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2_ncr:500000_{7168FDE5-0C23-4430-843B-9F5255E7EBFB}" xr6:coauthVersionLast="34" xr6:coauthVersionMax="34" xr10:uidLastSave="{00000000-0000-0000-0000-000000000000}"/>
  <bookViews>
    <workbookView xWindow="0" yWindow="0" windowWidth="22260" windowHeight="12648" firstSheet="3" activeTab="6" xr2:uid="{00000000-000D-0000-FFFF-FFFF00000000}"/>
  </bookViews>
  <sheets>
    <sheet name="Administrator" sheetId="1" r:id="rId1"/>
    <sheet name="Users" sheetId="2" r:id="rId2"/>
    <sheet name="JaccountUsers" sheetId="8" r:id="rId3"/>
    <sheet name="Driver" sheetId="3" r:id="rId4"/>
    <sheet name="Bus" sheetId="5" r:id="rId5"/>
    <sheet name="Shift" sheetId="4" r:id="rId6"/>
    <sheet name="Appointment" sheetId="6" r:id="rId7"/>
    <sheet name="Collection" sheetId="9" r:id="rId8"/>
    <sheet name="RideBusInfo" sheetId="7" r:id="rId9"/>
  </sheets>
  <definedNames>
    <definedName name="_xlnm._FilterDatabase" localSheetId="6" hidden="1">Appointment!$A$2:$K$312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J4" i="6"/>
  <c r="A4" i="6"/>
  <c r="G5" i="6"/>
  <c r="J5" i="6"/>
  <c r="A5" i="6"/>
  <c r="G6" i="6"/>
  <c r="J6" i="6"/>
  <c r="A6" i="6"/>
  <c r="G7" i="6"/>
  <c r="J7" i="6"/>
  <c r="A7" i="6"/>
  <c r="G8" i="6"/>
  <c r="J8" i="6"/>
  <c r="A8" i="6"/>
  <c r="G9" i="6"/>
  <c r="J9" i="6"/>
  <c r="A9" i="6"/>
  <c r="G10" i="6"/>
  <c r="J10" i="6"/>
  <c r="A10" i="6"/>
  <c r="G11" i="6"/>
  <c r="J11" i="6"/>
  <c r="A11" i="6"/>
  <c r="G12" i="6"/>
  <c r="J12" i="6"/>
  <c r="A12" i="6"/>
  <c r="G13" i="6"/>
  <c r="J13" i="6"/>
  <c r="A13" i="6"/>
  <c r="G14" i="6"/>
  <c r="J14" i="6"/>
  <c r="A14" i="6"/>
  <c r="G15" i="6"/>
  <c r="J15" i="6"/>
  <c r="A15" i="6"/>
  <c r="G16" i="6"/>
  <c r="J16" i="6"/>
  <c r="A16" i="6"/>
  <c r="G17" i="6"/>
  <c r="J17" i="6"/>
  <c r="A17" i="6"/>
  <c r="G18" i="6"/>
  <c r="J18" i="6"/>
  <c r="A18" i="6"/>
  <c r="G19" i="6"/>
  <c r="J19" i="6"/>
  <c r="A19" i="6"/>
  <c r="G20" i="6"/>
  <c r="J20" i="6"/>
  <c r="A20" i="6"/>
  <c r="G21" i="6"/>
  <c r="J21" i="6"/>
  <c r="A21" i="6"/>
  <c r="G22" i="6"/>
  <c r="J22" i="6"/>
  <c r="A22" i="6"/>
  <c r="G23" i="6"/>
  <c r="J23" i="6"/>
  <c r="A23" i="6"/>
  <c r="G24" i="6"/>
  <c r="J24" i="6"/>
  <c r="A24" i="6"/>
  <c r="G25" i="6"/>
  <c r="J25" i="6"/>
  <c r="A25" i="6"/>
  <c r="G26" i="6"/>
  <c r="J26" i="6"/>
  <c r="A26" i="6"/>
  <c r="G27" i="6"/>
  <c r="J27" i="6"/>
  <c r="A27" i="6"/>
  <c r="G28" i="6"/>
  <c r="J28" i="6"/>
  <c r="A28" i="6"/>
  <c r="G29" i="6"/>
  <c r="J29" i="6"/>
  <c r="A29" i="6"/>
  <c r="G30" i="6"/>
  <c r="J30" i="6"/>
  <c r="A30" i="6"/>
  <c r="G31" i="6"/>
  <c r="J31" i="6"/>
  <c r="A31" i="6"/>
  <c r="G32" i="6"/>
  <c r="J32" i="6"/>
  <c r="A32" i="6"/>
  <c r="G33" i="6"/>
  <c r="J33" i="6"/>
  <c r="A33" i="6"/>
  <c r="G34" i="6"/>
  <c r="J34" i="6"/>
  <c r="A34" i="6"/>
  <c r="G35" i="6"/>
  <c r="J35" i="6"/>
  <c r="A35" i="6"/>
  <c r="G36" i="6"/>
  <c r="J36" i="6"/>
  <c r="A36" i="6"/>
  <c r="G37" i="6"/>
  <c r="J37" i="6"/>
  <c r="A37" i="6"/>
  <c r="G38" i="6"/>
  <c r="J38" i="6"/>
  <c r="A38" i="6"/>
  <c r="G39" i="6"/>
  <c r="J39" i="6"/>
  <c r="A39" i="6"/>
  <c r="G40" i="6"/>
  <c r="J40" i="6"/>
  <c r="A40" i="6"/>
  <c r="G41" i="6"/>
  <c r="J41" i="6"/>
  <c r="A41" i="6"/>
  <c r="G42" i="6"/>
  <c r="J42" i="6"/>
  <c r="A42" i="6"/>
  <c r="G43" i="6"/>
  <c r="J43" i="6"/>
  <c r="A43" i="6"/>
  <c r="G44" i="6"/>
  <c r="J44" i="6"/>
  <c r="A44" i="6"/>
  <c r="G45" i="6"/>
  <c r="J45" i="6"/>
  <c r="A45" i="6"/>
  <c r="G46" i="6"/>
  <c r="J46" i="6"/>
  <c r="A46" i="6"/>
  <c r="G47" i="6"/>
  <c r="J47" i="6"/>
  <c r="A47" i="6"/>
  <c r="G48" i="6"/>
  <c r="J48" i="6"/>
  <c r="A48" i="6"/>
  <c r="G49" i="6"/>
  <c r="J49" i="6"/>
  <c r="A49" i="6"/>
  <c r="G50" i="6"/>
  <c r="J50" i="6"/>
  <c r="A50" i="6"/>
  <c r="G51" i="6"/>
  <c r="J51" i="6"/>
  <c r="A51" i="6"/>
  <c r="G52" i="6"/>
  <c r="J52" i="6"/>
  <c r="A52" i="6"/>
  <c r="G53" i="6"/>
  <c r="J53" i="6"/>
  <c r="A53" i="6"/>
  <c r="G54" i="6"/>
  <c r="J54" i="6"/>
  <c r="A54" i="6"/>
  <c r="G55" i="6"/>
  <c r="J55" i="6"/>
  <c r="A55" i="6"/>
  <c r="G56" i="6"/>
  <c r="J56" i="6"/>
  <c r="A56" i="6"/>
  <c r="G57" i="6"/>
  <c r="J57" i="6"/>
  <c r="A57" i="6"/>
  <c r="G58" i="6"/>
  <c r="J58" i="6"/>
  <c r="A58" i="6"/>
  <c r="G59" i="6"/>
  <c r="J59" i="6"/>
  <c r="A59" i="6"/>
  <c r="G60" i="6"/>
  <c r="J60" i="6"/>
  <c r="A60" i="6"/>
  <c r="G61" i="6"/>
  <c r="J61" i="6"/>
  <c r="A61" i="6"/>
  <c r="G62" i="6"/>
  <c r="J62" i="6"/>
  <c r="A62" i="6"/>
  <c r="G63" i="6"/>
  <c r="J63" i="6"/>
  <c r="A63" i="6"/>
  <c r="G64" i="6"/>
  <c r="J64" i="6"/>
  <c r="A64" i="6"/>
  <c r="G65" i="6"/>
  <c r="J65" i="6"/>
  <c r="A65" i="6"/>
  <c r="G66" i="6"/>
  <c r="J66" i="6"/>
  <c r="A66" i="6"/>
  <c r="G67" i="6"/>
  <c r="J67" i="6"/>
  <c r="A67" i="6"/>
  <c r="G68" i="6"/>
  <c r="J68" i="6"/>
  <c r="A68" i="6"/>
  <c r="G69" i="6"/>
  <c r="J69" i="6"/>
  <c r="A69" i="6"/>
  <c r="G70" i="6"/>
  <c r="J70" i="6"/>
  <c r="A70" i="6"/>
  <c r="G71" i="6"/>
  <c r="J71" i="6"/>
  <c r="A71" i="6"/>
  <c r="G72" i="6"/>
  <c r="J72" i="6"/>
  <c r="A72" i="6"/>
  <c r="G73" i="6"/>
  <c r="J73" i="6"/>
  <c r="A73" i="6"/>
  <c r="G74" i="6"/>
  <c r="J74" i="6"/>
  <c r="A74" i="6"/>
  <c r="G75" i="6"/>
  <c r="J75" i="6"/>
  <c r="A75" i="6"/>
  <c r="G76" i="6"/>
  <c r="J76" i="6"/>
  <c r="A76" i="6"/>
  <c r="G77" i="6"/>
  <c r="J77" i="6"/>
  <c r="A77" i="6"/>
  <c r="G78" i="6"/>
  <c r="J78" i="6"/>
  <c r="A78" i="6"/>
  <c r="G79" i="6"/>
  <c r="J79" i="6"/>
  <c r="A79" i="6"/>
  <c r="G80" i="6"/>
  <c r="J80" i="6"/>
  <c r="A80" i="6"/>
  <c r="G81" i="6"/>
  <c r="J81" i="6"/>
  <c r="A81" i="6"/>
  <c r="G82" i="6"/>
  <c r="J82" i="6"/>
  <c r="A82" i="6"/>
  <c r="G83" i="6"/>
  <c r="J83" i="6"/>
  <c r="A83" i="6"/>
  <c r="G84" i="6"/>
  <c r="J84" i="6"/>
  <c r="A84" i="6"/>
  <c r="G85" i="6"/>
  <c r="J85" i="6"/>
  <c r="A85" i="6"/>
  <c r="G86" i="6"/>
  <c r="J86" i="6"/>
  <c r="A86" i="6"/>
  <c r="G87" i="6"/>
  <c r="J87" i="6"/>
  <c r="A87" i="6"/>
  <c r="G88" i="6"/>
  <c r="J88" i="6"/>
  <c r="A88" i="6"/>
  <c r="G89" i="6"/>
  <c r="J89" i="6"/>
  <c r="A89" i="6"/>
  <c r="G90" i="6"/>
  <c r="J90" i="6"/>
  <c r="A90" i="6"/>
  <c r="G91" i="6"/>
  <c r="J91" i="6"/>
  <c r="A91" i="6"/>
  <c r="G92" i="6"/>
  <c r="J92" i="6"/>
  <c r="A92" i="6"/>
  <c r="G93" i="6"/>
  <c r="J93" i="6"/>
  <c r="A93" i="6"/>
  <c r="G94" i="6"/>
  <c r="J94" i="6"/>
  <c r="A94" i="6"/>
  <c r="G95" i="6"/>
  <c r="J95" i="6"/>
  <c r="A95" i="6"/>
  <c r="G96" i="6"/>
  <c r="J96" i="6"/>
  <c r="A96" i="6"/>
  <c r="G97" i="6"/>
  <c r="J97" i="6"/>
  <c r="A97" i="6"/>
  <c r="G98" i="6"/>
  <c r="J98" i="6"/>
  <c r="A98" i="6"/>
  <c r="G99" i="6"/>
  <c r="J99" i="6"/>
  <c r="A99" i="6"/>
  <c r="G100" i="6"/>
  <c r="J100" i="6"/>
  <c r="A100" i="6"/>
  <c r="G101" i="6"/>
  <c r="J101" i="6"/>
  <c r="A101" i="6"/>
  <c r="G102" i="6"/>
  <c r="J102" i="6"/>
  <c r="A102" i="6"/>
  <c r="G103" i="6"/>
  <c r="J103" i="6"/>
  <c r="A103" i="6"/>
  <c r="G104" i="6"/>
  <c r="J104" i="6"/>
  <c r="A104" i="6"/>
  <c r="G105" i="6"/>
  <c r="J105" i="6"/>
  <c r="A105" i="6"/>
  <c r="G106" i="6"/>
  <c r="J106" i="6"/>
  <c r="A106" i="6"/>
  <c r="G107" i="6"/>
  <c r="J107" i="6"/>
  <c r="A107" i="6"/>
  <c r="G108" i="6"/>
  <c r="J108" i="6"/>
  <c r="A108" i="6"/>
  <c r="G109" i="6"/>
  <c r="J109" i="6"/>
  <c r="A109" i="6"/>
  <c r="G110" i="6"/>
  <c r="J110" i="6"/>
  <c r="A110" i="6"/>
  <c r="G111" i="6"/>
  <c r="J111" i="6"/>
  <c r="A111" i="6"/>
  <c r="G112" i="6"/>
  <c r="J112" i="6"/>
  <c r="A112" i="6"/>
  <c r="G113" i="6"/>
  <c r="J113" i="6"/>
  <c r="A113" i="6"/>
  <c r="G114" i="6"/>
  <c r="J114" i="6"/>
  <c r="A114" i="6"/>
  <c r="G115" i="6"/>
  <c r="J115" i="6"/>
  <c r="A115" i="6"/>
  <c r="G116" i="6"/>
  <c r="J116" i="6"/>
  <c r="A116" i="6"/>
  <c r="G117" i="6"/>
  <c r="J117" i="6"/>
  <c r="A117" i="6"/>
  <c r="G118" i="6"/>
  <c r="J118" i="6"/>
  <c r="A118" i="6"/>
  <c r="G119" i="6"/>
  <c r="J119" i="6"/>
  <c r="A119" i="6"/>
  <c r="G120" i="6"/>
  <c r="J120" i="6"/>
  <c r="A120" i="6"/>
  <c r="G121" i="6"/>
  <c r="J121" i="6"/>
  <c r="A121" i="6"/>
  <c r="G122" i="6"/>
  <c r="J122" i="6"/>
  <c r="A122" i="6"/>
  <c r="G123" i="6"/>
  <c r="J123" i="6"/>
  <c r="A123" i="6"/>
  <c r="G124" i="6"/>
  <c r="J124" i="6"/>
  <c r="A124" i="6"/>
  <c r="G125" i="6"/>
  <c r="J125" i="6"/>
  <c r="A125" i="6"/>
  <c r="G126" i="6"/>
  <c r="J126" i="6"/>
  <c r="A126" i="6"/>
  <c r="G127" i="6"/>
  <c r="J127" i="6"/>
  <c r="A127" i="6"/>
  <c r="G128" i="6"/>
  <c r="J128" i="6"/>
  <c r="A128" i="6"/>
  <c r="G129" i="6"/>
  <c r="J129" i="6"/>
  <c r="A129" i="6"/>
  <c r="G130" i="6"/>
  <c r="J130" i="6"/>
  <c r="A130" i="6"/>
  <c r="G131" i="6"/>
  <c r="J131" i="6"/>
  <c r="A131" i="6"/>
  <c r="G132" i="6"/>
  <c r="J132" i="6"/>
  <c r="A132" i="6"/>
  <c r="G133" i="6"/>
  <c r="J133" i="6"/>
  <c r="A133" i="6"/>
  <c r="G134" i="6"/>
  <c r="J134" i="6"/>
  <c r="A134" i="6"/>
  <c r="G135" i="6"/>
  <c r="J135" i="6"/>
  <c r="A135" i="6"/>
  <c r="G136" i="6"/>
  <c r="J136" i="6"/>
  <c r="A136" i="6"/>
  <c r="G137" i="6"/>
  <c r="J137" i="6"/>
  <c r="A137" i="6"/>
  <c r="G138" i="6"/>
  <c r="J138" i="6"/>
  <c r="A138" i="6"/>
  <c r="G139" i="6"/>
  <c r="J139" i="6"/>
  <c r="A139" i="6"/>
  <c r="G140" i="6"/>
  <c r="J140" i="6"/>
  <c r="A140" i="6"/>
  <c r="G141" i="6"/>
  <c r="J141" i="6"/>
  <c r="A141" i="6"/>
  <c r="G142" i="6"/>
  <c r="J142" i="6"/>
  <c r="A142" i="6"/>
  <c r="G143" i="6"/>
  <c r="J143" i="6"/>
  <c r="A143" i="6"/>
  <c r="G144" i="6"/>
  <c r="J144" i="6"/>
  <c r="A144" i="6"/>
  <c r="G145" i="6"/>
  <c r="J145" i="6"/>
  <c r="A145" i="6"/>
  <c r="G146" i="6"/>
  <c r="J146" i="6"/>
  <c r="A146" i="6"/>
  <c r="G147" i="6"/>
  <c r="J147" i="6"/>
  <c r="A147" i="6"/>
  <c r="G148" i="6"/>
  <c r="J148" i="6"/>
  <c r="A148" i="6"/>
  <c r="G149" i="6"/>
  <c r="J149" i="6"/>
  <c r="A149" i="6"/>
  <c r="G150" i="6"/>
  <c r="J150" i="6"/>
  <c r="A150" i="6"/>
  <c r="G151" i="6"/>
  <c r="J151" i="6"/>
  <c r="A151" i="6"/>
  <c r="G152" i="6"/>
  <c r="J152" i="6"/>
  <c r="A152" i="6"/>
  <c r="G153" i="6"/>
  <c r="J153" i="6"/>
  <c r="A153" i="6"/>
  <c r="G154" i="6"/>
  <c r="J154" i="6"/>
  <c r="A154" i="6"/>
  <c r="G155" i="6"/>
  <c r="J155" i="6"/>
  <c r="A155" i="6"/>
  <c r="G156" i="6"/>
  <c r="J156" i="6"/>
  <c r="A156" i="6"/>
  <c r="G157" i="6"/>
  <c r="J157" i="6"/>
  <c r="A157" i="6"/>
  <c r="G158" i="6"/>
  <c r="J158" i="6"/>
  <c r="A158" i="6"/>
  <c r="G159" i="6"/>
  <c r="J159" i="6"/>
  <c r="A159" i="6"/>
  <c r="G160" i="6"/>
  <c r="J160" i="6"/>
  <c r="A160" i="6"/>
  <c r="G161" i="6"/>
  <c r="J161" i="6"/>
  <c r="A161" i="6"/>
  <c r="G162" i="6"/>
  <c r="J162" i="6"/>
  <c r="A162" i="6"/>
  <c r="G163" i="6"/>
  <c r="J163" i="6"/>
  <c r="A163" i="6"/>
  <c r="G164" i="6"/>
  <c r="J164" i="6"/>
  <c r="A164" i="6"/>
  <c r="G165" i="6"/>
  <c r="J165" i="6"/>
  <c r="A165" i="6"/>
  <c r="G166" i="6"/>
  <c r="J166" i="6"/>
  <c r="A166" i="6"/>
  <c r="G167" i="6"/>
  <c r="J167" i="6"/>
  <c r="A167" i="6"/>
  <c r="G168" i="6"/>
  <c r="J168" i="6"/>
  <c r="A168" i="6"/>
  <c r="G169" i="6"/>
  <c r="J169" i="6"/>
  <c r="A169" i="6"/>
  <c r="G170" i="6"/>
  <c r="J170" i="6"/>
  <c r="A170" i="6"/>
  <c r="G171" i="6"/>
  <c r="J171" i="6"/>
  <c r="A171" i="6"/>
  <c r="G172" i="6"/>
  <c r="J172" i="6"/>
  <c r="A172" i="6"/>
  <c r="G173" i="6"/>
  <c r="J173" i="6"/>
  <c r="A173" i="6"/>
  <c r="G174" i="6"/>
  <c r="J174" i="6"/>
  <c r="A174" i="6"/>
  <c r="G175" i="6"/>
  <c r="J175" i="6"/>
  <c r="A175" i="6"/>
  <c r="G176" i="6"/>
  <c r="J176" i="6"/>
  <c r="A176" i="6"/>
  <c r="G177" i="6"/>
  <c r="J177" i="6"/>
  <c r="A177" i="6"/>
  <c r="G178" i="6"/>
  <c r="J178" i="6"/>
  <c r="A178" i="6"/>
  <c r="G179" i="6"/>
  <c r="J179" i="6"/>
  <c r="A179" i="6"/>
  <c r="G180" i="6"/>
  <c r="J180" i="6"/>
  <c r="A180" i="6"/>
  <c r="G181" i="6"/>
  <c r="J181" i="6"/>
  <c r="A181" i="6"/>
  <c r="G182" i="6"/>
  <c r="J182" i="6"/>
  <c r="A182" i="6"/>
  <c r="G183" i="6"/>
  <c r="J183" i="6"/>
  <c r="A183" i="6"/>
  <c r="G184" i="6"/>
  <c r="J184" i="6"/>
  <c r="A184" i="6"/>
  <c r="G185" i="6"/>
  <c r="J185" i="6"/>
  <c r="A185" i="6"/>
  <c r="G186" i="6"/>
  <c r="J186" i="6"/>
  <c r="A186" i="6"/>
  <c r="G187" i="6"/>
  <c r="J187" i="6"/>
  <c r="A187" i="6"/>
  <c r="G188" i="6"/>
  <c r="J188" i="6"/>
  <c r="A188" i="6"/>
  <c r="G189" i="6"/>
  <c r="J189" i="6"/>
  <c r="A189" i="6"/>
  <c r="G190" i="6"/>
  <c r="J190" i="6"/>
  <c r="A190" i="6"/>
  <c r="G191" i="6"/>
  <c r="J191" i="6"/>
  <c r="A191" i="6"/>
  <c r="G192" i="6"/>
  <c r="J192" i="6"/>
  <c r="A192" i="6"/>
  <c r="G193" i="6"/>
  <c r="J193" i="6"/>
  <c r="A193" i="6"/>
  <c r="G194" i="6"/>
  <c r="J194" i="6"/>
  <c r="A194" i="6"/>
  <c r="G195" i="6"/>
  <c r="J195" i="6"/>
  <c r="A195" i="6"/>
  <c r="G196" i="6"/>
  <c r="J196" i="6"/>
  <c r="A196" i="6"/>
  <c r="G197" i="6"/>
  <c r="J197" i="6"/>
  <c r="A197" i="6"/>
  <c r="G198" i="6"/>
  <c r="J198" i="6"/>
  <c r="A198" i="6"/>
  <c r="G199" i="6"/>
  <c r="J199" i="6"/>
  <c r="A199" i="6"/>
  <c r="G200" i="6"/>
  <c r="J200" i="6"/>
  <c r="A200" i="6"/>
  <c r="G201" i="6"/>
  <c r="J201" i="6"/>
  <c r="A201" i="6"/>
  <c r="G202" i="6"/>
  <c r="J202" i="6"/>
  <c r="A202" i="6"/>
  <c r="G203" i="6"/>
  <c r="J203" i="6"/>
  <c r="A203" i="6"/>
  <c r="G204" i="6"/>
  <c r="J204" i="6"/>
  <c r="A204" i="6"/>
  <c r="G205" i="6"/>
  <c r="J205" i="6"/>
  <c r="A205" i="6"/>
  <c r="G206" i="6"/>
  <c r="J206" i="6"/>
  <c r="A206" i="6"/>
  <c r="G207" i="6"/>
  <c r="J207" i="6"/>
  <c r="A207" i="6"/>
  <c r="G208" i="6"/>
  <c r="J208" i="6"/>
  <c r="A208" i="6"/>
  <c r="G209" i="6"/>
  <c r="J209" i="6"/>
  <c r="A209" i="6"/>
  <c r="G210" i="6"/>
  <c r="J210" i="6"/>
  <c r="A210" i="6"/>
  <c r="G211" i="6"/>
  <c r="J211" i="6"/>
  <c r="A211" i="6"/>
  <c r="G212" i="6"/>
  <c r="J212" i="6"/>
  <c r="A212" i="6"/>
  <c r="G213" i="6"/>
  <c r="J213" i="6"/>
  <c r="A213" i="6"/>
  <c r="G214" i="6"/>
  <c r="J214" i="6"/>
  <c r="A214" i="6"/>
  <c r="G215" i="6"/>
  <c r="J215" i="6"/>
  <c r="A215" i="6"/>
  <c r="G216" i="6"/>
  <c r="J216" i="6"/>
  <c r="A216" i="6"/>
  <c r="G217" i="6"/>
  <c r="J217" i="6"/>
  <c r="A217" i="6"/>
  <c r="G218" i="6"/>
  <c r="J218" i="6"/>
  <c r="A218" i="6"/>
  <c r="G219" i="6"/>
  <c r="J219" i="6"/>
  <c r="A219" i="6"/>
  <c r="G220" i="6"/>
  <c r="J220" i="6"/>
  <c r="A220" i="6"/>
  <c r="G221" i="6"/>
  <c r="J221" i="6"/>
  <c r="A221" i="6"/>
  <c r="G222" i="6"/>
  <c r="J222" i="6"/>
  <c r="A222" i="6"/>
  <c r="G223" i="6"/>
  <c r="J223" i="6"/>
  <c r="A223" i="6"/>
  <c r="G224" i="6"/>
  <c r="J224" i="6"/>
  <c r="A224" i="6"/>
  <c r="G225" i="6"/>
  <c r="J225" i="6"/>
  <c r="A225" i="6"/>
  <c r="G226" i="6"/>
  <c r="J226" i="6"/>
  <c r="A226" i="6"/>
  <c r="G227" i="6"/>
  <c r="J227" i="6"/>
  <c r="A227" i="6"/>
  <c r="G228" i="6"/>
  <c r="J228" i="6"/>
  <c r="A228" i="6"/>
  <c r="G229" i="6"/>
  <c r="J229" i="6"/>
  <c r="A229" i="6"/>
  <c r="G230" i="6"/>
  <c r="J230" i="6"/>
  <c r="A230" i="6"/>
  <c r="G231" i="6"/>
  <c r="J231" i="6"/>
  <c r="A231" i="6"/>
  <c r="G232" i="6"/>
  <c r="J232" i="6"/>
  <c r="A232" i="6"/>
  <c r="G233" i="6"/>
  <c r="J233" i="6"/>
  <c r="A233" i="6"/>
  <c r="G234" i="6"/>
  <c r="J234" i="6"/>
  <c r="A234" i="6"/>
  <c r="G235" i="6"/>
  <c r="J235" i="6"/>
  <c r="A235" i="6"/>
  <c r="G236" i="6"/>
  <c r="J236" i="6"/>
  <c r="A236" i="6"/>
  <c r="G237" i="6"/>
  <c r="J237" i="6"/>
  <c r="A237" i="6"/>
  <c r="G238" i="6"/>
  <c r="J238" i="6"/>
  <c r="A238" i="6"/>
  <c r="G239" i="6"/>
  <c r="J239" i="6"/>
  <c r="A239" i="6"/>
  <c r="G240" i="6"/>
  <c r="J240" i="6"/>
  <c r="A240" i="6"/>
  <c r="G241" i="6"/>
  <c r="J241" i="6"/>
  <c r="A241" i="6"/>
  <c r="G242" i="6"/>
  <c r="J242" i="6"/>
  <c r="A242" i="6"/>
  <c r="G243" i="6"/>
  <c r="J243" i="6"/>
  <c r="A243" i="6"/>
  <c r="G244" i="6"/>
  <c r="J244" i="6"/>
  <c r="A244" i="6"/>
  <c r="G245" i="6"/>
  <c r="J245" i="6"/>
  <c r="A245" i="6"/>
  <c r="G246" i="6"/>
  <c r="J246" i="6"/>
  <c r="A246" i="6"/>
  <c r="G247" i="6"/>
  <c r="J247" i="6"/>
  <c r="A247" i="6"/>
  <c r="G248" i="6"/>
  <c r="J248" i="6"/>
  <c r="A248" i="6"/>
  <c r="G249" i="6"/>
  <c r="J249" i="6"/>
  <c r="A249" i="6"/>
  <c r="G250" i="6"/>
  <c r="J250" i="6"/>
  <c r="A250" i="6"/>
  <c r="G251" i="6"/>
  <c r="J251" i="6"/>
  <c r="A251" i="6"/>
  <c r="G252" i="6"/>
  <c r="J252" i="6"/>
  <c r="A252" i="6"/>
  <c r="G253" i="6"/>
  <c r="J253" i="6"/>
  <c r="A253" i="6"/>
  <c r="G254" i="6"/>
  <c r="J254" i="6"/>
  <c r="A254" i="6"/>
  <c r="G255" i="6"/>
  <c r="J255" i="6"/>
  <c r="A255" i="6"/>
  <c r="G256" i="6"/>
  <c r="J256" i="6"/>
  <c r="A256" i="6"/>
  <c r="G257" i="6"/>
  <c r="J257" i="6"/>
  <c r="A257" i="6"/>
  <c r="G258" i="6"/>
  <c r="J258" i="6"/>
  <c r="A258" i="6"/>
  <c r="G259" i="6"/>
  <c r="J259" i="6"/>
  <c r="A259" i="6"/>
  <c r="G260" i="6"/>
  <c r="J260" i="6"/>
  <c r="A260" i="6"/>
  <c r="G261" i="6"/>
  <c r="J261" i="6"/>
  <c r="A261" i="6"/>
  <c r="G262" i="6"/>
  <c r="J262" i="6"/>
  <c r="A262" i="6"/>
  <c r="G263" i="6"/>
  <c r="J263" i="6"/>
  <c r="A263" i="6"/>
  <c r="G264" i="6"/>
  <c r="J264" i="6"/>
  <c r="A264" i="6"/>
  <c r="G265" i="6"/>
  <c r="J265" i="6"/>
  <c r="A265" i="6"/>
  <c r="G266" i="6"/>
  <c r="J266" i="6"/>
  <c r="A266" i="6"/>
  <c r="G267" i="6"/>
  <c r="J267" i="6"/>
  <c r="A267" i="6"/>
  <c r="G268" i="6"/>
  <c r="J268" i="6"/>
  <c r="A268" i="6"/>
  <c r="G269" i="6"/>
  <c r="J269" i="6"/>
  <c r="A269" i="6"/>
  <c r="G270" i="6"/>
  <c r="J270" i="6"/>
  <c r="A270" i="6"/>
  <c r="G271" i="6"/>
  <c r="J271" i="6"/>
  <c r="A271" i="6"/>
  <c r="G272" i="6"/>
  <c r="J272" i="6"/>
  <c r="A272" i="6"/>
  <c r="G273" i="6"/>
  <c r="J273" i="6"/>
  <c r="A273" i="6"/>
  <c r="G274" i="6"/>
  <c r="J274" i="6"/>
  <c r="A274" i="6"/>
  <c r="G275" i="6"/>
  <c r="J275" i="6"/>
  <c r="A275" i="6"/>
  <c r="G276" i="6"/>
  <c r="J276" i="6"/>
  <c r="A276" i="6"/>
  <c r="G277" i="6"/>
  <c r="J277" i="6"/>
  <c r="A277" i="6"/>
  <c r="G278" i="6"/>
  <c r="J278" i="6"/>
  <c r="A278" i="6"/>
  <c r="G279" i="6"/>
  <c r="J279" i="6"/>
  <c r="A279" i="6"/>
  <c r="G280" i="6"/>
  <c r="J280" i="6"/>
  <c r="A280" i="6"/>
  <c r="G281" i="6"/>
  <c r="J281" i="6"/>
  <c r="A281" i="6"/>
  <c r="G282" i="6"/>
  <c r="J282" i="6"/>
  <c r="A282" i="6"/>
  <c r="G283" i="6"/>
  <c r="J283" i="6"/>
  <c r="A283" i="6"/>
  <c r="G284" i="6"/>
  <c r="J284" i="6"/>
  <c r="A284" i="6"/>
  <c r="G285" i="6"/>
  <c r="J285" i="6"/>
  <c r="A285" i="6"/>
  <c r="G286" i="6"/>
  <c r="J286" i="6"/>
  <c r="A286" i="6"/>
  <c r="G287" i="6"/>
  <c r="J287" i="6"/>
  <c r="A287" i="6"/>
  <c r="G288" i="6"/>
  <c r="J288" i="6"/>
  <c r="A288" i="6"/>
  <c r="G289" i="6"/>
  <c r="J289" i="6"/>
  <c r="A289" i="6"/>
  <c r="G290" i="6"/>
  <c r="J290" i="6"/>
  <c r="A290" i="6"/>
  <c r="G291" i="6"/>
  <c r="J291" i="6"/>
  <c r="A291" i="6"/>
  <c r="G292" i="6"/>
  <c r="J292" i="6"/>
  <c r="A292" i="6"/>
  <c r="G293" i="6"/>
  <c r="J293" i="6"/>
  <c r="A293" i="6"/>
  <c r="G294" i="6"/>
  <c r="J294" i="6"/>
  <c r="A294" i="6"/>
  <c r="G295" i="6"/>
  <c r="J295" i="6"/>
  <c r="A295" i="6"/>
  <c r="G296" i="6"/>
  <c r="J296" i="6"/>
  <c r="A296" i="6"/>
  <c r="G297" i="6"/>
  <c r="J297" i="6"/>
  <c r="A297" i="6"/>
  <c r="G298" i="6"/>
  <c r="J298" i="6"/>
  <c r="A298" i="6"/>
  <c r="G299" i="6"/>
  <c r="J299" i="6"/>
  <c r="A299" i="6"/>
  <c r="G300" i="6"/>
  <c r="J300" i="6"/>
  <c r="A300" i="6"/>
  <c r="G301" i="6"/>
  <c r="J301" i="6"/>
  <c r="A301" i="6"/>
  <c r="G302" i="6"/>
  <c r="J302" i="6"/>
  <c r="A302" i="6"/>
  <c r="G303" i="6"/>
  <c r="J303" i="6"/>
  <c r="A303" i="6"/>
  <c r="G304" i="6"/>
  <c r="J304" i="6"/>
  <c r="A304" i="6"/>
  <c r="G305" i="6"/>
  <c r="J305" i="6"/>
  <c r="A305" i="6"/>
  <c r="G306" i="6"/>
  <c r="J306" i="6"/>
  <c r="A306" i="6"/>
  <c r="G307" i="6"/>
  <c r="J307" i="6"/>
  <c r="A307" i="6"/>
  <c r="G308" i="6"/>
  <c r="J308" i="6"/>
  <c r="A308" i="6"/>
  <c r="G309" i="6"/>
  <c r="J309" i="6"/>
  <c r="A309" i="6"/>
  <c r="G310" i="6"/>
  <c r="J310" i="6"/>
  <c r="A310" i="6"/>
  <c r="G311" i="6"/>
  <c r="J311" i="6"/>
  <c r="A311" i="6"/>
  <c r="G312" i="6"/>
  <c r="J312" i="6"/>
  <c r="A312" i="6"/>
  <c r="G3" i="6"/>
  <c r="J3" i="6"/>
  <c r="A3" i="6"/>
  <c r="A3" i="7"/>
  <c r="A4" i="9"/>
  <c r="A5" i="9"/>
  <c r="A6" i="9"/>
  <c r="A7" i="9"/>
  <c r="A8" i="9"/>
  <c r="A9" i="9"/>
  <c r="A10" i="9"/>
  <c r="A11" i="9"/>
  <c r="A12" i="9"/>
  <c r="A3" i="9"/>
  <c r="A4" i="5"/>
  <c r="A5" i="5"/>
  <c r="A3" i="5"/>
  <c r="A4" i="3"/>
  <c r="A5" i="3"/>
  <c r="A6" i="3"/>
  <c r="A3" i="3"/>
  <c r="A4" i="8"/>
  <c r="A5" i="8"/>
  <c r="A6" i="8"/>
  <c r="A3" i="8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3" i="2"/>
  <c r="A4" i="1"/>
  <c r="A3" i="1"/>
  <c r="A15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62" i="4"/>
  <c r="A163" i="4"/>
  <c r="A16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3" i="4"/>
</calcChain>
</file>

<file path=xl/sharedStrings.xml><?xml version="1.0" encoding="utf-8"?>
<sst xmlns="http://schemas.openxmlformats.org/spreadsheetml/2006/main" count="3667" uniqueCount="579">
  <si>
    <t>user_id</t>
    <phoneticPr fontId="1" type="noConversion"/>
  </si>
  <si>
    <t>shift_id</t>
    <phoneticPr fontId="1" type="noConversion"/>
  </si>
  <si>
    <t>admin</t>
    <phoneticPr fontId="1" type="noConversion"/>
  </si>
  <si>
    <t>public</t>
    <phoneticPr fontId="1" type="noConversion"/>
  </si>
  <si>
    <t>username</t>
    <phoneticPr fontId="1" type="noConversion"/>
  </si>
  <si>
    <t>password</t>
    <phoneticPr fontId="1" type="noConversion"/>
  </si>
  <si>
    <t>credit</t>
    <phoneticPr fontId="1" type="noConversion"/>
  </si>
  <si>
    <t>isTeacher</t>
    <phoneticPr fontId="1" type="noConversion"/>
  </si>
  <si>
    <t>wxw</t>
    <phoneticPr fontId="1" type="noConversion"/>
  </si>
  <si>
    <t>yzh</t>
    <phoneticPr fontId="1" type="noConversion"/>
  </si>
  <si>
    <t>ly</t>
    <phoneticPr fontId="1" type="noConversion"/>
  </si>
  <si>
    <t>wyl</t>
    <phoneticPr fontId="1" type="noConversion"/>
  </si>
  <si>
    <t>sbj</t>
    <phoneticPr fontId="1" type="noConversion"/>
  </si>
  <si>
    <t>rr</t>
    <phoneticPr fontId="1" type="noConversion"/>
  </si>
  <si>
    <t>chp</t>
    <phoneticPr fontId="1" type="noConversion"/>
  </si>
  <si>
    <t>driver_id</t>
    <phoneticPr fontId="1" type="noConversion"/>
  </si>
  <si>
    <t>phone</t>
    <phoneticPr fontId="1" type="noConversion"/>
  </si>
  <si>
    <t>driver1</t>
    <phoneticPr fontId="1" type="noConversion"/>
  </si>
  <si>
    <t>driver2</t>
    <phoneticPr fontId="1" type="noConversion"/>
  </si>
  <si>
    <t>18767600000</t>
    <phoneticPr fontId="1" type="noConversion"/>
  </si>
  <si>
    <t>Shift</t>
    <phoneticPr fontId="1" type="noConversion"/>
  </si>
  <si>
    <t>line_name</t>
    <phoneticPr fontId="1" type="noConversion"/>
  </si>
  <si>
    <t>line_name_cn</t>
    <phoneticPr fontId="1" type="noConversion"/>
  </si>
  <si>
    <t>line_type</t>
    <phoneticPr fontId="1" type="noConversion"/>
  </si>
  <si>
    <t>departure_time</t>
    <phoneticPr fontId="1" type="noConversion"/>
  </si>
  <si>
    <t>reserve_seat</t>
    <phoneticPr fontId="1" type="noConversion"/>
  </si>
  <si>
    <t>comment</t>
    <phoneticPr fontId="1" type="noConversion"/>
  </si>
  <si>
    <t>13262600000</t>
    <phoneticPr fontId="1" type="noConversion"/>
  </si>
  <si>
    <t>LLAW0730</t>
    <phoneticPr fontId="1" type="noConversion"/>
  </si>
  <si>
    <t>LLAW0745</t>
    <phoneticPr fontId="1" type="noConversion"/>
  </si>
  <si>
    <t>LLAW0800</t>
    <phoneticPr fontId="1" type="noConversion"/>
  </si>
  <si>
    <t>LLAW0815</t>
    <phoneticPr fontId="1" type="noConversion"/>
  </si>
  <si>
    <t>LLAW0825</t>
    <phoneticPr fontId="1" type="noConversion"/>
  </si>
  <si>
    <t>LLAW0840</t>
    <phoneticPr fontId="1" type="noConversion"/>
  </si>
  <si>
    <t>LLAW0900</t>
    <phoneticPr fontId="1" type="noConversion"/>
  </si>
  <si>
    <t>LLAW0920</t>
    <phoneticPr fontId="1" type="noConversion"/>
  </si>
  <si>
    <t>LLAW0940</t>
    <phoneticPr fontId="1" type="noConversion"/>
  </si>
  <si>
    <t>LLAW1000</t>
    <phoneticPr fontId="1" type="noConversion"/>
  </si>
  <si>
    <t>LLAW1020</t>
    <phoneticPr fontId="1" type="noConversion"/>
  </si>
  <si>
    <t>LLAW1040</t>
    <phoneticPr fontId="1" type="noConversion"/>
  </si>
  <si>
    <t>LLAW1100</t>
    <phoneticPr fontId="1" type="noConversion"/>
  </si>
  <si>
    <t>LLAW1120</t>
    <phoneticPr fontId="1" type="noConversion"/>
  </si>
  <si>
    <t>LLAW1140</t>
    <phoneticPr fontId="1" type="noConversion"/>
  </si>
  <si>
    <t>LLAW1200</t>
    <phoneticPr fontId="1" type="noConversion"/>
  </si>
  <si>
    <t>LLAW1300</t>
    <phoneticPr fontId="1" type="noConversion"/>
  </si>
  <si>
    <t>LLAW1320</t>
    <phoneticPr fontId="1" type="noConversion"/>
  </si>
  <si>
    <t>LLAW1340</t>
    <phoneticPr fontId="1" type="noConversion"/>
  </si>
  <si>
    <t>LLAW1400</t>
    <phoneticPr fontId="1" type="noConversion"/>
  </si>
  <si>
    <t>LLAW1420</t>
    <phoneticPr fontId="1" type="noConversion"/>
  </si>
  <si>
    <t>LLAW1440</t>
    <phoneticPr fontId="1" type="noConversion"/>
  </si>
  <si>
    <t>LLAW1500</t>
    <phoneticPr fontId="1" type="noConversion"/>
  </si>
  <si>
    <t>LLAW1520</t>
    <phoneticPr fontId="1" type="noConversion"/>
  </si>
  <si>
    <t>LLAW1540</t>
    <phoneticPr fontId="1" type="noConversion"/>
  </si>
  <si>
    <t>LLAW1600</t>
    <phoneticPr fontId="1" type="noConversion"/>
  </si>
  <si>
    <t>LLAW1620</t>
    <phoneticPr fontId="1" type="noConversion"/>
  </si>
  <si>
    <t>LLAW1630</t>
    <phoneticPr fontId="1" type="noConversion"/>
  </si>
  <si>
    <t>LLAW1700</t>
    <phoneticPr fontId="1" type="noConversion"/>
  </si>
  <si>
    <t>LLAW1715</t>
    <phoneticPr fontId="1" type="noConversion"/>
  </si>
  <si>
    <t>LLAW1730</t>
    <phoneticPr fontId="1" type="noConversion"/>
  </si>
  <si>
    <t>LLAW1750</t>
    <phoneticPr fontId="1" type="noConversion"/>
  </si>
  <si>
    <t>LLAW1800</t>
    <phoneticPr fontId="1" type="noConversion"/>
  </si>
  <si>
    <t>LLAW1900</t>
    <phoneticPr fontId="1" type="noConversion"/>
  </si>
  <si>
    <t>LLAW2010</t>
    <phoneticPr fontId="1" type="noConversion"/>
  </si>
  <si>
    <t>LLCW0830</t>
    <phoneticPr fontId="1" type="noConversion"/>
  </si>
  <si>
    <t>LLCW0850</t>
    <phoneticPr fontId="1" type="noConversion"/>
  </si>
  <si>
    <t>LLCW0910</t>
    <phoneticPr fontId="1" type="noConversion"/>
  </si>
  <si>
    <t>LLCW0930</t>
    <phoneticPr fontId="1" type="noConversion"/>
  </si>
  <si>
    <t>LLCW1000</t>
    <phoneticPr fontId="1" type="noConversion"/>
  </si>
  <si>
    <t>LLCW1030</t>
    <phoneticPr fontId="1" type="noConversion"/>
  </si>
  <si>
    <t>LLCW1100</t>
    <phoneticPr fontId="1" type="noConversion"/>
  </si>
  <si>
    <t>LLCW1130</t>
    <phoneticPr fontId="1" type="noConversion"/>
  </si>
  <si>
    <t>LLCW1230</t>
    <phoneticPr fontId="1" type="noConversion"/>
  </si>
  <si>
    <t>LLCW1330</t>
    <phoneticPr fontId="1" type="noConversion"/>
  </si>
  <si>
    <t>LLCW1400</t>
    <phoneticPr fontId="1" type="noConversion"/>
  </si>
  <si>
    <t>LLCW1430</t>
    <phoneticPr fontId="1" type="noConversion"/>
  </si>
  <si>
    <t>LLCW1500</t>
    <phoneticPr fontId="1" type="noConversion"/>
  </si>
  <si>
    <t>LLCW1530</t>
    <phoneticPr fontId="1" type="noConversion"/>
  </si>
  <si>
    <t>LLCW1600</t>
    <phoneticPr fontId="1" type="noConversion"/>
  </si>
  <si>
    <t>LLCW1630</t>
    <phoneticPr fontId="1" type="noConversion"/>
  </si>
  <si>
    <t>LLAH0815</t>
    <phoneticPr fontId="1" type="noConversion"/>
  </si>
  <si>
    <t>LLAH0930</t>
    <phoneticPr fontId="1" type="noConversion"/>
  </si>
  <si>
    <t>LLAH1030</t>
    <phoneticPr fontId="1" type="noConversion"/>
  </si>
  <si>
    <t>LLAH1130</t>
    <phoneticPr fontId="1" type="noConversion"/>
  </si>
  <si>
    <t>LLAH1500</t>
    <phoneticPr fontId="1" type="noConversion"/>
  </si>
  <si>
    <t>LLAH1630</t>
    <phoneticPr fontId="1" type="noConversion"/>
  </si>
  <si>
    <t>LLAH1800</t>
    <phoneticPr fontId="1" type="noConversion"/>
  </si>
  <si>
    <t>LLCH0845</t>
    <phoneticPr fontId="1" type="noConversion"/>
  </si>
  <si>
    <t>LLCH1000</t>
    <phoneticPr fontId="1" type="noConversion"/>
  </si>
  <si>
    <t>LLCH1100</t>
    <phoneticPr fontId="1" type="noConversion"/>
  </si>
  <si>
    <t>LLCH1200</t>
    <phoneticPr fontId="1" type="noConversion"/>
  </si>
  <si>
    <t>LLCH1400</t>
    <phoneticPr fontId="1" type="noConversion"/>
  </si>
  <si>
    <t>LLCH1600</t>
    <phoneticPr fontId="1" type="noConversion"/>
  </si>
  <si>
    <t>LLCH1715</t>
    <phoneticPr fontId="1" type="noConversion"/>
  </si>
  <si>
    <t>MXWD0640A</t>
    <phoneticPr fontId="1" type="noConversion"/>
  </si>
  <si>
    <t>MXWD0640B</t>
    <phoneticPr fontId="1" type="noConversion"/>
  </si>
  <si>
    <t>MXWD0715A</t>
    <phoneticPr fontId="1" type="noConversion"/>
  </si>
  <si>
    <t>MXWD0715B</t>
    <phoneticPr fontId="1" type="noConversion"/>
  </si>
  <si>
    <t>MXWD0830</t>
    <phoneticPr fontId="1" type="noConversion"/>
  </si>
  <si>
    <t>MXWD1010A</t>
    <phoneticPr fontId="1" type="noConversion"/>
  </si>
  <si>
    <t>MXWD1010B</t>
    <phoneticPr fontId="1" type="noConversion"/>
  </si>
  <si>
    <t>MXWD1215A</t>
    <phoneticPr fontId="1" type="noConversion"/>
  </si>
  <si>
    <t>MXWD1215B</t>
    <phoneticPr fontId="1" type="noConversion"/>
  </si>
  <si>
    <t>MXWD1215C</t>
    <phoneticPr fontId="1" type="noConversion"/>
  </si>
  <si>
    <t>MXWD1410A</t>
    <phoneticPr fontId="1" type="noConversion"/>
  </si>
  <si>
    <t>MXWD1410B</t>
    <phoneticPr fontId="1" type="noConversion"/>
  </si>
  <si>
    <t>MXWD1600A</t>
    <phoneticPr fontId="1" type="noConversion"/>
  </si>
  <si>
    <t>MXWD1600B</t>
    <phoneticPr fontId="1" type="noConversion"/>
  </si>
  <si>
    <t>MXWD1600C</t>
    <phoneticPr fontId="1" type="noConversion"/>
  </si>
  <si>
    <t>MXWD1700A</t>
    <phoneticPr fontId="1" type="noConversion"/>
  </si>
  <si>
    <t>MXWD1700B</t>
    <phoneticPr fontId="1" type="noConversion"/>
  </si>
  <si>
    <t>MXWD1700C</t>
    <phoneticPr fontId="1" type="noConversion"/>
  </si>
  <si>
    <t>MXWD1830A</t>
    <phoneticPr fontId="1" type="noConversion"/>
  </si>
  <si>
    <t>MXWD1830B</t>
    <phoneticPr fontId="1" type="noConversion"/>
  </si>
  <si>
    <t>MXWD2040A</t>
    <phoneticPr fontId="1" type="noConversion"/>
  </si>
  <si>
    <t>MXWE0730</t>
    <phoneticPr fontId="1" type="noConversion"/>
  </si>
  <si>
    <t>MXWE1630</t>
    <phoneticPr fontId="1" type="noConversion"/>
  </si>
  <si>
    <t>MXHD0730</t>
    <phoneticPr fontId="1" type="noConversion"/>
  </si>
  <si>
    <t>MXHD1215</t>
    <phoneticPr fontId="1" type="noConversion"/>
  </si>
  <si>
    <t>MXHD1630A</t>
    <phoneticPr fontId="1" type="noConversion"/>
  </si>
  <si>
    <t>MXHD1630B</t>
    <phoneticPr fontId="1" type="noConversion"/>
  </si>
  <si>
    <t>MXHD1630C</t>
    <phoneticPr fontId="1" type="noConversion"/>
  </si>
  <si>
    <t>MXHD1730</t>
    <phoneticPr fontId="1" type="noConversion"/>
  </si>
  <si>
    <t>MXHD2000</t>
    <phoneticPr fontId="1" type="noConversion"/>
  </si>
  <si>
    <t>MXHE0730</t>
    <phoneticPr fontId="1" type="noConversion"/>
  </si>
  <si>
    <t>MXHE1630</t>
    <phoneticPr fontId="1" type="noConversion"/>
  </si>
  <si>
    <t>XMWD0645A</t>
    <phoneticPr fontId="1" type="noConversion"/>
  </si>
  <si>
    <t>XMWD0645B</t>
    <phoneticPr fontId="1" type="noConversion"/>
  </si>
  <si>
    <t>XMWD0700A</t>
    <phoneticPr fontId="1" type="noConversion"/>
  </si>
  <si>
    <t>XMWD0700B</t>
    <phoneticPr fontId="1" type="noConversion"/>
  </si>
  <si>
    <t>XMWD0730A</t>
    <phoneticPr fontId="1" type="noConversion"/>
  </si>
  <si>
    <t>XMWD0730B</t>
    <phoneticPr fontId="1" type="noConversion"/>
  </si>
  <si>
    <t>XMWD0730C</t>
    <phoneticPr fontId="1" type="noConversion"/>
  </si>
  <si>
    <t>XMWD0730D</t>
    <phoneticPr fontId="1" type="noConversion"/>
  </si>
  <si>
    <t>XMWD0900A</t>
    <phoneticPr fontId="1" type="noConversion"/>
  </si>
  <si>
    <t>XMWD0900B</t>
    <phoneticPr fontId="1" type="noConversion"/>
  </si>
  <si>
    <t>XMWD0900C</t>
    <phoneticPr fontId="1" type="noConversion"/>
  </si>
  <si>
    <t>XMWD1010</t>
    <phoneticPr fontId="1" type="noConversion"/>
  </si>
  <si>
    <t>XMWD1200A</t>
    <phoneticPr fontId="1" type="noConversion"/>
  </si>
  <si>
    <t>XMWD1200B</t>
    <phoneticPr fontId="1" type="noConversion"/>
  </si>
  <si>
    <t>XMWD1300A</t>
    <phoneticPr fontId="1" type="noConversion"/>
  </si>
  <si>
    <t>XMWD1300B</t>
    <phoneticPr fontId="1" type="noConversion"/>
  </si>
  <si>
    <t>XMWD1300C</t>
    <phoneticPr fontId="1" type="noConversion"/>
  </si>
  <si>
    <t>XMWD1500A</t>
    <phoneticPr fontId="1" type="noConversion"/>
  </si>
  <si>
    <t>XMWD1500B</t>
    <phoneticPr fontId="1" type="noConversion"/>
  </si>
  <si>
    <t>XMWD1700A</t>
    <phoneticPr fontId="1" type="noConversion"/>
  </si>
  <si>
    <t>XMWD1700B</t>
    <phoneticPr fontId="1" type="noConversion"/>
  </si>
  <si>
    <t>XMWD1700C</t>
    <phoneticPr fontId="1" type="noConversion"/>
  </si>
  <si>
    <t>XMWD1800A</t>
    <phoneticPr fontId="1" type="noConversion"/>
  </si>
  <si>
    <t>XMWD1800B</t>
    <phoneticPr fontId="1" type="noConversion"/>
  </si>
  <si>
    <t>XMWD2000A</t>
    <phoneticPr fontId="1" type="noConversion"/>
  </si>
  <si>
    <t>XMWD2000B</t>
    <phoneticPr fontId="1" type="noConversion"/>
  </si>
  <si>
    <t>XMWD2130A</t>
    <phoneticPr fontId="1" type="noConversion"/>
  </si>
  <si>
    <t>XMWD2130B</t>
    <phoneticPr fontId="1" type="noConversion"/>
  </si>
  <si>
    <t>XMWE0830</t>
    <phoneticPr fontId="1" type="noConversion"/>
  </si>
  <si>
    <t>XMWE1730</t>
    <phoneticPr fontId="1" type="noConversion"/>
  </si>
  <si>
    <t>XMHD0730A</t>
    <phoneticPr fontId="1" type="noConversion"/>
  </si>
  <si>
    <t>XMHD0730B</t>
    <phoneticPr fontId="1" type="noConversion"/>
  </si>
  <si>
    <t>XMHD0730C</t>
    <phoneticPr fontId="1" type="noConversion"/>
  </si>
  <si>
    <t>XMHD0730D</t>
    <phoneticPr fontId="1" type="noConversion"/>
  </si>
  <si>
    <t>XMHD0830</t>
    <phoneticPr fontId="1" type="noConversion"/>
  </si>
  <si>
    <t>XMHD1315</t>
    <phoneticPr fontId="1" type="noConversion"/>
  </si>
  <si>
    <t>XMHD1630</t>
    <phoneticPr fontId="1" type="noConversion"/>
  </si>
  <si>
    <t>XMHD2100</t>
    <phoneticPr fontId="1" type="noConversion"/>
  </si>
  <si>
    <t>XMHE0830</t>
    <phoneticPr fontId="1" type="noConversion"/>
  </si>
  <si>
    <t>XMHE1730</t>
    <phoneticPr fontId="1" type="noConversion"/>
  </si>
  <si>
    <t>QMWD0700</t>
    <phoneticPr fontId="1" type="noConversion"/>
  </si>
  <si>
    <t>QMWD1110</t>
    <phoneticPr fontId="1" type="noConversion"/>
  </si>
  <si>
    <t>QMWD1610</t>
    <phoneticPr fontId="1" type="noConversion"/>
  </si>
  <si>
    <t>QMWD1950</t>
    <phoneticPr fontId="1" type="noConversion"/>
  </si>
  <si>
    <t>MQWD0800</t>
    <phoneticPr fontId="1" type="noConversion"/>
  </si>
  <si>
    <t>MQWD1220</t>
    <phoneticPr fontId="1" type="noConversion"/>
  </si>
  <si>
    <t>MQWD1700</t>
    <phoneticPr fontId="1" type="noConversion"/>
  </si>
  <si>
    <t>MQWD2030</t>
    <phoneticPr fontId="1" type="noConversion"/>
  </si>
  <si>
    <t>LoopLineAntiClockwise</t>
  </si>
  <si>
    <t>LoopLineClockwise</t>
    <phoneticPr fontId="1" type="noConversion"/>
  </si>
  <si>
    <t>校园巴士逆时针</t>
    <phoneticPr fontId="1" type="noConversion"/>
  </si>
  <si>
    <t>校园巴士顺时针</t>
    <phoneticPr fontId="1" type="noConversion"/>
  </si>
  <si>
    <t>MinHangToXuHui</t>
    <phoneticPr fontId="1" type="noConversion"/>
  </si>
  <si>
    <t>闵行到徐汇</t>
    <phoneticPr fontId="1" type="noConversion"/>
  </si>
  <si>
    <t>XuHuiToMinHang</t>
    <phoneticPr fontId="1" type="noConversion"/>
  </si>
  <si>
    <t>徐汇到闵行</t>
    <phoneticPr fontId="1" type="noConversion"/>
  </si>
  <si>
    <t>QiBaoToMinHang</t>
    <phoneticPr fontId="1" type="noConversion"/>
  </si>
  <si>
    <t>七宝到闵行</t>
    <phoneticPr fontId="1" type="noConversion"/>
  </si>
  <si>
    <t>闵行到七宝</t>
    <phoneticPr fontId="1" type="noConversion"/>
  </si>
  <si>
    <t>7:30:00</t>
  </si>
  <si>
    <t>7:30:00</t>
    <phoneticPr fontId="1" type="noConversion"/>
  </si>
  <si>
    <t>7:45:00</t>
    <phoneticPr fontId="1" type="noConversion"/>
  </si>
  <si>
    <t>8:00:00</t>
    <phoneticPr fontId="1" type="noConversion"/>
  </si>
  <si>
    <t>8:15:00</t>
    <phoneticPr fontId="1" type="noConversion"/>
  </si>
  <si>
    <t>8:25:00</t>
    <phoneticPr fontId="1" type="noConversion"/>
  </si>
  <si>
    <t>8:40:00</t>
    <phoneticPr fontId="1" type="noConversion"/>
  </si>
  <si>
    <t>8:30:00</t>
    <phoneticPr fontId="1" type="noConversion"/>
  </si>
  <si>
    <t>8:50:00</t>
    <phoneticPr fontId="1" type="noConversion"/>
  </si>
  <si>
    <t>9:10:00</t>
    <phoneticPr fontId="1" type="noConversion"/>
  </si>
  <si>
    <t>9:30:00</t>
    <phoneticPr fontId="1" type="noConversion"/>
  </si>
  <si>
    <t>10:30:00</t>
    <phoneticPr fontId="1" type="noConversion"/>
  </si>
  <si>
    <t>8:45:00</t>
    <phoneticPr fontId="1" type="noConversion"/>
  </si>
  <si>
    <t>10:00:00</t>
    <phoneticPr fontId="1" type="noConversion"/>
  </si>
  <si>
    <t>11:00:00</t>
    <phoneticPr fontId="1" type="noConversion"/>
  </si>
  <si>
    <t>6:40:00</t>
    <phoneticPr fontId="1" type="noConversion"/>
  </si>
  <si>
    <t>12:15:00</t>
    <phoneticPr fontId="1" type="noConversion"/>
  </si>
  <si>
    <t>16:30:00</t>
    <phoneticPr fontId="1" type="noConversion"/>
  </si>
  <si>
    <t>6:45:00</t>
    <phoneticPr fontId="1" type="noConversion"/>
  </si>
  <si>
    <t>7:00:00</t>
    <phoneticPr fontId="1" type="noConversion"/>
  </si>
  <si>
    <t>17:30:00</t>
    <phoneticPr fontId="1" type="noConversion"/>
  </si>
  <si>
    <t>11:10:00</t>
    <phoneticPr fontId="1" type="noConversion"/>
  </si>
  <si>
    <t>16:10:00</t>
    <phoneticPr fontId="1" type="noConversion"/>
  </si>
  <si>
    <t>19:50:00</t>
    <phoneticPr fontId="1" type="noConversion"/>
  </si>
  <si>
    <t>12:20:00</t>
    <phoneticPr fontId="1" type="noConversion"/>
  </si>
  <si>
    <t>17:00:00</t>
    <phoneticPr fontId="1" type="noConversion"/>
  </si>
  <si>
    <t>20:30:00</t>
    <phoneticPr fontId="1" type="noConversion"/>
  </si>
  <si>
    <t>bus_id</t>
    <phoneticPr fontId="1" type="noConversion"/>
  </si>
  <si>
    <t>seat_num</t>
    <phoneticPr fontId="1" type="noConversion"/>
  </si>
  <si>
    <t>plate_num</t>
    <phoneticPr fontId="1" type="noConversion"/>
  </si>
  <si>
    <t>50</t>
    <phoneticPr fontId="1" type="noConversion"/>
  </si>
  <si>
    <t>appoint_date</t>
    <phoneticPr fontId="1" type="noConversion"/>
  </si>
  <si>
    <t>isNormal</t>
    <phoneticPr fontId="1" type="noConversion"/>
  </si>
  <si>
    <t>RideBusInfo</t>
    <phoneticPr fontId="1" type="noConversion"/>
  </si>
  <si>
    <t>ride_id</t>
    <phoneticPr fontId="1" type="noConversion"/>
  </si>
  <si>
    <t>ride_date</t>
    <phoneticPr fontId="1" type="noConversion"/>
  </si>
  <si>
    <t>ishoilday</t>
    <phoneticPr fontId="1" type="noConversion"/>
  </si>
  <si>
    <t>isweekday</t>
    <phoneticPr fontId="1" type="noConversion"/>
  </si>
  <si>
    <t>student_num</t>
    <phoneticPr fontId="1" type="noConversion"/>
  </si>
  <si>
    <t>teacher_num</t>
    <phoneticPr fontId="1" type="noConversion"/>
  </si>
  <si>
    <t>appoint_num</t>
    <phoneticPr fontId="1" type="noConversion"/>
  </si>
  <si>
    <t>appoint_break</t>
    <phoneticPr fontId="1" type="noConversion"/>
  </si>
  <si>
    <t>2018-07-09</t>
    <phoneticPr fontId="1" type="noConversion"/>
  </si>
  <si>
    <t>1</t>
    <phoneticPr fontId="1" type="noConversion"/>
  </si>
  <si>
    <t>NormalWorkday</t>
    <phoneticPr fontId="1" type="noConversion"/>
  </si>
  <si>
    <t>9:00:00</t>
    <phoneticPr fontId="1" type="noConversion"/>
  </si>
  <si>
    <t>9:20:00</t>
    <phoneticPr fontId="1" type="noConversion"/>
  </si>
  <si>
    <t>9:40:00</t>
    <phoneticPr fontId="1" type="noConversion"/>
  </si>
  <si>
    <t>10:00:00</t>
    <phoneticPr fontId="1" type="noConversion"/>
  </si>
  <si>
    <t>10:20:00</t>
    <phoneticPr fontId="1" type="noConversion"/>
  </si>
  <si>
    <t>10:40:00</t>
    <phoneticPr fontId="1" type="noConversion"/>
  </si>
  <si>
    <t>11:00:00</t>
    <phoneticPr fontId="1" type="noConversion"/>
  </si>
  <si>
    <t>11:20:00</t>
    <phoneticPr fontId="1" type="noConversion"/>
  </si>
  <si>
    <t>11:40:00</t>
    <phoneticPr fontId="1" type="noConversion"/>
  </si>
  <si>
    <t>12:00:00</t>
    <phoneticPr fontId="1" type="noConversion"/>
  </si>
  <si>
    <t>13:00:00</t>
    <phoneticPr fontId="1" type="noConversion"/>
  </si>
  <si>
    <t>13:20:00</t>
    <phoneticPr fontId="1" type="noConversion"/>
  </si>
  <si>
    <t>13:40:00</t>
    <phoneticPr fontId="1" type="noConversion"/>
  </si>
  <si>
    <t>14:00:00</t>
    <phoneticPr fontId="1" type="noConversion"/>
  </si>
  <si>
    <t>14:20:00</t>
    <phoneticPr fontId="1" type="noConversion"/>
  </si>
  <si>
    <t>14:40:00</t>
    <phoneticPr fontId="1" type="noConversion"/>
  </si>
  <si>
    <t>15:00:00</t>
    <phoneticPr fontId="1" type="noConversion"/>
  </si>
  <si>
    <t>15:20:00</t>
    <phoneticPr fontId="1" type="noConversion"/>
  </si>
  <si>
    <t>15:40:00</t>
    <phoneticPr fontId="1" type="noConversion"/>
  </si>
  <si>
    <t>16:00:00</t>
    <phoneticPr fontId="1" type="noConversion"/>
  </si>
  <si>
    <t>16:20:00</t>
    <phoneticPr fontId="1" type="noConversion"/>
  </si>
  <si>
    <t>16:30:00</t>
    <phoneticPr fontId="1" type="noConversion"/>
  </si>
  <si>
    <t>17:00:00</t>
    <phoneticPr fontId="1" type="noConversion"/>
  </si>
  <si>
    <t>17:15:00</t>
    <phoneticPr fontId="1" type="noConversion"/>
  </si>
  <si>
    <t>17:30:00</t>
    <phoneticPr fontId="1" type="noConversion"/>
  </si>
  <si>
    <t>17:50:00</t>
    <phoneticPr fontId="1" type="noConversion"/>
  </si>
  <si>
    <t>18:00:00</t>
    <phoneticPr fontId="1" type="noConversion"/>
  </si>
  <si>
    <t>19:00:00</t>
    <phoneticPr fontId="1" type="noConversion"/>
  </si>
  <si>
    <t>20:10:00</t>
    <phoneticPr fontId="1" type="noConversion"/>
  </si>
  <si>
    <t>9:30:00</t>
    <phoneticPr fontId="1" type="noConversion"/>
  </si>
  <si>
    <t>10:30:00</t>
    <phoneticPr fontId="1" type="noConversion"/>
  </si>
  <si>
    <t>11:30:00</t>
    <phoneticPr fontId="1" type="noConversion"/>
  </si>
  <si>
    <t>12:30:00</t>
    <phoneticPr fontId="1" type="noConversion"/>
  </si>
  <si>
    <t>13:30:00</t>
    <phoneticPr fontId="1" type="noConversion"/>
  </si>
  <si>
    <t>14:30:00</t>
    <phoneticPr fontId="1" type="noConversion"/>
  </si>
  <si>
    <t>15:30:00</t>
    <phoneticPr fontId="1" type="noConversion"/>
  </si>
  <si>
    <t>7:15:00</t>
    <phoneticPr fontId="1" type="noConversion"/>
  </si>
  <si>
    <t>8:30:00</t>
    <phoneticPr fontId="1" type="noConversion"/>
  </si>
  <si>
    <t>10:10:00</t>
    <phoneticPr fontId="1" type="noConversion"/>
  </si>
  <si>
    <t>12:15:00</t>
    <phoneticPr fontId="1" type="noConversion"/>
  </si>
  <si>
    <t>14:10:00</t>
    <phoneticPr fontId="1" type="noConversion"/>
  </si>
  <si>
    <t>18:30:00</t>
    <phoneticPr fontId="1" type="noConversion"/>
  </si>
  <si>
    <t>20:40:00</t>
    <phoneticPr fontId="1" type="noConversion"/>
  </si>
  <si>
    <t>20:00:00</t>
    <phoneticPr fontId="1" type="noConversion"/>
  </si>
  <si>
    <t>7:30:00</t>
    <phoneticPr fontId="1" type="noConversion"/>
  </si>
  <si>
    <t>21:30:00</t>
    <phoneticPr fontId="1" type="noConversion"/>
  </si>
  <si>
    <t>13:15:00</t>
    <phoneticPr fontId="1" type="noConversion"/>
  </si>
  <si>
    <t>21:00:00</t>
    <phoneticPr fontId="1" type="noConversion"/>
  </si>
  <si>
    <t>phone</t>
    <phoneticPr fontId="1" type="noConversion"/>
  </si>
  <si>
    <t>13262600000</t>
    <phoneticPr fontId="1" type="noConversion"/>
  </si>
  <si>
    <t>HolidayWorkday</t>
  </si>
  <si>
    <t>NormalWeekendAndLegalHoliday</t>
  </si>
  <si>
    <t>HolidayWeekend</t>
  </si>
  <si>
    <t>QMHD1610</t>
    <phoneticPr fontId="1" type="noConversion"/>
  </si>
  <si>
    <t>MQHD1700</t>
    <phoneticPr fontId="1" type="noConversion"/>
  </si>
  <si>
    <t>bus_id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</si>
  <si>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</si>
  <si>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</si>
  <si>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</si>
  <si>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real_name</t>
    <phoneticPr fontId="1" type="noConversion"/>
  </si>
  <si>
    <t>student_numebr</t>
    <phoneticPr fontId="1" type="noConversion"/>
  </si>
  <si>
    <t>姚子航</t>
    <phoneticPr fontId="1" type="noConversion"/>
  </si>
  <si>
    <t>王鑫伟</t>
    <phoneticPr fontId="1" type="noConversion"/>
  </si>
  <si>
    <t>励颖</t>
    <phoneticPr fontId="1" type="noConversion"/>
  </si>
  <si>
    <t>王一林</t>
    <phoneticPr fontId="1" type="noConversion"/>
  </si>
  <si>
    <t>沈备军</t>
    <phoneticPr fontId="1" type="noConversion"/>
  </si>
  <si>
    <t>任锐</t>
    <phoneticPr fontId="1" type="noConversion"/>
  </si>
  <si>
    <t>陈昊鹏</t>
    <phoneticPr fontId="1" type="noConversion"/>
  </si>
  <si>
    <t>516030910000</t>
    <phoneticPr fontId="1" type="noConversion"/>
  </si>
  <si>
    <t>arrive_time</t>
    <phoneticPr fontId="1" type="noConversion"/>
  </si>
  <si>
    <t>8:30:00</t>
    <phoneticPr fontId="1" type="noConversion"/>
  </si>
  <si>
    <t>7:50:00</t>
    <phoneticPr fontId="1" type="noConversion"/>
  </si>
  <si>
    <t>8:05:00</t>
    <phoneticPr fontId="1" type="noConversion"/>
  </si>
  <si>
    <t>8:20:00</t>
    <phoneticPr fontId="1" type="noConversion"/>
  </si>
  <si>
    <t>8:35:00</t>
    <phoneticPr fontId="1" type="noConversion"/>
  </si>
  <si>
    <t>8:45:00</t>
    <phoneticPr fontId="1" type="noConversion"/>
  </si>
  <si>
    <t>9:00:00</t>
    <phoneticPr fontId="1" type="noConversion"/>
  </si>
  <si>
    <t>16:40:00</t>
    <phoneticPr fontId="1" type="noConversion"/>
  </si>
  <si>
    <t>16:50:00</t>
    <phoneticPr fontId="1" type="noConversion"/>
  </si>
  <si>
    <t>17:20:00</t>
    <phoneticPr fontId="1" type="noConversion"/>
  </si>
  <si>
    <t>17:35:00</t>
    <phoneticPr fontId="1" type="noConversion"/>
  </si>
  <si>
    <t>17:50:00</t>
    <phoneticPr fontId="1" type="noConversion"/>
  </si>
  <si>
    <t>18:10:00</t>
    <phoneticPr fontId="1" type="noConversion"/>
  </si>
  <si>
    <t>18:20:00</t>
    <phoneticPr fontId="1" type="noConversion"/>
  </si>
  <si>
    <t>19:20:00</t>
    <phoneticPr fontId="1" type="noConversion"/>
  </si>
  <si>
    <t>20:30:00</t>
    <phoneticPr fontId="1" type="noConversion"/>
  </si>
  <si>
    <t>9:50:00</t>
    <phoneticPr fontId="1" type="noConversion"/>
  </si>
  <si>
    <t>10:20:00</t>
    <phoneticPr fontId="1" type="noConversion"/>
  </si>
  <si>
    <t>10:50:00</t>
    <phoneticPr fontId="1" type="noConversion"/>
  </si>
  <si>
    <t>11:20:00</t>
    <phoneticPr fontId="1" type="noConversion"/>
  </si>
  <si>
    <t>11:50:00</t>
    <phoneticPr fontId="1" type="noConversion"/>
  </si>
  <si>
    <t>12:50:00</t>
    <phoneticPr fontId="1" type="noConversion"/>
  </si>
  <si>
    <t>13:50:00</t>
    <phoneticPr fontId="1" type="noConversion"/>
  </si>
  <si>
    <t>14:20:00</t>
    <phoneticPr fontId="1" type="noConversion"/>
  </si>
  <si>
    <t>14:50:00</t>
    <phoneticPr fontId="1" type="noConversion"/>
  </si>
  <si>
    <t>15:20:00</t>
    <phoneticPr fontId="1" type="noConversion"/>
  </si>
  <si>
    <t>15:50:00</t>
    <phoneticPr fontId="1" type="noConversion"/>
  </si>
  <si>
    <t>16:20:00</t>
    <phoneticPr fontId="1" type="noConversion"/>
  </si>
  <si>
    <t>9:05:00</t>
    <phoneticPr fontId="1" type="noConversion"/>
  </si>
  <si>
    <t>12:20:00</t>
    <phoneticPr fontId="1" type="noConversion"/>
  </si>
  <si>
    <t>7:40:00</t>
    <phoneticPr fontId="1" type="noConversion"/>
  </si>
  <si>
    <t>8:15:00</t>
    <phoneticPr fontId="1" type="noConversion"/>
  </si>
  <si>
    <t>9:30:00</t>
    <phoneticPr fontId="1" type="noConversion"/>
  </si>
  <si>
    <t>11:10:00</t>
    <phoneticPr fontId="1" type="noConversion"/>
  </si>
  <si>
    <t>13:15:00</t>
    <phoneticPr fontId="1" type="noConversion"/>
  </si>
  <si>
    <t>15:10:00</t>
    <phoneticPr fontId="1" type="noConversion"/>
  </si>
  <si>
    <t>17:00:00</t>
    <phoneticPr fontId="1" type="noConversion"/>
  </si>
  <si>
    <t>18:00:00</t>
    <phoneticPr fontId="1" type="noConversion"/>
  </si>
  <si>
    <t>19:30:00</t>
    <phoneticPr fontId="1" type="noConversion"/>
  </si>
  <si>
    <t>21:40:00</t>
    <phoneticPr fontId="1" type="noConversion"/>
  </si>
  <si>
    <t>17:30:00</t>
    <phoneticPr fontId="1" type="noConversion"/>
  </si>
  <si>
    <t>18:30:00</t>
    <phoneticPr fontId="1" type="noConversion"/>
  </si>
  <si>
    <t>21:00:00</t>
    <phoneticPr fontId="1" type="noConversion"/>
  </si>
  <si>
    <t>7:45:00</t>
    <phoneticPr fontId="1" type="noConversion"/>
  </si>
  <si>
    <t>8:00:00</t>
    <phoneticPr fontId="1" type="noConversion"/>
  </si>
  <si>
    <t>10:00:00</t>
    <phoneticPr fontId="1" type="noConversion"/>
  </si>
  <si>
    <t>13:00:00</t>
    <phoneticPr fontId="1" type="noConversion"/>
  </si>
  <si>
    <t>14:00:00</t>
    <phoneticPr fontId="1" type="noConversion"/>
  </si>
  <si>
    <t>16:00:00</t>
    <phoneticPr fontId="1" type="noConversion"/>
  </si>
  <si>
    <t>19:00:00</t>
    <phoneticPr fontId="1" type="noConversion"/>
  </si>
  <si>
    <t>22:30:00</t>
    <phoneticPr fontId="1" type="noConversion"/>
  </si>
  <si>
    <t>14:15:00</t>
    <phoneticPr fontId="1" type="noConversion"/>
  </si>
  <si>
    <t>22:00:00</t>
    <phoneticPr fontId="1" type="noConversion"/>
  </si>
  <si>
    <t>12:10:00</t>
    <phoneticPr fontId="1" type="noConversion"/>
  </si>
  <si>
    <t>17:10:00</t>
    <phoneticPr fontId="1" type="noConversion"/>
  </si>
  <si>
    <t>20:50:00</t>
    <phoneticPr fontId="1" type="noConversion"/>
  </si>
  <si>
    <t>13:20:00</t>
    <phoneticPr fontId="1" type="noConversion"/>
  </si>
  <si>
    <t>21:30:00</t>
    <phoneticPr fontId="1" type="noConversion"/>
  </si>
  <si>
    <t>username</t>
    <phoneticPr fontId="1" type="noConversion"/>
  </si>
  <si>
    <t>5</t>
  </si>
  <si>
    <t>5</t>
    <phoneticPr fontId="1" type="noConversion"/>
  </si>
  <si>
    <t>submit_time</t>
    <phoneticPr fontId="1" type="noConversion"/>
  </si>
  <si>
    <t>沪D52210</t>
    <phoneticPr fontId="1" type="noConversion"/>
  </si>
  <si>
    <t>沪D52182</t>
    <phoneticPr fontId="1" type="noConversion"/>
  </si>
  <si>
    <t>沪D41683</t>
    <phoneticPr fontId="1" type="noConversion"/>
  </si>
  <si>
    <t>realname</t>
    <phoneticPr fontId="1" type="noConversion"/>
  </si>
  <si>
    <t>line_name_cn</t>
    <phoneticPr fontId="1" type="noConversion"/>
  </si>
  <si>
    <t>共 2 班, 均直达徐汇校区</t>
  </si>
  <si>
    <t>共 3 班, 均直达徐汇校区</t>
  </si>
  <si>
    <t>共 2 班, 均直达徐汇校区</t>
    <phoneticPr fontId="1" type="noConversion"/>
  </si>
  <si>
    <t xml:space="preserve">共 3 班, 该班直达徐汇校区, 途径罗阳、上中、天钥、交大新村 </t>
    <phoneticPr fontId="1" type="noConversion"/>
  </si>
  <si>
    <t>共 3 班, 该班直达田林</t>
    <phoneticPr fontId="1" type="noConversion"/>
  </si>
  <si>
    <t>共 3 班, 该班直达古美</t>
    <phoneticPr fontId="1" type="noConversion"/>
  </si>
  <si>
    <t>MXWD2040B</t>
    <phoneticPr fontId="1" type="noConversion"/>
  </si>
  <si>
    <t>共 1 班, 直达徐汇校区</t>
    <phoneticPr fontId="1" type="noConversion"/>
  </si>
  <si>
    <t>共 2 班, 该班田林始发, 途径古美至闵行</t>
    <phoneticPr fontId="1" type="noConversion"/>
  </si>
  <si>
    <t xml:space="preserve">共 2 班, 该班天钥路始发, 途径上中、罗阳至闵行 </t>
    <phoneticPr fontId="1" type="noConversion"/>
  </si>
  <si>
    <t>共 2 班, 该班徐汇校区始发</t>
    <phoneticPr fontId="1" type="noConversion"/>
  </si>
  <si>
    <t>共 2 班, 该班交大新村始发</t>
    <phoneticPr fontId="1" type="noConversion"/>
  </si>
  <si>
    <t>共 4 班, 该班徐汇校区始发</t>
    <phoneticPr fontId="1" type="noConversion"/>
  </si>
  <si>
    <t>共 4 班, 该班交大新村始发</t>
    <phoneticPr fontId="1" type="noConversion"/>
  </si>
  <si>
    <t>共 4 班, 该班田林始发</t>
    <phoneticPr fontId="1" type="noConversion"/>
  </si>
  <si>
    <t>共 4 班, 该班古美始发</t>
    <phoneticPr fontId="1" type="noConversion"/>
  </si>
  <si>
    <t>共 3 班, 均直达闵行校区</t>
    <phoneticPr fontId="1" type="noConversion"/>
  </si>
  <si>
    <t>共 2 班, 均途径交大新村直达闵行</t>
    <phoneticPr fontId="1" type="noConversion"/>
  </si>
  <si>
    <t>共 1 班, 直达闵行校区</t>
    <phoneticPr fontId="1" type="noConversion"/>
  </si>
  <si>
    <t>共 2 班, 均直达闵行校区</t>
    <phoneticPr fontId="1" type="noConversion"/>
  </si>
  <si>
    <t>共 4 班, 该班途径天钥、上中、罗阳直达闵行</t>
    <phoneticPr fontId="1" type="noConversion"/>
  </si>
  <si>
    <t>共 1 班, 古美始发</t>
    <phoneticPr fontId="1" type="noConversion"/>
  </si>
  <si>
    <t>共 1 班, 直达七宝校区</t>
    <phoneticPr fontId="1" type="noConversion"/>
  </si>
  <si>
    <t>同睿哲</t>
    <phoneticPr fontId="1" type="noConversion"/>
  </si>
  <si>
    <t>曹金坤</t>
    <phoneticPr fontId="1" type="noConversion"/>
  </si>
  <si>
    <t>冯二虎</t>
    <phoneticPr fontId="1" type="noConversion"/>
  </si>
  <si>
    <t>马轲</t>
    <phoneticPr fontId="1" type="noConversion"/>
  </si>
  <si>
    <t>谢添翼</t>
    <phoneticPr fontId="1" type="noConversion"/>
  </si>
  <si>
    <t>李浩</t>
    <phoneticPr fontId="1" type="noConversion"/>
  </si>
  <si>
    <t>朱锦昊</t>
    <phoneticPr fontId="1" type="noConversion"/>
  </si>
  <si>
    <t>罗宇辰</t>
    <phoneticPr fontId="1" type="noConversion"/>
  </si>
  <si>
    <t>刘泽宇</t>
    <phoneticPr fontId="1" type="noConversion"/>
  </si>
  <si>
    <t>宋逸凡</t>
    <phoneticPr fontId="1" type="noConversion"/>
  </si>
  <si>
    <t>方俊杰</t>
    <phoneticPr fontId="1" type="noConversion"/>
  </si>
  <si>
    <t>陈志扬</t>
    <phoneticPr fontId="1" type="noConversion"/>
  </si>
  <si>
    <t>徐天强</t>
    <phoneticPr fontId="1" type="noConversion"/>
  </si>
  <si>
    <t>应邦豪</t>
    <phoneticPr fontId="1" type="noConversion"/>
  </si>
  <si>
    <t>余博识</t>
    <phoneticPr fontId="1" type="noConversion"/>
  </si>
  <si>
    <t>吴正雨</t>
    <phoneticPr fontId="1" type="noConversion"/>
  </si>
  <si>
    <t>胡雨奇</t>
    <phoneticPr fontId="1" type="noConversion"/>
  </si>
  <si>
    <t>王梦瑶</t>
    <phoneticPr fontId="1" type="noConversion"/>
  </si>
  <si>
    <t>蔡一凡</t>
    <phoneticPr fontId="1" type="noConversion"/>
  </si>
  <si>
    <t>张宇航</t>
    <phoneticPr fontId="1" type="noConversion"/>
  </si>
  <si>
    <t>王见思</t>
    <phoneticPr fontId="1" type="noConversion"/>
  </si>
  <si>
    <t>赵樱</t>
    <phoneticPr fontId="1" type="noConversion"/>
  </si>
  <si>
    <t>潘子奕</t>
    <phoneticPr fontId="1" type="noConversion"/>
  </si>
  <si>
    <t>陈诺</t>
    <phoneticPr fontId="1" type="noConversion"/>
  </si>
  <si>
    <t>蔡忠玮</t>
    <phoneticPr fontId="1" type="noConversion"/>
  </si>
  <si>
    <t>金瑞洋</t>
    <phoneticPr fontId="1" type="noConversion"/>
  </si>
  <si>
    <t>李琥</t>
    <phoneticPr fontId="1" type="noConversion"/>
  </si>
  <si>
    <t>李晗东</t>
    <phoneticPr fontId="1" type="noConversion"/>
  </si>
  <si>
    <t>原帅</t>
    <phoneticPr fontId="1" type="noConversion"/>
  </si>
  <si>
    <t>丁丁</t>
    <phoneticPr fontId="1" type="noConversion"/>
  </si>
  <si>
    <t>李东起</t>
    <phoneticPr fontId="1" type="noConversion"/>
  </si>
  <si>
    <t>何荣俊</t>
    <phoneticPr fontId="1" type="noConversion"/>
  </si>
  <si>
    <t>余心如</t>
    <phoneticPr fontId="1" type="noConversion"/>
  </si>
  <si>
    <t>胡嘉宏</t>
    <phoneticPr fontId="1" type="noConversion"/>
  </si>
  <si>
    <t>黎君</t>
    <phoneticPr fontId="1" type="noConversion"/>
  </si>
  <si>
    <t>叶东诚</t>
    <phoneticPr fontId="1" type="noConversion"/>
  </si>
  <si>
    <t>方娄昊</t>
    <phoneticPr fontId="1" type="noConversion"/>
  </si>
  <si>
    <t>罗一淏</t>
    <phoneticPr fontId="1" type="noConversion"/>
  </si>
  <si>
    <t>黄友奇</t>
    <phoneticPr fontId="1" type="noConversion"/>
  </si>
  <si>
    <t>516030910193</t>
  </si>
  <si>
    <t>515260910022</t>
  </si>
  <si>
    <t>516030910082</t>
  </si>
  <si>
    <t>516030910111</t>
  </si>
  <si>
    <t>516030910141</t>
  </si>
  <si>
    <t>516030910453</t>
  </si>
  <si>
    <t>516030910293</t>
  </si>
  <si>
    <t>516030910122</t>
  </si>
  <si>
    <t>516030910101</t>
  </si>
  <si>
    <t>516030910108</t>
  </si>
  <si>
    <t>516030910411</t>
  </si>
  <si>
    <t>516030910006</t>
  </si>
  <si>
    <t>516030910347</t>
  </si>
  <si>
    <t>516030910391</t>
  </si>
  <si>
    <t>516030910367</t>
  </si>
  <si>
    <t>516030910197</t>
  </si>
  <si>
    <t>515010910055</t>
  </si>
  <si>
    <t>516030910257</t>
  </si>
  <si>
    <t>516030910177</t>
  </si>
  <si>
    <t>516030910375</t>
  </si>
  <si>
    <t>516030910273</t>
  </si>
  <si>
    <t>516030910412</t>
  </si>
  <si>
    <t>516030910422</t>
  </si>
  <si>
    <t>516030910239</t>
  </si>
  <si>
    <t>516030910199</t>
  </si>
  <si>
    <t>516030910328</t>
  </si>
  <si>
    <t>516030910408</t>
  </si>
  <si>
    <t>516030910034</t>
  </si>
  <si>
    <t>516030910444</t>
  </si>
  <si>
    <t>515110910011</t>
  </si>
  <si>
    <t>516030910222</t>
  </si>
  <si>
    <t>515015910005</t>
  </si>
  <si>
    <t>516030910359</t>
  </si>
  <si>
    <t>516030910059</t>
  </si>
  <si>
    <t>516030910128</t>
  </si>
  <si>
    <t>516030910308</t>
  </si>
  <si>
    <t>516030910233</t>
  </si>
  <si>
    <t>516030910020</t>
  </si>
  <si>
    <t>516030910033</t>
  </si>
  <si>
    <t>516030910038</t>
  </si>
  <si>
    <t>515020990002</t>
  </si>
  <si>
    <t>0</t>
    <phoneticPr fontId="1" type="noConversion"/>
  </si>
  <si>
    <t>516030910041</t>
    <phoneticPr fontId="1" type="noConversion"/>
  </si>
  <si>
    <t>user8</t>
    <phoneticPr fontId="1" type="noConversion"/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</si>
  <si>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</si>
  <si>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</si>
  <si>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</si>
  <si>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</si>
  <si>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</si>
  <si>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</si>
  <si>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</si>
  <si>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</si>
  <si>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</si>
  <si>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</si>
  <si>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</si>
  <si>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</si>
  <si>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</si>
  <si>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</si>
  <si>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</si>
  <si>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</si>
  <si>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</si>
  <si>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</si>
  <si>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</si>
  <si>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</si>
  <si>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</si>
  <si>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</si>
  <si>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</si>
  <si>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</si>
  <si>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</si>
  <si>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</si>
  <si>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</si>
  <si>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</si>
  <si>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</si>
  <si>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</si>
  <si>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</si>
  <si>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</si>
  <si>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</si>
  <si>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</si>
  <si>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</si>
  <si>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</si>
  <si>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</si>
  <si>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</si>
  <si>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彭博</t>
    <phoneticPr fontId="1" type="noConversion"/>
  </si>
  <si>
    <t>孙浩然</t>
    <phoneticPr fontId="1" type="noConversion"/>
  </si>
  <si>
    <t>李健</t>
    <phoneticPr fontId="1" type="noConversion"/>
  </si>
  <si>
    <t>戚正伟</t>
    <phoneticPr fontId="1" type="noConversion"/>
  </si>
  <si>
    <t>张坚鑫</t>
    <phoneticPr fontId="1" type="noConversion"/>
  </si>
  <si>
    <t>李国强</t>
    <phoneticPr fontId="1" type="noConversion"/>
  </si>
  <si>
    <t>姜丽红</t>
    <phoneticPr fontId="1" type="noConversion"/>
  </si>
  <si>
    <t>臧斌宇</t>
    <phoneticPr fontId="1" type="noConversion"/>
  </si>
  <si>
    <t>陈榕</t>
    <phoneticPr fontId="1" type="noConversion"/>
  </si>
  <si>
    <t>夏虞斌</t>
    <phoneticPr fontId="1" type="noConversion"/>
  </si>
  <si>
    <t>李子男</t>
    <phoneticPr fontId="1" type="noConversion"/>
  </si>
  <si>
    <t>洪臻</t>
    <phoneticPr fontId="1" type="noConversion"/>
  </si>
  <si>
    <t>赵子铭</t>
    <phoneticPr fontId="1" type="noConversion"/>
  </si>
  <si>
    <t>余倩倩</t>
    <phoneticPr fontId="1" type="noConversion"/>
  </si>
  <si>
    <t>王心然</t>
    <phoneticPr fontId="1" type="noConversion"/>
  </si>
  <si>
    <t>Jason</t>
    <phoneticPr fontId="1" type="noConversion"/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</si>
  <si>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</si>
  <si>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</si>
  <si>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</si>
  <si>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</si>
  <si>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</si>
  <si>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</si>
  <si>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</si>
  <si>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</si>
  <si>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</si>
  <si>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</si>
  <si>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</si>
  <si>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</si>
  <si>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</si>
  <si>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</si>
  <si>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</si>
  <si>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</si>
  <si>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driver3</t>
  </si>
  <si>
    <t>driver4</t>
  </si>
  <si>
    <t>userid</t>
    <phoneticPr fontId="1" type="noConversion"/>
  </si>
  <si>
    <t>shiftid</t>
    <phoneticPr fontId="1" type="noConversion"/>
  </si>
  <si>
    <t>frequence</t>
    <phoneticPr fontId="1" type="noConversion"/>
  </si>
  <si>
    <t>user_role</t>
    <phoneticPr fontId="1" type="noConversion"/>
  </si>
  <si>
    <t>user</t>
    <phoneticPr fontId="1" type="noConversion"/>
  </si>
  <si>
    <t>QMWE0800</t>
    <phoneticPr fontId="1" type="noConversion"/>
  </si>
  <si>
    <t>QMWE1610</t>
    <phoneticPr fontId="1" type="noConversion"/>
  </si>
  <si>
    <t>QMHD0700</t>
    <phoneticPr fontId="1" type="noConversion"/>
  </si>
  <si>
    <t>QMHD1110</t>
    <phoneticPr fontId="1" type="noConversion"/>
  </si>
  <si>
    <t>QMHD1950</t>
    <phoneticPr fontId="1" type="noConversion"/>
  </si>
  <si>
    <t>QMHE0800</t>
    <phoneticPr fontId="1" type="noConversion"/>
  </si>
  <si>
    <t>QMHE1610</t>
    <phoneticPr fontId="1" type="noConversion"/>
  </si>
  <si>
    <t>MQWE0850</t>
    <phoneticPr fontId="1" type="noConversion"/>
  </si>
  <si>
    <t>MQWE1700</t>
    <phoneticPr fontId="1" type="noConversion"/>
  </si>
  <si>
    <t>MQHD0800</t>
    <phoneticPr fontId="1" type="noConversion"/>
  </si>
  <si>
    <t>MQHD1220</t>
    <phoneticPr fontId="1" type="noConversion"/>
  </si>
  <si>
    <t>MQHD2030</t>
    <phoneticPr fontId="1" type="noConversion"/>
  </si>
  <si>
    <t>MQHE0850</t>
    <phoneticPr fontId="1" type="noConversion"/>
  </si>
  <si>
    <t>MQHE1700</t>
    <phoneticPr fontId="1" type="noConversion"/>
  </si>
  <si>
    <t>NormalWeekendAndLegalHoliday</t>
    <phoneticPr fontId="1" type="noConversion"/>
  </si>
  <si>
    <t>08:00:00</t>
    <phoneticPr fontId="1" type="noConversion"/>
  </si>
  <si>
    <t>16:10:00</t>
    <phoneticPr fontId="1" type="noConversion"/>
  </si>
  <si>
    <t>07:00:00</t>
    <phoneticPr fontId="1" type="noConversion"/>
  </si>
  <si>
    <t>11:10:00</t>
    <phoneticPr fontId="1" type="noConversion"/>
  </si>
  <si>
    <t>08:50:00</t>
    <phoneticPr fontId="1" type="noConversion"/>
  </si>
  <si>
    <t>17:00:00</t>
    <phoneticPr fontId="1" type="noConversion"/>
  </si>
  <si>
    <t>09:00:00</t>
    <phoneticPr fontId="1" type="noConversion"/>
  </si>
  <si>
    <t>17:10:00</t>
    <phoneticPr fontId="1" type="noConversion"/>
  </si>
  <si>
    <t>09:50:00</t>
    <phoneticPr fontId="1" type="noConversion"/>
  </si>
  <si>
    <t>18:00:00</t>
    <phoneticPr fontId="1" type="noConversion"/>
  </si>
  <si>
    <t>共 1 班, 直达闵行校区</t>
  </si>
  <si>
    <t>共 1 班, 直达七宝校区</t>
  </si>
  <si>
    <t>共 1 班, 直达闵行校区</t>
    <phoneticPr fontId="1" type="noConversion"/>
  </si>
  <si>
    <t>MinHangToQiBao</t>
    <phoneticPr fontId="1" type="noConversion"/>
  </si>
  <si>
    <t>comment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</si>
</sst>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_ "/>
    <numFmt numFmtId="178" formatCode="yyyy\-mm\-dd"/>
    <numFmt numFmtId="179" formatCode="yyyy\-mm\-dd\ hh:mm:ss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0" xfId="0" applyFont="1" applyFill="1" applyAlignment="1">
      <alignment horizontal="center"/>
    </xf>
    <xf numFmtId="49" fontId="0" fillId="0" borderId="0" xfId="0" applyNumberFormat="1"/>
    <xf numFmtId="0" fontId="3" fillId="2" borderId="0" xfId="0" applyFont="1" applyFill="1"/>
    <xf numFmtId="49" fontId="3" fillId="2" borderId="0" xfId="0" applyNumberFormat="1" applyFont="1" applyFill="1"/>
    <xf numFmtId="49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49" fontId="2" fillId="2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49" fontId="3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3" fillId="2" borderId="0" xfId="0" applyNumberFormat="1" applyFont="1" applyFill="1" applyAlignment="1">
      <alignment wrapText="1"/>
    </xf>
    <xf numFmtId="49" fontId="0" fillId="0" borderId="0" xfId="0" applyNumberFormat="1" applyAlignment="1">
      <alignment horizontal="center" wrapText="1"/>
    </xf>
    <xf numFmtId="176" fontId="0" fillId="0" borderId="0" xfId="0" applyNumberFormat="1"/>
    <xf numFmtId="176" fontId="3" fillId="2" borderId="0" xfId="0" applyNumberFormat="1" applyFont="1" applyFill="1"/>
    <xf numFmtId="176" fontId="2" fillId="2" borderId="0" xfId="0" applyNumberFormat="1" applyFont="1" applyFill="1" applyAlignment="1">
      <alignment wrapText="1"/>
    </xf>
    <xf numFmtId="176" fontId="0" fillId="0" borderId="0" xfId="0" applyNumberFormat="1" applyAlignment="1">
      <alignment wrapText="1"/>
    </xf>
    <xf numFmtId="176" fontId="3" fillId="2" borderId="0" xfId="0" applyNumberFormat="1" applyFont="1" applyFill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Alignment="1"/>
    <xf numFmtId="176" fontId="0" fillId="0" borderId="0" xfId="0" applyNumberFormat="1" applyAlignment="1"/>
    <xf numFmtId="49" fontId="0" fillId="0" borderId="0" xfId="0" applyNumberFormat="1" applyAlignment="1"/>
    <xf numFmtId="178" fontId="0" fillId="0" borderId="0" xfId="0" applyNumberFormat="1" applyAlignment="1"/>
    <xf numFmtId="17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A3" sqref="A3:A4"/>
    </sheetView>
  </sheetViews>
  <sheetFormatPr defaultRowHeight="13.8" x14ac:dyDescent="0.25"/>
  <cols>
    <col min="1" max="1" width="65.77734375" customWidth="1"/>
    <col min="2" max="2" width="12.109375" customWidth="1"/>
    <col min="3" max="3" width="12" customWidth="1"/>
    <col min="4" max="4" width="12.109375" style="2" customWidth="1"/>
    <col min="5" max="5" width="14.88671875" bestFit="1" customWidth="1"/>
    <col min="6" max="6" width="11.6640625" customWidth="1"/>
    <col min="7" max="7" width="13.33203125" customWidth="1"/>
  </cols>
  <sheetData>
    <row r="1" spans="1:3" x14ac:dyDescent="0.25">
      <c r="B1" s="26"/>
      <c r="C1" s="26"/>
    </row>
    <row r="2" spans="1:3" x14ac:dyDescent="0.25">
      <c r="B2" s="1" t="s">
        <v>4</v>
      </c>
      <c r="C2" s="1" t="s">
        <v>5</v>
      </c>
    </row>
    <row r="3" spans="1:3" x14ac:dyDescent="0.25">
      <c r="A3" t="str">
        <f>CONCATENATE("insert into Administrator(username, password) values('",B3,"', '",C3,"');")</f>
        <v>insert into Administrator(username, password) values('admin', 'admin');</v>
      </c>
      <c r="B3" t="s">
        <v>2</v>
      </c>
      <c r="C3" t="s">
        <v>2</v>
      </c>
    </row>
    <row r="4" spans="1:3" x14ac:dyDescent="0.25">
      <c r="A4" t="str">
        <f>CONCATENATE("insert into Administrator(username, password) values('",B4,"', '",C4,"');")</f>
        <v>insert into Administrator(username, password) values('public', 'public');</v>
      </c>
      <c r="B4" t="s">
        <v>3</v>
      </c>
      <c r="C4" t="s">
        <v>3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5B5C-5B9F-47B8-99D3-89ED4A9FECB4}">
  <dimension ref="A1:H64"/>
  <sheetViews>
    <sheetView topLeftCell="A39" zoomScaleNormal="100" workbookViewId="0">
      <selection activeCell="A3" sqref="A3:A64"/>
    </sheetView>
  </sheetViews>
  <sheetFormatPr defaultRowHeight="13.8" x14ac:dyDescent="0.25"/>
  <cols>
    <col min="1" max="1" width="64.6640625" customWidth="1"/>
    <col min="6" max="6" width="12.33203125" style="2" customWidth="1"/>
    <col min="7" max="7" width="11" customWidth="1"/>
    <col min="8" max="8" width="13.88671875" customWidth="1"/>
  </cols>
  <sheetData>
    <row r="1" spans="1:8" x14ac:dyDescent="0.25">
      <c r="B1" s="26"/>
      <c r="C1" s="26"/>
      <c r="D1" s="26"/>
      <c r="E1" s="26"/>
      <c r="F1" s="26"/>
    </row>
    <row r="2" spans="1:8" x14ac:dyDescent="0.25">
      <c r="B2" s="3" t="s">
        <v>4</v>
      </c>
      <c r="C2" s="3" t="s">
        <v>5</v>
      </c>
      <c r="D2" s="4" t="s">
        <v>6</v>
      </c>
      <c r="E2" s="3" t="s">
        <v>7</v>
      </c>
      <c r="F2" s="4" t="s">
        <v>277</v>
      </c>
      <c r="G2" s="4" t="s">
        <v>288</v>
      </c>
      <c r="H2" s="4" t="s">
        <v>289</v>
      </c>
    </row>
    <row r="3" spans="1:8" x14ac:dyDescent="0.25">
      <c r="A3" t="str">
        <f>CONCATENATE("insert into Users(username, password, credit, isteacher, phone, realname, student_number) values( '",B3,"', '",C3,"', '",D3,"', '",E3,"', '",F3,"', '",G3,"', '",H3,"');")</f>
        <v>insert into Users(username, password, credit, isteacher, phone, realname, student_number) values( 'yzh', 'password', '100', '0', '13262600000', '姚子航', '516030910293');</v>
      </c>
      <c r="B3" t="s">
        <v>9</v>
      </c>
      <c r="C3" t="s">
        <v>5</v>
      </c>
      <c r="D3" s="2">
        <v>100</v>
      </c>
      <c r="E3">
        <v>0</v>
      </c>
      <c r="F3" s="2" t="s">
        <v>278</v>
      </c>
      <c r="G3" t="s">
        <v>290</v>
      </c>
      <c r="H3" s="19" t="s">
        <v>434</v>
      </c>
    </row>
    <row r="4" spans="1:8" x14ac:dyDescent="0.25">
      <c r="A4" t="str">
        <f t="shared" ref="A4:A64" si="0">CONCATENATE("insert into Users(username, password, credit, isteacher, phone, realname, student_number) values( '",B4,"', '",C4,"', '",D4,"', '",E4,"', '",F4,"', '",G4,"', '",H4,"');")</f>
        <v>insert into Users(username, password, credit, isteacher, phone, realname, student_number) values( 'wxw', 'password', '100', '0', '13262600000', '王鑫伟', '516030910041');</v>
      </c>
      <c r="B4" t="s">
        <v>8</v>
      </c>
      <c r="C4" t="s">
        <v>5</v>
      </c>
      <c r="D4" s="2">
        <v>100</v>
      </c>
      <c r="E4">
        <v>0</v>
      </c>
      <c r="F4" s="2" t="s">
        <v>278</v>
      </c>
      <c r="G4" t="s">
        <v>291</v>
      </c>
      <c r="H4" s="2" t="s">
        <v>470</v>
      </c>
    </row>
    <row r="5" spans="1:8" x14ac:dyDescent="0.25">
      <c r="A5" t="str">
        <f t="shared" si="0"/>
        <v>insert into Users(username, password, credit, isteacher, phone, realname, student_number) values( 'ly', 'password', '100', '0', '13262600000', '励颖', '516030910444');</v>
      </c>
      <c r="B5" t="s">
        <v>10</v>
      </c>
      <c r="C5" t="s">
        <v>5</v>
      </c>
      <c r="D5" s="2">
        <v>100</v>
      </c>
      <c r="E5">
        <v>0</v>
      </c>
      <c r="F5" s="2" t="s">
        <v>278</v>
      </c>
      <c r="G5" t="s">
        <v>292</v>
      </c>
      <c r="H5" s="19" t="s">
        <v>456</v>
      </c>
    </row>
    <row r="6" spans="1:8" x14ac:dyDescent="0.25">
      <c r="A6" t="str">
        <f t="shared" si="0"/>
        <v>insert into Users(username, password, credit, isteacher, phone, realname, student_number) values( 'wyl', 'password', '100', '0', '13262600000', '王一林', '516030910000');</v>
      </c>
      <c r="B6" t="s">
        <v>11</v>
      </c>
      <c r="C6" t="s">
        <v>5</v>
      </c>
      <c r="D6" s="2">
        <v>100</v>
      </c>
      <c r="E6">
        <v>0</v>
      </c>
      <c r="F6" s="2" t="s">
        <v>278</v>
      </c>
      <c r="G6" t="s">
        <v>293</v>
      </c>
      <c r="H6" s="2" t="s">
        <v>297</v>
      </c>
    </row>
    <row r="7" spans="1:8" x14ac:dyDescent="0.25">
      <c r="A7" t="str">
        <f t="shared" si="0"/>
        <v>insert into Users(username, password, credit, isteacher, phone, realname, student_number) values( 'sbj', 'password', '100', '1', '13262600000', '沈备军', '0');</v>
      </c>
      <c r="B7" t="s">
        <v>12</v>
      </c>
      <c r="C7" t="s">
        <v>5</v>
      </c>
      <c r="D7" s="2">
        <v>100</v>
      </c>
      <c r="E7">
        <v>1</v>
      </c>
      <c r="F7" s="2" t="s">
        <v>278</v>
      </c>
      <c r="G7" t="s">
        <v>294</v>
      </c>
      <c r="H7" s="2" t="s">
        <v>469</v>
      </c>
    </row>
    <row r="8" spans="1:8" x14ac:dyDescent="0.25">
      <c r="A8" t="str">
        <f t="shared" si="0"/>
        <v>insert into Users(username, password, credit, isteacher, phone, realname, student_number) values( 'rr', 'password', '100', '1', '13262600000', '任锐', '0');</v>
      </c>
      <c r="B8" t="s">
        <v>13</v>
      </c>
      <c r="C8" t="s">
        <v>5</v>
      </c>
      <c r="D8" s="2">
        <v>100</v>
      </c>
      <c r="E8">
        <v>1</v>
      </c>
      <c r="F8" s="2" t="s">
        <v>278</v>
      </c>
      <c r="G8" t="s">
        <v>295</v>
      </c>
      <c r="H8" s="2" t="s">
        <v>469</v>
      </c>
    </row>
    <row r="9" spans="1:8" x14ac:dyDescent="0.25">
      <c r="A9" t="str">
        <f t="shared" si="0"/>
        <v>insert into Users(username, password, credit, isteacher, phone, realname, student_number) values( 'chp', 'password', '100', '1', '13262600000', '陈昊鹏', '0');</v>
      </c>
      <c r="B9" t="s">
        <v>14</v>
      </c>
      <c r="C9" t="s">
        <v>5</v>
      </c>
      <c r="D9" s="2">
        <v>100</v>
      </c>
      <c r="E9">
        <v>1</v>
      </c>
      <c r="F9" s="2" t="s">
        <v>278</v>
      </c>
      <c r="G9" t="s">
        <v>296</v>
      </c>
      <c r="H9" s="2" t="s">
        <v>469</v>
      </c>
    </row>
    <row r="10" spans="1:8" x14ac:dyDescent="0.25">
      <c r="A10" t="str">
        <f t="shared" si="0"/>
        <v>insert into Users(username, password, credit, isteacher, phone, realname, student_number) values( 'user8', 'password', '100', '0', '13262600000', '同睿哲', '516030910193');</v>
      </c>
      <c r="B10" t="s">
        <v>471</v>
      </c>
      <c r="C10" t="s">
        <v>5</v>
      </c>
      <c r="D10" s="2">
        <v>100</v>
      </c>
      <c r="E10">
        <v>0</v>
      </c>
      <c r="F10" s="2" t="s">
        <v>27</v>
      </c>
      <c r="G10" t="s">
        <v>389</v>
      </c>
      <c r="H10" s="19" t="s">
        <v>428</v>
      </c>
    </row>
    <row r="11" spans="1:8" x14ac:dyDescent="0.25">
      <c r="A11" t="str">
        <f t="shared" si="0"/>
        <v>insert into Users(username, password, credit, isteacher, phone, realname, student_number) values( 'user9', 'password', '100', '0', '13262600000', '曹金坤', '515260910022');</v>
      </c>
      <c r="B11" t="s">
        <v>472</v>
      </c>
      <c r="C11" t="s">
        <v>5</v>
      </c>
      <c r="D11" s="2">
        <v>100</v>
      </c>
      <c r="E11">
        <v>0</v>
      </c>
      <c r="F11" s="2" t="s">
        <v>27</v>
      </c>
      <c r="G11" t="s">
        <v>390</v>
      </c>
      <c r="H11" s="19" t="s">
        <v>429</v>
      </c>
    </row>
    <row r="12" spans="1:8" x14ac:dyDescent="0.25">
      <c r="A12" t="str">
        <f t="shared" si="0"/>
        <v>insert into Users(username, password, credit, isteacher, phone, realname, student_number) values( 'user10', 'password', '100', '0', '13262600000', '冯二虎', '516030910082');</v>
      </c>
      <c r="B12" t="s">
        <v>473</v>
      </c>
      <c r="C12" t="s">
        <v>5</v>
      </c>
      <c r="D12" s="2">
        <v>100</v>
      </c>
      <c r="E12">
        <v>0</v>
      </c>
      <c r="F12" s="2" t="s">
        <v>27</v>
      </c>
      <c r="G12" t="s">
        <v>391</v>
      </c>
      <c r="H12" s="19" t="s">
        <v>430</v>
      </c>
    </row>
    <row r="13" spans="1:8" x14ac:dyDescent="0.25">
      <c r="A13" t="str">
        <f t="shared" si="0"/>
        <v>insert into Users(username, password, credit, isteacher, phone, realname, student_number) values( 'user11', 'password', '100', '0', '13262600000', '马轲', '516030910111');</v>
      </c>
      <c r="B13" t="s">
        <v>474</v>
      </c>
      <c r="C13" t="s">
        <v>5</v>
      </c>
      <c r="D13" s="2">
        <v>100</v>
      </c>
      <c r="E13">
        <v>0</v>
      </c>
      <c r="F13" s="2" t="s">
        <v>27</v>
      </c>
      <c r="G13" t="s">
        <v>392</v>
      </c>
      <c r="H13" s="19" t="s">
        <v>431</v>
      </c>
    </row>
    <row r="14" spans="1:8" x14ac:dyDescent="0.25">
      <c r="A14" t="str">
        <f t="shared" si="0"/>
        <v>insert into Users(username, password, credit, isteacher, phone, realname, student_number) values( 'user12', 'password', '100', '0', '13262600000', '谢添翼', '516030910141');</v>
      </c>
      <c r="B14" t="s">
        <v>475</v>
      </c>
      <c r="C14" t="s">
        <v>5</v>
      </c>
      <c r="D14" s="2">
        <v>100</v>
      </c>
      <c r="E14">
        <v>0</v>
      </c>
      <c r="F14" s="2" t="s">
        <v>27</v>
      </c>
      <c r="G14" t="s">
        <v>393</v>
      </c>
      <c r="H14" s="19" t="s">
        <v>432</v>
      </c>
    </row>
    <row r="15" spans="1:8" x14ac:dyDescent="0.25">
      <c r="A15" t="str">
        <f t="shared" si="0"/>
        <v>insert into Users(username, password, credit, isteacher, phone, realname, student_number) values( 'user13', 'password', '100', '0', '13262600000', '李浩', '516030910453');</v>
      </c>
      <c r="B15" t="s">
        <v>476</v>
      </c>
      <c r="C15" t="s">
        <v>5</v>
      </c>
      <c r="D15" s="2">
        <v>100</v>
      </c>
      <c r="E15">
        <v>0</v>
      </c>
      <c r="F15" s="2" t="s">
        <v>27</v>
      </c>
      <c r="G15" t="s">
        <v>394</v>
      </c>
      <c r="H15" s="19" t="s">
        <v>433</v>
      </c>
    </row>
    <row r="16" spans="1:8" x14ac:dyDescent="0.25">
      <c r="A16" t="str">
        <f t="shared" si="0"/>
        <v>insert into Users(username, password, credit, isteacher, phone, realname, student_number) values( 'user14', 'password', '100', '0', '13262600000', '朱锦昊', '516030910122');</v>
      </c>
      <c r="B16" t="s">
        <v>477</v>
      </c>
      <c r="C16" t="s">
        <v>5</v>
      </c>
      <c r="D16" s="2">
        <v>100</v>
      </c>
      <c r="E16">
        <v>0</v>
      </c>
      <c r="F16" s="2" t="s">
        <v>27</v>
      </c>
      <c r="G16" t="s">
        <v>395</v>
      </c>
      <c r="H16" s="19" t="s">
        <v>435</v>
      </c>
    </row>
    <row r="17" spans="1:8" x14ac:dyDescent="0.25">
      <c r="A17" t="str">
        <f t="shared" si="0"/>
        <v>insert into Users(username, password, credit, isteacher, phone, realname, student_number) values( 'user15', 'password', '100', '0', '13262600000', '罗宇辰', '516030910101');</v>
      </c>
      <c r="B17" t="s">
        <v>478</v>
      </c>
      <c r="C17" t="s">
        <v>5</v>
      </c>
      <c r="D17" s="2">
        <v>100</v>
      </c>
      <c r="E17">
        <v>0</v>
      </c>
      <c r="F17" s="2" t="s">
        <v>27</v>
      </c>
      <c r="G17" t="s">
        <v>396</v>
      </c>
      <c r="H17" s="19" t="s">
        <v>436</v>
      </c>
    </row>
    <row r="18" spans="1:8" x14ac:dyDescent="0.25">
      <c r="A18" t="str">
        <f t="shared" si="0"/>
        <v>insert into Users(username, password, credit, isteacher, phone, realname, student_number) values( 'user16', 'password', '100', '0', '13262600000', '刘泽宇', '516030910108');</v>
      </c>
      <c r="B18" t="s">
        <v>479</v>
      </c>
      <c r="C18" t="s">
        <v>5</v>
      </c>
      <c r="D18" s="2">
        <v>100</v>
      </c>
      <c r="E18">
        <v>0</v>
      </c>
      <c r="F18" s="2" t="s">
        <v>27</v>
      </c>
      <c r="G18" t="s">
        <v>397</v>
      </c>
      <c r="H18" s="19" t="s">
        <v>437</v>
      </c>
    </row>
    <row r="19" spans="1:8" x14ac:dyDescent="0.25">
      <c r="A19" t="str">
        <f t="shared" si="0"/>
        <v>insert into Users(username, password, credit, isteacher, phone, realname, student_number) values( 'user17', 'password', '100', '0', '13262600000', '宋逸凡', '516030910411');</v>
      </c>
      <c r="B19" t="s">
        <v>480</v>
      </c>
      <c r="C19" t="s">
        <v>5</v>
      </c>
      <c r="D19" s="2">
        <v>100</v>
      </c>
      <c r="E19">
        <v>0</v>
      </c>
      <c r="F19" s="2" t="s">
        <v>27</v>
      </c>
      <c r="G19" t="s">
        <v>398</v>
      </c>
      <c r="H19" s="19" t="s">
        <v>438</v>
      </c>
    </row>
    <row r="20" spans="1:8" x14ac:dyDescent="0.25">
      <c r="A20" t="str">
        <f t="shared" si="0"/>
        <v>insert into Users(username, password, credit, isteacher, phone, realname, student_number) values( 'user18', 'password', '100', '0', '13262600000', '方俊杰', '516030910006');</v>
      </c>
      <c r="B20" t="s">
        <v>481</v>
      </c>
      <c r="C20" t="s">
        <v>5</v>
      </c>
      <c r="D20" s="2">
        <v>100</v>
      </c>
      <c r="E20">
        <v>0</v>
      </c>
      <c r="F20" s="2" t="s">
        <v>27</v>
      </c>
      <c r="G20" t="s">
        <v>399</v>
      </c>
      <c r="H20" s="19" t="s">
        <v>439</v>
      </c>
    </row>
    <row r="21" spans="1:8" x14ac:dyDescent="0.25">
      <c r="A21" t="str">
        <f t="shared" si="0"/>
        <v>insert into Users(username, password, credit, isteacher, phone, realname, student_number) values( 'user19', 'password', '100', '0', '13262600000', '陈志扬', '516030910347');</v>
      </c>
      <c r="B21" t="s">
        <v>482</v>
      </c>
      <c r="C21" t="s">
        <v>5</v>
      </c>
      <c r="D21" s="2">
        <v>100</v>
      </c>
      <c r="E21">
        <v>0</v>
      </c>
      <c r="F21" s="2" t="s">
        <v>27</v>
      </c>
      <c r="G21" t="s">
        <v>400</v>
      </c>
      <c r="H21" s="19" t="s">
        <v>440</v>
      </c>
    </row>
    <row r="22" spans="1:8" x14ac:dyDescent="0.25">
      <c r="A22" t="str">
        <f t="shared" si="0"/>
        <v>insert into Users(username, password, credit, isteacher, phone, realname, student_number) values( 'user20', 'password', '100', '0', '13262600000', '徐天强', '516030910391');</v>
      </c>
      <c r="B22" t="s">
        <v>483</v>
      </c>
      <c r="C22" t="s">
        <v>5</v>
      </c>
      <c r="D22" s="2">
        <v>100</v>
      </c>
      <c r="E22">
        <v>0</v>
      </c>
      <c r="F22" s="2" t="s">
        <v>27</v>
      </c>
      <c r="G22" t="s">
        <v>401</v>
      </c>
      <c r="H22" s="19" t="s">
        <v>441</v>
      </c>
    </row>
    <row r="23" spans="1:8" x14ac:dyDescent="0.25">
      <c r="A23" t="str">
        <f t="shared" si="0"/>
        <v>insert into Users(username, password, credit, isteacher, phone, realname, student_number) values( 'user21', 'password', '100', '0', '13262600000', '应邦豪', '516030910367');</v>
      </c>
      <c r="B23" t="s">
        <v>484</v>
      </c>
      <c r="C23" t="s">
        <v>5</v>
      </c>
      <c r="D23" s="2">
        <v>100</v>
      </c>
      <c r="E23">
        <v>0</v>
      </c>
      <c r="F23" s="2" t="s">
        <v>27</v>
      </c>
      <c r="G23" t="s">
        <v>402</v>
      </c>
      <c r="H23" s="19" t="s">
        <v>442</v>
      </c>
    </row>
    <row r="24" spans="1:8" x14ac:dyDescent="0.25">
      <c r="A24" t="str">
        <f t="shared" si="0"/>
        <v>insert into Users(username, password, credit, isteacher, phone, realname, student_number) values( 'user22', 'password', '100', '0', '13262600000', '余博识', '516030910197');</v>
      </c>
      <c r="B24" t="s">
        <v>485</v>
      </c>
      <c r="C24" t="s">
        <v>5</v>
      </c>
      <c r="D24" s="2">
        <v>100</v>
      </c>
      <c r="E24">
        <v>0</v>
      </c>
      <c r="F24" s="2" t="s">
        <v>27</v>
      </c>
      <c r="G24" t="s">
        <v>403</v>
      </c>
      <c r="H24" s="19" t="s">
        <v>443</v>
      </c>
    </row>
    <row r="25" spans="1:8" x14ac:dyDescent="0.25">
      <c r="A25" t="str">
        <f t="shared" si="0"/>
        <v>insert into Users(username, password, credit, isteacher, phone, realname, student_number) values( 'user23', 'password', '100', '0', '13262600000', '吴正雨', '515010910055');</v>
      </c>
      <c r="B25" t="s">
        <v>486</v>
      </c>
      <c r="C25" t="s">
        <v>5</v>
      </c>
      <c r="D25" s="2">
        <v>100</v>
      </c>
      <c r="E25">
        <v>0</v>
      </c>
      <c r="F25" s="2" t="s">
        <v>27</v>
      </c>
      <c r="G25" t="s">
        <v>404</v>
      </c>
      <c r="H25" s="19" t="s">
        <v>444</v>
      </c>
    </row>
    <row r="26" spans="1:8" x14ac:dyDescent="0.25">
      <c r="A26" t="str">
        <f t="shared" si="0"/>
        <v>insert into Users(username, password, credit, isteacher, phone, realname, student_number) values( 'user24', 'password', '100', '0', '13262600000', '胡雨奇', '516030910257');</v>
      </c>
      <c r="B26" t="s">
        <v>487</v>
      </c>
      <c r="C26" t="s">
        <v>5</v>
      </c>
      <c r="D26" s="2">
        <v>100</v>
      </c>
      <c r="E26">
        <v>0</v>
      </c>
      <c r="F26" s="2" t="s">
        <v>27</v>
      </c>
      <c r="G26" t="s">
        <v>405</v>
      </c>
      <c r="H26" s="19" t="s">
        <v>445</v>
      </c>
    </row>
    <row r="27" spans="1:8" x14ac:dyDescent="0.25">
      <c r="A27" t="str">
        <f t="shared" si="0"/>
        <v>insert into Users(username, password, credit, isteacher, phone, realname, student_number) values( 'user25', 'password', '100', '0', '13262600000', '王梦瑶', '516030910177');</v>
      </c>
      <c r="B27" t="s">
        <v>488</v>
      </c>
      <c r="C27" t="s">
        <v>5</v>
      </c>
      <c r="D27" s="2">
        <v>100</v>
      </c>
      <c r="E27">
        <v>0</v>
      </c>
      <c r="F27" s="2" t="s">
        <v>27</v>
      </c>
      <c r="G27" t="s">
        <v>406</v>
      </c>
      <c r="H27" s="19" t="s">
        <v>446</v>
      </c>
    </row>
    <row r="28" spans="1:8" x14ac:dyDescent="0.25">
      <c r="A28" t="str">
        <f t="shared" si="0"/>
        <v>insert into Users(username, password, credit, isteacher, phone, realname, student_number) values( 'user26', 'password', '100', '0', '13262600000', '蔡一凡', '516030910375');</v>
      </c>
      <c r="B28" t="s">
        <v>489</v>
      </c>
      <c r="C28" t="s">
        <v>5</v>
      </c>
      <c r="D28" s="2">
        <v>100</v>
      </c>
      <c r="E28">
        <v>0</v>
      </c>
      <c r="F28" s="2" t="s">
        <v>27</v>
      </c>
      <c r="G28" t="s">
        <v>407</v>
      </c>
      <c r="H28" s="19" t="s">
        <v>447</v>
      </c>
    </row>
    <row r="29" spans="1:8" x14ac:dyDescent="0.25">
      <c r="A29" t="str">
        <f t="shared" si="0"/>
        <v>insert into Users(username, password, credit, isteacher, phone, realname, student_number) values( 'user27', 'password', '100', '0', '13262600000', '张宇航', '516030910273');</v>
      </c>
      <c r="B29" t="s">
        <v>490</v>
      </c>
      <c r="C29" t="s">
        <v>5</v>
      </c>
      <c r="D29" s="2">
        <v>100</v>
      </c>
      <c r="E29">
        <v>0</v>
      </c>
      <c r="F29" s="2" t="s">
        <v>27</v>
      </c>
      <c r="G29" t="s">
        <v>408</v>
      </c>
      <c r="H29" s="19" t="s">
        <v>448</v>
      </c>
    </row>
    <row r="30" spans="1:8" x14ac:dyDescent="0.25">
      <c r="A30" t="str">
        <f t="shared" si="0"/>
        <v>insert into Users(username, password, credit, isteacher, phone, realname, student_number) values( 'user28', 'password', '100', '0', '13262600000', '王见思', '516030910412');</v>
      </c>
      <c r="B30" t="s">
        <v>491</v>
      </c>
      <c r="C30" t="s">
        <v>5</v>
      </c>
      <c r="D30" s="2">
        <v>100</v>
      </c>
      <c r="E30">
        <v>0</v>
      </c>
      <c r="F30" s="2" t="s">
        <v>27</v>
      </c>
      <c r="G30" t="s">
        <v>409</v>
      </c>
      <c r="H30" s="19" t="s">
        <v>449</v>
      </c>
    </row>
    <row r="31" spans="1:8" x14ac:dyDescent="0.25">
      <c r="A31" t="str">
        <f t="shared" si="0"/>
        <v>insert into Users(username, password, credit, isteacher, phone, realname, student_number) values( 'user29', 'password', '100', '0', '13262600000', '赵樱', '516030910422');</v>
      </c>
      <c r="B31" t="s">
        <v>492</v>
      </c>
      <c r="C31" t="s">
        <v>5</v>
      </c>
      <c r="D31" s="2">
        <v>100</v>
      </c>
      <c r="E31">
        <v>0</v>
      </c>
      <c r="F31" s="2" t="s">
        <v>27</v>
      </c>
      <c r="G31" t="s">
        <v>410</v>
      </c>
      <c r="H31" s="19" t="s">
        <v>450</v>
      </c>
    </row>
    <row r="32" spans="1:8" x14ac:dyDescent="0.25">
      <c r="A32" t="str">
        <f t="shared" si="0"/>
        <v>insert into Users(username, password, credit, isteacher, phone, realname, student_number) values( 'user30', 'password', '100', '0', '13262600000', '潘子奕', '516030910239');</v>
      </c>
      <c r="B32" t="s">
        <v>493</v>
      </c>
      <c r="C32" t="s">
        <v>5</v>
      </c>
      <c r="D32" s="2">
        <v>100</v>
      </c>
      <c r="E32">
        <v>0</v>
      </c>
      <c r="F32" s="2" t="s">
        <v>27</v>
      </c>
      <c r="G32" t="s">
        <v>411</v>
      </c>
      <c r="H32" s="19" t="s">
        <v>451</v>
      </c>
    </row>
    <row r="33" spans="1:8" x14ac:dyDescent="0.25">
      <c r="A33" t="str">
        <f t="shared" si="0"/>
        <v>insert into Users(username, password, credit, isteacher, phone, realname, student_number) values( 'user31', 'password', '100', '0', '13262600000', '陈诺', '516030910199');</v>
      </c>
      <c r="B33" t="s">
        <v>494</v>
      </c>
      <c r="C33" t="s">
        <v>5</v>
      </c>
      <c r="D33" s="2">
        <v>100</v>
      </c>
      <c r="E33">
        <v>0</v>
      </c>
      <c r="F33" s="2" t="s">
        <v>27</v>
      </c>
      <c r="G33" t="s">
        <v>412</v>
      </c>
      <c r="H33" s="19" t="s">
        <v>452</v>
      </c>
    </row>
    <row r="34" spans="1:8" x14ac:dyDescent="0.25">
      <c r="A34" t="str">
        <f t="shared" si="0"/>
        <v>insert into Users(username, password, credit, isteacher, phone, realname, student_number) values( 'user32', 'password', '100', '0', '13262600000', '蔡忠玮', '516030910328');</v>
      </c>
      <c r="B34" t="s">
        <v>495</v>
      </c>
      <c r="C34" t="s">
        <v>5</v>
      </c>
      <c r="D34" s="2">
        <v>100</v>
      </c>
      <c r="E34">
        <v>0</v>
      </c>
      <c r="F34" s="2" t="s">
        <v>27</v>
      </c>
      <c r="G34" t="s">
        <v>413</v>
      </c>
      <c r="H34" s="19" t="s">
        <v>453</v>
      </c>
    </row>
    <row r="35" spans="1:8" x14ac:dyDescent="0.25">
      <c r="A35" t="str">
        <f t="shared" si="0"/>
        <v>insert into Users(username, password, credit, isteacher, phone, realname, student_number) values( 'user33', 'password', '100', '0', '13262600000', '金瑞洋', '516030910408');</v>
      </c>
      <c r="B35" t="s">
        <v>496</v>
      </c>
      <c r="C35" t="s">
        <v>5</v>
      </c>
      <c r="D35" s="2">
        <v>100</v>
      </c>
      <c r="E35">
        <v>0</v>
      </c>
      <c r="F35" s="2" t="s">
        <v>27</v>
      </c>
      <c r="G35" t="s">
        <v>414</v>
      </c>
      <c r="H35" s="19" t="s">
        <v>454</v>
      </c>
    </row>
    <row r="36" spans="1:8" x14ac:dyDescent="0.25">
      <c r="A36" t="str">
        <f t="shared" si="0"/>
        <v>insert into Users(username, password, credit, isteacher, phone, realname, student_number) values( 'user34', 'password', '100', '0', '13262600000', '李琥', '516030910034');</v>
      </c>
      <c r="B36" t="s">
        <v>497</v>
      </c>
      <c r="C36" t="s">
        <v>5</v>
      </c>
      <c r="D36" s="2">
        <v>100</v>
      </c>
      <c r="E36">
        <v>0</v>
      </c>
      <c r="F36" s="2" t="s">
        <v>27</v>
      </c>
      <c r="G36" t="s">
        <v>415</v>
      </c>
      <c r="H36" s="19" t="s">
        <v>455</v>
      </c>
    </row>
    <row r="37" spans="1:8" x14ac:dyDescent="0.25">
      <c r="A37" t="str">
        <f t="shared" si="0"/>
        <v>insert into Users(username, password, credit, isteacher, phone, realname, student_number) values( 'user35', 'password', '100', '0', '13262600000', '李晗东', '515110910011');</v>
      </c>
      <c r="B37" t="s">
        <v>498</v>
      </c>
      <c r="C37" t="s">
        <v>5</v>
      </c>
      <c r="D37" s="2">
        <v>100</v>
      </c>
      <c r="E37">
        <v>0</v>
      </c>
      <c r="F37" s="2" t="s">
        <v>27</v>
      </c>
      <c r="G37" t="s">
        <v>416</v>
      </c>
      <c r="H37" s="19" t="s">
        <v>457</v>
      </c>
    </row>
    <row r="38" spans="1:8" x14ac:dyDescent="0.25">
      <c r="A38" t="str">
        <f t="shared" si="0"/>
        <v>insert into Users(username, password, credit, isteacher, phone, realname, student_number) values( 'user36', 'password', '100', '0', '13262600000', '原帅', '516030910222');</v>
      </c>
      <c r="B38" t="s">
        <v>499</v>
      </c>
      <c r="C38" t="s">
        <v>5</v>
      </c>
      <c r="D38" s="2">
        <v>100</v>
      </c>
      <c r="E38">
        <v>0</v>
      </c>
      <c r="F38" s="2" t="s">
        <v>27</v>
      </c>
      <c r="G38" t="s">
        <v>417</v>
      </c>
      <c r="H38" s="19" t="s">
        <v>458</v>
      </c>
    </row>
    <row r="39" spans="1:8" x14ac:dyDescent="0.25">
      <c r="A39" t="str">
        <f t="shared" si="0"/>
        <v>insert into Users(username, password, credit, isteacher, phone, realname, student_number) values( 'user37', 'password', '100', '0', '13262600000', '丁丁', '515015910005');</v>
      </c>
      <c r="B39" t="s">
        <v>500</v>
      </c>
      <c r="C39" t="s">
        <v>5</v>
      </c>
      <c r="D39" s="2">
        <v>100</v>
      </c>
      <c r="E39">
        <v>0</v>
      </c>
      <c r="F39" s="2" t="s">
        <v>27</v>
      </c>
      <c r="G39" t="s">
        <v>418</v>
      </c>
      <c r="H39" s="19" t="s">
        <v>459</v>
      </c>
    </row>
    <row r="40" spans="1:8" x14ac:dyDescent="0.25">
      <c r="A40" t="str">
        <f t="shared" si="0"/>
        <v>insert into Users(username, password, credit, isteacher, phone, realname, student_number) values( 'user38', 'password', '100', '0', '13262600000', '李东起', '516030910359');</v>
      </c>
      <c r="B40" t="s">
        <v>501</v>
      </c>
      <c r="C40" t="s">
        <v>5</v>
      </c>
      <c r="D40" s="2">
        <v>100</v>
      </c>
      <c r="E40">
        <v>0</v>
      </c>
      <c r="F40" s="2" t="s">
        <v>27</v>
      </c>
      <c r="G40" t="s">
        <v>419</v>
      </c>
      <c r="H40" s="19" t="s">
        <v>460</v>
      </c>
    </row>
    <row r="41" spans="1:8" x14ac:dyDescent="0.25">
      <c r="A41" t="str">
        <f t="shared" si="0"/>
        <v>insert into Users(username, password, credit, isteacher, phone, realname, student_number) values( 'user39', 'password', '100', '0', '13262600000', '何荣俊', '516030910059');</v>
      </c>
      <c r="B41" t="s">
        <v>502</v>
      </c>
      <c r="C41" t="s">
        <v>5</v>
      </c>
      <c r="D41" s="2">
        <v>100</v>
      </c>
      <c r="E41">
        <v>0</v>
      </c>
      <c r="F41" s="2" t="s">
        <v>27</v>
      </c>
      <c r="G41" t="s">
        <v>420</v>
      </c>
      <c r="H41" s="19" t="s">
        <v>461</v>
      </c>
    </row>
    <row r="42" spans="1:8" x14ac:dyDescent="0.25">
      <c r="A42" t="str">
        <f t="shared" si="0"/>
        <v>insert into Users(username, password, credit, isteacher, phone, realname, student_number) values( 'user40', 'password', '100', '0', '13262600000', '余心如', '516030910128');</v>
      </c>
      <c r="B42" t="s">
        <v>503</v>
      </c>
      <c r="C42" t="s">
        <v>5</v>
      </c>
      <c r="D42" s="2">
        <v>100</v>
      </c>
      <c r="E42">
        <v>0</v>
      </c>
      <c r="F42" s="2" t="s">
        <v>27</v>
      </c>
      <c r="G42" t="s">
        <v>421</v>
      </c>
      <c r="H42" s="19" t="s">
        <v>462</v>
      </c>
    </row>
    <row r="43" spans="1:8" x14ac:dyDescent="0.25">
      <c r="A43" t="str">
        <f t="shared" si="0"/>
        <v>insert into Users(username, password, credit, isteacher, phone, realname, student_number) values( 'user41', 'password', '100', '0', '13262600000', '胡嘉宏', '516030910308');</v>
      </c>
      <c r="B43" t="s">
        <v>504</v>
      </c>
      <c r="C43" t="s">
        <v>5</v>
      </c>
      <c r="D43" s="2">
        <v>100</v>
      </c>
      <c r="E43">
        <v>0</v>
      </c>
      <c r="F43" s="2" t="s">
        <v>27</v>
      </c>
      <c r="G43" t="s">
        <v>422</v>
      </c>
      <c r="H43" s="19" t="s">
        <v>463</v>
      </c>
    </row>
    <row r="44" spans="1:8" x14ac:dyDescent="0.25">
      <c r="A44" t="str">
        <f t="shared" si="0"/>
        <v>insert into Users(username, password, credit, isteacher, phone, realname, student_number) values( 'user42', 'password', '100', '0', '13262600000', '黎君', '516030910233');</v>
      </c>
      <c r="B44" t="s">
        <v>505</v>
      </c>
      <c r="C44" t="s">
        <v>5</v>
      </c>
      <c r="D44" s="2">
        <v>100</v>
      </c>
      <c r="E44">
        <v>0</v>
      </c>
      <c r="F44" s="2" t="s">
        <v>27</v>
      </c>
      <c r="G44" t="s">
        <v>423</v>
      </c>
      <c r="H44" s="19" t="s">
        <v>464</v>
      </c>
    </row>
    <row r="45" spans="1:8" x14ac:dyDescent="0.25">
      <c r="A45" t="str">
        <f t="shared" si="0"/>
        <v>insert into Users(username, password, credit, isteacher, phone, realname, student_number) values( 'user43', 'password', '100', '0', '13262600000', '叶东诚', '516030910020');</v>
      </c>
      <c r="B45" t="s">
        <v>506</v>
      </c>
      <c r="C45" t="s">
        <v>5</v>
      </c>
      <c r="D45" s="2">
        <v>100</v>
      </c>
      <c r="E45">
        <v>0</v>
      </c>
      <c r="F45" s="2" t="s">
        <v>27</v>
      </c>
      <c r="G45" t="s">
        <v>424</v>
      </c>
      <c r="H45" s="19" t="s">
        <v>465</v>
      </c>
    </row>
    <row r="46" spans="1:8" x14ac:dyDescent="0.25">
      <c r="A46" t="str">
        <f t="shared" si="0"/>
        <v>insert into Users(username, password, credit, isteacher, phone, realname, student_number) values( 'user44', 'password', '100', '0', '13262600000', '方娄昊', '516030910033');</v>
      </c>
      <c r="B46" t="s">
        <v>507</v>
      </c>
      <c r="C46" t="s">
        <v>5</v>
      </c>
      <c r="D46" s="2">
        <v>100</v>
      </c>
      <c r="E46">
        <v>0</v>
      </c>
      <c r="F46" s="2" t="s">
        <v>27</v>
      </c>
      <c r="G46" t="s">
        <v>425</v>
      </c>
      <c r="H46" s="19" t="s">
        <v>466</v>
      </c>
    </row>
    <row r="47" spans="1:8" x14ac:dyDescent="0.25">
      <c r="A47" t="str">
        <f t="shared" si="0"/>
        <v>insert into Users(username, password, credit, isteacher, phone, realname, student_number) values( 'user45', 'password', '100', '0', '13262600000', '罗一淏', '516030910038');</v>
      </c>
      <c r="B47" t="s">
        <v>508</v>
      </c>
      <c r="C47" t="s">
        <v>5</v>
      </c>
      <c r="D47" s="2">
        <v>100</v>
      </c>
      <c r="E47">
        <v>0</v>
      </c>
      <c r="F47" s="2" t="s">
        <v>27</v>
      </c>
      <c r="G47" t="s">
        <v>426</v>
      </c>
      <c r="H47" s="19" t="s">
        <v>467</v>
      </c>
    </row>
    <row r="48" spans="1:8" x14ac:dyDescent="0.25">
      <c r="A48" t="str">
        <f t="shared" si="0"/>
        <v>insert into Users(username, password, credit, isteacher, phone, realname, student_number) values( 'user46', 'password', '100', '0', '13262600000', '黄友奇', '515020990002');</v>
      </c>
      <c r="B48" t="s">
        <v>509</v>
      </c>
      <c r="C48" t="s">
        <v>5</v>
      </c>
      <c r="D48" s="2">
        <v>100</v>
      </c>
      <c r="E48">
        <v>0</v>
      </c>
      <c r="F48" s="2" t="s">
        <v>27</v>
      </c>
      <c r="G48" t="s">
        <v>427</v>
      </c>
      <c r="H48" s="19" t="s">
        <v>468</v>
      </c>
    </row>
    <row r="49" spans="1:8" x14ac:dyDescent="0.25">
      <c r="A49" t="str">
        <f t="shared" si="0"/>
        <v>insert into Users(username, password, credit, isteacher, phone, realname, student_number) values( 'user47', 'password', '100', '1', '13262600000', '彭博', '0');</v>
      </c>
      <c r="B49" t="s">
        <v>526</v>
      </c>
      <c r="C49" t="s">
        <v>5</v>
      </c>
      <c r="D49" s="2">
        <v>100</v>
      </c>
      <c r="E49">
        <v>1</v>
      </c>
      <c r="F49" s="2" t="s">
        <v>27</v>
      </c>
      <c r="G49" t="s">
        <v>510</v>
      </c>
      <c r="H49">
        <v>0</v>
      </c>
    </row>
    <row r="50" spans="1:8" x14ac:dyDescent="0.25">
      <c r="A50" t="str">
        <f t="shared" si="0"/>
        <v>insert into Users(username, password, credit, isteacher, phone, realname, student_number) values( 'user48', 'password', '100', '1', '13262600000', '孙浩然', '0');</v>
      </c>
      <c r="B50" t="s">
        <v>527</v>
      </c>
      <c r="C50" t="s">
        <v>5</v>
      </c>
      <c r="D50" s="2">
        <v>100</v>
      </c>
      <c r="E50">
        <v>1</v>
      </c>
      <c r="F50" s="2" t="s">
        <v>27</v>
      </c>
      <c r="G50" t="s">
        <v>511</v>
      </c>
      <c r="H50">
        <v>0</v>
      </c>
    </row>
    <row r="51" spans="1:8" x14ac:dyDescent="0.25">
      <c r="A51" t="str">
        <f t="shared" si="0"/>
        <v>insert into Users(username, password, credit, isteacher, phone, realname, student_number) values( 'user49', 'password', '100', '1', '13262600000', '李健', '0');</v>
      </c>
      <c r="B51" t="s">
        <v>528</v>
      </c>
      <c r="C51" t="s">
        <v>5</v>
      </c>
      <c r="D51" s="2">
        <v>100</v>
      </c>
      <c r="E51">
        <v>1</v>
      </c>
      <c r="F51" s="2" t="s">
        <v>27</v>
      </c>
      <c r="G51" t="s">
        <v>512</v>
      </c>
      <c r="H51">
        <v>0</v>
      </c>
    </row>
    <row r="52" spans="1:8" x14ac:dyDescent="0.25">
      <c r="A52" t="str">
        <f t="shared" si="0"/>
        <v>insert into Users(username, password, credit, isteacher, phone, realname, student_number) values( 'user50', 'password', '100', '1', '13262600000', '戚正伟', '0');</v>
      </c>
      <c r="B52" t="s">
        <v>529</v>
      </c>
      <c r="C52" t="s">
        <v>5</v>
      </c>
      <c r="D52" s="2">
        <v>100</v>
      </c>
      <c r="E52">
        <v>1</v>
      </c>
      <c r="F52" s="2" t="s">
        <v>27</v>
      </c>
      <c r="G52" t="s">
        <v>513</v>
      </c>
      <c r="H52">
        <v>0</v>
      </c>
    </row>
    <row r="53" spans="1:8" x14ac:dyDescent="0.25">
      <c r="A53" t="str">
        <f t="shared" si="0"/>
        <v>insert into Users(username, password, credit, isteacher, phone, realname, student_number) values( 'user51', 'password', '100', '1', '13262600000', '张坚鑫', '0');</v>
      </c>
      <c r="B53" t="s">
        <v>530</v>
      </c>
      <c r="C53" t="s">
        <v>5</v>
      </c>
      <c r="D53" s="2">
        <v>100</v>
      </c>
      <c r="E53">
        <v>1</v>
      </c>
      <c r="F53" s="2" t="s">
        <v>27</v>
      </c>
      <c r="G53" t="s">
        <v>514</v>
      </c>
      <c r="H53">
        <v>0</v>
      </c>
    </row>
    <row r="54" spans="1:8" x14ac:dyDescent="0.25">
      <c r="A54" t="str">
        <f t="shared" si="0"/>
        <v>insert into Users(username, password, credit, isteacher, phone, realname, student_number) values( 'user52', 'password', '100', '1', '13262600000', '李国强', '0');</v>
      </c>
      <c r="B54" t="s">
        <v>531</v>
      </c>
      <c r="C54" t="s">
        <v>5</v>
      </c>
      <c r="D54" s="2">
        <v>100</v>
      </c>
      <c r="E54">
        <v>1</v>
      </c>
      <c r="F54" s="2" t="s">
        <v>27</v>
      </c>
      <c r="G54" t="s">
        <v>515</v>
      </c>
      <c r="H54">
        <v>0</v>
      </c>
    </row>
    <row r="55" spans="1:8" x14ac:dyDescent="0.25">
      <c r="A55" t="str">
        <f t="shared" si="0"/>
        <v>insert into Users(username, password, credit, isteacher, phone, realname, student_number) values( 'user53', 'password', '100', '1', '13262600000', '姜丽红', '0');</v>
      </c>
      <c r="B55" t="s">
        <v>532</v>
      </c>
      <c r="C55" t="s">
        <v>5</v>
      </c>
      <c r="D55" s="2">
        <v>100</v>
      </c>
      <c r="E55">
        <v>1</v>
      </c>
      <c r="F55" s="2" t="s">
        <v>27</v>
      </c>
      <c r="G55" t="s">
        <v>516</v>
      </c>
      <c r="H55">
        <v>0</v>
      </c>
    </row>
    <row r="56" spans="1:8" x14ac:dyDescent="0.25">
      <c r="A56" t="str">
        <f t="shared" si="0"/>
        <v>insert into Users(username, password, credit, isteacher, phone, realname, student_number) values( 'user54', 'password', '100', '1', '13262600000', '臧斌宇', '0');</v>
      </c>
      <c r="B56" t="s">
        <v>533</v>
      </c>
      <c r="C56" t="s">
        <v>5</v>
      </c>
      <c r="D56" s="2">
        <v>100</v>
      </c>
      <c r="E56">
        <v>1</v>
      </c>
      <c r="F56" s="2" t="s">
        <v>27</v>
      </c>
      <c r="G56" t="s">
        <v>517</v>
      </c>
      <c r="H56">
        <v>0</v>
      </c>
    </row>
    <row r="57" spans="1:8" x14ac:dyDescent="0.25">
      <c r="A57" t="str">
        <f t="shared" si="0"/>
        <v>insert into Users(username, password, credit, isteacher, phone, realname, student_number) values( 'user55', 'password', '100', '1', '13262600000', '陈榕', '0');</v>
      </c>
      <c r="B57" t="s">
        <v>534</v>
      </c>
      <c r="C57" t="s">
        <v>5</v>
      </c>
      <c r="D57" s="2">
        <v>100</v>
      </c>
      <c r="E57">
        <v>1</v>
      </c>
      <c r="F57" s="2" t="s">
        <v>27</v>
      </c>
      <c r="G57" t="s">
        <v>518</v>
      </c>
      <c r="H57">
        <v>0</v>
      </c>
    </row>
    <row r="58" spans="1:8" x14ac:dyDescent="0.25">
      <c r="A58" t="str">
        <f t="shared" si="0"/>
        <v>insert into Users(username, password, credit, isteacher, phone, realname, student_number) values( 'user56', 'password', '100', '1', '13262600000', '夏虞斌', '0');</v>
      </c>
      <c r="B58" t="s">
        <v>535</v>
      </c>
      <c r="C58" t="s">
        <v>5</v>
      </c>
      <c r="D58" s="2">
        <v>100</v>
      </c>
      <c r="E58">
        <v>1</v>
      </c>
      <c r="F58" s="2" t="s">
        <v>27</v>
      </c>
      <c r="G58" t="s">
        <v>519</v>
      </c>
      <c r="H58">
        <v>0</v>
      </c>
    </row>
    <row r="59" spans="1:8" x14ac:dyDescent="0.25">
      <c r="A59" t="str">
        <f t="shared" si="0"/>
        <v>insert into Users(username, password, credit, isteacher, phone, realname, student_number) values( 'user57', 'password', '100', '0', '13262600000', '李子男', '0');</v>
      </c>
      <c r="B59" t="s">
        <v>536</v>
      </c>
      <c r="C59" t="s">
        <v>5</v>
      </c>
      <c r="D59" s="2">
        <v>100</v>
      </c>
      <c r="E59">
        <v>0</v>
      </c>
      <c r="F59" s="2" t="s">
        <v>27</v>
      </c>
      <c r="G59" t="s">
        <v>520</v>
      </c>
      <c r="H59">
        <v>0</v>
      </c>
    </row>
    <row r="60" spans="1:8" x14ac:dyDescent="0.25">
      <c r="A60" t="str">
        <f t="shared" si="0"/>
        <v>insert into Users(username, password, credit, isteacher, phone, realname, student_number) values( 'user58', 'password', '100', '0', '13262600000', '洪臻', '0');</v>
      </c>
      <c r="B60" t="s">
        <v>537</v>
      </c>
      <c r="C60" t="s">
        <v>5</v>
      </c>
      <c r="D60" s="2">
        <v>100</v>
      </c>
      <c r="E60">
        <v>0</v>
      </c>
      <c r="F60" s="2" t="s">
        <v>27</v>
      </c>
      <c r="G60" t="s">
        <v>521</v>
      </c>
      <c r="H60">
        <v>0</v>
      </c>
    </row>
    <row r="61" spans="1:8" x14ac:dyDescent="0.25">
      <c r="A61" t="str">
        <f t="shared" si="0"/>
        <v>insert into Users(username, password, credit, isteacher, phone, realname, student_number) values( 'user59', 'password', '100', '0', '13262600000', '赵子铭', '0');</v>
      </c>
      <c r="B61" t="s">
        <v>538</v>
      </c>
      <c r="C61" t="s">
        <v>5</v>
      </c>
      <c r="D61" s="2">
        <v>100</v>
      </c>
      <c r="E61">
        <v>0</v>
      </c>
      <c r="F61" s="2" t="s">
        <v>27</v>
      </c>
      <c r="G61" t="s">
        <v>522</v>
      </c>
      <c r="H61">
        <v>0</v>
      </c>
    </row>
    <row r="62" spans="1:8" x14ac:dyDescent="0.25">
      <c r="A62" t="str">
        <f t="shared" si="0"/>
        <v>insert into Users(username, password, credit, isteacher, phone, realname, student_number) values( 'user60', 'password', '100', '0', '13262600000', '余倩倩', '0');</v>
      </c>
      <c r="B62" t="s">
        <v>539</v>
      </c>
      <c r="C62" t="s">
        <v>5</v>
      </c>
      <c r="D62" s="2">
        <v>100</v>
      </c>
      <c r="E62">
        <v>0</v>
      </c>
      <c r="F62" s="2" t="s">
        <v>27</v>
      </c>
      <c r="G62" t="s">
        <v>523</v>
      </c>
      <c r="H62">
        <v>0</v>
      </c>
    </row>
    <row r="63" spans="1:8" x14ac:dyDescent="0.25">
      <c r="A63" t="str">
        <f t="shared" si="0"/>
        <v>insert into Users(username, password, credit, isteacher, phone, realname, student_number) values( 'user61', 'password', '100', '0', '13262600000', '王心然', '0');</v>
      </c>
      <c r="B63" t="s">
        <v>540</v>
      </c>
      <c r="C63" t="s">
        <v>5</v>
      </c>
      <c r="D63" s="2">
        <v>100</v>
      </c>
      <c r="E63">
        <v>0</v>
      </c>
      <c r="F63" s="2" t="s">
        <v>27</v>
      </c>
      <c r="G63" t="s">
        <v>524</v>
      </c>
      <c r="H63">
        <v>0</v>
      </c>
    </row>
    <row r="64" spans="1:8" x14ac:dyDescent="0.25">
      <c r="A64" t="str">
        <f t="shared" si="0"/>
        <v>insert into Users(username, password, credit, isteacher, phone, realname, student_number) values( 'user62', 'password', '100', '0', '13262600000', 'Jason', '0');</v>
      </c>
      <c r="B64" t="s">
        <v>541</v>
      </c>
      <c r="C64" t="s">
        <v>5</v>
      </c>
      <c r="D64" s="2">
        <v>100</v>
      </c>
      <c r="E64">
        <v>0</v>
      </c>
      <c r="F64" s="2" t="s">
        <v>27</v>
      </c>
      <c r="G64" t="s">
        <v>525</v>
      </c>
      <c r="H64">
        <v>0</v>
      </c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AA1E-666C-49B5-872E-1D707857266F}">
  <dimension ref="A1:G6"/>
  <sheetViews>
    <sheetView workbookViewId="0">
      <selection activeCell="A3" sqref="A3:A6"/>
    </sheetView>
  </sheetViews>
  <sheetFormatPr defaultRowHeight="13.8" x14ac:dyDescent="0.25"/>
  <cols>
    <col min="1" max="1" width="38.6640625" customWidth="1"/>
    <col min="2" max="2" width="10" customWidth="1"/>
    <col min="5" max="5" width="12.21875" customWidth="1"/>
    <col min="6" max="6" width="10.21875" bestFit="1" customWidth="1"/>
    <col min="7" max="7" width="14.77734375" style="2" customWidth="1"/>
  </cols>
  <sheetData>
    <row r="1" spans="1:7" x14ac:dyDescent="0.25">
      <c r="B1" s="27"/>
      <c r="C1" s="27"/>
      <c r="D1" s="27"/>
      <c r="E1" s="27"/>
      <c r="F1" s="27"/>
      <c r="G1" s="27"/>
    </row>
    <row r="2" spans="1:7" x14ac:dyDescent="0.25">
      <c r="B2" s="3" t="s">
        <v>4</v>
      </c>
      <c r="C2" s="4" t="s">
        <v>6</v>
      </c>
      <c r="D2" s="3" t="s">
        <v>7</v>
      </c>
      <c r="E2" s="4" t="s">
        <v>16</v>
      </c>
      <c r="F2" s="4" t="s">
        <v>288</v>
      </c>
      <c r="G2" s="4" t="s">
        <v>289</v>
      </c>
    </row>
    <row r="3" spans="1:7" x14ac:dyDescent="0.25">
      <c r="A3" t="str">
        <f>CONCATENATE("insert into JaccountUsers(username, credit, isteacher, phone, realname, student_number) values('",B3,"', '",C3,"', '",D3,"', '",E3,"', '",F3,"', '",G3,"');")</f>
        <v>insert into JaccountUsers(username, credit, isteacher, phone, realname, student_number) values('yzh', '100', '0', '13262600000', '姚子航', '516030910000');</v>
      </c>
      <c r="B3" t="s">
        <v>9</v>
      </c>
      <c r="C3" s="2">
        <v>100</v>
      </c>
      <c r="D3">
        <v>0</v>
      </c>
      <c r="E3" s="2" t="s">
        <v>27</v>
      </c>
      <c r="F3" t="s">
        <v>290</v>
      </c>
      <c r="G3" s="2" t="s">
        <v>297</v>
      </c>
    </row>
    <row r="4" spans="1:7" x14ac:dyDescent="0.25">
      <c r="A4" t="str">
        <f t="shared" ref="A4:A6" si="0">CONCATENATE("insert into JaccountUsers(username, credit, isteacher, phone, realname, student_number) values('",B4,"', '",C4,"', '",D4,"', '",E4,"', '",F4,"', '",G4,"');")</f>
        <v>insert into JaccountUsers(username, credit, isteacher, phone, realname, student_number) values('wxw', '100', '0', '13262600000', '王鑫伟', '516030910000');</v>
      </c>
      <c r="B4" t="s">
        <v>8</v>
      </c>
      <c r="C4" s="2">
        <v>100</v>
      </c>
      <c r="D4">
        <v>0</v>
      </c>
      <c r="E4" s="2" t="s">
        <v>27</v>
      </c>
      <c r="F4" t="s">
        <v>291</v>
      </c>
      <c r="G4" s="2" t="s">
        <v>297</v>
      </c>
    </row>
    <row r="5" spans="1:7" x14ac:dyDescent="0.25">
      <c r="A5" t="str">
        <f t="shared" si="0"/>
        <v>insert into JaccountUsers(username, credit, isteacher, phone, realname, student_number) values('ly', '100', '0', '13262600000', '励颖', '516030910000');</v>
      </c>
      <c r="B5" t="s">
        <v>10</v>
      </c>
      <c r="C5" s="2">
        <v>100</v>
      </c>
      <c r="D5">
        <v>0</v>
      </c>
      <c r="E5" s="2" t="s">
        <v>27</v>
      </c>
      <c r="F5" t="s">
        <v>292</v>
      </c>
      <c r="G5" s="2" t="s">
        <v>297</v>
      </c>
    </row>
    <row r="6" spans="1:7" x14ac:dyDescent="0.25">
      <c r="A6" t="str">
        <f t="shared" si="0"/>
        <v>insert into JaccountUsers(username, credit, isteacher, phone, realname, student_number) values('wyl', '100', '0', '13262600000', '王一林', '516030910000');</v>
      </c>
      <c r="B6" t="s">
        <v>11</v>
      </c>
      <c r="C6" s="2">
        <v>100</v>
      </c>
      <c r="D6">
        <v>0</v>
      </c>
      <c r="E6" s="2" t="s">
        <v>27</v>
      </c>
      <c r="F6" t="s">
        <v>293</v>
      </c>
      <c r="G6" s="2" t="s">
        <v>297</v>
      </c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7479-EA47-4377-90F4-43834C5143D6}">
  <dimension ref="A1:D6"/>
  <sheetViews>
    <sheetView workbookViewId="0">
      <selection activeCell="A3" sqref="A3:A6"/>
    </sheetView>
  </sheetViews>
  <sheetFormatPr defaultRowHeight="13.8" x14ac:dyDescent="0.25"/>
  <cols>
    <col min="1" max="1" width="65.88671875" customWidth="1"/>
    <col min="4" max="4" width="13" style="2" customWidth="1"/>
  </cols>
  <sheetData>
    <row r="1" spans="1:4" x14ac:dyDescent="0.25">
      <c r="B1" s="26"/>
      <c r="C1" s="26"/>
      <c r="D1" s="26"/>
    </row>
    <row r="2" spans="1:4" x14ac:dyDescent="0.25">
      <c r="B2" s="3" t="s">
        <v>4</v>
      </c>
      <c r="C2" s="3" t="s">
        <v>5</v>
      </c>
      <c r="D2" s="4" t="s">
        <v>16</v>
      </c>
    </row>
    <row r="3" spans="1:4" x14ac:dyDescent="0.25">
      <c r="A3" t="str">
        <f>CONCATENATE("insert into Driver(username, password, phone) values('",B3,"', '",C3,"', '",D3,"');")</f>
        <v>insert into Driver(username, password, phone) values('driver1', 'driver1', '13262600000');</v>
      </c>
      <c r="B3" t="s">
        <v>17</v>
      </c>
      <c r="C3" t="s">
        <v>17</v>
      </c>
      <c r="D3" s="2" t="s">
        <v>27</v>
      </c>
    </row>
    <row r="4" spans="1:4" x14ac:dyDescent="0.25">
      <c r="A4" t="str">
        <f t="shared" ref="A4:A6" si="0">CONCATENATE("insert into Driver(username, password, phone) values('",B4,"', '",C4,"', '",D4,"');")</f>
        <v>insert into Driver(username, password, phone) values('driver2', 'driver2', '18767600000');</v>
      </c>
      <c r="B4" t="s">
        <v>18</v>
      </c>
      <c r="C4" t="s">
        <v>18</v>
      </c>
      <c r="D4" s="2" t="s">
        <v>19</v>
      </c>
    </row>
    <row r="5" spans="1:4" x14ac:dyDescent="0.25">
      <c r="A5" t="str">
        <f t="shared" si="0"/>
        <v>insert into Driver(username, password, phone) values('driver3', 'driver3', '13262600000');</v>
      </c>
      <c r="B5" t="s">
        <v>542</v>
      </c>
      <c r="C5" t="s">
        <v>542</v>
      </c>
      <c r="D5" s="2" t="s">
        <v>27</v>
      </c>
    </row>
    <row r="6" spans="1:4" x14ac:dyDescent="0.25">
      <c r="A6" t="str">
        <f t="shared" si="0"/>
        <v>insert into Driver(username, password, phone) values('driver4', 'driver4', '18767600000');</v>
      </c>
      <c r="B6" t="s">
        <v>543</v>
      </c>
      <c r="C6" t="s">
        <v>543</v>
      </c>
      <c r="D6" s="2" t="s">
        <v>19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9D29-341C-431E-94E5-987779FAE256}">
  <dimension ref="A1:D5"/>
  <sheetViews>
    <sheetView workbookViewId="0">
      <selection activeCell="A3" sqref="A3:A5"/>
    </sheetView>
  </sheetViews>
  <sheetFormatPr defaultRowHeight="13.8" x14ac:dyDescent="0.25"/>
  <cols>
    <col min="1" max="1" width="47.6640625" customWidth="1"/>
    <col min="2" max="2" width="8.88671875" style="14"/>
    <col min="3" max="3" width="8.88671875" style="2"/>
    <col min="4" max="4" width="15" customWidth="1"/>
  </cols>
  <sheetData>
    <row r="1" spans="1:4" x14ac:dyDescent="0.25">
      <c r="B1" s="27"/>
      <c r="C1" s="27"/>
      <c r="D1" s="27"/>
    </row>
    <row r="2" spans="1:4" x14ac:dyDescent="0.25">
      <c r="B2" s="15" t="s">
        <v>15</v>
      </c>
      <c r="C2" s="4" t="s">
        <v>212</v>
      </c>
      <c r="D2" s="3" t="s">
        <v>213</v>
      </c>
    </row>
    <row r="3" spans="1:4" x14ac:dyDescent="0.25">
      <c r="A3" t="str">
        <f>CONCATENATE("insert into Bus(driver_id, seat_num, plate_num) values('",B3,"', '",C3,"', '",D3,"');")</f>
        <v>insert into Bus(driver_id, seat_num, plate_num) values('1', '50', '沪D52210');</v>
      </c>
      <c r="B3" s="14">
        <v>1</v>
      </c>
      <c r="C3" s="2" t="s">
        <v>214</v>
      </c>
      <c r="D3" t="s">
        <v>361</v>
      </c>
    </row>
    <row r="4" spans="1:4" x14ac:dyDescent="0.25">
      <c r="A4" t="str">
        <f t="shared" ref="A4:A5" si="0">CONCATENATE("insert into Bus(driver_id, seat_num, plate_num) values('",B4,"', '",C4,"', '",D4,"');")</f>
        <v>insert into Bus(driver_id, seat_num, plate_num) values('2', '50', '沪D52182');</v>
      </c>
      <c r="B4" s="14">
        <v>2</v>
      </c>
      <c r="C4" s="2" t="s">
        <v>214</v>
      </c>
      <c r="D4" t="s">
        <v>362</v>
      </c>
    </row>
    <row r="5" spans="1:4" x14ac:dyDescent="0.25">
      <c r="A5" t="str">
        <f t="shared" si="0"/>
        <v>insert into Bus(driver_id, seat_num, plate_num) values('1', '50', '沪D41683');</v>
      </c>
      <c r="B5" s="14">
        <v>1</v>
      </c>
      <c r="C5" s="2" t="s">
        <v>214</v>
      </c>
      <c r="D5" t="s">
        <v>363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9F45-FCED-43F1-84F8-296F483D4CF4}">
  <dimension ref="A1:J164"/>
  <sheetViews>
    <sheetView topLeftCell="A139" workbookViewId="0">
      <selection activeCell="A3" sqref="A3:A164"/>
    </sheetView>
  </sheetViews>
  <sheetFormatPr defaultRowHeight="13.8" x14ac:dyDescent="0.25"/>
  <cols>
    <col min="1" max="1" width="61.88671875" customWidth="1"/>
    <col min="2" max="2" width="13.21875" style="8" customWidth="1"/>
    <col min="3" max="3" width="7.44140625" style="8" customWidth="1"/>
    <col min="4" max="4" width="20.77734375" style="8" customWidth="1"/>
    <col min="5" max="5" width="16.109375" customWidth="1"/>
    <col min="6" max="6" width="30.5546875" style="8" customWidth="1"/>
    <col min="7" max="8" width="14.33203125" style="11" customWidth="1"/>
    <col min="9" max="9" width="12.33203125" style="2" customWidth="1"/>
    <col min="10" max="10" width="58.77734375" customWidth="1"/>
  </cols>
  <sheetData>
    <row r="1" spans="1:10" x14ac:dyDescent="0.25">
      <c r="B1" s="25" t="s">
        <v>20</v>
      </c>
      <c r="C1" s="25"/>
      <c r="D1" s="25"/>
      <c r="E1" s="25"/>
      <c r="F1" s="13"/>
      <c r="G1" s="25"/>
      <c r="H1" s="25"/>
      <c r="I1" s="25"/>
      <c r="J1" s="25"/>
    </row>
    <row r="2" spans="1:10" x14ac:dyDescent="0.25">
      <c r="B2" s="7" t="s">
        <v>1</v>
      </c>
      <c r="C2" s="7" t="s">
        <v>284</v>
      </c>
      <c r="D2" s="9" t="s">
        <v>21</v>
      </c>
      <c r="E2" s="3" t="s">
        <v>22</v>
      </c>
      <c r="F2" s="12" t="s">
        <v>23</v>
      </c>
      <c r="G2" s="10" t="s">
        <v>24</v>
      </c>
      <c r="H2" s="10" t="s">
        <v>298</v>
      </c>
      <c r="I2" s="4" t="s">
        <v>25</v>
      </c>
      <c r="J2" s="3" t="s">
        <v>26</v>
      </c>
    </row>
    <row r="3" spans="1:10" x14ac:dyDescent="0.25">
      <c r="A3" t="str">
        <f>CONCATENATE("insert into Shift values('",B3,"', '",C3,"','",D3,"', '",E3,"', '",F3,"', '",G3,"', '",H3,"', '",I3,"', '",J3,"');")</f>
        <v>insert into Shift values('LLAW0730', '1','LoopLineAntiClockwise', '校园巴士逆时针', 'NormalWorkday', '7:30:00', '7:50:00', '5', '');</v>
      </c>
      <c r="B3" s="5" t="s">
        <v>28</v>
      </c>
      <c r="C3" s="5" t="s">
        <v>285</v>
      </c>
      <c r="D3" s="5" t="s">
        <v>173</v>
      </c>
      <c r="E3" t="s">
        <v>175</v>
      </c>
      <c r="F3" s="8" t="s">
        <v>228</v>
      </c>
      <c r="G3" s="5" t="s">
        <v>185</v>
      </c>
      <c r="H3" s="5" t="s">
        <v>300</v>
      </c>
      <c r="I3" s="2" t="s">
        <v>359</v>
      </c>
    </row>
    <row r="4" spans="1:10" x14ac:dyDescent="0.25">
      <c r="A4" t="str">
        <f t="shared" ref="A4:A67" si="0">CONCATENATE("insert into Shift values('",B4,"', '",C4,"','",D4,"', '",E4,"', '",F4,"', '",G4,"', '",H4,"', '",I4,"', '",J4,"');")</f>
        <v>insert into Shift values('LLAW0745', '2','LoopLineAntiClockwise', '校园巴士逆时针', 'NormalWorkday', '7:45:00', '8:05:00', '5', '');</v>
      </c>
      <c r="B4" s="5" t="s">
        <v>29</v>
      </c>
      <c r="C4" s="5" t="s">
        <v>286</v>
      </c>
      <c r="D4" s="5" t="s">
        <v>173</v>
      </c>
      <c r="E4" t="s">
        <v>175</v>
      </c>
      <c r="F4" s="8" t="s">
        <v>228</v>
      </c>
      <c r="G4" s="5" t="s">
        <v>186</v>
      </c>
      <c r="H4" s="5" t="s">
        <v>301</v>
      </c>
      <c r="I4" s="2" t="s">
        <v>359</v>
      </c>
    </row>
    <row r="5" spans="1:10" x14ac:dyDescent="0.25">
      <c r="A5" t="str">
        <f t="shared" si="0"/>
        <v>insert into Shift values('LLAW0800', '3','LoopLineAntiClockwise', '校园巴士逆时针', 'NormalWorkday', '8:00:00', '8:20:00', '5', '');</v>
      </c>
      <c r="B5" s="5" t="s">
        <v>30</v>
      </c>
      <c r="C5" s="5" t="s">
        <v>287</v>
      </c>
      <c r="D5" s="5" t="s">
        <v>173</v>
      </c>
      <c r="E5" t="s">
        <v>175</v>
      </c>
      <c r="F5" s="8" t="s">
        <v>228</v>
      </c>
      <c r="G5" s="5" t="s">
        <v>187</v>
      </c>
      <c r="H5" s="5" t="s">
        <v>302</v>
      </c>
      <c r="I5" s="2" t="s">
        <v>359</v>
      </c>
    </row>
    <row r="6" spans="1:10" x14ac:dyDescent="0.25">
      <c r="A6" t="str">
        <f t="shared" si="0"/>
        <v>insert into Shift values('LLAW0815', '1','LoopLineAntiClockwise', '校园巴士逆时针', 'NormalWorkday', '8:15:00', '8:35:00', '5', '');</v>
      </c>
      <c r="B6" s="5" t="s">
        <v>31</v>
      </c>
      <c r="C6" s="5" t="s">
        <v>227</v>
      </c>
      <c r="D6" s="5" t="s">
        <v>173</v>
      </c>
      <c r="E6" t="s">
        <v>175</v>
      </c>
      <c r="F6" s="8" t="s">
        <v>228</v>
      </c>
      <c r="G6" s="5" t="s">
        <v>188</v>
      </c>
      <c r="H6" s="5" t="s">
        <v>303</v>
      </c>
      <c r="I6" s="2" t="s">
        <v>358</v>
      </c>
    </row>
    <row r="7" spans="1:10" x14ac:dyDescent="0.25">
      <c r="A7" t="str">
        <f t="shared" si="0"/>
        <v>insert into Shift values('LLAW0825', '2','LoopLineAntiClockwise', '校园巴士逆时针', 'NormalWorkday', '8:25:00', '8:45:00', '5', '');</v>
      </c>
      <c r="B7" s="5" t="s">
        <v>32</v>
      </c>
      <c r="C7" s="5" t="s">
        <v>286</v>
      </c>
      <c r="D7" s="5" t="s">
        <v>173</v>
      </c>
      <c r="E7" t="s">
        <v>175</v>
      </c>
      <c r="F7" s="8" t="s">
        <v>228</v>
      </c>
      <c r="G7" s="5" t="s">
        <v>189</v>
      </c>
      <c r="H7" s="5" t="s">
        <v>304</v>
      </c>
      <c r="I7" s="2" t="s">
        <v>358</v>
      </c>
    </row>
    <row r="8" spans="1:10" ht="11.4" customHeight="1" x14ac:dyDescent="0.25">
      <c r="A8" t="str">
        <f t="shared" si="0"/>
        <v>insert into Shift values('LLAW0840', '3','LoopLineAntiClockwise', '校园巴士逆时针', 'NormalWorkday', '8:40:00', '9:00:00', '5', '');</v>
      </c>
      <c r="B8" s="5" t="s">
        <v>33</v>
      </c>
      <c r="C8" s="5" t="s">
        <v>287</v>
      </c>
      <c r="D8" s="5" t="s">
        <v>173</v>
      </c>
      <c r="E8" t="s">
        <v>175</v>
      </c>
      <c r="F8" s="8" t="s">
        <v>228</v>
      </c>
      <c r="G8" s="5" t="s">
        <v>190</v>
      </c>
      <c r="H8" s="5" t="s">
        <v>305</v>
      </c>
      <c r="I8" s="2" t="s">
        <v>358</v>
      </c>
    </row>
    <row r="9" spans="1:10" x14ac:dyDescent="0.25">
      <c r="A9" t="str">
        <f t="shared" si="0"/>
        <v>insert into Shift values('LLAW0900', '1','LoopLineAntiClockwise', '校园巴士逆时针', 'NormalWorkday', '9:00:00', '9:20:00', '5', '');</v>
      </c>
      <c r="B9" s="5" t="s">
        <v>34</v>
      </c>
      <c r="C9" s="5" t="s">
        <v>227</v>
      </c>
      <c r="D9" s="5" t="s">
        <v>173</v>
      </c>
      <c r="E9" t="s">
        <v>175</v>
      </c>
      <c r="F9" s="8" t="s">
        <v>228</v>
      </c>
      <c r="G9" s="5" t="s">
        <v>305</v>
      </c>
      <c r="H9" s="5" t="s">
        <v>230</v>
      </c>
      <c r="I9" s="2" t="s">
        <v>358</v>
      </c>
    </row>
    <row r="10" spans="1:10" x14ac:dyDescent="0.25">
      <c r="A10" t="str">
        <f t="shared" si="0"/>
        <v>insert into Shift values('LLAW0920', '2','LoopLineAntiClockwise', '校园巴士逆时针', 'NormalWorkday', '9:20:00', '9:40:00', '5', '');</v>
      </c>
      <c r="B10" s="5" t="s">
        <v>35</v>
      </c>
      <c r="C10" s="5" t="s">
        <v>286</v>
      </c>
      <c r="D10" s="5" t="s">
        <v>173</v>
      </c>
      <c r="E10" t="s">
        <v>175</v>
      </c>
      <c r="F10" s="8" t="s">
        <v>228</v>
      </c>
      <c r="G10" s="5" t="s">
        <v>230</v>
      </c>
      <c r="H10" s="5" t="s">
        <v>231</v>
      </c>
      <c r="I10" s="2" t="s">
        <v>358</v>
      </c>
    </row>
    <row r="11" spans="1:10" x14ac:dyDescent="0.25">
      <c r="A11" t="str">
        <f t="shared" si="0"/>
        <v>insert into Shift values('LLAW0940', '3','LoopLineAntiClockwise', '校园巴士逆时针', 'NormalWorkday', '9:40:00', '10:00:00', '5', '');</v>
      </c>
      <c r="B11" s="5" t="s">
        <v>36</v>
      </c>
      <c r="C11" s="5" t="s">
        <v>287</v>
      </c>
      <c r="D11" s="5" t="s">
        <v>173</v>
      </c>
      <c r="E11" t="s">
        <v>175</v>
      </c>
      <c r="F11" s="8" t="s">
        <v>228</v>
      </c>
      <c r="G11" s="5" t="s">
        <v>231</v>
      </c>
      <c r="H11" s="5" t="s">
        <v>197</v>
      </c>
      <c r="I11" s="2" t="s">
        <v>358</v>
      </c>
    </row>
    <row r="12" spans="1:10" x14ac:dyDescent="0.25">
      <c r="A12" t="str">
        <f t="shared" si="0"/>
        <v>insert into Shift values('LLAW1000', '1','LoopLineAntiClockwise', '校园巴士逆时针', 'NormalWorkday', '10:00:00', '10:20:00', '5', '');</v>
      </c>
      <c r="B12" s="5" t="s">
        <v>37</v>
      </c>
      <c r="C12" s="5" t="s">
        <v>227</v>
      </c>
      <c r="D12" s="5" t="s">
        <v>173</v>
      </c>
      <c r="E12" t="s">
        <v>175</v>
      </c>
      <c r="F12" s="8" t="s">
        <v>228</v>
      </c>
      <c r="G12" s="5" t="s">
        <v>232</v>
      </c>
      <c r="H12" s="5" t="s">
        <v>233</v>
      </c>
      <c r="I12" s="2" t="s">
        <v>358</v>
      </c>
    </row>
    <row r="13" spans="1:10" x14ac:dyDescent="0.25">
      <c r="A13" t="str">
        <f t="shared" si="0"/>
        <v>insert into Shift values('LLAW1020', '2','LoopLineAntiClockwise', '校园巴士逆时针', 'NormalWorkday', '10:20:00', '10:40:00', '5', '');</v>
      </c>
      <c r="B13" s="5" t="s">
        <v>38</v>
      </c>
      <c r="C13" s="5" t="s">
        <v>286</v>
      </c>
      <c r="D13" s="5" t="s">
        <v>173</v>
      </c>
      <c r="E13" t="s">
        <v>175</v>
      </c>
      <c r="F13" s="8" t="s">
        <v>228</v>
      </c>
      <c r="G13" s="5" t="s">
        <v>233</v>
      </c>
      <c r="H13" s="5" t="s">
        <v>234</v>
      </c>
      <c r="I13" s="2" t="s">
        <v>358</v>
      </c>
    </row>
    <row r="14" spans="1:10" x14ac:dyDescent="0.25">
      <c r="A14" t="str">
        <f t="shared" si="0"/>
        <v>insert into Shift values('LLAW1040', '3','LoopLineAntiClockwise', '校园巴士逆时针', 'NormalWorkday', '10:40:00', '11:00:00', '5', '');</v>
      </c>
      <c r="B14" s="5" t="s">
        <v>39</v>
      </c>
      <c r="C14" s="5" t="s">
        <v>287</v>
      </c>
      <c r="D14" s="5" t="s">
        <v>173</v>
      </c>
      <c r="E14" t="s">
        <v>175</v>
      </c>
      <c r="F14" s="8" t="s">
        <v>228</v>
      </c>
      <c r="G14" s="5" t="s">
        <v>234</v>
      </c>
      <c r="H14" s="5" t="s">
        <v>198</v>
      </c>
      <c r="I14" s="2" t="s">
        <v>358</v>
      </c>
    </row>
    <row r="15" spans="1:10" x14ac:dyDescent="0.25">
      <c r="A15" t="str">
        <f t="shared" si="0"/>
        <v>insert into Shift values('LLAW1100', '1','LoopLineAntiClockwise', '校园巴士逆时针', 'NormalWorkday', '11:00:00', '11:20:00', '5', '');</v>
      </c>
      <c r="B15" s="5" t="s">
        <v>40</v>
      </c>
      <c r="C15" s="5" t="s">
        <v>227</v>
      </c>
      <c r="D15" s="5" t="s">
        <v>173</v>
      </c>
      <c r="E15" t="s">
        <v>175</v>
      </c>
      <c r="F15" s="8" t="s">
        <v>228</v>
      </c>
      <c r="G15" s="5" t="s">
        <v>235</v>
      </c>
      <c r="H15" s="5" t="s">
        <v>236</v>
      </c>
      <c r="I15" s="2" t="s">
        <v>358</v>
      </c>
    </row>
    <row r="16" spans="1:10" x14ac:dyDescent="0.25">
      <c r="A16" t="str">
        <f t="shared" si="0"/>
        <v>insert into Shift values('LLAW1120', '2','LoopLineAntiClockwise', '校园巴士逆时针', 'NormalWorkday', '11:20:00', '11:40:00', '5', '');</v>
      </c>
      <c r="B16" s="5" t="s">
        <v>41</v>
      </c>
      <c r="C16" s="5" t="s">
        <v>286</v>
      </c>
      <c r="D16" s="5" t="s">
        <v>173</v>
      </c>
      <c r="E16" t="s">
        <v>175</v>
      </c>
      <c r="F16" s="8" t="s">
        <v>228</v>
      </c>
      <c r="G16" s="5" t="s">
        <v>236</v>
      </c>
      <c r="H16" s="5" t="s">
        <v>237</v>
      </c>
      <c r="I16" s="2" t="s">
        <v>358</v>
      </c>
    </row>
    <row r="17" spans="1:9" x14ac:dyDescent="0.25">
      <c r="A17" t="str">
        <f t="shared" si="0"/>
        <v>insert into Shift values('LLAW1140', '3','LoopLineAntiClockwise', '校园巴士逆时针', 'NormalWorkday', '11:40:00', '12:00:00', '5', '');</v>
      </c>
      <c r="B17" s="5" t="s">
        <v>42</v>
      </c>
      <c r="C17" s="5" t="s">
        <v>287</v>
      </c>
      <c r="D17" s="5" t="s">
        <v>173</v>
      </c>
      <c r="E17" t="s">
        <v>175</v>
      </c>
      <c r="F17" s="8" t="s">
        <v>228</v>
      </c>
      <c r="G17" s="5" t="s">
        <v>237</v>
      </c>
      <c r="H17" s="5" t="s">
        <v>238</v>
      </c>
      <c r="I17" s="2" t="s">
        <v>358</v>
      </c>
    </row>
    <row r="18" spans="1:9" x14ac:dyDescent="0.25">
      <c r="A18" t="str">
        <f t="shared" si="0"/>
        <v>insert into Shift values('LLAW1200', '1','LoopLineAntiClockwise', '校园巴士逆时针', 'NormalWorkday', '12:00:00', '13:00:00', '5', '');</v>
      </c>
      <c r="B18" s="5" t="s">
        <v>43</v>
      </c>
      <c r="C18" s="5" t="s">
        <v>227</v>
      </c>
      <c r="D18" s="5" t="s">
        <v>173</v>
      </c>
      <c r="E18" t="s">
        <v>175</v>
      </c>
      <c r="F18" s="8" t="s">
        <v>228</v>
      </c>
      <c r="G18" s="5" t="s">
        <v>238</v>
      </c>
      <c r="H18" s="5" t="s">
        <v>239</v>
      </c>
      <c r="I18" s="2" t="s">
        <v>358</v>
      </c>
    </row>
    <row r="19" spans="1:9" x14ac:dyDescent="0.25">
      <c r="A19" t="str">
        <f t="shared" si="0"/>
        <v>insert into Shift values('LLAW1300', '2','LoopLineAntiClockwise', '校园巴士逆时针', 'NormalWorkday', '13:00:00', '13:20:00', '5', '');</v>
      </c>
      <c r="B19" s="5" t="s">
        <v>44</v>
      </c>
      <c r="C19" s="5" t="s">
        <v>286</v>
      </c>
      <c r="D19" s="5" t="s">
        <v>173</v>
      </c>
      <c r="E19" t="s">
        <v>175</v>
      </c>
      <c r="F19" s="8" t="s">
        <v>228</v>
      </c>
      <c r="G19" s="5" t="s">
        <v>239</v>
      </c>
      <c r="H19" s="5" t="s">
        <v>240</v>
      </c>
      <c r="I19" s="2" t="s">
        <v>358</v>
      </c>
    </row>
    <row r="20" spans="1:9" x14ac:dyDescent="0.25">
      <c r="A20" t="str">
        <f t="shared" si="0"/>
        <v>insert into Shift values('LLAW1320', '3','LoopLineAntiClockwise', '校园巴士逆时针', 'NormalWorkday', '13:20:00', '13:40:00', '5', '');</v>
      </c>
      <c r="B20" s="5" t="s">
        <v>45</v>
      </c>
      <c r="C20" s="5" t="s">
        <v>287</v>
      </c>
      <c r="D20" s="5" t="s">
        <v>173</v>
      </c>
      <c r="E20" t="s">
        <v>175</v>
      </c>
      <c r="F20" s="8" t="s">
        <v>228</v>
      </c>
      <c r="G20" s="5" t="s">
        <v>240</v>
      </c>
      <c r="H20" s="5" t="s">
        <v>241</v>
      </c>
      <c r="I20" s="2" t="s">
        <v>358</v>
      </c>
    </row>
    <row r="21" spans="1:9" x14ac:dyDescent="0.25">
      <c r="A21" t="str">
        <f t="shared" si="0"/>
        <v>insert into Shift values('LLAW1340', '1','LoopLineAntiClockwise', '校园巴士逆时针', 'NormalWorkday', '13:40:00', '14:00:00', '5', '');</v>
      </c>
      <c r="B21" s="5" t="s">
        <v>46</v>
      </c>
      <c r="C21" s="5" t="s">
        <v>227</v>
      </c>
      <c r="D21" s="5" t="s">
        <v>173</v>
      </c>
      <c r="E21" t="s">
        <v>175</v>
      </c>
      <c r="F21" s="8" t="s">
        <v>228</v>
      </c>
      <c r="G21" s="5" t="s">
        <v>241</v>
      </c>
      <c r="H21" s="5" t="s">
        <v>242</v>
      </c>
      <c r="I21" s="2" t="s">
        <v>358</v>
      </c>
    </row>
    <row r="22" spans="1:9" x14ac:dyDescent="0.25">
      <c r="A22" t="str">
        <f t="shared" si="0"/>
        <v>insert into Shift values('LLAW1400', '2','LoopLineAntiClockwise', '校园巴士逆时针', 'NormalWorkday', '14:00:00', '14:20:00', '5', '');</v>
      </c>
      <c r="B22" s="5" t="s">
        <v>47</v>
      </c>
      <c r="C22" s="5" t="s">
        <v>286</v>
      </c>
      <c r="D22" s="5" t="s">
        <v>173</v>
      </c>
      <c r="E22" t="s">
        <v>175</v>
      </c>
      <c r="F22" s="8" t="s">
        <v>228</v>
      </c>
      <c r="G22" s="5" t="s">
        <v>242</v>
      </c>
      <c r="H22" s="5" t="s">
        <v>243</v>
      </c>
      <c r="I22" s="2" t="s">
        <v>358</v>
      </c>
    </row>
    <row r="23" spans="1:9" x14ac:dyDescent="0.25">
      <c r="A23" t="str">
        <f t="shared" si="0"/>
        <v>insert into Shift values('LLAW1420', '3','LoopLineAntiClockwise', '校园巴士逆时针', 'NormalWorkday', '14:20:00', '14:40:00', '5', '');</v>
      </c>
      <c r="B23" s="5" t="s">
        <v>48</v>
      </c>
      <c r="C23" s="5" t="s">
        <v>287</v>
      </c>
      <c r="D23" s="5" t="s">
        <v>173</v>
      </c>
      <c r="E23" t="s">
        <v>175</v>
      </c>
      <c r="F23" s="8" t="s">
        <v>228</v>
      </c>
      <c r="G23" s="5" t="s">
        <v>243</v>
      </c>
      <c r="H23" s="5" t="s">
        <v>244</v>
      </c>
      <c r="I23" s="2" t="s">
        <v>358</v>
      </c>
    </row>
    <row r="24" spans="1:9" x14ac:dyDescent="0.25">
      <c r="A24" t="str">
        <f t="shared" si="0"/>
        <v>insert into Shift values('LLAW1440', '1','LoopLineAntiClockwise', '校园巴士逆时针', 'NormalWorkday', '14:40:00', '15:00:00', '5', '');</v>
      </c>
      <c r="B24" s="5" t="s">
        <v>49</v>
      </c>
      <c r="C24" s="5" t="s">
        <v>227</v>
      </c>
      <c r="D24" s="5" t="s">
        <v>173</v>
      </c>
      <c r="E24" t="s">
        <v>175</v>
      </c>
      <c r="F24" s="8" t="s">
        <v>228</v>
      </c>
      <c r="G24" s="5" t="s">
        <v>244</v>
      </c>
      <c r="H24" s="5" t="s">
        <v>245</v>
      </c>
      <c r="I24" s="2" t="s">
        <v>358</v>
      </c>
    </row>
    <row r="25" spans="1:9" x14ac:dyDescent="0.25">
      <c r="A25" t="str">
        <f t="shared" si="0"/>
        <v>insert into Shift values('LLAW1500', '2','LoopLineAntiClockwise', '校园巴士逆时针', 'NormalWorkday', '15:00:00', '15:20:00', '5', '');</v>
      </c>
      <c r="B25" s="5" t="s">
        <v>50</v>
      </c>
      <c r="C25" s="5" t="s">
        <v>286</v>
      </c>
      <c r="D25" s="5" t="s">
        <v>173</v>
      </c>
      <c r="E25" t="s">
        <v>175</v>
      </c>
      <c r="F25" s="8" t="s">
        <v>228</v>
      </c>
      <c r="G25" s="5" t="s">
        <v>245</v>
      </c>
      <c r="H25" s="5" t="s">
        <v>246</v>
      </c>
      <c r="I25" s="2" t="s">
        <v>358</v>
      </c>
    </row>
    <row r="26" spans="1:9" x14ac:dyDescent="0.25">
      <c r="A26" t="str">
        <f t="shared" si="0"/>
        <v>insert into Shift values('LLAW1520', '3','LoopLineAntiClockwise', '校园巴士逆时针', 'NormalWorkday', '15:20:00', '15:40:00', '5', '');</v>
      </c>
      <c r="B26" s="5" t="s">
        <v>51</v>
      </c>
      <c r="C26" s="5" t="s">
        <v>287</v>
      </c>
      <c r="D26" s="5" t="s">
        <v>173</v>
      </c>
      <c r="E26" t="s">
        <v>175</v>
      </c>
      <c r="F26" s="8" t="s">
        <v>228</v>
      </c>
      <c r="G26" s="5" t="s">
        <v>246</v>
      </c>
      <c r="H26" s="5" t="s">
        <v>247</v>
      </c>
      <c r="I26" s="2" t="s">
        <v>358</v>
      </c>
    </row>
    <row r="27" spans="1:9" x14ac:dyDescent="0.25">
      <c r="A27" t="str">
        <f t="shared" si="0"/>
        <v>insert into Shift values('LLAW1540', '1','LoopLineAntiClockwise', '校园巴士逆时针', 'NormalWorkday', '15:40:00', '16:00:00', '5', '');</v>
      </c>
      <c r="B27" s="5" t="s">
        <v>52</v>
      </c>
      <c r="C27" s="5" t="s">
        <v>227</v>
      </c>
      <c r="D27" s="5" t="s">
        <v>173</v>
      </c>
      <c r="E27" t="s">
        <v>175</v>
      </c>
      <c r="F27" s="8" t="s">
        <v>228</v>
      </c>
      <c r="G27" s="5" t="s">
        <v>247</v>
      </c>
      <c r="H27" s="5" t="s">
        <v>248</v>
      </c>
      <c r="I27" s="2" t="s">
        <v>358</v>
      </c>
    </row>
    <row r="28" spans="1:9" x14ac:dyDescent="0.25">
      <c r="A28" t="str">
        <f t="shared" si="0"/>
        <v>insert into Shift values('LLAW1600', '2','LoopLineAntiClockwise', '校园巴士逆时针', 'NormalWorkday', '16:00:00', '16:20:00', '5', '');</v>
      </c>
      <c r="B28" s="5" t="s">
        <v>53</v>
      </c>
      <c r="C28" s="5" t="s">
        <v>286</v>
      </c>
      <c r="D28" s="5" t="s">
        <v>173</v>
      </c>
      <c r="E28" t="s">
        <v>175</v>
      </c>
      <c r="F28" s="8" t="s">
        <v>228</v>
      </c>
      <c r="G28" s="5" t="s">
        <v>248</v>
      </c>
      <c r="H28" s="5" t="s">
        <v>249</v>
      </c>
      <c r="I28" s="2" t="s">
        <v>358</v>
      </c>
    </row>
    <row r="29" spans="1:9" x14ac:dyDescent="0.25">
      <c r="A29" t="str">
        <f t="shared" si="0"/>
        <v>insert into Shift values('LLAW1620', '3','LoopLineAntiClockwise', '校园巴士逆时针', 'NormalWorkday', '16:20:00', '16:40:00', '5', '');</v>
      </c>
      <c r="B29" s="5" t="s">
        <v>54</v>
      </c>
      <c r="C29" s="5" t="s">
        <v>287</v>
      </c>
      <c r="D29" s="5" t="s">
        <v>173</v>
      </c>
      <c r="E29" t="s">
        <v>175</v>
      </c>
      <c r="F29" s="8" t="s">
        <v>228</v>
      </c>
      <c r="G29" s="5" t="s">
        <v>249</v>
      </c>
      <c r="H29" s="5" t="s">
        <v>306</v>
      </c>
      <c r="I29" s="2" t="s">
        <v>358</v>
      </c>
    </row>
    <row r="30" spans="1:9" x14ac:dyDescent="0.25">
      <c r="A30" t="str">
        <f t="shared" si="0"/>
        <v>insert into Shift values('LLAW1630', '1','LoopLineAntiClockwise', '校园巴士逆时针', 'NormalWorkday', '16:30:00', '16:50:00', '5', '');</v>
      </c>
      <c r="B30" s="5" t="s">
        <v>55</v>
      </c>
      <c r="C30" s="5" t="s">
        <v>227</v>
      </c>
      <c r="D30" s="5" t="s">
        <v>173</v>
      </c>
      <c r="E30" t="s">
        <v>175</v>
      </c>
      <c r="F30" s="8" t="s">
        <v>228</v>
      </c>
      <c r="G30" s="5" t="s">
        <v>250</v>
      </c>
      <c r="H30" s="5" t="s">
        <v>307</v>
      </c>
      <c r="I30" s="2" t="s">
        <v>358</v>
      </c>
    </row>
    <row r="31" spans="1:9" x14ac:dyDescent="0.25">
      <c r="A31" t="str">
        <f t="shared" si="0"/>
        <v>insert into Shift values('LLAW1700', '2','LoopLineAntiClockwise', '校园巴士逆时针', 'NormalWorkday', '17:00:00', '17:20:00', '5', '');</v>
      </c>
      <c r="B31" s="5" t="s">
        <v>56</v>
      </c>
      <c r="C31" s="5" t="s">
        <v>286</v>
      </c>
      <c r="D31" s="5" t="s">
        <v>173</v>
      </c>
      <c r="E31" t="s">
        <v>175</v>
      </c>
      <c r="F31" s="8" t="s">
        <v>228</v>
      </c>
      <c r="G31" s="5" t="s">
        <v>251</v>
      </c>
      <c r="H31" s="5" t="s">
        <v>308</v>
      </c>
      <c r="I31" s="2" t="s">
        <v>358</v>
      </c>
    </row>
    <row r="32" spans="1:9" x14ac:dyDescent="0.25">
      <c r="A32" t="str">
        <f t="shared" si="0"/>
        <v>insert into Shift values('LLAW1715', '3','LoopLineAntiClockwise', '校园巴士逆时针', 'NormalWorkday', '17:15:00', '17:35:00', '5', '');</v>
      </c>
      <c r="B32" s="5" t="s">
        <v>57</v>
      </c>
      <c r="C32" s="5" t="s">
        <v>287</v>
      </c>
      <c r="D32" s="5" t="s">
        <v>173</v>
      </c>
      <c r="E32" t="s">
        <v>175</v>
      </c>
      <c r="F32" s="8" t="s">
        <v>228</v>
      </c>
      <c r="G32" s="5" t="s">
        <v>252</v>
      </c>
      <c r="H32" s="5" t="s">
        <v>309</v>
      </c>
      <c r="I32" s="2" t="s">
        <v>358</v>
      </c>
    </row>
    <row r="33" spans="1:9" x14ac:dyDescent="0.25">
      <c r="A33" t="str">
        <f t="shared" si="0"/>
        <v>insert into Shift values('LLAW1730', '1','LoopLineAntiClockwise', '校园巴士逆时针', 'NormalWorkday', '17:30:00', '17:50:00', '5', '');</v>
      </c>
      <c r="B33" s="5" t="s">
        <v>58</v>
      </c>
      <c r="C33" s="5" t="s">
        <v>227</v>
      </c>
      <c r="D33" s="5" t="s">
        <v>173</v>
      </c>
      <c r="E33" t="s">
        <v>175</v>
      </c>
      <c r="F33" s="8" t="s">
        <v>228</v>
      </c>
      <c r="G33" s="5" t="s">
        <v>253</v>
      </c>
      <c r="H33" s="5" t="s">
        <v>310</v>
      </c>
      <c r="I33" s="2" t="s">
        <v>358</v>
      </c>
    </row>
    <row r="34" spans="1:9" x14ac:dyDescent="0.25">
      <c r="A34" t="str">
        <f t="shared" si="0"/>
        <v>insert into Shift values('LLAW1750', '2','LoopLineAntiClockwise', '校园巴士逆时针', 'NormalWorkday', '17:50:00', '18:10:00', '5', '');</v>
      </c>
      <c r="B34" s="5" t="s">
        <v>59</v>
      </c>
      <c r="C34" s="5" t="s">
        <v>286</v>
      </c>
      <c r="D34" s="5" t="s">
        <v>173</v>
      </c>
      <c r="E34" t="s">
        <v>175</v>
      </c>
      <c r="F34" s="8" t="s">
        <v>228</v>
      </c>
      <c r="G34" s="5" t="s">
        <v>254</v>
      </c>
      <c r="H34" s="5" t="s">
        <v>311</v>
      </c>
      <c r="I34" s="2" t="s">
        <v>358</v>
      </c>
    </row>
    <row r="35" spans="1:9" x14ac:dyDescent="0.25">
      <c r="A35" t="str">
        <f t="shared" si="0"/>
        <v>insert into Shift values('LLAW1800', '3','LoopLineAntiClockwise', '校园巴士逆时针', 'NormalWorkday', '18:00:00', '18:20:00', '5', '');</v>
      </c>
      <c r="B35" s="5" t="s">
        <v>60</v>
      </c>
      <c r="C35" s="5" t="s">
        <v>287</v>
      </c>
      <c r="D35" s="5" t="s">
        <v>173</v>
      </c>
      <c r="E35" t="s">
        <v>175</v>
      </c>
      <c r="F35" s="8" t="s">
        <v>228</v>
      </c>
      <c r="G35" s="5" t="s">
        <v>255</v>
      </c>
      <c r="H35" s="5" t="s">
        <v>312</v>
      </c>
      <c r="I35" s="2" t="s">
        <v>358</v>
      </c>
    </row>
    <row r="36" spans="1:9" x14ac:dyDescent="0.25">
      <c r="A36" t="str">
        <f t="shared" si="0"/>
        <v>insert into Shift values('LLAW1900', '1','LoopLineAntiClockwise', '校园巴士逆时针', 'NormalWorkday', '19:00:00', '19:20:00', '5', '');</v>
      </c>
      <c r="B36" s="5" t="s">
        <v>61</v>
      </c>
      <c r="C36" s="5" t="s">
        <v>227</v>
      </c>
      <c r="D36" s="5" t="s">
        <v>173</v>
      </c>
      <c r="E36" t="s">
        <v>175</v>
      </c>
      <c r="F36" s="8" t="s">
        <v>228</v>
      </c>
      <c r="G36" s="5" t="s">
        <v>256</v>
      </c>
      <c r="H36" s="5" t="s">
        <v>313</v>
      </c>
      <c r="I36" s="2" t="s">
        <v>358</v>
      </c>
    </row>
    <row r="37" spans="1:9" x14ac:dyDescent="0.25">
      <c r="A37" t="str">
        <f t="shared" si="0"/>
        <v>insert into Shift values('LLAW2010', '2','LoopLineAntiClockwise', '校园巴士逆时针', 'NormalWorkday', '20:10:00', '20:30:00', '5', '');</v>
      </c>
      <c r="B37" s="5" t="s">
        <v>62</v>
      </c>
      <c r="C37" s="5" t="s">
        <v>286</v>
      </c>
      <c r="D37" s="5" t="s">
        <v>173</v>
      </c>
      <c r="E37" t="s">
        <v>175</v>
      </c>
      <c r="F37" s="8" t="s">
        <v>228</v>
      </c>
      <c r="G37" s="5" t="s">
        <v>257</v>
      </c>
      <c r="H37" s="5" t="s">
        <v>314</v>
      </c>
      <c r="I37" s="2" t="s">
        <v>358</v>
      </c>
    </row>
    <row r="38" spans="1:9" x14ac:dyDescent="0.25">
      <c r="A38" t="str">
        <f t="shared" si="0"/>
        <v>insert into Shift values('LLCW0830', '3','LoopLineClockwise', '校园巴士顺时针', 'NormalWorkday', '8:30:00', '8:50:00', '5', '');</v>
      </c>
      <c r="B38" s="5" t="s">
        <v>63</v>
      </c>
      <c r="C38" s="5" t="s">
        <v>287</v>
      </c>
      <c r="D38" s="5" t="s">
        <v>174</v>
      </c>
      <c r="E38" t="s">
        <v>176</v>
      </c>
      <c r="F38" s="8" t="s">
        <v>228</v>
      </c>
      <c r="G38" s="5" t="s">
        <v>191</v>
      </c>
      <c r="H38" s="5" t="s">
        <v>192</v>
      </c>
      <c r="I38" s="2" t="s">
        <v>358</v>
      </c>
    </row>
    <row r="39" spans="1:9" x14ac:dyDescent="0.25">
      <c r="A39" t="str">
        <f t="shared" si="0"/>
        <v>insert into Shift values('LLCW0850', '1','LoopLineClockwise', '校园巴士顺时针', 'NormalWorkday', '8:50:00', '9:10:00', '5', '');</v>
      </c>
      <c r="B39" s="5" t="s">
        <v>64</v>
      </c>
      <c r="C39" s="5" t="s">
        <v>227</v>
      </c>
      <c r="D39" s="5" t="s">
        <v>174</v>
      </c>
      <c r="E39" t="s">
        <v>176</v>
      </c>
      <c r="F39" s="8" t="s">
        <v>228</v>
      </c>
      <c r="G39" s="5" t="s">
        <v>192</v>
      </c>
      <c r="H39" s="5" t="s">
        <v>193</v>
      </c>
      <c r="I39" s="2" t="s">
        <v>358</v>
      </c>
    </row>
    <row r="40" spans="1:9" x14ac:dyDescent="0.25">
      <c r="A40" t="str">
        <f t="shared" si="0"/>
        <v>insert into Shift values('LLCW0910', '2','LoopLineClockwise', '校园巴士顺时针', 'NormalWorkday', '9:10:00', '9:30:00', '5', '');</v>
      </c>
      <c r="B40" s="5" t="s">
        <v>65</v>
      </c>
      <c r="C40" s="5" t="s">
        <v>286</v>
      </c>
      <c r="D40" s="5" t="s">
        <v>174</v>
      </c>
      <c r="E40" t="s">
        <v>176</v>
      </c>
      <c r="F40" s="8" t="s">
        <v>228</v>
      </c>
      <c r="G40" s="5" t="s">
        <v>193</v>
      </c>
      <c r="H40" s="5" t="s">
        <v>194</v>
      </c>
      <c r="I40" s="2" t="s">
        <v>358</v>
      </c>
    </row>
    <row r="41" spans="1:9" x14ac:dyDescent="0.25">
      <c r="A41" t="str">
        <f t="shared" si="0"/>
        <v>insert into Shift values('LLCW0930', '3','LoopLineClockwise', '校园巴士顺时针', 'NormalWorkday', '9:30:00', '9:50:00', '5', '');</v>
      </c>
      <c r="B41" s="5" t="s">
        <v>66</v>
      </c>
      <c r="C41" s="5" t="s">
        <v>287</v>
      </c>
      <c r="D41" s="5" t="s">
        <v>174</v>
      </c>
      <c r="E41" t="s">
        <v>176</v>
      </c>
      <c r="F41" s="8" t="s">
        <v>228</v>
      </c>
      <c r="G41" s="5" t="s">
        <v>258</v>
      </c>
      <c r="H41" s="5" t="s">
        <v>315</v>
      </c>
      <c r="I41" s="2" t="s">
        <v>358</v>
      </c>
    </row>
    <row r="42" spans="1:9" x14ac:dyDescent="0.25">
      <c r="A42" t="str">
        <f t="shared" si="0"/>
        <v>insert into Shift values('LLCW1000', '1','LoopLineClockwise', '校园巴士顺时针', 'NormalWorkday', '10:00:00', '10:20:00', '5', '');</v>
      </c>
      <c r="B42" s="5" t="s">
        <v>67</v>
      </c>
      <c r="C42" s="5" t="s">
        <v>227</v>
      </c>
      <c r="D42" s="5" t="s">
        <v>174</v>
      </c>
      <c r="E42" t="s">
        <v>176</v>
      </c>
      <c r="F42" s="8" t="s">
        <v>228</v>
      </c>
      <c r="G42" s="5" t="s">
        <v>232</v>
      </c>
      <c r="H42" s="5" t="s">
        <v>316</v>
      </c>
      <c r="I42" s="2" t="s">
        <v>358</v>
      </c>
    </row>
    <row r="43" spans="1:9" x14ac:dyDescent="0.25">
      <c r="A43" t="str">
        <f t="shared" si="0"/>
        <v>insert into Shift values('LLCW1030', '2','LoopLineClockwise', '校园巴士顺时针', 'NormalWorkday', '10:30:00', '10:50:00', '5', '');</v>
      </c>
      <c r="B43" s="5" t="s">
        <v>68</v>
      </c>
      <c r="C43" s="5" t="s">
        <v>286</v>
      </c>
      <c r="D43" s="5" t="s">
        <v>174</v>
      </c>
      <c r="E43" t="s">
        <v>176</v>
      </c>
      <c r="F43" s="8" t="s">
        <v>228</v>
      </c>
      <c r="G43" s="5" t="s">
        <v>259</v>
      </c>
      <c r="H43" s="5" t="s">
        <v>317</v>
      </c>
      <c r="I43" s="2" t="s">
        <v>358</v>
      </c>
    </row>
    <row r="44" spans="1:9" x14ac:dyDescent="0.25">
      <c r="A44" t="str">
        <f t="shared" si="0"/>
        <v>insert into Shift values('LLCW1100', '3','LoopLineClockwise', '校园巴士顺时针', 'NormalWorkday', '11:00:00', '11:20:00', '5', '');</v>
      </c>
      <c r="B44" s="5" t="s">
        <v>69</v>
      </c>
      <c r="C44" s="5" t="s">
        <v>287</v>
      </c>
      <c r="D44" s="5" t="s">
        <v>174</v>
      </c>
      <c r="E44" t="s">
        <v>176</v>
      </c>
      <c r="F44" s="8" t="s">
        <v>228</v>
      </c>
      <c r="G44" s="5" t="s">
        <v>235</v>
      </c>
      <c r="H44" s="5" t="s">
        <v>318</v>
      </c>
      <c r="I44" s="2" t="s">
        <v>358</v>
      </c>
    </row>
    <row r="45" spans="1:9" x14ac:dyDescent="0.25">
      <c r="A45" t="str">
        <f t="shared" si="0"/>
        <v>insert into Shift values('LLCW1130', '1','LoopLineClockwise', '校园巴士顺时针', 'NormalWorkday', '11:30:00', '11:50:00', '5', '');</v>
      </c>
      <c r="B45" s="5" t="s">
        <v>70</v>
      </c>
      <c r="C45" s="5" t="s">
        <v>227</v>
      </c>
      <c r="D45" s="5" t="s">
        <v>174</v>
      </c>
      <c r="E45" t="s">
        <v>176</v>
      </c>
      <c r="F45" s="8" t="s">
        <v>228</v>
      </c>
      <c r="G45" s="5" t="s">
        <v>260</v>
      </c>
      <c r="H45" s="5" t="s">
        <v>319</v>
      </c>
      <c r="I45" s="2" t="s">
        <v>358</v>
      </c>
    </row>
    <row r="46" spans="1:9" x14ac:dyDescent="0.25">
      <c r="A46" t="str">
        <f t="shared" si="0"/>
        <v>insert into Shift values('LLCW1230', '2','LoopLineClockwise', '校园巴士顺时针', 'NormalWorkday', '12:30:00', '12:50:00', '5', '');</v>
      </c>
      <c r="B46" s="5" t="s">
        <v>71</v>
      </c>
      <c r="C46" s="5" t="s">
        <v>286</v>
      </c>
      <c r="D46" s="5" t="s">
        <v>174</v>
      </c>
      <c r="E46" t="s">
        <v>176</v>
      </c>
      <c r="F46" s="8" t="s">
        <v>228</v>
      </c>
      <c r="G46" s="5" t="s">
        <v>261</v>
      </c>
      <c r="H46" s="5" t="s">
        <v>320</v>
      </c>
      <c r="I46" s="2" t="s">
        <v>358</v>
      </c>
    </row>
    <row r="47" spans="1:9" x14ac:dyDescent="0.25">
      <c r="A47" t="str">
        <f t="shared" si="0"/>
        <v>insert into Shift values('LLCW1330', '3','LoopLineClockwise', '校园巴士顺时针', 'NormalWorkday', '13:30:00', '13:50:00', '5', '');</v>
      </c>
      <c r="B47" s="5" t="s">
        <v>72</v>
      </c>
      <c r="C47" s="5" t="s">
        <v>287</v>
      </c>
      <c r="D47" s="5" t="s">
        <v>174</v>
      </c>
      <c r="E47" t="s">
        <v>176</v>
      </c>
      <c r="F47" s="8" t="s">
        <v>228</v>
      </c>
      <c r="G47" s="5" t="s">
        <v>262</v>
      </c>
      <c r="H47" s="5" t="s">
        <v>321</v>
      </c>
      <c r="I47" s="2" t="s">
        <v>358</v>
      </c>
    </row>
    <row r="48" spans="1:9" x14ac:dyDescent="0.25">
      <c r="A48" t="str">
        <f t="shared" si="0"/>
        <v>insert into Shift values('LLCW1400', '1','LoopLineClockwise', '校园巴士顺时针', 'NormalWorkday', '14:00:00', '14:20:00', '5', '');</v>
      </c>
      <c r="B48" s="5" t="s">
        <v>73</v>
      </c>
      <c r="C48" s="5" t="s">
        <v>227</v>
      </c>
      <c r="D48" s="5" t="s">
        <v>174</v>
      </c>
      <c r="E48" t="s">
        <v>176</v>
      </c>
      <c r="F48" s="8" t="s">
        <v>228</v>
      </c>
      <c r="G48" s="5" t="s">
        <v>242</v>
      </c>
      <c r="H48" s="5" t="s">
        <v>322</v>
      </c>
      <c r="I48" s="2" t="s">
        <v>358</v>
      </c>
    </row>
    <row r="49" spans="1:9" x14ac:dyDescent="0.25">
      <c r="A49" t="str">
        <f t="shared" si="0"/>
        <v>insert into Shift values('LLCW1430', '2','LoopLineClockwise', '校园巴士顺时针', 'NormalWorkday', '14:30:00', '14:50:00', '5', '');</v>
      </c>
      <c r="B49" s="5" t="s">
        <v>74</v>
      </c>
      <c r="C49" s="5" t="s">
        <v>286</v>
      </c>
      <c r="D49" s="5" t="s">
        <v>174</v>
      </c>
      <c r="E49" t="s">
        <v>176</v>
      </c>
      <c r="F49" s="8" t="s">
        <v>228</v>
      </c>
      <c r="G49" s="5" t="s">
        <v>263</v>
      </c>
      <c r="H49" s="5" t="s">
        <v>323</v>
      </c>
      <c r="I49" s="2" t="s">
        <v>358</v>
      </c>
    </row>
    <row r="50" spans="1:9" x14ac:dyDescent="0.25">
      <c r="A50" t="str">
        <f t="shared" si="0"/>
        <v>insert into Shift values('LLCW1500', '3','LoopLineClockwise', '校园巴士顺时针', 'NormalWorkday', '15:00:00', '15:20:00', '5', '');</v>
      </c>
      <c r="B50" s="5" t="s">
        <v>75</v>
      </c>
      <c r="C50" s="5" t="s">
        <v>287</v>
      </c>
      <c r="D50" s="5" t="s">
        <v>174</v>
      </c>
      <c r="E50" t="s">
        <v>176</v>
      </c>
      <c r="F50" s="8" t="s">
        <v>228</v>
      </c>
      <c r="G50" s="5" t="s">
        <v>245</v>
      </c>
      <c r="H50" s="5" t="s">
        <v>324</v>
      </c>
      <c r="I50" s="2" t="s">
        <v>358</v>
      </c>
    </row>
    <row r="51" spans="1:9" x14ac:dyDescent="0.25">
      <c r="A51" t="str">
        <f t="shared" si="0"/>
        <v>insert into Shift values('LLCW1530', '1','LoopLineClockwise', '校园巴士顺时针', 'NormalWorkday', '15:30:00', '15:50:00', '5', '');</v>
      </c>
      <c r="B51" s="5" t="s">
        <v>76</v>
      </c>
      <c r="C51" s="5" t="s">
        <v>227</v>
      </c>
      <c r="D51" s="5" t="s">
        <v>174</v>
      </c>
      <c r="E51" t="s">
        <v>176</v>
      </c>
      <c r="F51" s="8" t="s">
        <v>228</v>
      </c>
      <c r="G51" s="5" t="s">
        <v>264</v>
      </c>
      <c r="H51" s="5" t="s">
        <v>325</v>
      </c>
      <c r="I51" s="2" t="s">
        <v>358</v>
      </c>
    </row>
    <row r="52" spans="1:9" x14ac:dyDescent="0.25">
      <c r="A52" t="str">
        <f t="shared" si="0"/>
        <v>insert into Shift values('LLCW1600', '2','LoopLineClockwise', '校园巴士顺时针', 'NormalWorkday', '16:00:00', '16:20:00', '5', '');</v>
      </c>
      <c r="B52" s="5" t="s">
        <v>77</v>
      </c>
      <c r="C52" s="5" t="s">
        <v>286</v>
      </c>
      <c r="D52" s="5" t="s">
        <v>174</v>
      </c>
      <c r="E52" t="s">
        <v>176</v>
      </c>
      <c r="F52" s="8" t="s">
        <v>228</v>
      </c>
      <c r="G52" s="5" t="s">
        <v>248</v>
      </c>
      <c r="H52" s="5" t="s">
        <v>326</v>
      </c>
      <c r="I52" s="2" t="s">
        <v>358</v>
      </c>
    </row>
    <row r="53" spans="1:9" x14ac:dyDescent="0.25">
      <c r="A53" t="str">
        <f t="shared" si="0"/>
        <v>insert into Shift values('LLCW1630', '3','LoopLineClockwise', '校园巴士顺时针', 'NormalWorkday', '16:30:00', '16:50:00', '5', '');</v>
      </c>
      <c r="B53" s="5" t="s">
        <v>78</v>
      </c>
      <c r="C53" s="5" t="s">
        <v>287</v>
      </c>
      <c r="D53" s="5" t="s">
        <v>174</v>
      </c>
      <c r="E53" t="s">
        <v>176</v>
      </c>
      <c r="F53" s="8" t="s">
        <v>228</v>
      </c>
      <c r="G53" s="5" t="s">
        <v>250</v>
      </c>
      <c r="H53" s="5" t="s">
        <v>307</v>
      </c>
      <c r="I53" s="2" t="s">
        <v>358</v>
      </c>
    </row>
    <row r="54" spans="1:9" x14ac:dyDescent="0.25">
      <c r="A54" t="str">
        <f t="shared" si="0"/>
        <v>insert into Shift values('LLAH0815', '1','LoopLineAntiClockwise', '校园巴士逆时针', 'HolidayWorkday', '8:15:00', '8:35:00', '5', '');</v>
      </c>
      <c r="B54" s="5" t="s">
        <v>79</v>
      </c>
      <c r="C54" s="5" t="s">
        <v>227</v>
      </c>
      <c r="D54" s="5" t="s">
        <v>173</v>
      </c>
      <c r="E54" t="s">
        <v>175</v>
      </c>
      <c r="F54" s="8" t="s">
        <v>279</v>
      </c>
      <c r="G54" s="5" t="s">
        <v>188</v>
      </c>
      <c r="H54" s="5" t="s">
        <v>303</v>
      </c>
      <c r="I54" s="2" t="s">
        <v>358</v>
      </c>
    </row>
    <row r="55" spans="1:9" x14ac:dyDescent="0.25">
      <c r="A55" t="str">
        <f t="shared" si="0"/>
        <v>insert into Shift values('LLAH0930', '2','LoopLineAntiClockwise', '校园巴士逆时针', 'HolidayWorkday', '9:30:00', '9:50:00', '5', '');</v>
      </c>
      <c r="B55" s="5" t="s">
        <v>80</v>
      </c>
      <c r="C55" s="5" t="s">
        <v>286</v>
      </c>
      <c r="D55" s="5" t="s">
        <v>173</v>
      </c>
      <c r="E55" t="s">
        <v>175</v>
      </c>
      <c r="F55" s="8" t="s">
        <v>279</v>
      </c>
      <c r="G55" s="5" t="s">
        <v>194</v>
      </c>
      <c r="H55" s="5" t="s">
        <v>315</v>
      </c>
      <c r="I55" s="2" t="s">
        <v>358</v>
      </c>
    </row>
    <row r="56" spans="1:9" x14ac:dyDescent="0.25">
      <c r="A56" t="str">
        <f t="shared" si="0"/>
        <v>insert into Shift values('LLAH1030', '3','LoopLineAntiClockwise', '校园巴士逆时针', 'HolidayWorkday', '10:30:00', '10:50:00', '5', '');</v>
      </c>
      <c r="B56" s="5" t="s">
        <v>81</v>
      </c>
      <c r="C56" s="5" t="s">
        <v>287</v>
      </c>
      <c r="D56" s="5" t="s">
        <v>173</v>
      </c>
      <c r="E56" t="s">
        <v>175</v>
      </c>
      <c r="F56" s="8" t="s">
        <v>279</v>
      </c>
      <c r="G56" s="5" t="s">
        <v>195</v>
      </c>
      <c r="H56" s="5" t="s">
        <v>317</v>
      </c>
      <c r="I56" s="2" t="s">
        <v>358</v>
      </c>
    </row>
    <row r="57" spans="1:9" x14ac:dyDescent="0.25">
      <c r="A57" t="str">
        <f t="shared" si="0"/>
        <v>insert into Shift values('LLAH1130', '1','LoopLineAntiClockwise', '校园巴士逆时针', 'HolidayWorkday', '11:30:00', '11:50:00', '5', '');</v>
      </c>
      <c r="B57" s="5" t="s">
        <v>82</v>
      </c>
      <c r="C57" s="5" t="s">
        <v>227</v>
      </c>
      <c r="D57" s="5" t="s">
        <v>173</v>
      </c>
      <c r="E57" t="s">
        <v>175</v>
      </c>
      <c r="F57" s="8" t="s">
        <v>279</v>
      </c>
      <c r="G57" s="5" t="s">
        <v>260</v>
      </c>
      <c r="H57" s="5" t="s">
        <v>319</v>
      </c>
      <c r="I57" s="2" t="s">
        <v>358</v>
      </c>
    </row>
    <row r="58" spans="1:9" x14ac:dyDescent="0.25">
      <c r="A58" t="str">
        <f t="shared" si="0"/>
        <v>insert into Shift values('LLAH1500', '2','LoopLineAntiClockwise', '校园巴士逆时针', 'HolidayWorkday', '15:00:00', '15:20:00', '5', '');</v>
      </c>
      <c r="B58" s="5" t="s">
        <v>83</v>
      </c>
      <c r="C58" s="5" t="s">
        <v>286</v>
      </c>
      <c r="D58" s="5" t="s">
        <v>173</v>
      </c>
      <c r="E58" t="s">
        <v>175</v>
      </c>
      <c r="F58" s="8" t="s">
        <v>279</v>
      </c>
      <c r="G58" s="5" t="s">
        <v>245</v>
      </c>
      <c r="H58" s="5" t="s">
        <v>324</v>
      </c>
      <c r="I58" s="2" t="s">
        <v>358</v>
      </c>
    </row>
    <row r="59" spans="1:9" x14ac:dyDescent="0.25">
      <c r="A59" t="str">
        <f t="shared" si="0"/>
        <v>insert into Shift values('LLAH1630', '3','LoopLineAntiClockwise', '校园巴士逆时针', 'HolidayWorkday', '16:30:00', '16:50:00', '5', '');</v>
      </c>
      <c r="B59" s="5" t="s">
        <v>84</v>
      </c>
      <c r="C59" s="5" t="s">
        <v>287</v>
      </c>
      <c r="D59" s="5" t="s">
        <v>173</v>
      </c>
      <c r="E59" t="s">
        <v>175</v>
      </c>
      <c r="F59" s="8" t="s">
        <v>279</v>
      </c>
      <c r="G59" s="5" t="s">
        <v>250</v>
      </c>
      <c r="H59" s="5" t="s">
        <v>307</v>
      </c>
      <c r="I59" s="2" t="s">
        <v>358</v>
      </c>
    </row>
    <row r="60" spans="1:9" x14ac:dyDescent="0.25">
      <c r="A60" t="str">
        <f t="shared" si="0"/>
        <v>insert into Shift values('LLAH1800', '1','LoopLineAntiClockwise', '校园巴士逆时针', 'HolidayWorkday', '18:00:00', '18:20:00', '5', '');</v>
      </c>
      <c r="B60" s="5" t="s">
        <v>85</v>
      </c>
      <c r="C60" s="5" t="s">
        <v>227</v>
      </c>
      <c r="D60" s="5" t="s">
        <v>173</v>
      </c>
      <c r="E60" t="s">
        <v>175</v>
      </c>
      <c r="F60" s="8" t="s">
        <v>279</v>
      </c>
      <c r="G60" s="5" t="s">
        <v>255</v>
      </c>
      <c r="H60" s="5" t="s">
        <v>312</v>
      </c>
      <c r="I60" s="2" t="s">
        <v>358</v>
      </c>
    </row>
    <row r="61" spans="1:9" x14ac:dyDescent="0.25">
      <c r="A61" t="str">
        <f t="shared" si="0"/>
        <v>insert into Shift values('LLCH0845', '2','LoopLineClockwise', '校园巴士顺时针', 'HolidayWorkday', '8:45:00', '9:05:00', '5', '');</v>
      </c>
      <c r="B61" s="5" t="s">
        <v>86</v>
      </c>
      <c r="C61" s="5" t="s">
        <v>286</v>
      </c>
      <c r="D61" s="5" t="s">
        <v>174</v>
      </c>
      <c r="E61" t="s">
        <v>176</v>
      </c>
      <c r="F61" s="8" t="s">
        <v>279</v>
      </c>
      <c r="G61" s="5" t="s">
        <v>196</v>
      </c>
      <c r="H61" s="5" t="s">
        <v>327</v>
      </c>
      <c r="I61" s="2" t="s">
        <v>358</v>
      </c>
    </row>
    <row r="62" spans="1:9" x14ac:dyDescent="0.25">
      <c r="A62" t="str">
        <f t="shared" si="0"/>
        <v>insert into Shift values('LLCH1000', '3','LoopLineClockwise', '校园巴士顺时针', 'HolidayWorkday', '10:00:00', '10:20:00', '5', '');</v>
      </c>
      <c r="B62" s="5" t="s">
        <v>87</v>
      </c>
      <c r="C62" s="5" t="s">
        <v>287</v>
      </c>
      <c r="D62" s="5" t="s">
        <v>174</v>
      </c>
      <c r="E62" t="s">
        <v>176</v>
      </c>
      <c r="F62" s="8" t="s">
        <v>279</v>
      </c>
      <c r="G62" s="5" t="s">
        <v>197</v>
      </c>
      <c r="H62" s="5" t="s">
        <v>316</v>
      </c>
      <c r="I62" s="2" t="s">
        <v>358</v>
      </c>
    </row>
    <row r="63" spans="1:9" x14ac:dyDescent="0.25">
      <c r="A63" t="str">
        <f t="shared" si="0"/>
        <v>insert into Shift values('LLCH1100', '1','LoopLineClockwise', '校园巴士顺时针', 'HolidayWorkday', '11:00:00', '11:20:00', '5', '');</v>
      </c>
      <c r="B63" s="5" t="s">
        <v>88</v>
      </c>
      <c r="C63" s="5" t="s">
        <v>227</v>
      </c>
      <c r="D63" s="5" t="s">
        <v>174</v>
      </c>
      <c r="E63" t="s">
        <v>176</v>
      </c>
      <c r="F63" s="8" t="s">
        <v>279</v>
      </c>
      <c r="G63" s="5" t="s">
        <v>198</v>
      </c>
      <c r="H63" s="5" t="s">
        <v>318</v>
      </c>
      <c r="I63" s="2" t="s">
        <v>358</v>
      </c>
    </row>
    <row r="64" spans="1:9" x14ac:dyDescent="0.25">
      <c r="A64" t="str">
        <f t="shared" si="0"/>
        <v>insert into Shift values('LLCH1200', '2','LoopLineClockwise', '校园巴士顺时针', 'HolidayWorkday', '12:00:00', '12:20:00', '5', '');</v>
      </c>
      <c r="B64" s="5" t="s">
        <v>89</v>
      </c>
      <c r="C64" s="5" t="s">
        <v>286</v>
      </c>
      <c r="D64" s="5" t="s">
        <v>174</v>
      </c>
      <c r="E64" t="s">
        <v>176</v>
      </c>
      <c r="F64" s="8" t="s">
        <v>279</v>
      </c>
      <c r="G64" s="5" t="s">
        <v>238</v>
      </c>
      <c r="H64" s="5" t="s">
        <v>328</v>
      </c>
      <c r="I64" s="2" t="s">
        <v>358</v>
      </c>
    </row>
    <row r="65" spans="1:10" x14ac:dyDescent="0.25">
      <c r="A65" t="str">
        <f t="shared" si="0"/>
        <v>insert into Shift values('LLCH1400', '3','LoopLineClockwise', '校园巴士顺时针', 'HolidayWorkday', '14:00:00', '14:20:00', '5', '');</v>
      </c>
      <c r="B65" s="5" t="s">
        <v>90</v>
      </c>
      <c r="C65" s="5" t="s">
        <v>287</v>
      </c>
      <c r="D65" s="5" t="s">
        <v>174</v>
      </c>
      <c r="E65" t="s">
        <v>176</v>
      </c>
      <c r="F65" s="8" t="s">
        <v>279</v>
      </c>
      <c r="G65" s="5" t="s">
        <v>242</v>
      </c>
      <c r="H65" s="5" t="s">
        <v>322</v>
      </c>
      <c r="I65" s="2" t="s">
        <v>358</v>
      </c>
    </row>
    <row r="66" spans="1:10" x14ac:dyDescent="0.25">
      <c r="A66" t="str">
        <f t="shared" si="0"/>
        <v>insert into Shift values('LLCH1600', '1','LoopLineClockwise', '校园巴士顺时针', 'HolidayWorkday', '16:00:00', '16:20:00', '5', '');</v>
      </c>
      <c r="B66" s="5" t="s">
        <v>91</v>
      </c>
      <c r="C66" s="5" t="s">
        <v>227</v>
      </c>
      <c r="D66" s="5" t="s">
        <v>174</v>
      </c>
      <c r="E66" t="s">
        <v>176</v>
      </c>
      <c r="F66" s="8" t="s">
        <v>279</v>
      </c>
      <c r="G66" s="5" t="s">
        <v>248</v>
      </c>
      <c r="H66" s="5" t="s">
        <v>326</v>
      </c>
      <c r="I66" s="2" t="s">
        <v>358</v>
      </c>
    </row>
    <row r="67" spans="1:10" x14ac:dyDescent="0.25">
      <c r="A67" t="str">
        <f t="shared" si="0"/>
        <v>insert into Shift values('LLCH1715', '2','LoopLineClockwise', '校园巴士顺时针', 'HolidayWorkday', '17:15:00', '17:35:00', '5', '');</v>
      </c>
      <c r="B67" s="5" t="s">
        <v>92</v>
      </c>
      <c r="C67" s="5" t="s">
        <v>286</v>
      </c>
      <c r="D67" s="5" t="s">
        <v>174</v>
      </c>
      <c r="E67" t="s">
        <v>176</v>
      </c>
      <c r="F67" s="8" t="s">
        <v>279</v>
      </c>
      <c r="G67" s="5" t="s">
        <v>252</v>
      </c>
      <c r="H67" s="5" t="s">
        <v>309</v>
      </c>
      <c r="I67" s="2" t="s">
        <v>358</v>
      </c>
    </row>
    <row r="68" spans="1:10" x14ac:dyDescent="0.25">
      <c r="A68" t="str">
        <f t="shared" ref="A68:A131" si="1">CONCATENATE("insert into Shift values('",B68,"', '",C68,"','",D68,"', '",E68,"', '",F68,"', '",G68,"', '",H68,"', '",I68,"', '",J68,"');")</f>
        <v>insert into Shift values('MXWD0640A', '3','MinHangToXuHui', '闵行到徐汇', 'NormalWorkday', '6:40:00', '7:40:00', '5', '共 2 班, 均直达徐汇校区');</v>
      </c>
      <c r="B68" s="5" t="s">
        <v>93</v>
      </c>
      <c r="C68" s="5" t="s">
        <v>287</v>
      </c>
      <c r="D68" s="8" t="s">
        <v>177</v>
      </c>
      <c r="E68" t="s">
        <v>178</v>
      </c>
      <c r="F68" s="8" t="s">
        <v>228</v>
      </c>
      <c r="G68" s="5" t="s">
        <v>199</v>
      </c>
      <c r="H68" s="5" t="s">
        <v>329</v>
      </c>
      <c r="I68" s="2" t="s">
        <v>358</v>
      </c>
      <c r="J68" t="s">
        <v>366</v>
      </c>
    </row>
    <row r="69" spans="1:10" x14ac:dyDescent="0.25">
      <c r="A69" t="str">
        <f t="shared" si="1"/>
        <v>insert into Shift values('MXWD0640B', '1','MinHangToXuHui', '闵行到徐汇', 'NormalWorkday', '6:40:00', '7:40:00', '5', '共 2 班, 均直达徐汇校区');</v>
      </c>
      <c r="B69" s="5" t="s">
        <v>94</v>
      </c>
      <c r="C69" s="5" t="s">
        <v>227</v>
      </c>
      <c r="D69" s="8" t="s">
        <v>177</v>
      </c>
      <c r="E69" t="s">
        <v>178</v>
      </c>
      <c r="F69" s="8" t="s">
        <v>228</v>
      </c>
      <c r="G69" s="5" t="s">
        <v>199</v>
      </c>
      <c r="H69" s="5" t="s">
        <v>329</v>
      </c>
      <c r="I69" s="2" t="s">
        <v>358</v>
      </c>
      <c r="J69" t="s">
        <v>366</v>
      </c>
    </row>
    <row r="70" spans="1:10" x14ac:dyDescent="0.25">
      <c r="A70" t="str">
        <f t="shared" si="1"/>
        <v>insert into Shift values('MXWD0715A', '2','MinHangToXuHui', '闵行到徐汇', 'NormalWorkday', '7:15:00', '8:15:00', '5', '共 2 班, 均直达徐汇校区');</v>
      </c>
      <c r="B70" s="5" t="s">
        <v>95</v>
      </c>
      <c r="C70" s="5" t="s">
        <v>286</v>
      </c>
      <c r="D70" s="8" t="s">
        <v>177</v>
      </c>
      <c r="E70" t="s">
        <v>178</v>
      </c>
      <c r="F70" s="8" t="s">
        <v>228</v>
      </c>
      <c r="G70" s="5" t="s">
        <v>265</v>
      </c>
      <c r="H70" s="5" t="s">
        <v>330</v>
      </c>
      <c r="I70" s="2" t="s">
        <v>358</v>
      </c>
      <c r="J70" t="s">
        <v>366</v>
      </c>
    </row>
    <row r="71" spans="1:10" x14ac:dyDescent="0.25">
      <c r="A71" t="str">
        <f t="shared" si="1"/>
        <v>insert into Shift values('MXWD0715B', '3','MinHangToXuHui', '闵行到徐汇', 'NormalWorkday', '7:15:00', '8:15:00', '5', '共 2 班, 均直达徐汇校区');</v>
      </c>
      <c r="B71" s="5" t="s">
        <v>96</v>
      </c>
      <c r="C71" s="5" t="s">
        <v>287</v>
      </c>
      <c r="D71" s="8" t="s">
        <v>177</v>
      </c>
      <c r="E71" t="s">
        <v>178</v>
      </c>
      <c r="F71" s="8" t="s">
        <v>228</v>
      </c>
      <c r="G71" s="5" t="s">
        <v>265</v>
      </c>
      <c r="H71" s="5" t="s">
        <v>330</v>
      </c>
      <c r="I71" s="2" t="s">
        <v>358</v>
      </c>
      <c r="J71" t="s">
        <v>366</v>
      </c>
    </row>
    <row r="72" spans="1:10" x14ac:dyDescent="0.25">
      <c r="A72" t="str">
        <f t="shared" si="1"/>
        <v>insert into Shift values('MXWD0830', '1','MinHangToXuHui', '闵行到徐汇', 'NormalWorkday', '8:30:00', '9:30:00', '5', '共 1 班, 直达徐汇校区');</v>
      </c>
      <c r="B72" s="5" t="s">
        <v>97</v>
      </c>
      <c r="C72" s="5" t="s">
        <v>227</v>
      </c>
      <c r="D72" s="8" t="s">
        <v>177</v>
      </c>
      <c r="E72" t="s">
        <v>178</v>
      </c>
      <c r="F72" s="8" t="s">
        <v>228</v>
      </c>
      <c r="G72" s="5" t="s">
        <v>266</v>
      </c>
      <c r="H72" s="5" t="s">
        <v>331</v>
      </c>
      <c r="I72" s="2" t="s">
        <v>358</v>
      </c>
      <c r="J72" t="s">
        <v>373</v>
      </c>
    </row>
    <row r="73" spans="1:10" x14ac:dyDescent="0.25">
      <c r="A73" t="str">
        <f t="shared" si="1"/>
        <v>insert into Shift values('MXWD1010A', '2','MinHangToXuHui', '闵行到徐汇', 'NormalWorkday', '10:10:00', '11:10:00', '5', '共 2 班, 均直达徐汇校区');</v>
      </c>
      <c r="B73" s="5" t="s">
        <v>98</v>
      </c>
      <c r="C73" s="5" t="s">
        <v>286</v>
      </c>
      <c r="D73" s="8" t="s">
        <v>177</v>
      </c>
      <c r="E73" t="s">
        <v>178</v>
      </c>
      <c r="F73" s="8" t="s">
        <v>228</v>
      </c>
      <c r="G73" s="5" t="s">
        <v>267</v>
      </c>
      <c r="H73" s="5" t="s">
        <v>332</v>
      </c>
      <c r="I73" s="2" t="s">
        <v>358</v>
      </c>
      <c r="J73" t="s">
        <v>366</v>
      </c>
    </row>
    <row r="74" spans="1:10" x14ac:dyDescent="0.25">
      <c r="A74" t="str">
        <f t="shared" si="1"/>
        <v>insert into Shift values('MXWD1010B', '3','MinHangToXuHui', '闵行到徐汇', 'NormalWorkday', '10:10:00', '11:10:00', '5', '共 2 班, 均直达徐汇校区');</v>
      </c>
      <c r="B74" s="5" t="s">
        <v>99</v>
      </c>
      <c r="C74" s="5" t="s">
        <v>287</v>
      </c>
      <c r="D74" s="8" t="s">
        <v>177</v>
      </c>
      <c r="E74" t="s">
        <v>178</v>
      </c>
      <c r="F74" s="8" t="s">
        <v>228</v>
      </c>
      <c r="G74" s="5" t="s">
        <v>267</v>
      </c>
      <c r="H74" s="5" t="s">
        <v>332</v>
      </c>
      <c r="I74" s="2" t="s">
        <v>358</v>
      </c>
      <c r="J74" t="s">
        <v>366</v>
      </c>
    </row>
    <row r="75" spans="1:10" x14ac:dyDescent="0.25">
      <c r="A75" t="str">
        <f t="shared" si="1"/>
        <v>insert into Shift values('MXWD1215A', '1','MinHangToXuHui', '闵行到徐汇', 'NormalWorkday', '12:15:00', '13:15:00', '5', '共 3 班, 均直达徐汇校区');</v>
      </c>
      <c r="B75" s="5" t="s">
        <v>100</v>
      </c>
      <c r="C75" s="5" t="s">
        <v>227</v>
      </c>
      <c r="D75" s="8" t="s">
        <v>177</v>
      </c>
      <c r="E75" t="s">
        <v>178</v>
      </c>
      <c r="F75" s="8" t="s">
        <v>228</v>
      </c>
      <c r="G75" s="5" t="s">
        <v>268</v>
      </c>
      <c r="H75" s="5" t="s">
        <v>333</v>
      </c>
      <c r="I75" s="2" t="s">
        <v>358</v>
      </c>
      <c r="J75" t="s">
        <v>367</v>
      </c>
    </row>
    <row r="76" spans="1:10" x14ac:dyDescent="0.25">
      <c r="A76" t="str">
        <f t="shared" si="1"/>
        <v>insert into Shift values('MXWD1215B', '2','MinHangToXuHui', '闵行到徐汇', 'NormalWorkday', '12:15:00', '13:15:00', '5', '共 3 班, 均直达徐汇校区');</v>
      </c>
      <c r="B76" s="5" t="s">
        <v>101</v>
      </c>
      <c r="C76" s="5" t="s">
        <v>286</v>
      </c>
      <c r="D76" s="8" t="s">
        <v>177</v>
      </c>
      <c r="E76" t="s">
        <v>178</v>
      </c>
      <c r="F76" s="8" t="s">
        <v>228</v>
      </c>
      <c r="G76" s="5" t="s">
        <v>268</v>
      </c>
      <c r="H76" s="5" t="s">
        <v>333</v>
      </c>
      <c r="I76" s="2" t="s">
        <v>358</v>
      </c>
      <c r="J76" t="s">
        <v>367</v>
      </c>
    </row>
    <row r="77" spans="1:10" x14ac:dyDescent="0.25">
      <c r="A77" t="str">
        <f t="shared" si="1"/>
        <v>insert into Shift values('MXWD1215C', '3','MinHangToXuHui', '闵行到徐汇', 'NormalWorkday', '12:15:00', '13:15:00', '5', '共 3 班, 均直达徐汇校区');</v>
      </c>
      <c r="B77" s="5" t="s">
        <v>102</v>
      </c>
      <c r="C77" s="5" t="s">
        <v>287</v>
      </c>
      <c r="D77" s="8" t="s">
        <v>177</v>
      </c>
      <c r="E77" t="s">
        <v>178</v>
      </c>
      <c r="F77" s="8" t="s">
        <v>228</v>
      </c>
      <c r="G77" s="5" t="s">
        <v>268</v>
      </c>
      <c r="H77" s="5" t="s">
        <v>333</v>
      </c>
      <c r="I77" s="2" t="s">
        <v>358</v>
      </c>
      <c r="J77" t="s">
        <v>367</v>
      </c>
    </row>
    <row r="78" spans="1:10" x14ac:dyDescent="0.25">
      <c r="A78" t="str">
        <f t="shared" si="1"/>
        <v>insert into Shift values('MXWD1410A', '1','MinHangToXuHui', '闵行到徐汇', 'NormalWorkday', '14:10:00', '15:10:00', '5', '共 2 班, 均直达徐汇校区');</v>
      </c>
      <c r="B78" s="5" t="s">
        <v>103</v>
      </c>
      <c r="C78" s="5" t="s">
        <v>227</v>
      </c>
      <c r="D78" s="8" t="s">
        <v>177</v>
      </c>
      <c r="E78" t="s">
        <v>178</v>
      </c>
      <c r="F78" s="8" t="s">
        <v>228</v>
      </c>
      <c r="G78" s="5" t="s">
        <v>269</v>
      </c>
      <c r="H78" s="5" t="s">
        <v>334</v>
      </c>
      <c r="I78" s="2" t="s">
        <v>358</v>
      </c>
      <c r="J78" t="s">
        <v>366</v>
      </c>
    </row>
    <row r="79" spans="1:10" x14ac:dyDescent="0.25">
      <c r="A79" t="str">
        <f t="shared" si="1"/>
        <v>insert into Shift values('MXWD1410B', '2','MinHangToXuHui', '闵行到徐汇', 'NormalWorkday', '14:10:00', '15:10:00', '5', '共 2 班, 均直达徐汇校区');</v>
      </c>
      <c r="B79" s="5" t="s">
        <v>104</v>
      </c>
      <c r="C79" s="5" t="s">
        <v>286</v>
      </c>
      <c r="D79" s="8" t="s">
        <v>177</v>
      </c>
      <c r="E79" t="s">
        <v>178</v>
      </c>
      <c r="F79" s="8" t="s">
        <v>228</v>
      </c>
      <c r="G79" s="5" t="s">
        <v>269</v>
      </c>
      <c r="H79" s="5" t="s">
        <v>334</v>
      </c>
      <c r="I79" s="2" t="s">
        <v>358</v>
      </c>
      <c r="J79" t="s">
        <v>368</v>
      </c>
    </row>
    <row r="80" spans="1:10" x14ac:dyDescent="0.25">
      <c r="A80" t="str">
        <f t="shared" si="1"/>
        <v>insert into Shift values('MXWD1600A', '3','MinHangToXuHui', '闵行到徐汇', 'NormalWorkday', '16:00:00', '17:00:00', '5', '共 3 班, 均直达徐汇校区');</v>
      </c>
      <c r="B80" s="5" t="s">
        <v>105</v>
      </c>
      <c r="C80" s="5" t="s">
        <v>287</v>
      </c>
      <c r="D80" s="8" t="s">
        <v>177</v>
      </c>
      <c r="E80" t="s">
        <v>178</v>
      </c>
      <c r="F80" s="8" t="s">
        <v>228</v>
      </c>
      <c r="G80" s="5" t="s">
        <v>248</v>
      </c>
      <c r="H80" s="5" t="s">
        <v>335</v>
      </c>
      <c r="I80" s="2" t="s">
        <v>358</v>
      </c>
      <c r="J80" t="s">
        <v>367</v>
      </c>
    </row>
    <row r="81" spans="1:10" x14ac:dyDescent="0.25">
      <c r="A81" t="str">
        <f t="shared" si="1"/>
        <v>insert into Shift values('MXWD1600B', '1','MinHangToXuHui', '闵行到徐汇', 'NormalWorkday', '16:00:00', '17:00:00', '5', '共 3 班, 均直达徐汇校区');</v>
      </c>
      <c r="B81" s="5" t="s">
        <v>106</v>
      </c>
      <c r="C81" s="5" t="s">
        <v>227</v>
      </c>
      <c r="D81" s="8" t="s">
        <v>177</v>
      </c>
      <c r="E81" t="s">
        <v>178</v>
      </c>
      <c r="F81" s="8" t="s">
        <v>228</v>
      </c>
      <c r="G81" s="5" t="s">
        <v>248</v>
      </c>
      <c r="H81" s="5" t="s">
        <v>335</v>
      </c>
      <c r="I81" s="2" t="s">
        <v>358</v>
      </c>
      <c r="J81" t="s">
        <v>367</v>
      </c>
    </row>
    <row r="82" spans="1:10" x14ac:dyDescent="0.25">
      <c r="A82" t="str">
        <f t="shared" si="1"/>
        <v>insert into Shift values('MXWD1600C', '2','MinHangToXuHui', '闵行到徐汇', 'NormalWorkday', '16:00:00', '17:00:00', '5', '共 3 班, 均直达徐汇校区');</v>
      </c>
      <c r="B82" s="5" t="s">
        <v>107</v>
      </c>
      <c r="C82" s="5" t="s">
        <v>286</v>
      </c>
      <c r="D82" s="8" t="s">
        <v>177</v>
      </c>
      <c r="E82" t="s">
        <v>178</v>
      </c>
      <c r="F82" s="8" t="s">
        <v>228</v>
      </c>
      <c r="G82" s="5" t="s">
        <v>248</v>
      </c>
      <c r="H82" s="5" t="s">
        <v>335</v>
      </c>
      <c r="I82" s="2" t="s">
        <v>358</v>
      </c>
      <c r="J82" t="s">
        <v>367</v>
      </c>
    </row>
    <row r="83" spans="1:10" x14ac:dyDescent="0.25">
      <c r="A83" t="str">
        <f t="shared" si="1"/>
        <v>insert into Shift values('MXWD1700A', '3','MinHangToXuHui', '闵行到徐汇', 'NormalWorkday', '17:00:00', '18:00:00', '5', '共 3 班, 该班直达徐汇校区, 途径罗阳、上中、天钥、交大新村 ');</v>
      </c>
      <c r="B83" s="5" t="s">
        <v>108</v>
      </c>
      <c r="C83" s="5" t="s">
        <v>287</v>
      </c>
      <c r="D83" s="8" t="s">
        <v>177</v>
      </c>
      <c r="E83" t="s">
        <v>178</v>
      </c>
      <c r="F83" s="8" t="s">
        <v>228</v>
      </c>
      <c r="G83" s="5" t="s">
        <v>251</v>
      </c>
      <c r="H83" s="5" t="s">
        <v>336</v>
      </c>
      <c r="I83" s="2" t="s">
        <v>358</v>
      </c>
      <c r="J83" s="8" t="s">
        <v>369</v>
      </c>
    </row>
    <row r="84" spans="1:10" x14ac:dyDescent="0.25">
      <c r="A84" t="str">
        <f t="shared" si="1"/>
        <v>insert into Shift values('MXWD1700B', '1','MinHangToXuHui', '闵行到徐汇', 'NormalWorkday', '17:00:00', '18:00:00', '5', '共 3 班, 该班直达田林');</v>
      </c>
      <c r="B84" s="5" t="s">
        <v>109</v>
      </c>
      <c r="C84" s="5" t="s">
        <v>227</v>
      </c>
      <c r="D84" s="8" t="s">
        <v>177</v>
      </c>
      <c r="E84" t="s">
        <v>178</v>
      </c>
      <c r="F84" s="8" t="s">
        <v>228</v>
      </c>
      <c r="G84" s="5" t="s">
        <v>251</v>
      </c>
      <c r="H84" s="5" t="s">
        <v>336</v>
      </c>
      <c r="I84" s="2" t="s">
        <v>358</v>
      </c>
      <c r="J84" s="8" t="s">
        <v>370</v>
      </c>
    </row>
    <row r="85" spans="1:10" x14ac:dyDescent="0.25">
      <c r="A85" t="str">
        <f t="shared" si="1"/>
        <v>insert into Shift values('MXWD1700C', '2','MinHangToXuHui', '闵行到徐汇', 'NormalWorkday', '17:00:00', '18:00:00', '5', '共 3 班, 该班直达古美');</v>
      </c>
      <c r="B85" s="5" t="s">
        <v>110</v>
      </c>
      <c r="C85" s="5" t="s">
        <v>286</v>
      </c>
      <c r="D85" s="8" t="s">
        <v>177</v>
      </c>
      <c r="E85" t="s">
        <v>178</v>
      </c>
      <c r="F85" s="8" t="s">
        <v>228</v>
      </c>
      <c r="G85" s="5" t="s">
        <v>251</v>
      </c>
      <c r="H85" s="5" t="s">
        <v>336</v>
      </c>
      <c r="I85" s="2" t="s">
        <v>358</v>
      </c>
      <c r="J85" s="8" t="s">
        <v>371</v>
      </c>
    </row>
    <row r="86" spans="1:10" x14ac:dyDescent="0.25">
      <c r="A86" t="str">
        <f t="shared" si="1"/>
        <v>insert into Shift values('MXWD1830A', '3','MinHangToXuHui', '闵行到徐汇', 'NormalWorkday', '18:30:00', '19:30:00', '5', '共 2 班, 均直达徐汇校区');</v>
      </c>
      <c r="B86" s="5" t="s">
        <v>111</v>
      </c>
      <c r="C86" s="5" t="s">
        <v>287</v>
      </c>
      <c r="D86" s="8" t="s">
        <v>177</v>
      </c>
      <c r="E86" t="s">
        <v>178</v>
      </c>
      <c r="F86" s="8" t="s">
        <v>228</v>
      </c>
      <c r="G86" s="5" t="s">
        <v>270</v>
      </c>
      <c r="H86" s="5" t="s">
        <v>337</v>
      </c>
      <c r="I86" s="2" t="s">
        <v>358</v>
      </c>
      <c r="J86" t="s">
        <v>368</v>
      </c>
    </row>
    <row r="87" spans="1:10" x14ac:dyDescent="0.25">
      <c r="A87" t="str">
        <f t="shared" si="1"/>
        <v>insert into Shift values('MXWD1830B', '1','MinHangToXuHui', '闵行到徐汇', 'NormalWorkday', '18:30:00', '19:30:00', '5', '共 2 班, 均直达徐汇校区');</v>
      </c>
      <c r="B87" s="5" t="s">
        <v>112</v>
      </c>
      <c r="C87" s="5" t="s">
        <v>227</v>
      </c>
      <c r="D87" s="8" t="s">
        <v>177</v>
      </c>
      <c r="E87" t="s">
        <v>178</v>
      </c>
      <c r="F87" s="8" t="s">
        <v>228</v>
      </c>
      <c r="G87" s="5" t="s">
        <v>270</v>
      </c>
      <c r="H87" s="5" t="s">
        <v>337</v>
      </c>
      <c r="I87" s="2" t="s">
        <v>358</v>
      </c>
      <c r="J87" t="s">
        <v>368</v>
      </c>
    </row>
    <row r="88" spans="1:10" x14ac:dyDescent="0.25">
      <c r="A88" t="str">
        <f t="shared" si="1"/>
        <v>insert into Shift values('MXWD2040A', '2','MinHangToXuHui', '闵行到徐汇', 'NormalWorkday', '20:40:00', '21:40:00', '5', '共 2 班, 均直达徐汇校区');</v>
      </c>
      <c r="B88" s="5" t="s">
        <v>113</v>
      </c>
      <c r="C88" s="5" t="s">
        <v>286</v>
      </c>
      <c r="D88" s="8" t="s">
        <v>177</v>
      </c>
      <c r="E88" t="s">
        <v>178</v>
      </c>
      <c r="F88" s="8" t="s">
        <v>228</v>
      </c>
      <c r="G88" s="5" t="s">
        <v>271</v>
      </c>
      <c r="H88" s="5" t="s">
        <v>338</v>
      </c>
      <c r="I88" s="2" t="s">
        <v>358</v>
      </c>
      <c r="J88" t="s">
        <v>368</v>
      </c>
    </row>
    <row r="89" spans="1:10" x14ac:dyDescent="0.25">
      <c r="A89" t="str">
        <f t="shared" si="1"/>
        <v>insert into Shift values('MXWD2040B', '3','MinHangToXuHui', '闵行到徐汇', 'NormalWorkday', '20:40:00', '21:40:00', '5', '共 2 班, 均直达徐汇校区');</v>
      </c>
      <c r="B89" s="5" t="s">
        <v>372</v>
      </c>
      <c r="C89" s="5" t="s">
        <v>287</v>
      </c>
      <c r="D89" s="8" t="s">
        <v>177</v>
      </c>
      <c r="E89" t="s">
        <v>178</v>
      </c>
      <c r="F89" s="8" t="s">
        <v>228</v>
      </c>
      <c r="G89" s="5" t="s">
        <v>271</v>
      </c>
      <c r="H89" s="5" t="s">
        <v>338</v>
      </c>
      <c r="I89" s="2" t="s">
        <v>358</v>
      </c>
      <c r="J89" t="s">
        <v>368</v>
      </c>
    </row>
    <row r="90" spans="1:10" x14ac:dyDescent="0.25">
      <c r="A90" t="str">
        <f t="shared" si="1"/>
        <v>insert into Shift values('MXWE0730', '1','MinHangToXuHui', '闵行到徐汇', 'NormalWeekendAndLegalHoliday', '7:30:00', '8:30:00', '5', '共 1 班, 直达徐汇校区');</v>
      </c>
      <c r="B90" s="5" t="s">
        <v>114</v>
      </c>
      <c r="C90" s="5" t="s">
        <v>227</v>
      </c>
      <c r="D90" s="8" t="s">
        <v>177</v>
      </c>
      <c r="E90" t="s">
        <v>178</v>
      </c>
      <c r="F90" s="8" t="s">
        <v>280</v>
      </c>
      <c r="G90" s="5" t="s">
        <v>185</v>
      </c>
      <c r="H90" s="5" t="s">
        <v>299</v>
      </c>
      <c r="I90" s="2" t="s">
        <v>358</v>
      </c>
      <c r="J90" t="s">
        <v>373</v>
      </c>
    </row>
    <row r="91" spans="1:10" x14ac:dyDescent="0.25">
      <c r="A91" t="str">
        <f t="shared" si="1"/>
        <v>insert into Shift values('MXWE1630', '2','MinHangToXuHui', '闵行到徐汇', 'NormalWeekendAndLegalHoliday', '12:15:00', '13:15:00', '5', '共 1 班, 直达徐汇校区');</v>
      </c>
      <c r="B91" s="5" t="s">
        <v>115</v>
      </c>
      <c r="C91" s="5" t="s">
        <v>286</v>
      </c>
      <c r="D91" s="8" t="s">
        <v>177</v>
      </c>
      <c r="E91" t="s">
        <v>178</v>
      </c>
      <c r="F91" s="8" t="s">
        <v>280</v>
      </c>
      <c r="G91" s="5" t="s">
        <v>200</v>
      </c>
      <c r="H91" s="5" t="s">
        <v>333</v>
      </c>
      <c r="I91" s="2" t="s">
        <v>358</v>
      </c>
      <c r="J91" t="s">
        <v>373</v>
      </c>
    </row>
    <row r="92" spans="1:10" x14ac:dyDescent="0.25">
      <c r="A92" t="str">
        <f t="shared" si="1"/>
        <v>insert into Shift values('MXHD0730', '3','MinHangToXuHui', '闵行到徐汇', 'HolidayWorkday', '7:30:00', '8:30:00', '5', '共 1 班, 直达徐汇校区');</v>
      </c>
      <c r="B92" s="5" t="s">
        <v>116</v>
      </c>
      <c r="C92" s="5" t="s">
        <v>287</v>
      </c>
      <c r="D92" s="8" t="s">
        <v>177</v>
      </c>
      <c r="E92" t="s">
        <v>178</v>
      </c>
      <c r="F92" s="8" t="s">
        <v>279</v>
      </c>
      <c r="G92" s="5" t="s">
        <v>185</v>
      </c>
      <c r="H92" s="5" t="s">
        <v>299</v>
      </c>
      <c r="I92" s="2" t="s">
        <v>358</v>
      </c>
      <c r="J92" t="s">
        <v>373</v>
      </c>
    </row>
    <row r="93" spans="1:10" x14ac:dyDescent="0.25">
      <c r="A93" t="str">
        <f t="shared" si="1"/>
        <v>insert into Shift values('MXHD1215', '1','MinHangToXuHui', '闵行到徐汇', 'HolidayWorkday', '12:15:00', '13:15:00', '5', '共 1 班, 直达徐汇校区');</v>
      </c>
      <c r="B93" s="5" t="s">
        <v>117</v>
      </c>
      <c r="C93" s="5" t="s">
        <v>227</v>
      </c>
      <c r="D93" s="8" t="s">
        <v>177</v>
      </c>
      <c r="E93" t="s">
        <v>178</v>
      </c>
      <c r="F93" s="8" t="s">
        <v>279</v>
      </c>
      <c r="G93" s="5" t="s">
        <v>200</v>
      </c>
      <c r="H93" s="5" t="s">
        <v>333</v>
      </c>
      <c r="I93" s="2" t="s">
        <v>358</v>
      </c>
      <c r="J93" t="s">
        <v>373</v>
      </c>
    </row>
    <row r="94" spans="1:10" x14ac:dyDescent="0.25">
      <c r="A94" t="str">
        <f t="shared" si="1"/>
        <v>insert into Shift values('MXHD1630A', '2','MinHangToXuHui', '闵行到徐汇', 'HolidayWorkday', '16:30:00', '17:30:00', '5', '共 3 班, 该班直达徐汇校区, 途径罗阳、上中、天钥、交大新村 ');</v>
      </c>
      <c r="B94" s="5" t="s">
        <v>118</v>
      </c>
      <c r="C94" s="5" t="s">
        <v>286</v>
      </c>
      <c r="D94" s="8" t="s">
        <v>177</v>
      </c>
      <c r="E94" t="s">
        <v>178</v>
      </c>
      <c r="F94" s="8" t="s">
        <v>279</v>
      </c>
      <c r="G94" s="5" t="s">
        <v>250</v>
      </c>
      <c r="H94" s="5" t="s">
        <v>339</v>
      </c>
      <c r="I94" s="2" t="s">
        <v>358</v>
      </c>
      <c r="J94" s="8" t="s">
        <v>369</v>
      </c>
    </row>
    <row r="95" spans="1:10" x14ac:dyDescent="0.25">
      <c r="A95" t="str">
        <f t="shared" si="1"/>
        <v>insert into Shift values('MXHD1630B', '3','MinHangToXuHui', '闵行到徐汇', 'HolidayWorkday', '16:30:00', '17:30:00', '5', '共 3 班, 该班直达田林');</v>
      </c>
      <c r="B95" s="5" t="s">
        <v>119</v>
      </c>
      <c r="C95" s="5" t="s">
        <v>287</v>
      </c>
      <c r="D95" s="8" t="s">
        <v>177</v>
      </c>
      <c r="E95" t="s">
        <v>178</v>
      </c>
      <c r="F95" s="8" t="s">
        <v>279</v>
      </c>
      <c r="G95" s="5" t="s">
        <v>250</v>
      </c>
      <c r="H95" s="5" t="s">
        <v>339</v>
      </c>
      <c r="I95" s="2" t="s">
        <v>358</v>
      </c>
      <c r="J95" s="8" t="s">
        <v>370</v>
      </c>
    </row>
    <row r="96" spans="1:10" x14ac:dyDescent="0.25">
      <c r="A96" t="str">
        <f t="shared" si="1"/>
        <v>insert into Shift values('MXHD1630C', '1','MinHangToXuHui', '闵行到徐汇', 'HolidayWorkday', '16:30:00', '17:30:00', '5', '共 3 班, 该班直达古美');</v>
      </c>
      <c r="B96" s="5" t="s">
        <v>120</v>
      </c>
      <c r="C96" s="5" t="s">
        <v>227</v>
      </c>
      <c r="D96" s="8" t="s">
        <v>177</v>
      </c>
      <c r="E96" t="s">
        <v>178</v>
      </c>
      <c r="F96" s="8" t="s">
        <v>279</v>
      </c>
      <c r="G96" s="5" t="s">
        <v>250</v>
      </c>
      <c r="H96" s="5" t="s">
        <v>339</v>
      </c>
      <c r="I96" s="2" t="s">
        <v>358</v>
      </c>
      <c r="J96" s="8" t="s">
        <v>371</v>
      </c>
    </row>
    <row r="97" spans="1:10" x14ac:dyDescent="0.25">
      <c r="A97" t="str">
        <f t="shared" si="1"/>
        <v>insert into Shift values('MXHD1730', '2','MinHangToXuHui', '闵行到徐汇', 'HolidayWorkday', '17:30:00', '18:30:00', '5', '共 1 班, 直达徐汇校区');</v>
      </c>
      <c r="B97" s="5" t="s">
        <v>121</v>
      </c>
      <c r="C97" s="5" t="s">
        <v>286</v>
      </c>
      <c r="D97" s="8" t="s">
        <v>177</v>
      </c>
      <c r="E97" t="s">
        <v>178</v>
      </c>
      <c r="F97" s="8" t="s">
        <v>279</v>
      </c>
      <c r="G97" s="5" t="s">
        <v>253</v>
      </c>
      <c r="H97" s="5" t="s">
        <v>340</v>
      </c>
      <c r="I97" s="2" t="s">
        <v>358</v>
      </c>
      <c r="J97" t="s">
        <v>373</v>
      </c>
    </row>
    <row r="98" spans="1:10" x14ac:dyDescent="0.25">
      <c r="A98" t="str">
        <f t="shared" si="1"/>
        <v>insert into Shift values('MXHD2000', '3','MinHangToXuHui', '闵行到徐汇', 'HolidayWorkday', '20:00:00', '21:00:00', '5', '共 1 班, 直达徐汇校区');</v>
      </c>
      <c r="B98" s="5" t="s">
        <v>122</v>
      </c>
      <c r="C98" s="5" t="s">
        <v>287</v>
      </c>
      <c r="D98" s="8" t="s">
        <v>177</v>
      </c>
      <c r="E98" t="s">
        <v>178</v>
      </c>
      <c r="F98" s="8" t="s">
        <v>279</v>
      </c>
      <c r="G98" s="5" t="s">
        <v>272</v>
      </c>
      <c r="H98" s="5" t="s">
        <v>341</v>
      </c>
      <c r="I98" s="2" t="s">
        <v>358</v>
      </c>
      <c r="J98" t="s">
        <v>373</v>
      </c>
    </row>
    <row r="99" spans="1:10" x14ac:dyDescent="0.25">
      <c r="A99" t="str">
        <f t="shared" si="1"/>
        <v>insert into Shift values('MXHE0730', '1','MinHangToXuHui', '闵行到徐汇', 'HolidayWeekend', '7:30:00', '8:30:00', '5', '共 1 班, 直达徐汇校区');</v>
      </c>
      <c r="B99" s="6" t="s">
        <v>123</v>
      </c>
      <c r="C99" s="5" t="s">
        <v>227</v>
      </c>
      <c r="D99" s="8" t="s">
        <v>177</v>
      </c>
      <c r="E99" t="s">
        <v>178</v>
      </c>
      <c r="F99" s="8" t="s">
        <v>281</v>
      </c>
      <c r="G99" s="6" t="s">
        <v>185</v>
      </c>
      <c r="H99" s="6" t="s">
        <v>299</v>
      </c>
      <c r="I99" s="2" t="s">
        <v>358</v>
      </c>
      <c r="J99" t="s">
        <v>373</v>
      </c>
    </row>
    <row r="100" spans="1:10" x14ac:dyDescent="0.25">
      <c r="A100" t="str">
        <f t="shared" si="1"/>
        <v>insert into Shift values('MXHE1630', '2','MinHangToXuHui', '闵行到徐汇', 'HolidayWeekend', '16:30:00', '17:30:00', '5', '共 1 班, 直达徐汇校区');</v>
      </c>
      <c r="B100" s="6" t="s">
        <v>124</v>
      </c>
      <c r="C100" s="5" t="s">
        <v>286</v>
      </c>
      <c r="D100" s="8" t="s">
        <v>177</v>
      </c>
      <c r="E100" t="s">
        <v>178</v>
      </c>
      <c r="F100" s="8" t="s">
        <v>281</v>
      </c>
      <c r="G100" s="6" t="s">
        <v>201</v>
      </c>
      <c r="H100" s="6" t="s">
        <v>339</v>
      </c>
      <c r="I100" s="2" t="s">
        <v>358</v>
      </c>
      <c r="J100" t="s">
        <v>373</v>
      </c>
    </row>
    <row r="101" spans="1:10" x14ac:dyDescent="0.25">
      <c r="A101" t="str">
        <f t="shared" si="1"/>
        <v>insert into Shift values('XMWD0645A', '3','XuHuiToMinHang', '徐汇到闵行', 'NormalWorkday', '6:45:00', '7:45:00', '5', '共 2 班, 该班天钥路始发, 途径上中、罗阳至闵行 ');</v>
      </c>
      <c r="B101" s="5" t="s">
        <v>125</v>
      </c>
      <c r="C101" s="5" t="s">
        <v>287</v>
      </c>
      <c r="D101" s="8" t="s">
        <v>179</v>
      </c>
      <c r="E101" t="s">
        <v>180</v>
      </c>
      <c r="F101" s="8" t="s">
        <v>228</v>
      </c>
      <c r="G101" s="5" t="s">
        <v>202</v>
      </c>
      <c r="H101" s="5" t="s">
        <v>342</v>
      </c>
      <c r="I101" s="2" t="s">
        <v>358</v>
      </c>
      <c r="J101" s="8" t="s">
        <v>375</v>
      </c>
    </row>
    <row r="102" spans="1:10" x14ac:dyDescent="0.25">
      <c r="A102" t="str">
        <f t="shared" si="1"/>
        <v>insert into Shift values('XMWD0645B', '1','XuHuiToMinHang', '徐汇到闵行', 'NormalWorkday', '6:45:00', '7:45:00', '5', '共 2 班, 该班田林始发, 途径古美至闵行');</v>
      </c>
      <c r="B102" s="5" t="s">
        <v>126</v>
      </c>
      <c r="C102" s="5" t="s">
        <v>227</v>
      </c>
      <c r="D102" s="8" t="s">
        <v>179</v>
      </c>
      <c r="E102" t="s">
        <v>180</v>
      </c>
      <c r="F102" s="8" t="s">
        <v>228</v>
      </c>
      <c r="G102" s="5" t="s">
        <v>202</v>
      </c>
      <c r="H102" s="5" t="s">
        <v>342</v>
      </c>
      <c r="I102" s="2" t="s">
        <v>358</v>
      </c>
      <c r="J102" s="8" t="s">
        <v>374</v>
      </c>
    </row>
    <row r="103" spans="1:10" x14ac:dyDescent="0.25">
      <c r="A103" t="str">
        <f t="shared" si="1"/>
        <v>insert into Shift values('XMWD0700A', '2','XuHuiToMinHang', '徐汇到闵行', 'NormalWorkday', '7:00:00', '8:00:00', '5', '共 2 班, 该班徐汇校区始发');</v>
      </c>
      <c r="B103" s="5" t="s">
        <v>127</v>
      </c>
      <c r="C103" s="5" t="s">
        <v>286</v>
      </c>
      <c r="D103" s="8" t="s">
        <v>179</v>
      </c>
      <c r="E103" t="s">
        <v>180</v>
      </c>
      <c r="F103" s="8" t="s">
        <v>228</v>
      </c>
      <c r="G103" s="5" t="s">
        <v>203</v>
      </c>
      <c r="H103" s="5" t="s">
        <v>343</v>
      </c>
      <c r="I103" s="2" t="s">
        <v>358</v>
      </c>
      <c r="J103" s="8" t="s">
        <v>376</v>
      </c>
    </row>
    <row r="104" spans="1:10" x14ac:dyDescent="0.25">
      <c r="A104" t="str">
        <f t="shared" si="1"/>
        <v>insert into Shift values('XMWD0700B', '3','XuHuiToMinHang', '徐汇到闵行', 'NormalWorkday', '7:00:00', '8:00:00', '5', '共 2 班, 该班交大新村始发');</v>
      </c>
      <c r="B104" s="5" t="s">
        <v>128</v>
      </c>
      <c r="C104" s="5" t="s">
        <v>287</v>
      </c>
      <c r="D104" s="8" t="s">
        <v>179</v>
      </c>
      <c r="E104" t="s">
        <v>180</v>
      </c>
      <c r="F104" s="8" t="s">
        <v>228</v>
      </c>
      <c r="G104" s="5" t="s">
        <v>203</v>
      </c>
      <c r="H104" s="5" t="s">
        <v>343</v>
      </c>
      <c r="I104" s="2" t="s">
        <v>358</v>
      </c>
      <c r="J104" s="8" t="s">
        <v>377</v>
      </c>
    </row>
    <row r="105" spans="1:10" x14ac:dyDescent="0.25">
      <c r="A105" t="str">
        <f t="shared" si="1"/>
        <v>insert into Shift values('XMWD0730A', '1','XuHuiToMinHang', '徐汇到闵行', 'NormalWorkday', '7:30:00', '8:30:00', '5', '共 4 班, 该班徐汇校区始发');</v>
      </c>
      <c r="B105" s="5" t="s">
        <v>129</v>
      </c>
      <c r="C105" s="5" t="s">
        <v>227</v>
      </c>
      <c r="D105" s="8" t="s">
        <v>179</v>
      </c>
      <c r="E105" t="s">
        <v>180</v>
      </c>
      <c r="F105" s="8" t="s">
        <v>228</v>
      </c>
      <c r="G105" s="5" t="s">
        <v>273</v>
      </c>
      <c r="H105" s="5" t="s">
        <v>299</v>
      </c>
      <c r="I105" s="2" t="s">
        <v>358</v>
      </c>
      <c r="J105" s="8" t="s">
        <v>378</v>
      </c>
    </row>
    <row r="106" spans="1:10" x14ac:dyDescent="0.25">
      <c r="A106" t="str">
        <f t="shared" si="1"/>
        <v>insert into Shift values('XMWD0730B', '2','XuHuiToMinHang', '徐汇到闵行', 'NormalWorkday', '7:30:00', '8:30:00', '5', '共 4 班, 该班交大新村始发');</v>
      </c>
      <c r="B106" s="5" t="s">
        <v>130</v>
      </c>
      <c r="C106" s="5" t="s">
        <v>286</v>
      </c>
      <c r="D106" s="8" t="s">
        <v>179</v>
      </c>
      <c r="E106" t="s">
        <v>180</v>
      </c>
      <c r="F106" s="8" t="s">
        <v>228</v>
      </c>
      <c r="G106" s="5" t="s">
        <v>273</v>
      </c>
      <c r="H106" s="5" t="s">
        <v>299</v>
      </c>
      <c r="I106" s="2" t="s">
        <v>358</v>
      </c>
      <c r="J106" s="8" t="s">
        <v>379</v>
      </c>
    </row>
    <row r="107" spans="1:10" x14ac:dyDescent="0.25">
      <c r="A107" t="str">
        <f t="shared" si="1"/>
        <v>insert into Shift values('XMWD0730C', '3','XuHuiToMinHang', '徐汇到闵行', 'NormalWorkday', '7:30:00', '8:30:00', '5', '共 4 班, 该班田林始发');</v>
      </c>
      <c r="B107" s="5" t="s">
        <v>131</v>
      </c>
      <c r="C107" s="5" t="s">
        <v>287</v>
      </c>
      <c r="D107" s="8" t="s">
        <v>179</v>
      </c>
      <c r="E107" t="s">
        <v>180</v>
      </c>
      <c r="F107" s="8" t="s">
        <v>228</v>
      </c>
      <c r="G107" s="5" t="s">
        <v>184</v>
      </c>
      <c r="H107" s="5" t="s">
        <v>299</v>
      </c>
      <c r="I107" s="2" t="s">
        <v>358</v>
      </c>
      <c r="J107" s="8" t="s">
        <v>380</v>
      </c>
    </row>
    <row r="108" spans="1:10" x14ac:dyDescent="0.25">
      <c r="A108" t="str">
        <f t="shared" si="1"/>
        <v>insert into Shift values('XMWD0730D', '1','XuHuiToMinHang', '徐汇到闵行', 'NormalWorkday', '7:30:00', '8:30:00', '5', '共 4 班, 该班古美始发');</v>
      </c>
      <c r="B108" s="5" t="s">
        <v>132</v>
      </c>
      <c r="C108" s="5" t="s">
        <v>227</v>
      </c>
      <c r="D108" s="8" t="s">
        <v>179</v>
      </c>
      <c r="E108" t="s">
        <v>180</v>
      </c>
      <c r="F108" s="8" t="s">
        <v>228</v>
      </c>
      <c r="G108" s="5" t="s">
        <v>184</v>
      </c>
      <c r="H108" s="5" t="s">
        <v>299</v>
      </c>
      <c r="I108" s="2" t="s">
        <v>358</v>
      </c>
      <c r="J108" s="8" t="s">
        <v>381</v>
      </c>
    </row>
    <row r="109" spans="1:10" x14ac:dyDescent="0.25">
      <c r="A109" t="str">
        <f t="shared" si="1"/>
        <v>insert into Shift values('XMWD0900A', '2','XuHuiToMinHang', '徐汇到闵行', 'NormalWorkday', '9:00:00', '10:00:00', '5', '共 3 班, 均直达闵行校区');</v>
      </c>
      <c r="B109" s="5" t="s">
        <v>133</v>
      </c>
      <c r="C109" s="5" t="s">
        <v>286</v>
      </c>
      <c r="D109" s="8" t="s">
        <v>179</v>
      </c>
      <c r="E109" t="s">
        <v>180</v>
      </c>
      <c r="F109" s="8" t="s">
        <v>228</v>
      </c>
      <c r="G109" s="5" t="s">
        <v>229</v>
      </c>
      <c r="H109" s="5" t="s">
        <v>344</v>
      </c>
      <c r="I109" s="2" t="s">
        <v>358</v>
      </c>
      <c r="J109" t="s">
        <v>382</v>
      </c>
    </row>
    <row r="110" spans="1:10" x14ac:dyDescent="0.25">
      <c r="A110" t="str">
        <f t="shared" si="1"/>
        <v>insert into Shift values('XMWD0900B', '3','XuHuiToMinHang', '徐汇到闵行', 'NormalWorkday', '9:00:00', '10:00:00', '5', '共 3 班, 均直达闵行校区');</v>
      </c>
      <c r="B110" s="5" t="s">
        <v>134</v>
      </c>
      <c r="C110" s="5" t="s">
        <v>287</v>
      </c>
      <c r="D110" s="8" t="s">
        <v>179</v>
      </c>
      <c r="E110" t="s">
        <v>180</v>
      </c>
      <c r="F110" s="8" t="s">
        <v>228</v>
      </c>
      <c r="G110" s="5" t="s">
        <v>229</v>
      </c>
      <c r="H110" s="5" t="s">
        <v>344</v>
      </c>
      <c r="I110" s="2" t="s">
        <v>358</v>
      </c>
      <c r="J110" t="s">
        <v>382</v>
      </c>
    </row>
    <row r="111" spans="1:10" x14ac:dyDescent="0.25">
      <c r="A111" t="str">
        <f t="shared" si="1"/>
        <v>insert into Shift values('XMWD0900C', '1','XuHuiToMinHang', '徐汇到闵行', 'NormalWorkday', '9:00:00', '10:00:00', '5', '共 3 班, 均直达闵行校区');</v>
      </c>
      <c r="B111" s="5" t="s">
        <v>135</v>
      </c>
      <c r="C111" s="5" t="s">
        <v>227</v>
      </c>
      <c r="D111" s="8" t="s">
        <v>179</v>
      </c>
      <c r="E111" t="s">
        <v>180</v>
      </c>
      <c r="F111" s="8" t="s">
        <v>228</v>
      </c>
      <c r="G111" s="5" t="s">
        <v>229</v>
      </c>
      <c r="H111" s="5" t="s">
        <v>344</v>
      </c>
      <c r="I111" s="2" t="s">
        <v>358</v>
      </c>
      <c r="J111" t="s">
        <v>382</v>
      </c>
    </row>
    <row r="112" spans="1:10" x14ac:dyDescent="0.25">
      <c r="A112" t="str">
        <f t="shared" si="1"/>
        <v>insert into Shift values('XMWD1010', '2','XuHuiToMinHang', '徐汇到闵行', 'NormalWorkday', '10:10:00', '11:10:00', '5', '共 1 班, 直达闵行校区');</v>
      </c>
      <c r="B112" s="5" t="s">
        <v>136</v>
      </c>
      <c r="C112" s="5" t="s">
        <v>286</v>
      </c>
      <c r="D112" s="8" t="s">
        <v>179</v>
      </c>
      <c r="E112" t="s">
        <v>180</v>
      </c>
      <c r="F112" s="8" t="s">
        <v>228</v>
      </c>
      <c r="G112" s="5" t="s">
        <v>267</v>
      </c>
      <c r="H112" s="5" t="s">
        <v>332</v>
      </c>
      <c r="I112" s="2" t="s">
        <v>358</v>
      </c>
      <c r="J112" t="s">
        <v>384</v>
      </c>
    </row>
    <row r="113" spans="1:10" x14ac:dyDescent="0.25">
      <c r="A113" t="str">
        <f t="shared" si="1"/>
        <v>insert into Shift values('XMWD1200A', '3','XuHuiToMinHang', '徐汇到闵行', 'NormalWorkday', '12:00:00', '13:00:00', '5', '共 2 班, 均途径交大新村直达闵行');</v>
      </c>
      <c r="B113" s="5" t="s">
        <v>137</v>
      </c>
      <c r="C113" s="5" t="s">
        <v>287</v>
      </c>
      <c r="D113" s="8" t="s">
        <v>179</v>
      </c>
      <c r="E113" t="s">
        <v>180</v>
      </c>
      <c r="F113" s="8" t="s">
        <v>228</v>
      </c>
      <c r="G113" s="5" t="s">
        <v>238</v>
      </c>
      <c r="H113" s="5" t="s">
        <v>345</v>
      </c>
      <c r="I113" s="2" t="s">
        <v>358</v>
      </c>
      <c r="J113" s="8" t="s">
        <v>383</v>
      </c>
    </row>
    <row r="114" spans="1:10" x14ac:dyDescent="0.25">
      <c r="A114" t="str">
        <f t="shared" si="1"/>
        <v>insert into Shift values('XMWD1200B', '1','XuHuiToMinHang', '徐汇到闵行', 'NormalWorkday', '12:00:00', '13:00:00', '5', '共 2 班, 均途径交大新村直达闵行');</v>
      </c>
      <c r="B114" s="5" t="s">
        <v>138</v>
      </c>
      <c r="C114" s="5" t="s">
        <v>227</v>
      </c>
      <c r="D114" s="8" t="s">
        <v>179</v>
      </c>
      <c r="E114" t="s">
        <v>180</v>
      </c>
      <c r="F114" s="8" t="s">
        <v>228</v>
      </c>
      <c r="G114" s="5" t="s">
        <v>238</v>
      </c>
      <c r="H114" s="5" t="s">
        <v>345</v>
      </c>
      <c r="I114" s="2" t="s">
        <v>358</v>
      </c>
      <c r="J114" s="8" t="s">
        <v>383</v>
      </c>
    </row>
    <row r="115" spans="1:10" x14ac:dyDescent="0.25">
      <c r="A115" t="str">
        <f t="shared" si="1"/>
        <v>insert into Shift values('XMWD1300A', '2','XuHuiToMinHang', '徐汇到闵行', 'NormalWorkday', '13:00:00', '14:00:00', '5', '共 3 班, 均直达闵行校区');</v>
      </c>
      <c r="B115" s="5" t="s">
        <v>139</v>
      </c>
      <c r="C115" s="5" t="s">
        <v>286</v>
      </c>
      <c r="D115" s="8" t="s">
        <v>179</v>
      </c>
      <c r="E115" t="s">
        <v>180</v>
      </c>
      <c r="F115" s="8" t="s">
        <v>228</v>
      </c>
      <c r="G115" s="5" t="s">
        <v>239</v>
      </c>
      <c r="H115" s="5" t="s">
        <v>346</v>
      </c>
      <c r="I115" s="2" t="s">
        <v>358</v>
      </c>
      <c r="J115" t="s">
        <v>382</v>
      </c>
    </row>
    <row r="116" spans="1:10" x14ac:dyDescent="0.25">
      <c r="A116" t="str">
        <f t="shared" si="1"/>
        <v>insert into Shift values('XMWD1300B', '3','XuHuiToMinHang', '徐汇到闵行', 'NormalWorkday', '13:00:00', '14:00:00', '5', '共 3 班, 均直达闵行校区');</v>
      </c>
      <c r="B116" s="5" t="s">
        <v>140</v>
      </c>
      <c r="C116" s="5" t="s">
        <v>287</v>
      </c>
      <c r="D116" s="8" t="s">
        <v>179</v>
      </c>
      <c r="E116" t="s">
        <v>180</v>
      </c>
      <c r="F116" s="8" t="s">
        <v>228</v>
      </c>
      <c r="G116" s="5" t="s">
        <v>239</v>
      </c>
      <c r="H116" s="5" t="s">
        <v>346</v>
      </c>
      <c r="I116" s="2" t="s">
        <v>358</v>
      </c>
      <c r="J116" t="s">
        <v>382</v>
      </c>
    </row>
    <row r="117" spans="1:10" x14ac:dyDescent="0.25">
      <c r="A117" t="str">
        <f t="shared" si="1"/>
        <v>insert into Shift values('XMWD1300C', '1','XuHuiToMinHang', '徐汇到闵行', 'NormalWorkday', '13:00:00', '14:00:00', '5', '共 3 班, 均直达闵行校区');</v>
      </c>
      <c r="B117" s="5" t="s">
        <v>141</v>
      </c>
      <c r="C117" s="5" t="s">
        <v>227</v>
      </c>
      <c r="D117" s="8" t="s">
        <v>179</v>
      </c>
      <c r="E117" t="s">
        <v>180</v>
      </c>
      <c r="F117" s="8" t="s">
        <v>228</v>
      </c>
      <c r="G117" s="5" t="s">
        <v>239</v>
      </c>
      <c r="H117" s="5" t="s">
        <v>346</v>
      </c>
      <c r="I117" s="2" t="s">
        <v>358</v>
      </c>
      <c r="J117" t="s">
        <v>382</v>
      </c>
    </row>
    <row r="118" spans="1:10" x14ac:dyDescent="0.25">
      <c r="A118" t="str">
        <f t="shared" si="1"/>
        <v>insert into Shift values('XMWD1500A', '2','XuHuiToMinHang', '徐汇到闵行', 'NormalWorkday', '15:00:00', '16:00:00', '5', '共 2 班, 均直达闵行校区');</v>
      </c>
      <c r="B118" s="5" t="s">
        <v>142</v>
      </c>
      <c r="C118" s="5" t="s">
        <v>286</v>
      </c>
      <c r="D118" s="8" t="s">
        <v>179</v>
      </c>
      <c r="E118" t="s">
        <v>180</v>
      </c>
      <c r="F118" s="8" t="s">
        <v>228</v>
      </c>
      <c r="G118" s="5" t="s">
        <v>245</v>
      </c>
      <c r="H118" s="5" t="s">
        <v>347</v>
      </c>
      <c r="I118" s="2" t="s">
        <v>358</v>
      </c>
      <c r="J118" t="s">
        <v>385</v>
      </c>
    </row>
    <row r="119" spans="1:10" x14ac:dyDescent="0.25">
      <c r="A119" t="str">
        <f t="shared" si="1"/>
        <v>insert into Shift values('XMWD1500B', '3','XuHuiToMinHang', '徐汇到闵行', 'NormalWorkday', '15:00:00', '16:00:00', '5', '共 2 班, 均直达闵行校区');</v>
      </c>
      <c r="B119" s="5" t="s">
        <v>143</v>
      </c>
      <c r="C119" s="5" t="s">
        <v>287</v>
      </c>
      <c r="D119" s="8" t="s">
        <v>179</v>
      </c>
      <c r="E119" t="s">
        <v>180</v>
      </c>
      <c r="F119" s="8" t="s">
        <v>228</v>
      </c>
      <c r="G119" s="5" t="s">
        <v>245</v>
      </c>
      <c r="H119" s="5" t="s">
        <v>347</v>
      </c>
      <c r="I119" s="2" t="s">
        <v>358</v>
      </c>
      <c r="J119" t="s">
        <v>385</v>
      </c>
    </row>
    <row r="120" spans="1:10" x14ac:dyDescent="0.25">
      <c r="A120" t="str">
        <f t="shared" si="1"/>
        <v>insert into Shift values('XMWD1700A', '1','XuHuiToMinHang', '徐汇到闵行', 'NormalWorkday', '17:00:00', '18:00:00', '5', '共 3 班, 均直达闵行校区');</v>
      </c>
      <c r="B120" s="5" t="s">
        <v>144</v>
      </c>
      <c r="C120" s="5" t="s">
        <v>227</v>
      </c>
      <c r="D120" s="8" t="s">
        <v>179</v>
      </c>
      <c r="E120" t="s">
        <v>180</v>
      </c>
      <c r="F120" s="8" t="s">
        <v>228</v>
      </c>
      <c r="G120" s="5" t="s">
        <v>251</v>
      </c>
      <c r="H120" s="5" t="s">
        <v>336</v>
      </c>
      <c r="I120" s="2" t="s">
        <v>358</v>
      </c>
      <c r="J120" t="s">
        <v>382</v>
      </c>
    </row>
    <row r="121" spans="1:10" x14ac:dyDescent="0.25">
      <c r="A121" t="str">
        <f t="shared" si="1"/>
        <v>insert into Shift values('XMWD1700B', '2','XuHuiToMinHang', '徐汇到闵行', 'NormalWorkday', '17:00:00', '18:00:00', '5', '共 3 班, 均直达闵行校区');</v>
      </c>
      <c r="B121" s="5" t="s">
        <v>145</v>
      </c>
      <c r="C121" s="5" t="s">
        <v>286</v>
      </c>
      <c r="D121" s="8" t="s">
        <v>179</v>
      </c>
      <c r="E121" t="s">
        <v>180</v>
      </c>
      <c r="F121" s="8" t="s">
        <v>228</v>
      </c>
      <c r="G121" s="5" t="s">
        <v>251</v>
      </c>
      <c r="H121" s="5" t="s">
        <v>336</v>
      </c>
      <c r="I121" s="2" t="s">
        <v>358</v>
      </c>
      <c r="J121" t="s">
        <v>382</v>
      </c>
    </row>
    <row r="122" spans="1:10" x14ac:dyDescent="0.25">
      <c r="A122" t="str">
        <f t="shared" si="1"/>
        <v>insert into Shift values('XMWD1700C', '3','XuHuiToMinHang', '徐汇到闵行', 'NormalWorkday', '17:00:00', '18:00:00', '5', '共 3 班, 均直达闵行校区');</v>
      </c>
      <c r="B122" s="5" t="s">
        <v>146</v>
      </c>
      <c r="C122" s="5" t="s">
        <v>287</v>
      </c>
      <c r="D122" s="8" t="s">
        <v>179</v>
      </c>
      <c r="E122" t="s">
        <v>180</v>
      </c>
      <c r="F122" s="8" t="s">
        <v>228</v>
      </c>
      <c r="G122" s="5" t="s">
        <v>251</v>
      </c>
      <c r="H122" s="5" t="s">
        <v>336</v>
      </c>
      <c r="I122" s="2" t="s">
        <v>358</v>
      </c>
      <c r="J122" t="s">
        <v>382</v>
      </c>
    </row>
    <row r="123" spans="1:10" x14ac:dyDescent="0.25">
      <c r="A123" t="str">
        <f t="shared" si="1"/>
        <v>insert into Shift values('XMWD1800A', '1','XuHuiToMinHang', '徐汇到闵行', 'NormalWorkday', '18:00:00', '19:00:00', '5', '共 2 班, 均直达闵行校区');</v>
      </c>
      <c r="B123" s="5" t="s">
        <v>147</v>
      </c>
      <c r="C123" s="5" t="s">
        <v>227</v>
      </c>
      <c r="D123" s="8" t="s">
        <v>179</v>
      </c>
      <c r="E123" t="s">
        <v>180</v>
      </c>
      <c r="F123" s="8" t="s">
        <v>228</v>
      </c>
      <c r="G123" s="5" t="s">
        <v>255</v>
      </c>
      <c r="H123" s="5" t="s">
        <v>348</v>
      </c>
      <c r="I123" s="2" t="s">
        <v>358</v>
      </c>
      <c r="J123" t="s">
        <v>385</v>
      </c>
    </row>
    <row r="124" spans="1:10" x14ac:dyDescent="0.25">
      <c r="A124" t="str">
        <f t="shared" si="1"/>
        <v>insert into Shift values('XMWD1800B', '2','XuHuiToMinHang', '徐汇到闵行', 'NormalWorkday', '18:00:00', '19:00:00', '5', '共 2 班, 均直达闵行校区');</v>
      </c>
      <c r="B124" s="5" t="s">
        <v>148</v>
      </c>
      <c r="C124" s="5" t="s">
        <v>286</v>
      </c>
      <c r="D124" s="8" t="s">
        <v>179</v>
      </c>
      <c r="E124" t="s">
        <v>180</v>
      </c>
      <c r="F124" s="8" t="s">
        <v>228</v>
      </c>
      <c r="G124" s="5" t="s">
        <v>255</v>
      </c>
      <c r="H124" s="5" t="s">
        <v>348</v>
      </c>
      <c r="I124" s="2" t="s">
        <v>358</v>
      </c>
      <c r="J124" t="s">
        <v>385</v>
      </c>
    </row>
    <row r="125" spans="1:10" x14ac:dyDescent="0.25">
      <c r="A125" t="str">
        <f t="shared" si="1"/>
        <v>insert into Shift values('XMWD2000A', '3','XuHuiToMinHang', '徐汇到闵行', 'NormalWorkday', '20:00:00', '21:00:00', '5', '共 2 班, 均直达闵行校区');</v>
      </c>
      <c r="B125" s="5" t="s">
        <v>149</v>
      </c>
      <c r="C125" s="5" t="s">
        <v>287</v>
      </c>
      <c r="D125" s="8" t="s">
        <v>179</v>
      </c>
      <c r="E125" t="s">
        <v>180</v>
      </c>
      <c r="F125" s="8" t="s">
        <v>228</v>
      </c>
      <c r="G125" s="5" t="s">
        <v>272</v>
      </c>
      <c r="H125" s="5" t="s">
        <v>341</v>
      </c>
      <c r="I125" s="2" t="s">
        <v>358</v>
      </c>
      <c r="J125" t="s">
        <v>385</v>
      </c>
    </row>
    <row r="126" spans="1:10" x14ac:dyDescent="0.25">
      <c r="A126" t="str">
        <f t="shared" si="1"/>
        <v>insert into Shift values('XMWD2000B', '1','XuHuiToMinHang', '徐汇到闵行', 'NormalWorkday', '20:00:00', '21:00:00', '5', '共 2 班, 均直达闵行校区');</v>
      </c>
      <c r="B126" s="5" t="s">
        <v>150</v>
      </c>
      <c r="C126" s="5" t="s">
        <v>227</v>
      </c>
      <c r="D126" s="8" t="s">
        <v>179</v>
      </c>
      <c r="E126" t="s">
        <v>180</v>
      </c>
      <c r="F126" s="8" t="s">
        <v>228</v>
      </c>
      <c r="G126" s="5" t="s">
        <v>272</v>
      </c>
      <c r="H126" s="5" t="s">
        <v>341</v>
      </c>
      <c r="I126" s="2" t="s">
        <v>358</v>
      </c>
      <c r="J126" t="s">
        <v>385</v>
      </c>
    </row>
    <row r="127" spans="1:10" x14ac:dyDescent="0.25">
      <c r="A127" t="str">
        <f t="shared" si="1"/>
        <v>insert into Shift values('XMWD2130A', '2','XuHuiToMinHang', '徐汇到闵行', 'NormalWorkday', '21:30:00', '22:30:00', '5', '共 2 班, 均直达闵行校区');</v>
      </c>
      <c r="B127" s="5" t="s">
        <v>151</v>
      </c>
      <c r="C127" s="5" t="s">
        <v>286</v>
      </c>
      <c r="D127" s="8" t="s">
        <v>179</v>
      </c>
      <c r="E127" t="s">
        <v>180</v>
      </c>
      <c r="F127" s="8" t="s">
        <v>228</v>
      </c>
      <c r="G127" s="5" t="s">
        <v>274</v>
      </c>
      <c r="H127" s="5" t="s">
        <v>349</v>
      </c>
      <c r="I127" s="2" t="s">
        <v>358</v>
      </c>
      <c r="J127" t="s">
        <v>385</v>
      </c>
    </row>
    <row r="128" spans="1:10" x14ac:dyDescent="0.25">
      <c r="A128" t="str">
        <f t="shared" si="1"/>
        <v>insert into Shift values('XMWD2130B', '3','XuHuiToMinHang', '徐汇到闵行', 'NormalWorkday', '21:30:00', '22:30:00', '5', '共 2 班, 均直达闵行校区');</v>
      </c>
      <c r="B128" s="5" t="s">
        <v>152</v>
      </c>
      <c r="C128" s="5" t="s">
        <v>287</v>
      </c>
      <c r="D128" s="8" t="s">
        <v>179</v>
      </c>
      <c r="E128" t="s">
        <v>180</v>
      </c>
      <c r="F128" s="8" t="s">
        <v>228</v>
      </c>
      <c r="G128" s="5" t="s">
        <v>274</v>
      </c>
      <c r="H128" s="5" t="s">
        <v>349</v>
      </c>
      <c r="I128" s="2" t="s">
        <v>358</v>
      </c>
      <c r="J128" t="s">
        <v>385</v>
      </c>
    </row>
    <row r="129" spans="1:10" x14ac:dyDescent="0.25">
      <c r="A129" t="str">
        <f t="shared" si="1"/>
        <v>insert into Shift values('XMWE0830', '1','XuHuiToMinHang', '徐汇到闵行', 'NormalWeekendAndLegalHoliday', '8:30:00', '9:30:00', '5', '共 1 班, 直达闵行校区');</v>
      </c>
      <c r="B129" s="5" t="s">
        <v>153</v>
      </c>
      <c r="C129" s="5" t="s">
        <v>227</v>
      </c>
      <c r="D129" s="8" t="s">
        <v>179</v>
      </c>
      <c r="E129" t="s">
        <v>180</v>
      </c>
      <c r="F129" s="8" t="s">
        <v>280</v>
      </c>
      <c r="G129" s="5" t="s">
        <v>191</v>
      </c>
      <c r="H129" s="5" t="s">
        <v>331</v>
      </c>
      <c r="I129" s="2" t="s">
        <v>358</v>
      </c>
      <c r="J129" t="s">
        <v>384</v>
      </c>
    </row>
    <row r="130" spans="1:10" x14ac:dyDescent="0.25">
      <c r="A130" t="str">
        <f t="shared" si="1"/>
        <v>insert into Shift values('XMWE1730', '2','XuHuiToMinHang', '徐汇到闵行', 'NormalWeekendAndLegalHoliday', '17:30:00', '18:30:00', '5', '共 1 班, 直达闵行校区');</v>
      </c>
      <c r="B130" s="5" t="s">
        <v>154</v>
      </c>
      <c r="C130" s="5" t="s">
        <v>286</v>
      </c>
      <c r="D130" s="8" t="s">
        <v>179</v>
      </c>
      <c r="E130" t="s">
        <v>180</v>
      </c>
      <c r="F130" s="8" t="s">
        <v>280</v>
      </c>
      <c r="G130" s="5" t="s">
        <v>204</v>
      </c>
      <c r="H130" s="5" t="s">
        <v>340</v>
      </c>
      <c r="I130" s="2" t="s">
        <v>358</v>
      </c>
      <c r="J130" t="s">
        <v>384</v>
      </c>
    </row>
    <row r="131" spans="1:10" x14ac:dyDescent="0.25">
      <c r="A131" t="str">
        <f t="shared" si="1"/>
        <v>insert into Shift values('XMHD0730A', '3','XuHuiToMinHang', '徐汇到闵行', 'HolidayWorkday', '7:30:00', '8:30:00', '5', '共 4 班, 该班途径天钥、上中、罗阳直达闵行');</v>
      </c>
      <c r="B131" s="5" t="s">
        <v>155</v>
      </c>
      <c r="C131" s="5" t="s">
        <v>287</v>
      </c>
      <c r="D131" s="8" t="s">
        <v>179</v>
      </c>
      <c r="E131" t="s">
        <v>180</v>
      </c>
      <c r="F131" s="8" t="s">
        <v>279</v>
      </c>
      <c r="G131" s="5" t="s">
        <v>185</v>
      </c>
      <c r="H131" s="5" t="s">
        <v>299</v>
      </c>
      <c r="I131" s="2" t="s">
        <v>358</v>
      </c>
      <c r="J131" s="8" t="s">
        <v>386</v>
      </c>
    </row>
    <row r="132" spans="1:10" x14ac:dyDescent="0.25">
      <c r="A132" t="str">
        <f t="shared" ref="A132:A164" si="2">CONCATENATE("insert into Shift values('",B132,"', '",C132,"','",D132,"', '",E132,"', '",F132,"', '",G132,"', '",H132,"', '",I132,"', '",J132,"');")</f>
        <v>insert into Shift values('XMHD0730B', '1','XuHuiToMinHang', '徐汇到闵行', 'HolidayWorkday', '7:30:00', '8:30:00', '5', '共 4 班, 该班交大新村始发');</v>
      </c>
      <c r="B132" s="5" t="s">
        <v>156</v>
      </c>
      <c r="C132" s="5" t="s">
        <v>227</v>
      </c>
      <c r="D132" s="8" t="s">
        <v>179</v>
      </c>
      <c r="E132" t="s">
        <v>180</v>
      </c>
      <c r="F132" s="8" t="s">
        <v>279</v>
      </c>
      <c r="G132" s="5" t="s">
        <v>185</v>
      </c>
      <c r="H132" s="5" t="s">
        <v>299</v>
      </c>
      <c r="I132" s="2" t="s">
        <v>358</v>
      </c>
      <c r="J132" s="8" t="s">
        <v>379</v>
      </c>
    </row>
    <row r="133" spans="1:10" x14ac:dyDescent="0.25">
      <c r="A133" t="str">
        <f t="shared" si="2"/>
        <v>insert into Shift values('XMHD0730C', '2','XuHuiToMinHang', '徐汇到闵行', 'HolidayWorkday', '7:30:00', '8:30:00', '5', '共 4 班, 该班田林始发');</v>
      </c>
      <c r="B133" s="5" t="s">
        <v>157</v>
      </c>
      <c r="C133" s="5" t="s">
        <v>286</v>
      </c>
      <c r="D133" s="8" t="s">
        <v>179</v>
      </c>
      <c r="E133" t="s">
        <v>180</v>
      </c>
      <c r="F133" s="8" t="s">
        <v>279</v>
      </c>
      <c r="G133" s="5" t="s">
        <v>184</v>
      </c>
      <c r="H133" s="5" t="s">
        <v>299</v>
      </c>
      <c r="I133" s="2" t="s">
        <v>358</v>
      </c>
      <c r="J133" s="8" t="s">
        <v>380</v>
      </c>
    </row>
    <row r="134" spans="1:10" x14ac:dyDescent="0.25">
      <c r="A134" t="str">
        <f t="shared" si="2"/>
        <v>insert into Shift values('XMHD0730D', '3','XuHuiToMinHang', '徐汇到闵行', 'HolidayWorkday', '7:30:00', '8:30:00', '5', '共 4 班, 该班古美始发');</v>
      </c>
      <c r="B134" s="5" t="s">
        <v>158</v>
      </c>
      <c r="C134" s="5" t="s">
        <v>287</v>
      </c>
      <c r="D134" s="8" t="s">
        <v>179</v>
      </c>
      <c r="E134" t="s">
        <v>180</v>
      </c>
      <c r="F134" s="8" t="s">
        <v>279</v>
      </c>
      <c r="G134" s="5" t="s">
        <v>184</v>
      </c>
      <c r="H134" s="5" t="s">
        <v>299</v>
      </c>
      <c r="I134" s="2" t="s">
        <v>358</v>
      </c>
      <c r="J134" s="8" t="s">
        <v>381</v>
      </c>
    </row>
    <row r="135" spans="1:10" x14ac:dyDescent="0.25">
      <c r="A135" t="str">
        <f t="shared" si="2"/>
        <v>insert into Shift values('XMHD0830', '1','XuHuiToMinHang', '徐汇到闵行', 'HolidayWorkday', '8:30:00', '9:30:00', '5', '共 1 班, 古美始发');</v>
      </c>
      <c r="B135" s="5" t="s">
        <v>159</v>
      </c>
      <c r="C135" s="5" t="s">
        <v>227</v>
      </c>
      <c r="D135" s="8" t="s">
        <v>179</v>
      </c>
      <c r="E135" t="s">
        <v>180</v>
      </c>
      <c r="F135" s="8" t="s">
        <v>279</v>
      </c>
      <c r="G135" s="5" t="s">
        <v>266</v>
      </c>
      <c r="H135" s="5" t="s">
        <v>331</v>
      </c>
      <c r="I135" s="2" t="s">
        <v>358</v>
      </c>
      <c r="J135" s="8" t="s">
        <v>387</v>
      </c>
    </row>
    <row r="136" spans="1:10" x14ac:dyDescent="0.25">
      <c r="A136" t="str">
        <f t="shared" si="2"/>
        <v>insert into Shift values('XMHD1315', '2','XuHuiToMinHang', '徐汇到闵行', 'HolidayWorkday', '13:15:00', '14:15:00', '5', '共 1 班, 直达闵行校区');</v>
      </c>
      <c r="B136" s="5" t="s">
        <v>160</v>
      </c>
      <c r="C136" s="5" t="s">
        <v>286</v>
      </c>
      <c r="D136" s="8" t="s">
        <v>179</v>
      </c>
      <c r="E136" t="s">
        <v>180</v>
      </c>
      <c r="F136" s="8" t="s">
        <v>279</v>
      </c>
      <c r="G136" s="5" t="s">
        <v>275</v>
      </c>
      <c r="H136" s="5" t="s">
        <v>350</v>
      </c>
      <c r="I136" s="2" t="s">
        <v>358</v>
      </c>
      <c r="J136" t="s">
        <v>384</v>
      </c>
    </row>
    <row r="137" spans="1:10" x14ac:dyDescent="0.25">
      <c r="A137" t="str">
        <f t="shared" si="2"/>
        <v>insert into Shift values('XMHD1630', '3','XuHuiToMinHang', '徐汇到闵行', 'HolidayWorkday', '16:30:00', '17:30:00', '5', '共 1 班, 直达闵行校区');</v>
      </c>
      <c r="B137" s="5" t="s">
        <v>161</v>
      </c>
      <c r="C137" s="5" t="s">
        <v>287</v>
      </c>
      <c r="D137" s="8" t="s">
        <v>179</v>
      </c>
      <c r="E137" t="s">
        <v>180</v>
      </c>
      <c r="F137" s="8" t="s">
        <v>279</v>
      </c>
      <c r="G137" s="5" t="s">
        <v>250</v>
      </c>
      <c r="H137" s="5" t="s">
        <v>339</v>
      </c>
      <c r="I137" s="2" t="s">
        <v>358</v>
      </c>
      <c r="J137" t="s">
        <v>384</v>
      </c>
    </row>
    <row r="138" spans="1:10" x14ac:dyDescent="0.25">
      <c r="A138" t="str">
        <f t="shared" si="2"/>
        <v>insert into Shift values('XMHD2100', '1','XuHuiToMinHang', '徐汇到闵行', 'HolidayWorkday', '21:00:00', '22:00:00', '5', '共 1 班, 直达闵行校区');</v>
      </c>
      <c r="B138" s="5" t="s">
        <v>162</v>
      </c>
      <c r="C138" s="5" t="s">
        <v>227</v>
      </c>
      <c r="D138" s="8" t="s">
        <v>179</v>
      </c>
      <c r="E138" t="s">
        <v>180</v>
      </c>
      <c r="F138" s="8" t="s">
        <v>279</v>
      </c>
      <c r="G138" s="5" t="s">
        <v>276</v>
      </c>
      <c r="H138" s="5" t="s">
        <v>351</v>
      </c>
      <c r="I138" s="2" t="s">
        <v>358</v>
      </c>
      <c r="J138" t="s">
        <v>384</v>
      </c>
    </row>
    <row r="139" spans="1:10" x14ac:dyDescent="0.25">
      <c r="A139" t="str">
        <f t="shared" si="2"/>
        <v>insert into Shift values('XMHE0830', '2','XuHuiToMinHang', '徐汇到闵行', 'HolidayWeekend', '8:30:00', '9:30:00', '5', '共 1 班, 直达闵行校区');</v>
      </c>
      <c r="B139" s="5" t="s">
        <v>163</v>
      </c>
      <c r="C139" s="5" t="s">
        <v>286</v>
      </c>
      <c r="D139" s="8" t="s">
        <v>179</v>
      </c>
      <c r="E139" t="s">
        <v>180</v>
      </c>
      <c r="F139" s="8" t="s">
        <v>281</v>
      </c>
      <c r="G139" s="5" t="s">
        <v>191</v>
      </c>
      <c r="H139" s="5" t="s">
        <v>331</v>
      </c>
      <c r="I139" s="2" t="s">
        <v>358</v>
      </c>
      <c r="J139" t="s">
        <v>384</v>
      </c>
    </row>
    <row r="140" spans="1:10" x14ac:dyDescent="0.25">
      <c r="A140" t="str">
        <f t="shared" si="2"/>
        <v>insert into Shift values('XMHE1730', '3','XuHuiToMinHang', '徐汇到闵行', 'HolidayWeekend', '17:30:00', '18:30:00', '5', '共 1 班, 直达闵行校区');</v>
      </c>
      <c r="B140" s="5" t="s">
        <v>164</v>
      </c>
      <c r="C140" s="5" t="s">
        <v>287</v>
      </c>
      <c r="D140" s="8" t="s">
        <v>179</v>
      </c>
      <c r="E140" t="s">
        <v>180</v>
      </c>
      <c r="F140" s="8" t="s">
        <v>281</v>
      </c>
      <c r="G140" s="5" t="s">
        <v>204</v>
      </c>
      <c r="H140" s="5" t="s">
        <v>340</v>
      </c>
      <c r="I140" s="2" t="s">
        <v>358</v>
      </c>
      <c r="J140" t="s">
        <v>384</v>
      </c>
    </row>
    <row r="141" spans="1:10" x14ac:dyDescent="0.25">
      <c r="A141" t="str">
        <f t="shared" si="2"/>
        <v>insert into Shift values('QMWD0700', '1','QiBaoToMinHang', '七宝到闵行', 'NormalWorkday', '7:00:00', '8:00:00', '5', '共 1 班, 直达闵行校区');</v>
      </c>
      <c r="B141" s="5" t="s">
        <v>165</v>
      </c>
      <c r="C141" s="5" t="s">
        <v>227</v>
      </c>
      <c r="D141" s="8" t="s">
        <v>181</v>
      </c>
      <c r="E141" t="s">
        <v>182</v>
      </c>
      <c r="F141" s="8" t="s">
        <v>228</v>
      </c>
      <c r="G141" s="5" t="s">
        <v>203</v>
      </c>
      <c r="H141" s="5" t="s">
        <v>343</v>
      </c>
      <c r="I141" s="2" t="s">
        <v>358</v>
      </c>
      <c r="J141" t="s">
        <v>384</v>
      </c>
    </row>
    <row r="142" spans="1:10" x14ac:dyDescent="0.25">
      <c r="A142" t="str">
        <f t="shared" si="2"/>
        <v>insert into Shift values('QMWD1110', '2','QiBaoToMinHang', '七宝到闵行', 'NormalWorkday', '11:10:00', '12:10:00', '5', '共 1 班, 直达闵行校区');</v>
      </c>
      <c r="B142" s="5" t="s">
        <v>166</v>
      </c>
      <c r="C142" s="5" t="s">
        <v>286</v>
      </c>
      <c r="D142" s="8" t="s">
        <v>181</v>
      </c>
      <c r="E142" t="s">
        <v>182</v>
      </c>
      <c r="F142" s="8" t="s">
        <v>228</v>
      </c>
      <c r="G142" s="5" t="s">
        <v>205</v>
      </c>
      <c r="H142" s="5" t="s">
        <v>352</v>
      </c>
      <c r="I142" s="2" t="s">
        <v>358</v>
      </c>
      <c r="J142" t="s">
        <v>384</v>
      </c>
    </row>
    <row r="143" spans="1:10" x14ac:dyDescent="0.25">
      <c r="A143" t="str">
        <f t="shared" si="2"/>
        <v>insert into Shift values('QMWD1610', '3','QiBaoToMinHang', '七宝到闵行', 'NormalWorkday', '16:10:00', '17:10:00', '5', '共 1 班, 直达闵行校区');</v>
      </c>
      <c r="B143" s="5" t="s">
        <v>167</v>
      </c>
      <c r="C143" s="5" t="s">
        <v>287</v>
      </c>
      <c r="D143" s="8" t="s">
        <v>181</v>
      </c>
      <c r="E143" t="s">
        <v>182</v>
      </c>
      <c r="F143" s="8" t="s">
        <v>228</v>
      </c>
      <c r="G143" s="5" t="s">
        <v>206</v>
      </c>
      <c r="H143" s="5" t="s">
        <v>353</v>
      </c>
      <c r="I143" s="2" t="s">
        <v>358</v>
      </c>
      <c r="J143" t="s">
        <v>384</v>
      </c>
    </row>
    <row r="144" spans="1:10" x14ac:dyDescent="0.25">
      <c r="A144" t="str">
        <f t="shared" si="2"/>
        <v>insert into Shift values('QMWD1950', '1','QiBaoToMinHang', '七宝到闵行', 'NormalWorkday', '19:50:00', '20:50:00', '5', '共 1 班, 直达闵行校区');</v>
      </c>
      <c r="B144" s="5" t="s">
        <v>168</v>
      </c>
      <c r="C144" s="5" t="s">
        <v>227</v>
      </c>
      <c r="D144" s="8" t="s">
        <v>181</v>
      </c>
      <c r="E144" t="s">
        <v>182</v>
      </c>
      <c r="F144" s="8" t="s">
        <v>228</v>
      </c>
      <c r="G144" s="5" t="s">
        <v>207</v>
      </c>
      <c r="H144" s="5" t="s">
        <v>354</v>
      </c>
      <c r="I144" s="2" t="s">
        <v>358</v>
      </c>
      <c r="J144" t="s">
        <v>384</v>
      </c>
    </row>
    <row r="145" spans="1:10" x14ac:dyDescent="0.25">
      <c r="A145" t="str">
        <f t="shared" si="2"/>
        <v>insert into Shift values('QMWE0800', '2','QiBaoToMinHang', '七宝到闵行', 'NormalWeekendAndLegalHoliday', '08:00:00', '09:00:00', '5', '共 1 班, 直达闵行校区');</v>
      </c>
      <c r="B145" s="5" t="s">
        <v>549</v>
      </c>
      <c r="C145" s="5" t="s">
        <v>286</v>
      </c>
      <c r="D145" s="8" t="s">
        <v>181</v>
      </c>
      <c r="E145" t="s">
        <v>182</v>
      </c>
      <c r="F145" s="8" t="s">
        <v>563</v>
      </c>
      <c r="G145" s="5" t="s">
        <v>564</v>
      </c>
      <c r="H145" s="5" t="s">
        <v>570</v>
      </c>
      <c r="I145" s="2" t="s">
        <v>358</v>
      </c>
      <c r="J145" t="s">
        <v>574</v>
      </c>
    </row>
    <row r="146" spans="1:10" x14ac:dyDescent="0.25">
      <c r="A146" t="str">
        <f t="shared" si="2"/>
        <v>insert into Shift values('QMWE1610', '3','QiBaoToMinHang', '七宝到闵行', 'NormalWeekendAndLegalHoliday', '16:10:00', '17:10:00', '5', '共 1 班, 直达闵行校区');</v>
      </c>
      <c r="B146" s="5" t="s">
        <v>550</v>
      </c>
      <c r="C146" s="5" t="s">
        <v>287</v>
      </c>
      <c r="D146" s="8" t="s">
        <v>181</v>
      </c>
      <c r="E146" t="s">
        <v>182</v>
      </c>
      <c r="F146" s="8" t="s">
        <v>563</v>
      </c>
      <c r="G146" s="5" t="s">
        <v>565</v>
      </c>
      <c r="H146" s="5" t="s">
        <v>571</v>
      </c>
      <c r="I146" s="2" t="s">
        <v>358</v>
      </c>
      <c r="J146" t="s">
        <v>574</v>
      </c>
    </row>
    <row r="147" spans="1:10" x14ac:dyDescent="0.25">
      <c r="A147" t="str">
        <f t="shared" si="2"/>
        <v>insert into Shift values('QMHD0700', '1','QiBaoToMinHang', '七宝到闵行', 'HolidayWorkday', '07:00:00', '8:00:00', '5', '共 1 班, 直达闵行校区');</v>
      </c>
      <c r="B147" s="5" t="s">
        <v>551</v>
      </c>
      <c r="C147" s="5" t="s">
        <v>227</v>
      </c>
      <c r="D147" s="8" t="s">
        <v>181</v>
      </c>
      <c r="E147" t="s">
        <v>182</v>
      </c>
      <c r="F147" s="8" t="s">
        <v>279</v>
      </c>
      <c r="G147" s="5" t="s">
        <v>566</v>
      </c>
      <c r="H147" s="5" t="s">
        <v>187</v>
      </c>
      <c r="I147" s="2" t="s">
        <v>358</v>
      </c>
      <c r="J147" t="s">
        <v>574</v>
      </c>
    </row>
    <row r="148" spans="1:10" x14ac:dyDescent="0.25">
      <c r="A148" t="str">
        <f t="shared" si="2"/>
        <v>insert into Shift values('QMHD1110', '2','QiBaoToMinHang', '七宝到闵行', 'HolidayWorkday', '11:10:00', '12:10:00', '5', '共 1 班, 直达闵行校区');</v>
      </c>
      <c r="B148" s="5" t="s">
        <v>552</v>
      </c>
      <c r="C148" s="5" t="s">
        <v>286</v>
      </c>
      <c r="D148" s="8" t="s">
        <v>181</v>
      </c>
      <c r="E148" t="s">
        <v>182</v>
      </c>
      <c r="F148" s="8" t="s">
        <v>279</v>
      </c>
      <c r="G148" s="5" t="s">
        <v>567</v>
      </c>
      <c r="H148" s="5" t="s">
        <v>352</v>
      </c>
      <c r="I148" s="2" t="s">
        <v>358</v>
      </c>
      <c r="J148" t="s">
        <v>574</v>
      </c>
    </row>
    <row r="149" spans="1:10" x14ac:dyDescent="0.25">
      <c r="A149" t="str">
        <f t="shared" si="2"/>
        <v>insert into Shift values('QMHD1610', '3','QiBaoToMinHang', '七宝到闵行', 'HolidayWorkday', '16:10:00', '17:10:00', '5', '共 1 班, 直达闵行校区');</v>
      </c>
      <c r="B149" s="5" t="s">
        <v>282</v>
      </c>
      <c r="C149" s="5" t="s">
        <v>287</v>
      </c>
      <c r="D149" s="8" t="s">
        <v>181</v>
      </c>
      <c r="E149" t="s">
        <v>182</v>
      </c>
      <c r="F149" s="8" t="s">
        <v>279</v>
      </c>
      <c r="G149" s="5" t="s">
        <v>206</v>
      </c>
      <c r="H149" s="5" t="s">
        <v>353</v>
      </c>
      <c r="I149" s="2" t="s">
        <v>358</v>
      </c>
      <c r="J149" t="s">
        <v>574</v>
      </c>
    </row>
    <row r="150" spans="1:10" x14ac:dyDescent="0.25">
      <c r="A150" t="str">
        <f t="shared" si="2"/>
        <v>insert into Shift values('QMHD1950', '1','QiBaoToMinHang', '七宝到闵行', 'HolidayWorkday', '19:50:00', '20:50:00', '5', '共 1 班, 直达闵行校区');</v>
      </c>
      <c r="B150" s="5" t="s">
        <v>553</v>
      </c>
      <c r="C150" s="5" t="s">
        <v>227</v>
      </c>
      <c r="D150" s="8" t="s">
        <v>181</v>
      </c>
      <c r="E150" t="s">
        <v>182</v>
      </c>
      <c r="F150" s="8" t="s">
        <v>279</v>
      </c>
      <c r="G150" s="5" t="s">
        <v>207</v>
      </c>
      <c r="H150" s="5" t="s">
        <v>354</v>
      </c>
      <c r="I150" s="2" t="s">
        <v>358</v>
      </c>
      <c r="J150" t="s">
        <v>574</v>
      </c>
    </row>
    <row r="151" spans="1:10" x14ac:dyDescent="0.25">
      <c r="A151" t="str">
        <f t="shared" si="2"/>
        <v>insert into Shift values('QMHE0800', '2','QiBaoToMinHang', '七宝到闵行', 'HolidayWeekend', '08:00:00', '09:00:00', '5', '共 1 班, 直达闵行校区');</v>
      </c>
      <c r="B151" s="5" t="s">
        <v>554</v>
      </c>
      <c r="C151" s="5" t="s">
        <v>286</v>
      </c>
      <c r="D151" s="8" t="s">
        <v>181</v>
      </c>
      <c r="E151" t="s">
        <v>182</v>
      </c>
      <c r="F151" s="8" t="s">
        <v>281</v>
      </c>
      <c r="G151" s="5" t="s">
        <v>564</v>
      </c>
      <c r="H151" s="5" t="s">
        <v>570</v>
      </c>
      <c r="I151" s="2" t="s">
        <v>358</v>
      </c>
      <c r="J151" t="s">
        <v>574</v>
      </c>
    </row>
    <row r="152" spans="1:10" x14ac:dyDescent="0.25">
      <c r="A152" t="str">
        <f t="shared" si="2"/>
        <v>insert into Shift values('QMHE1610', '3','QiBaoToMinHang', '七宝到闵行', 'HolidayWeekend', '16:10:00', '17:10:00', '5', '共 1 班, 直达闵行校区');</v>
      </c>
      <c r="B152" s="5" t="s">
        <v>555</v>
      </c>
      <c r="C152" s="5" t="s">
        <v>287</v>
      </c>
      <c r="D152" s="8" t="s">
        <v>181</v>
      </c>
      <c r="E152" t="s">
        <v>182</v>
      </c>
      <c r="F152" s="8" t="s">
        <v>281</v>
      </c>
      <c r="G152" s="5" t="s">
        <v>565</v>
      </c>
      <c r="H152" s="5" t="s">
        <v>571</v>
      </c>
      <c r="I152" s="2" t="s">
        <v>358</v>
      </c>
      <c r="J152" t="s">
        <v>576</v>
      </c>
    </row>
    <row r="153" spans="1:10" x14ac:dyDescent="0.25">
      <c r="A153" t="str">
        <f>CONCATENATE("insert into Shift values('",B153,"', '",C153,"','",D153,"', '",E153,"', '",F153,"', '",G153,"', '",H153,"', '",I153,"', '",J153,"');")</f>
        <v>insert into Shift values('MQWD0800', '1','MinHangToQiBao', '闵行到七宝', 'NormalWorkday', '8:00:00', '9:00:00', '5', '共 1 班, 直达七宝校区');</v>
      </c>
      <c r="B153" s="5" t="s">
        <v>169</v>
      </c>
      <c r="C153" s="5" t="s">
        <v>227</v>
      </c>
      <c r="D153" s="8" t="s">
        <v>577</v>
      </c>
      <c r="E153" t="s">
        <v>183</v>
      </c>
      <c r="F153" s="8" t="s">
        <v>228</v>
      </c>
      <c r="G153" s="5" t="s">
        <v>187</v>
      </c>
      <c r="H153" s="5" t="s">
        <v>305</v>
      </c>
      <c r="I153" s="2" t="s">
        <v>358</v>
      </c>
      <c r="J153" t="s">
        <v>388</v>
      </c>
    </row>
    <row r="154" spans="1:10" x14ac:dyDescent="0.25">
      <c r="A154" t="str">
        <f t="shared" si="2"/>
        <v>insert into Shift values('MQWD1220', '2','MinHangToQiBao', '闵行到七宝', 'NormalWorkday', '12:20:00', '13:20:00', '5', '共 1 班, 直达七宝校区');</v>
      </c>
      <c r="B154" s="5" t="s">
        <v>170</v>
      </c>
      <c r="C154" s="5" t="s">
        <v>286</v>
      </c>
      <c r="D154" s="8" t="s">
        <v>577</v>
      </c>
      <c r="E154" t="s">
        <v>183</v>
      </c>
      <c r="F154" s="8" t="s">
        <v>228</v>
      </c>
      <c r="G154" s="5" t="s">
        <v>208</v>
      </c>
      <c r="H154" s="5" t="s">
        <v>355</v>
      </c>
      <c r="I154" s="2" t="s">
        <v>358</v>
      </c>
      <c r="J154" t="s">
        <v>388</v>
      </c>
    </row>
    <row r="155" spans="1:10" x14ac:dyDescent="0.25">
      <c r="A155" t="str">
        <f t="shared" si="2"/>
        <v>insert into Shift values('MQWD1700', '3','MinHangToQiBao', '闵行到七宝', 'NormalWorkday', '17:00:00', '18:00:00', '5', '共 1 班, 直达七宝校区');</v>
      </c>
      <c r="B155" s="5" t="s">
        <v>171</v>
      </c>
      <c r="C155" s="5" t="s">
        <v>287</v>
      </c>
      <c r="D155" s="8" t="s">
        <v>577</v>
      </c>
      <c r="E155" t="s">
        <v>183</v>
      </c>
      <c r="F155" s="8" t="s">
        <v>228</v>
      </c>
      <c r="G155" s="5" t="s">
        <v>209</v>
      </c>
      <c r="H155" s="5" t="s">
        <v>336</v>
      </c>
      <c r="I155" s="2" t="s">
        <v>358</v>
      </c>
      <c r="J155" t="s">
        <v>388</v>
      </c>
    </row>
    <row r="156" spans="1:10" x14ac:dyDescent="0.25">
      <c r="A156" t="str">
        <f t="shared" si="2"/>
        <v>insert into Shift values('MQWD2030', '1','MinHangToQiBao', '闵行到七宝', 'NormalWorkday', '20:30:00', '21:30:00', '5', '共 1 班, 直达七宝校区');</v>
      </c>
      <c r="B156" s="5" t="s">
        <v>172</v>
      </c>
      <c r="C156" s="5" t="s">
        <v>227</v>
      </c>
      <c r="D156" s="8" t="s">
        <v>577</v>
      </c>
      <c r="E156" t="s">
        <v>183</v>
      </c>
      <c r="F156" s="8" t="s">
        <v>228</v>
      </c>
      <c r="G156" s="5" t="s">
        <v>210</v>
      </c>
      <c r="H156" s="5" t="s">
        <v>356</v>
      </c>
      <c r="I156" s="2" t="s">
        <v>358</v>
      </c>
      <c r="J156" t="s">
        <v>388</v>
      </c>
    </row>
    <row r="157" spans="1:10" x14ac:dyDescent="0.25">
      <c r="A157" t="str">
        <f t="shared" si="2"/>
        <v>insert into Shift values('MQWE0850', '2','MinHangToQiBao', '闵行到七宝', 'NormalWeekendAndLegalHoliday', '08:50:00', '09:50:00', '5', '共 1 班, 直达七宝校区');</v>
      </c>
      <c r="B157" s="5" t="s">
        <v>556</v>
      </c>
      <c r="C157" s="5" t="s">
        <v>286</v>
      </c>
      <c r="D157" s="8" t="s">
        <v>577</v>
      </c>
      <c r="E157" t="s">
        <v>183</v>
      </c>
      <c r="F157" s="8" t="s">
        <v>280</v>
      </c>
      <c r="G157" s="5" t="s">
        <v>568</v>
      </c>
      <c r="H157" s="5" t="s">
        <v>572</v>
      </c>
      <c r="I157" s="2" t="s">
        <v>358</v>
      </c>
      <c r="J157" t="s">
        <v>575</v>
      </c>
    </row>
    <row r="158" spans="1:10" x14ac:dyDescent="0.25">
      <c r="A158" t="str">
        <f t="shared" si="2"/>
        <v>insert into Shift values('MQWE1700', '3','MinHangToQiBao', '闵行到七宝', 'NormalWeekendAndLegalHoliday', '17:00:00', '18:00:00', '5', '共 1 班, 直达七宝校区');</v>
      </c>
      <c r="B158" s="5" t="s">
        <v>557</v>
      </c>
      <c r="C158" s="5" t="s">
        <v>287</v>
      </c>
      <c r="D158" s="8" t="s">
        <v>577</v>
      </c>
      <c r="E158" t="s">
        <v>183</v>
      </c>
      <c r="F158" s="8" t="s">
        <v>280</v>
      </c>
      <c r="G158" s="5" t="s">
        <v>569</v>
      </c>
      <c r="H158" s="5" t="s">
        <v>573</v>
      </c>
      <c r="I158" s="2" t="s">
        <v>358</v>
      </c>
      <c r="J158" t="s">
        <v>575</v>
      </c>
    </row>
    <row r="159" spans="1:10" x14ac:dyDescent="0.25">
      <c r="A159" t="str">
        <f t="shared" si="2"/>
        <v>insert into Shift values('MQHD0800', '1','MinHangToQiBao', '闵行到七宝', 'HolidayWorkday', '8:00:00', '9:00:00', '5', '共 1 班, 直达七宝校区');</v>
      </c>
      <c r="B159" s="5" t="s">
        <v>558</v>
      </c>
      <c r="C159" s="5" t="s">
        <v>227</v>
      </c>
      <c r="D159" s="8" t="s">
        <v>577</v>
      </c>
      <c r="E159" t="s">
        <v>183</v>
      </c>
      <c r="F159" s="8" t="s">
        <v>279</v>
      </c>
      <c r="G159" s="5" t="s">
        <v>187</v>
      </c>
      <c r="H159" s="5" t="s">
        <v>229</v>
      </c>
      <c r="I159" s="2" t="s">
        <v>358</v>
      </c>
      <c r="J159" t="s">
        <v>575</v>
      </c>
    </row>
    <row r="160" spans="1:10" x14ac:dyDescent="0.25">
      <c r="A160" t="str">
        <f t="shared" si="2"/>
        <v>insert into Shift values('MQHD1220', '2','MinHangToQiBao', '闵行到七宝', 'HolidayWorkday', '12:20:00', '13:20:00', '5', '共 1 班, 直达七宝校区');</v>
      </c>
      <c r="B160" s="5" t="s">
        <v>559</v>
      </c>
      <c r="C160" s="5" t="s">
        <v>286</v>
      </c>
      <c r="D160" s="8" t="s">
        <v>577</v>
      </c>
      <c r="E160" t="s">
        <v>183</v>
      </c>
      <c r="F160" s="8" t="s">
        <v>279</v>
      </c>
      <c r="G160" s="5" t="s">
        <v>208</v>
      </c>
      <c r="H160" s="5" t="s">
        <v>240</v>
      </c>
      <c r="I160" s="2" t="s">
        <v>358</v>
      </c>
      <c r="J160" t="s">
        <v>575</v>
      </c>
    </row>
    <row r="161" spans="1:10" x14ac:dyDescent="0.25">
      <c r="A161" t="str">
        <f t="shared" si="2"/>
        <v>insert into Shift values('MQHD1700', '3','MinHangToQiBao', '闵行到七宝', 'HolidayWorkday', '17:00:00', '18:00:00', '5', '共 1 班, 直达七宝校区');</v>
      </c>
      <c r="B161" s="5" t="s">
        <v>283</v>
      </c>
      <c r="C161" s="5" t="s">
        <v>287</v>
      </c>
      <c r="D161" s="8" t="s">
        <v>577</v>
      </c>
      <c r="E161" t="s">
        <v>183</v>
      </c>
      <c r="F161" s="8" t="s">
        <v>279</v>
      </c>
      <c r="G161" s="5" t="s">
        <v>209</v>
      </c>
      <c r="H161" s="5" t="s">
        <v>255</v>
      </c>
      <c r="I161" s="2" t="s">
        <v>358</v>
      </c>
      <c r="J161" t="s">
        <v>575</v>
      </c>
    </row>
    <row r="162" spans="1:10" x14ac:dyDescent="0.25">
      <c r="A162" t="str">
        <f t="shared" si="2"/>
        <v>insert into Shift values('MQHD2030', '1','MinHangToQiBao', '闵行到七宝', 'HolidayWorkday', '20:30:00', '21:30:00', '5', '共 1 班, 直达七宝校区');</v>
      </c>
      <c r="B162" s="5" t="s">
        <v>560</v>
      </c>
      <c r="C162" s="5" t="s">
        <v>227</v>
      </c>
      <c r="D162" s="8" t="s">
        <v>577</v>
      </c>
      <c r="E162" t="s">
        <v>183</v>
      </c>
      <c r="F162" s="8" t="s">
        <v>279</v>
      </c>
      <c r="G162" s="5" t="s">
        <v>210</v>
      </c>
      <c r="H162" s="5" t="s">
        <v>274</v>
      </c>
      <c r="I162" s="2" t="s">
        <v>358</v>
      </c>
      <c r="J162" t="s">
        <v>575</v>
      </c>
    </row>
    <row r="163" spans="1:10" x14ac:dyDescent="0.25">
      <c r="A163" t="str">
        <f t="shared" si="2"/>
        <v>insert into Shift values('MQHE0850', '2','MinHangToQiBao', '闵行到七宝', 'HolidayWeekend', '08:50:00', '09:50:00', '5', '共 1 班, 直达七宝校区');</v>
      </c>
      <c r="B163" s="8" t="s">
        <v>561</v>
      </c>
      <c r="C163" s="5" t="s">
        <v>286</v>
      </c>
      <c r="D163" s="8" t="s">
        <v>577</v>
      </c>
      <c r="E163" t="s">
        <v>183</v>
      </c>
      <c r="F163" s="8" t="s">
        <v>281</v>
      </c>
      <c r="G163" s="5" t="s">
        <v>568</v>
      </c>
      <c r="H163" s="5" t="s">
        <v>572</v>
      </c>
      <c r="I163" s="2" t="s">
        <v>358</v>
      </c>
      <c r="J163" t="s">
        <v>575</v>
      </c>
    </row>
    <row r="164" spans="1:10" x14ac:dyDescent="0.25">
      <c r="A164" t="str">
        <f t="shared" si="2"/>
        <v>insert into Shift values('MQHE1700', '3','MinHangToQiBao', '闵行到七宝', 'HolidayWeekend', '17:00:00', '18:00:00', '5', '共 1 班, 直达七宝校区');</v>
      </c>
      <c r="B164" s="8" t="s">
        <v>562</v>
      </c>
      <c r="C164" s="5" t="s">
        <v>287</v>
      </c>
      <c r="D164" s="8" t="s">
        <v>577</v>
      </c>
      <c r="E164" t="s">
        <v>183</v>
      </c>
      <c r="F164" s="8" t="s">
        <v>281</v>
      </c>
      <c r="G164" s="5" t="s">
        <v>569</v>
      </c>
      <c r="H164" s="5" t="s">
        <v>573</v>
      </c>
      <c r="I164" s="2" t="s">
        <v>358</v>
      </c>
      <c r="J164" t="s">
        <v>575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99EF-93F5-4127-BC61-2E8E73D755DF}">
  <dimension ref="A1:L312"/>
  <sheetViews>
    <sheetView tabSelected="1" topLeftCell="A283" zoomScale="85" zoomScaleNormal="85" workbookViewId="0">
      <selection activeCell="H288" sqref="H288"/>
    </sheetView>
  </sheetViews>
  <sheetFormatPr defaultRowHeight="13.8" x14ac:dyDescent="0.25"/>
  <cols>
    <col min="1" max="1" width="54.88671875" customWidth="1"/>
    <col min="2" max="2" width="8.88671875" style="14"/>
    <col min="3" max="3" width="15" style="5" customWidth="1"/>
    <col min="4" max="6" width="12.21875" style="5" customWidth="1"/>
    <col min="7" max="7" width="14" style="2" customWidth="1"/>
    <col min="8" max="8" width="21.44140625" style="8" customWidth="1"/>
    <col min="9" max="9" width="19" style="8" customWidth="1"/>
    <col min="10" max="10" width="21.44140625" style="8" customWidth="1"/>
    <col min="12" max="12" width="11.88671875" customWidth="1"/>
  </cols>
  <sheetData>
    <row r="1" spans="1:12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2" x14ac:dyDescent="0.25">
      <c r="B2" s="15" t="s">
        <v>0</v>
      </c>
      <c r="C2" s="12" t="s">
        <v>1</v>
      </c>
      <c r="D2" s="12" t="s">
        <v>357</v>
      </c>
      <c r="E2" s="12" t="s">
        <v>364</v>
      </c>
      <c r="F2" s="12" t="s">
        <v>547</v>
      </c>
      <c r="G2" s="4" t="s">
        <v>215</v>
      </c>
      <c r="H2" s="9" t="s">
        <v>21</v>
      </c>
      <c r="I2" s="9" t="s">
        <v>365</v>
      </c>
      <c r="J2" s="9" t="s">
        <v>360</v>
      </c>
      <c r="K2" s="3" t="s">
        <v>216</v>
      </c>
      <c r="L2" s="9" t="s">
        <v>578</v>
      </c>
    </row>
    <row r="3" spans="1:12" s="20" customFormat="1" x14ac:dyDescent="0.25">
      <c r="A3" s="20" t="str">
        <f ca="1">CONCATENATE("insert into Appointment(user_id, shift_id, username, realname, user_role, appoint_date, line_name, line_name_cn, submit_time, isnormal, comment) values( '",B3,"', '",C3,"', '",D3,"', '",E3,"', '",F3,"', '",G3,"', '",H3,"', '",I3,"', '",J3,"', '",K3,"', '",L3,"');")</f>
        <v>insert into Appointment(user_id, shift_id, username, realname, user_role, appoint_date, line_name, line_name_cn, submit_time, isnormal, comment) values( '1', 'MXWE1630', 'yzh', '姚子航', 'user', '2018-07-03', 'MinHangToXuHui', '闵行到徐汇', '2018-07-02 05:57:15', '1', '');</v>
      </c>
      <c r="B3" s="21">
        <v>1</v>
      </c>
      <c r="C3" s="22" t="s">
        <v>115</v>
      </c>
      <c r="D3" s="20" t="s">
        <v>9</v>
      </c>
      <c r="E3" s="20" t="s">
        <v>290</v>
      </c>
      <c r="F3" s="20" t="s">
        <v>548</v>
      </c>
      <c r="G3" s="23" t="str">
        <f ca="1">TEXT(RAND()*("2018-07-07"-"2018-07-03")+"2018-07-03", "yyyy-mm-dd")</f>
        <v>2018-07-03</v>
      </c>
      <c r="H3" s="20" t="s">
        <v>177</v>
      </c>
      <c r="I3" s="20" t="s">
        <v>178</v>
      </c>
      <c r="J3" s="24" t="str">
        <f ca="1">TEXT(RAND()*("2018-07-03"-"2018-07-01")+"2018-07-01", "yyyy-mm-dd hh:mm:ss")</f>
        <v>2018-07-02 05:57:15</v>
      </c>
      <c r="K3" s="20">
        <v>1</v>
      </c>
    </row>
    <row r="4" spans="1:12" x14ac:dyDescent="0.25">
      <c r="A4" s="20" t="str">
        <f t="shared" ref="A4:A67" ca="1" si="0">CONCATENATE("insert into Appointment(user_id, shift_id, username, realname, user_role, appoint_date, line_name, line_name_cn, submit_time, isnormal, comment) values( '",B4,"', '",C4,"', '",D4,"', '",E4,"', '",F4,"', '",G4,"', '",H4,"', '",I4,"', '",J4,"', '",K4,"', '",L4,"');")</f>
        <v>insert into Appointment(user_id, shift_id, username, realname, user_role, appoint_date, line_name, line_name_cn, submit_time, isnormal, comment) values( '2', 'MXWD1215B', 'wxw', '王鑫伟', 'user', '2018-07-04', 'MinHangToXuHui', '闵行到徐汇', '2018-07-02 23:20:21', '1', '');</v>
      </c>
      <c r="B4" s="14">
        <v>2</v>
      </c>
      <c r="C4" s="5" t="s">
        <v>101</v>
      </c>
      <c r="D4" t="s">
        <v>8</v>
      </c>
      <c r="E4" t="s">
        <v>291</v>
      </c>
      <c r="F4" s="20" t="s">
        <v>548</v>
      </c>
      <c r="G4" s="23" t="str">
        <f t="shared" ref="G4:G67" ca="1" si="1">TEXT(RAND()*("2018-07-07"-"2018-07-03")+"2018-07-03", "yyyy-mm-dd")</f>
        <v>2018-07-04</v>
      </c>
      <c r="H4" s="8" t="s">
        <v>177</v>
      </c>
      <c r="I4" t="s">
        <v>178</v>
      </c>
      <c r="J4" s="24" t="str">
        <f t="shared" ref="J4:J67" ca="1" si="2">TEXT(RAND()*("2018-07-03"-"2018-07-01")+"2018-07-01", "yyyy-mm-dd hh:mm:ss")</f>
        <v>2018-07-02 23:20:21</v>
      </c>
      <c r="K4">
        <v>1</v>
      </c>
    </row>
    <row r="5" spans="1:12" x14ac:dyDescent="0.25">
      <c r="A5" s="20" t="str">
        <f t="shared" ca="1" si="0"/>
        <v>insert into Appointment(user_id, shift_id, username, realname, user_role, appoint_date, line_name, line_name_cn, submit_time, isnormal, comment) values( '3', 'MXWD1600C', 'ly', '励颖', 'user', '2018-07-04', 'MinHangToXuHui', '闵行到徐汇', '2018-07-01 11:05:13', '1', '');</v>
      </c>
      <c r="B5" s="14">
        <v>3</v>
      </c>
      <c r="C5" s="5" t="s">
        <v>107</v>
      </c>
      <c r="D5" t="s">
        <v>10</v>
      </c>
      <c r="E5" t="s">
        <v>292</v>
      </c>
      <c r="F5" s="20" t="s">
        <v>548</v>
      </c>
      <c r="G5" s="23" t="str">
        <f t="shared" ca="1" si="1"/>
        <v>2018-07-04</v>
      </c>
      <c r="H5" s="8" t="s">
        <v>177</v>
      </c>
      <c r="I5" t="s">
        <v>178</v>
      </c>
      <c r="J5" s="24" t="str">
        <f t="shared" ca="1" si="2"/>
        <v>2018-07-01 11:05:13</v>
      </c>
      <c r="K5">
        <v>1</v>
      </c>
    </row>
    <row r="6" spans="1:12" x14ac:dyDescent="0.25">
      <c r="A6" s="20" t="str">
        <f t="shared" ca="1" si="0"/>
        <v>insert into Appointment(user_id, shift_id, username, realname, user_role, appoint_date, line_name, line_name_cn, submit_time, isnormal, comment) values( '4', 'MXWD1410B', 'wyl', '王一林', 'user', '2018-07-06', 'MinHangToXuHui', '闵行到徐汇', '2018-07-02 20:27:02', '1', '');</v>
      </c>
      <c r="B6" s="14">
        <v>4</v>
      </c>
      <c r="C6" s="5" t="s">
        <v>104</v>
      </c>
      <c r="D6" t="s">
        <v>11</v>
      </c>
      <c r="E6" t="s">
        <v>293</v>
      </c>
      <c r="F6" s="20" t="s">
        <v>548</v>
      </c>
      <c r="G6" s="23" t="str">
        <f t="shared" ca="1" si="1"/>
        <v>2018-07-06</v>
      </c>
      <c r="H6" s="8" t="s">
        <v>177</v>
      </c>
      <c r="I6" t="s">
        <v>178</v>
      </c>
      <c r="J6" s="24" t="str">
        <f t="shared" ca="1" si="2"/>
        <v>2018-07-02 20:27:02</v>
      </c>
      <c r="K6">
        <v>1</v>
      </c>
    </row>
    <row r="7" spans="1:12" x14ac:dyDescent="0.25">
      <c r="A7" s="20" t="str">
        <f t="shared" ca="1" si="0"/>
        <v>insert into Appointment(user_id, shift_id, username, realname, user_role, appoint_date, line_name, line_name_cn, submit_time, isnormal, comment) values( '5', 'MXWD1600B', 'sbj', '沈备军', 'user', '2018-07-03', 'MinHangToXuHui', '闵行到徐汇', '2018-07-01 16:16:38', '0', '');</v>
      </c>
      <c r="B7" s="14">
        <v>5</v>
      </c>
      <c r="C7" s="5" t="s">
        <v>106</v>
      </c>
      <c r="D7" t="s">
        <v>12</v>
      </c>
      <c r="E7" t="s">
        <v>294</v>
      </c>
      <c r="F7" s="20" t="s">
        <v>548</v>
      </c>
      <c r="G7" s="23" t="str">
        <f t="shared" ca="1" si="1"/>
        <v>2018-07-03</v>
      </c>
      <c r="H7" s="8" t="s">
        <v>177</v>
      </c>
      <c r="I7" t="s">
        <v>178</v>
      </c>
      <c r="J7" s="24" t="str">
        <f t="shared" ca="1" si="2"/>
        <v>2018-07-01 16:16:38</v>
      </c>
      <c r="K7">
        <v>0</v>
      </c>
    </row>
    <row r="8" spans="1:12" x14ac:dyDescent="0.25">
      <c r="A8" s="20" t="str">
        <f t="shared" ca="1" si="0"/>
        <v>insert into Appointment(user_id, shift_id, username, realname, user_role, appoint_date, line_name, line_name_cn, submit_time, isnormal, comment) values( '6', 'MXWD1215A', 'rr', '任锐', 'user', '2018-07-03', 'MinHangToXuHui', '闵行到徐汇', '2018-07-01 05:44:30', '1', '');</v>
      </c>
      <c r="B8" s="14">
        <v>6</v>
      </c>
      <c r="C8" s="5" t="s">
        <v>100</v>
      </c>
      <c r="D8" t="s">
        <v>13</v>
      </c>
      <c r="E8" t="s">
        <v>295</v>
      </c>
      <c r="F8" s="20" t="s">
        <v>548</v>
      </c>
      <c r="G8" s="23" t="str">
        <f t="shared" ca="1" si="1"/>
        <v>2018-07-03</v>
      </c>
      <c r="H8" s="8" t="s">
        <v>177</v>
      </c>
      <c r="I8" t="s">
        <v>178</v>
      </c>
      <c r="J8" s="24" t="str">
        <f t="shared" ca="1" si="2"/>
        <v>2018-07-01 05:44:30</v>
      </c>
      <c r="K8">
        <v>1</v>
      </c>
    </row>
    <row r="9" spans="1:12" x14ac:dyDescent="0.25">
      <c r="A9" s="20" t="str">
        <f t="shared" ca="1" si="0"/>
        <v>insert into Appointment(user_id, shift_id, username, realname, user_role, appoint_date, line_name, line_name_cn, submit_time, isnormal, comment) values( '7', 'MXHE0730', 'chp', '陈昊鹏', 'user', '2018-07-03', 'MinHangToXuHui', '闵行到徐汇', '2018-07-01 04:13:35', '1', '');</v>
      </c>
      <c r="B9" s="14">
        <v>7</v>
      </c>
      <c r="C9" s="6" t="s">
        <v>123</v>
      </c>
      <c r="D9" t="s">
        <v>14</v>
      </c>
      <c r="E9" t="s">
        <v>296</v>
      </c>
      <c r="F9" s="20" t="s">
        <v>548</v>
      </c>
      <c r="G9" s="23" t="str">
        <f t="shared" ca="1" si="1"/>
        <v>2018-07-03</v>
      </c>
      <c r="H9" s="8" t="s">
        <v>177</v>
      </c>
      <c r="I9" t="s">
        <v>178</v>
      </c>
      <c r="J9" s="24" t="str">
        <f t="shared" ca="1" si="2"/>
        <v>2018-07-01 04:13:35</v>
      </c>
      <c r="K9">
        <v>1</v>
      </c>
    </row>
    <row r="10" spans="1:12" x14ac:dyDescent="0.25">
      <c r="A10" s="20" t="str">
        <f t="shared" ca="1" si="0"/>
        <v>insert into Appointment(user_id, shift_id, username, realname, user_role, appoint_date, line_name, line_name_cn, submit_time, isnormal, comment) values( '8', 'MXWD1010B', 'user8', '同睿哲', 'user', '2018-07-06', 'MinHangToXuHui', '闵行到徐汇', '2018-07-02 03:24:02', '1', '');</v>
      </c>
      <c r="B10" s="14">
        <v>8</v>
      </c>
      <c r="C10" s="5" t="s">
        <v>99</v>
      </c>
      <c r="D10" t="s">
        <v>471</v>
      </c>
      <c r="E10" t="s">
        <v>389</v>
      </c>
      <c r="F10" s="20" t="s">
        <v>548</v>
      </c>
      <c r="G10" s="23" t="str">
        <f t="shared" ca="1" si="1"/>
        <v>2018-07-06</v>
      </c>
      <c r="H10" s="8" t="s">
        <v>177</v>
      </c>
      <c r="I10" t="s">
        <v>178</v>
      </c>
      <c r="J10" s="24" t="str">
        <f t="shared" ca="1" si="2"/>
        <v>2018-07-02 03:24:02</v>
      </c>
      <c r="K10">
        <v>1</v>
      </c>
    </row>
    <row r="11" spans="1:12" x14ac:dyDescent="0.25">
      <c r="A11" s="20" t="str">
        <f t="shared" ca="1" si="0"/>
        <v>insert into Appointment(user_id, shift_id, username, realname, user_role, appoint_date, line_name, line_name_cn, submit_time, isnormal, comment) values( '9', 'MXWD1700A', 'user9', '曹金坤', 'user', '2018-07-04', 'MinHangToXuHui', '闵行到徐汇', '2018-07-02 17:57:19', '1', '');</v>
      </c>
      <c r="B11" s="14">
        <v>9</v>
      </c>
      <c r="C11" s="5" t="s">
        <v>108</v>
      </c>
      <c r="D11" t="s">
        <v>472</v>
      </c>
      <c r="E11" t="s">
        <v>390</v>
      </c>
      <c r="F11" s="20" t="s">
        <v>548</v>
      </c>
      <c r="G11" s="23" t="str">
        <f t="shared" ca="1" si="1"/>
        <v>2018-07-04</v>
      </c>
      <c r="H11" s="8" t="s">
        <v>177</v>
      </c>
      <c r="I11" t="s">
        <v>178</v>
      </c>
      <c r="J11" s="24" t="str">
        <f t="shared" ca="1" si="2"/>
        <v>2018-07-02 17:57:19</v>
      </c>
      <c r="K11">
        <v>1</v>
      </c>
    </row>
    <row r="12" spans="1:12" x14ac:dyDescent="0.25">
      <c r="A12" s="20" t="str">
        <f t="shared" ca="1" si="0"/>
        <v>insert into Appointment(user_id, shift_id, username, realname, user_role, appoint_date, line_name, line_name_cn, submit_time, isnormal, comment) values( '10', 'MXWD1010A', 'user10', '冯二虎', 'user', '2018-07-04', 'MinHangToXuHui', '闵行到徐汇', '2018-07-02 18:24:09', '1', '');</v>
      </c>
      <c r="B12" s="14">
        <v>10</v>
      </c>
      <c r="C12" s="5" t="s">
        <v>98</v>
      </c>
      <c r="D12" t="s">
        <v>473</v>
      </c>
      <c r="E12" t="s">
        <v>391</v>
      </c>
      <c r="F12" s="20" t="s">
        <v>548</v>
      </c>
      <c r="G12" s="23" t="str">
        <f t="shared" ca="1" si="1"/>
        <v>2018-07-04</v>
      </c>
      <c r="H12" s="8" t="s">
        <v>177</v>
      </c>
      <c r="I12" t="s">
        <v>178</v>
      </c>
      <c r="J12" s="24" t="str">
        <f t="shared" ca="1" si="2"/>
        <v>2018-07-02 18:24:09</v>
      </c>
      <c r="K12">
        <v>1</v>
      </c>
    </row>
    <row r="13" spans="1:12" x14ac:dyDescent="0.25">
      <c r="A13" s="20" t="str">
        <f t="shared" ca="1" si="0"/>
        <v>insert into Appointment(user_id, shift_id, username, realname, user_role, appoint_date, line_name, line_name_cn, submit_time, isnormal, comment) values( '11', 'MXWD1600A', 'user11', '马轲', 'user', '2018-07-03', 'MinHangToXuHui', '闵行到徐汇', '2018-07-01 11:59:45', '1', '');</v>
      </c>
      <c r="B13" s="14">
        <v>11</v>
      </c>
      <c r="C13" s="5" t="s">
        <v>105</v>
      </c>
      <c r="D13" t="s">
        <v>474</v>
      </c>
      <c r="E13" t="s">
        <v>392</v>
      </c>
      <c r="F13" s="20" t="s">
        <v>548</v>
      </c>
      <c r="G13" s="23" t="str">
        <f t="shared" ca="1" si="1"/>
        <v>2018-07-03</v>
      </c>
      <c r="H13" s="8" t="s">
        <v>177</v>
      </c>
      <c r="I13" t="s">
        <v>178</v>
      </c>
      <c r="J13" s="24" t="str">
        <f t="shared" ca="1" si="2"/>
        <v>2018-07-01 11:59:45</v>
      </c>
      <c r="K13">
        <v>1</v>
      </c>
    </row>
    <row r="14" spans="1:12" x14ac:dyDescent="0.25">
      <c r="A14" s="20" t="str">
        <f t="shared" ca="1" si="0"/>
        <v>insert into Appointment(user_id, shift_id, username, realname, user_role, appoint_date, line_name, line_name_cn, submit_time, isnormal, comment) values( '12', 'MXWD1410A', 'user12', '谢添翼', 'user', '2018-07-05', 'MinHangToXuHui', '闵行到徐汇', '2018-07-02 23:01:01', '1', '');</v>
      </c>
      <c r="B14" s="14">
        <v>12</v>
      </c>
      <c r="C14" s="5" t="s">
        <v>103</v>
      </c>
      <c r="D14" t="s">
        <v>475</v>
      </c>
      <c r="E14" t="s">
        <v>393</v>
      </c>
      <c r="F14" s="20" t="s">
        <v>548</v>
      </c>
      <c r="G14" s="23" t="str">
        <f t="shared" ca="1" si="1"/>
        <v>2018-07-05</v>
      </c>
      <c r="H14" s="8" t="s">
        <v>177</v>
      </c>
      <c r="I14" t="s">
        <v>178</v>
      </c>
      <c r="J14" s="24" t="str">
        <f t="shared" ca="1" si="2"/>
        <v>2018-07-02 23:01:01</v>
      </c>
      <c r="K14">
        <v>1</v>
      </c>
    </row>
    <row r="15" spans="1:12" x14ac:dyDescent="0.25">
      <c r="A15" s="20" t="str">
        <f t="shared" ca="1" si="0"/>
        <v>insert into Appointment(user_id, shift_id, username, realname, user_role, appoint_date, line_name, line_name_cn, submit_time, isnormal, comment) values( '13', 'MXWE0730', 'user13', '李浩', 'user', '2018-07-04', 'MinHangToXuHui', '闵行到徐汇', '2018-07-01 13:55:04', '1', '');</v>
      </c>
      <c r="B15" s="14">
        <v>13</v>
      </c>
      <c r="C15" s="5" t="s">
        <v>114</v>
      </c>
      <c r="D15" t="s">
        <v>476</v>
      </c>
      <c r="E15" t="s">
        <v>394</v>
      </c>
      <c r="F15" s="20" t="s">
        <v>548</v>
      </c>
      <c r="G15" s="23" t="str">
        <f t="shared" ca="1" si="1"/>
        <v>2018-07-04</v>
      </c>
      <c r="H15" s="8" t="s">
        <v>177</v>
      </c>
      <c r="I15" t="s">
        <v>178</v>
      </c>
      <c r="J15" s="24" t="str">
        <f t="shared" ca="1" si="2"/>
        <v>2018-07-01 13:55:04</v>
      </c>
      <c r="K15">
        <v>1</v>
      </c>
    </row>
    <row r="16" spans="1:12" x14ac:dyDescent="0.25">
      <c r="A16" s="20" t="str">
        <f t="shared" ca="1" si="0"/>
        <v>insert into Appointment(user_id, shift_id, username, realname, user_role, appoint_date, line_name, line_name_cn, submit_time, isnormal, comment) values( '14', 'MXHD1215', 'user14', '朱锦昊', 'user', '2018-07-05', 'MinHangToXuHui', '闵行到徐汇', '2018-07-02 12:06:11', '1', '');</v>
      </c>
      <c r="B16" s="14">
        <v>14</v>
      </c>
      <c r="C16" s="5" t="s">
        <v>117</v>
      </c>
      <c r="D16" t="s">
        <v>477</v>
      </c>
      <c r="E16" t="s">
        <v>395</v>
      </c>
      <c r="F16" s="20" t="s">
        <v>548</v>
      </c>
      <c r="G16" s="23" t="str">
        <f t="shared" ca="1" si="1"/>
        <v>2018-07-05</v>
      </c>
      <c r="H16" s="8" t="s">
        <v>177</v>
      </c>
      <c r="I16" t="s">
        <v>178</v>
      </c>
      <c r="J16" s="24" t="str">
        <f t="shared" ca="1" si="2"/>
        <v>2018-07-02 12:06:11</v>
      </c>
      <c r="K16">
        <v>1</v>
      </c>
    </row>
    <row r="17" spans="1:11" x14ac:dyDescent="0.25">
      <c r="A17" s="20" t="str">
        <f t="shared" ca="1" si="0"/>
        <v>insert into Appointment(user_id, shift_id, username, realname, user_role, appoint_date, line_name, line_name_cn, submit_time, isnormal, comment) values( '15', 'MXWD1215A', 'user15', '罗宇辰', 'user', '2018-07-04', 'MinHangToXuHui', '闵行到徐汇', '2018-07-01 09:29:39', '1', '');</v>
      </c>
      <c r="B17" s="14">
        <v>15</v>
      </c>
      <c r="C17" s="5" t="s">
        <v>100</v>
      </c>
      <c r="D17" t="s">
        <v>478</v>
      </c>
      <c r="E17" t="s">
        <v>396</v>
      </c>
      <c r="F17" s="20" t="s">
        <v>548</v>
      </c>
      <c r="G17" s="23" t="str">
        <f t="shared" ca="1" si="1"/>
        <v>2018-07-04</v>
      </c>
      <c r="H17" s="8" t="s">
        <v>177</v>
      </c>
      <c r="I17" t="s">
        <v>178</v>
      </c>
      <c r="J17" s="24" t="str">
        <f t="shared" ca="1" si="2"/>
        <v>2018-07-01 09:29:39</v>
      </c>
      <c r="K17">
        <v>1</v>
      </c>
    </row>
    <row r="18" spans="1:11" x14ac:dyDescent="0.25">
      <c r="A18" s="20" t="str">
        <f t="shared" ca="1" si="0"/>
        <v>insert into Appointment(user_id, shift_id, username, realname, user_role, appoint_date, line_name, line_name_cn, submit_time, isnormal, comment) values( '16', 'MXHE1630', 'user16', '刘泽宇', 'user', '2018-07-06', 'MinHangToXuHui', '闵行到徐汇', '2018-07-02 08:39:57', '1', '');</v>
      </c>
      <c r="B18" s="14">
        <v>16</v>
      </c>
      <c r="C18" s="6" t="s">
        <v>124</v>
      </c>
      <c r="D18" t="s">
        <v>479</v>
      </c>
      <c r="E18" t="s">
        <v>397</v>
      </c>
      <c r="F18" s="20" t="s">
        <v>548</v>
      </c>
      <c r="G18" s="23" t="str">
        <f t="shared" ca="1" si="1"/>
        <v>2018-07-06</v>
      </c>
      <c r="H18" s="8" t="s">
        <v>177</v>
      </c>
      <c r="I18" t="s">
        <v>178</v>
      </c>
      <c r="J18" s="24" t="str">
        <f t="shared" ca="1" si="2"/>
        <v>2018-07-02 08:39:57</v>
      </c>
      <c r="K18">
        <v>1</v>
      </c>
    </row>
    <row r="19" spans="1:11" x14ac:dyDescent="0.25">
      <c r="A19" s="20" t="str">
        <f t="shared" ca="1" si="0"/>
        <v>insert into Appointment(user_id, shift_id, username, realname, user_role, appoint_date, line_name, line_name_cn, submit_time, isnormal, comment) values( '17', 'MXHD1730', 'user17', '宋逸凡', 'user', '2018-07-06', 'MinHangToXuHui', '闵行到徐汇', '2018-07-02 00:06:48', '1', '');</v>
      </c>
      <c r="B19" s="14">
        <v>17</v>
      </c>
      <c r="C19" s="5" t="s">
        <v>121</v>
      </c>
      <c r="D19" t="s">
        <v>480</v>
      </c>
      <c r="E19" t="s">
        <v>398</v>
      </c>
      <c r="F19" s="20" t="s">
        <v>548</v>
      </c>
      <c r="G19" s="23" t="str">
        <f t="shared" ca="1" si="1"/>
        <v>2018-07-06</v>
      </c>
      <c r="H19" s="8" t="s">
        <v>177</v>
      </c>
      <c r="I19" t="s">
        <v>178</v>
      </c>
      <c r="J19" s="24" t="str">
        <f t="shared" ca="1" si="2"/>
        <v>2018-07-02 00:06:48</v>
      </c>
      <c r="K19">
        <v>1</v>
      </c>
    </row>
    <row r="20" spans="1:11" x14ac:dyDescent="0.25">
      <c r="A20" s="20" t="str">
        <f t="shared" ca="1" si="0"/>
        <v>insert into Appointment(user_id, shift_id, username, realname, user_role, appoint_date, line_name, line_name_cn, submit_time, isnormal, comment) values( '18', 'MXWE0730', 'user18', '方俊杰', 'user', '2018-07-06', 'MinHangToXuHui', '闵行到徐汇', '2018-07-01 05:35:26', '0', '');</v>
      </c>
      <c r="B20" s="14">
        <v>18</v>
      </c>
      <c r="C20" s="5" t="s">
        <v>114</v>
      </c>
      <c r="D20" t="s">
        <v>481</v>
      </c>
      <c r="E20" t="s">
        <v>399</v>
      </c>
      <c r="F20" s="20" t="s">
        <v>548</v>
      </c>
      <c r="G20" s="23" t="str">
        <f t="shared" ca="1" si="1"/>
        <v>2018-07-06</v>
      </c>
      <c r="H20" s="8" t="s">
        <v>177</v>
      </c>
      <c r="I20" t="s">
        <v>178</v>
      </c>
      <c r="J20" s="24" t="str">
        <f t="shared" ca="1" si="2"/>
        <v>2018-07-01 05:35:26</v>
      </c>
      <c r="K20">
        <v>0</v>
      </c>
    </row>
    <row r="21" spans="1:11" x14ac:dyDescent="0.25">
      <c r="A21" s="20" t="str">
        <f t="shared" ca="1" si="0"/>
        <v>insert into Appointment(user_id, shift_id, username, realname, user_role, appoint_date, line_name, line_name_cn, submit_time, isnormal, comment) values( '19', 'MXWD1410B', 'user19', '陈志扬', 'user', '2018-07-04', 'MinHangToXuHui', '闵行到徐汇', '2018-07-02 20:24:27', '1', '');</v>
      </c>
      <c r="B21" s="14">
        <v>19</v>
      </c>
      <c r="C21" s="5" t="s">
        <v>104</v>
      </c>
      <c r="D21" t="s">
        <v>482</v>
      </c>
      <c r="E21" t="s">
        <v>400</v>
      </c>
      <c r="F21" s="20" t="s">
        <v>548</v>
      </c>
      <c r="G21" s="23" t="str">
        <f t="shared" ca="1" si="1"/>
        <v>2018-07-04</v>
      </c>
      <c r="H21" s="8" t="s">
        <v>177</v>
      </c>
      <c r="I21" t="s">
        <v>178</v>
      </c>
      <c r="J21" s="24" t="str">
        <f t="shared" ca="1" si="2"/>
        <v>2018-07-02 20:24:27</v>
      </c>
      <c r="K21">
        <v>1</v>
      </c>
    </row>
    <row r="22" spans="1:11" x14ac:dyDescent="0.25">
      <c r="A22" s="20" t="str">
        <f t="shared" ca="1" si="0"/>
        <v>insert into Appointment(user_id, shift_id, username, realname, user_role, appoint_date, line_name, line_name_cn, submit_time, isnormal, comment) values( '20', 'MXWD1215B', 'user20', '徐天强', 'user', '2018-07-05', 'MinHangToXuHui', '闵行到徐汇', '2018-07-02 05:54:08', '1', '');</v>
      </c>
      <c r="B22" s="14">
        <v>20</v>
      </c>
      <c r="C22" s="5" t="s">
        <v>101</v>
      </c>
      <c r="D22" t="s">
        <v>483</v>
      </c>
      <c r="E22" t="s">
        <v>401</v>
      </c>
      <c r="F22" s="20" t="s">
        <v>548</v>
      </c>
      <c r="G22" s="23" t="str">
        <f t="shared" ca="1" si="1"/>
        <v>2018-07-05</v>
      </c>
      <c r="H22" s="8" t="s">
        <v>177</v>
      </c>
      <c r="I22" t="s">
        <v>178</v>
      </c>
      <c r="J22" s="24" t="str">
        <f t="shared" ca="1" si="2"/>
        <v>2018-07-02 05:54:08</v>
      </c>
      <c r="K22">
        <v>1</v>
      </c>
    </row>
    <row r="23" spans="1:11" x14ac:dyDescent="0.25">
      <c r="A23" s="20" t="str">
        <f t="shared" ca="1" si="0"/>
        <v>insert into Appointment(user_id, shift_id, username, realname, user_role, appoint_date, line_name, line_name_cn, submit_time, isnormal, comment) values( '21', 'MXWD1700A', 'user21', '应邦豪', 'user', '2018-07-06', 'MinHangToXuHui', '闵行到徐汇', '2018-07-02 06:09:02', '1', '');</v>
      </c>
      <c r="B23" s="14">
        <v>21</v>
      </c>
      <c r="C23" s="5" t="s">
        <v>108</v>
      </c>
      <c r="D23" t="s">
        <v>484</v>
      </c>
      <c r="E23" t="s">
        <v>402</v>
      </c>
      <c r="F23" s="20" t="s">
        <v>548</v>
      </c>
      <c r="G23" s="23" t="str">
        <f t="shared" ca="1" si="1"/>
        <v>2018-07-06</v>
      </c>
      <c r="H23" s="8" t="s">
        <v>177</v>
      </c>
      <c r="I23" t="s">
        <v>178</v>
      </c>
      <c r="J23" s="24" t="str">
        <f t="shared" ca="1" si="2"/>
        <v>2018-07-02 06:09:02</v>
      </c>
      <c r="K23">
        <v>1</v>
      </c>
    </row>
    <row r="24" spans="1:11" x14ac:dyDescent="0.25">
      <c r="A24" s="20" t="str">
        <f t="shared" ca="1" si="0"/>
        <v>insert into Appointment(user_id, shift_id, username, realname, user_role, appoint_date, line_name, line_name_cn, submit_time, isnormal, comment) values( '22', 'MXWD1410A', 'user22', '余博识', 'user', '2018-07-05', 'MinHangToXuHui', '闵行到徐汇', '2018-07-02 07:52:14', '1', '');</v>
      </c>
      <c r="B24" s="14">
        <v>22</v>
      </c>
      <c r="C24" s="5" t="s">
        <v>103</v>
      </c>
      <c r="D24" t="s">
        <v>485</v>
      </c>
      <c r="E24" t="s">
        <v>403</v>
      </c>
      <c r="F24" s="20" t="s">
        <v>548</v>
      </c>
      <c r="G24" s="23" t="str">
        <f t="shared" ca="1" si="1"/>
        <v>2018-07-05</v>
      </c>
      <c r="H24" s="8" t="s">
        <v>177</v>
      </c>
      <c r="I24" t="s">
        <v>178</v>
      </c>
      <c r="J24" s="24" t="str">
        <f t="shared" ca="1" si="2"/>
        <v>2018-07-02 07:52:14</v>
      </c>
      <c r="K24">
        <v>1</v>
      </c>
    </row>
    <row r="25" spans="1:11" x14ac:dyDescent="0.25">
      <c r="A25" s="20" t="str">
        <f t="shared" ca="1" si="0"/>
        <v>insert into Appointment(user_id, shift_id, username, realname, user_role, appoint_date, line_name, line_name_cn, submit_time, isnormal, comment) values( '23', 'MXWD1010B', 'user23', '吴正雨', 'user', '2018-07-05', 'MinHangToXuHui', '闵行到徐汇', '2018-07-01 19:27:21', '1', '');</v>
      </c>
      <c r="B25" s="14">
        <v>23</v>
      </c>
      <c r="C25" s="5" t="s">
        <v>99</v>
      </c>
      <c r="D25" t="s">
        <v>486</v>
      </c>
      <c r="E25" t="s">
        <v>404</v>
      </c>
      <c r="F25" s="20" t="s">
        <v>548</v>
      </c>
      <c r="G25" s="23" t="str">
        <f t="shared" ca="1" si="1"/>
        <v>2018-07-05</v>
      </c>
      <c r="H25" s="8" t="s">
        <v>177</v>
      </c>
      <c r="I25" t="s">
        <v>178</v>
      </c>
      <c r="J25" s="24" t="str">
        <f t="shared" ca="1" si="2"/>
        <v>2018-07-01 19:27:21</v>
      </c>
      <c r="K25">
        <v>1</v>
      </c>
    </row>
    <row r="26" spans="1:11" x14ac:dyDescent="0.25">
      <c r="A26" s="20" t="str">
        <f t="shared" ca="1" si="0"/>
        <v>insert into Appointment(user_id, shift_id, username, realname, user_role, appoint_date, line_name, line_name_cn, submit_time, isnormal, comment) values( '24', 'MXWD1215A', 'user24', '胡雨奇', 'user', '2018-07-06', 'MinHangToXuHui', '闵行到徐汇', '2018-07-01 15:06:07', '1', '');</v>
      </c>
      <c r="B26" s="14">
        <v>24</v>
      </c>
      <c r="C26" s="5" t="s">
        <v>100</v>
      </c>
      <c r="D26" t="s">
        <v>487</v>
      </c>
      <c r="E26" t="s">
        <v>405</v>
      </c>
      <c r="F26" s="20" t="s">
        <v>548</v>
      </c>
      <c r="G26" s="23" t="str">
        <f t="shared" ca="1" si="1"/>
        <v>2018-07-06</v>
      </c>
      <c r="H26" s="8" t="s">
        <v>177</v>
      </c>
      <c r="I26" t="s">
        <v>178</v>
      </c>
      <c r="J26" s="24" t="str">
        <f t="shared" ca="1" si="2"/>
        <v>2018-07-01 15:06:07</v>
      </c>
      <c r="K26">
        <v>1</v>
      </c>
    </row>
    <row r="27" spans="1:11" x14ac:dyDescent="0.25">
      <c r="A27" s="20" t="str">
        <f t="shared" ca="1" si="0"/>
        <v>insert into Appointment(user_id, shift_id, username, realname, user_role, appoint_date, line_name, line_name_cn, submit_time, isnormal, comment) values( '25', 'MXHD1730', 'user25', '王梦瑶', 'user', '2018-07-06', 'MinHangToXuHui', '闵行到徐汇', '2018-07-02 16:27:37', '1', '');</v>
      </c>
      <c r="B27" s="14">
        <v>25</v>
      </c>
      <c r="C27" s="5" t="s">
        <v>121</v>
      </c>
      <c r="D27" t="s">
        <v>488</v>
      </c>
      <c r="E27" t="s">
        <v>406</v>
      </c>
      <c r="F27" s="20" t="s">
        <v>548</v>
      </c>
      <c r="G27" s="23" t="str">
        <f t="shared" ca="1" si="1"/>
        <v>2018-07-06</v>
      </c>
      <c r="H27" s="8" t="s">
        <v>177</v>
      </c>
      <c r="I27" t="s">
        <v>178</v>
      </c>
      <c r="J27" s="24" t="str">
        <f t="shared" ca="1" si="2"/>
        <v>2018-07-02 16:27:37</v>
      </c>
      <c r="K27">
        <v>1</v>
      </c>
    </row>
    <row r="28" spans="1:11" x14ac:dyDescent="0.25">
      <c r="A28" s="20" t="str">
        <f t="shared" ca="1" si="0"/>
        <v>insert into Appointment(user_id, shift_id, username, realname, user_role, appoint_date, line_name, line_name_cn, submit_time, isnormal, comment) values( '26', 'MXWD1600C', 'user26', '蔡一凡', 'user', '2018-07-03', 'MinHangToXuHui', '闵行到徐汇', '2018-07-02 10:25:35', '1', '');</v>
      </c>
      <c r="B28" s="14">
        <v>26</v>
      </c>
      <c r="C28" s="5" t="s">
        <v>107</v>
      </c>
      <c r="D28" t="s">
        <v>489</v>
      </c>
      <c r="E28" t="s">
        <v>407</v>
      </c>
      <c r="F28" s="20" t="s">
        <v>548</v>
      </c>
      <c r="G28" s="23" t="str">
        <f t="shared" ca="1" si="1"/>
        <v>2018-07-03</v>
      </c>
      <c r="H28" s="8" t="s">
        <v>177</v>
      </c>
      <c r="I28" t="s">
        <v>178</v>
      </c>
      <c r="J28" s="24" t="str">
        <f t="shared" ca="1" si="2"/>
        <v>2018-07-02 10:25:35</v>
      </c>
      <c r="K28">
        <v>1</v>
      </c>
    </row>
    <row r="29" spans="1:11" x14ac:dyDescent="0.25">
      <c r="A29" s="20" t="str">
        <f t="shared" ca="1" si="0"/>
        <v>insert into Appointment(user_id, shift_id, username, realname, user_role, appoint_date, line_name, line_name_cn, submit_time, isnormal, comment) values( '27', 'MXWD1010A', 'user27', '张宇航', 'user', '2018-07-04', 'MinHangToXuHui', '闵行到徐汇', '2018-07-01 21:04:57', '1', '');</v>
      </c>
      <c r="B29" s="14">
        <v>27</v>
      </c>
      <c r="C29" s="5" t="s">
        <v>98</v>
      </c>
      <c r="D29" t="s">
        <v>490</v>
      </c>
      <c r="E29" t="s">
        <v>408</v>
      </c>
      <c r="F29" s="20" t="s">
        <v>548</v>
      </c>
      <c r="G29" s="23" t="str">
        <f t="shared" ca="1" si="1"/>
        <v>2018-07-04</v>
      </c>
      <c r="H29" s="8" t="s">
        <v>177</v>
      </c>
      <c r="I29" t="s">
        <v>178</v>
      </c>
      <c r="J29" s="24" t="str">
        <f t="shared" ca="1" si="2"/>
        <v>2018-07-01 21:04:57</v>
      </c>
      <c r="K29">
        <v>1</v>
      </c>
    </row>
    <row r="30" spans="1:11" x14ac:dyDescent="0.25">
      <c r="A30" s="20" t="str">
        <f t="shared" ca="1" si="0"/>
        <v>insert into Appointment(user_id, shift_id, username, realname, user_role, appoint_date, line_name, line_name_cn, submit_time, isnormal, comment) values( '28', 'MXHE1630', 'user28', '王见思', 'user', '2018-07-05', 'MinHangToXuHui', '闵行到徐汇', '2018-07-02 12:13:55', '1', '');</v>
      </c>
      <c r="B30" s="14">
        <v>28</v>
      </c>
      <c r="C30" s="6" t="s">
        <v>124</v>
      </c>
      <c r="D30" t="s">
        <v>491</v>
      </c>
      <c r="E30" t="s">
        <v>409</v>
      </c>
      <c r="F30" s="20" t="s">
        <v>548</v>
      </c>
      <c r="G30" s="23" t="str">
        <f t="shared" ca="1" si="1"/>
        <v>2018-07-05</v>
      </c>
      <c r="H30" s="8" t="s">
        <v>177</v>
      </c>
      <c r="I30" t="s">
        <v>178</v>
      </c>
      <c r="J30" s="24" t="str">
        <f t="shared" ca="1" si="2"/>
        <v>2018-07-02 12:13:55</v>
      </c>
      <c r="K30">
        <v>1</v>
      </c>
    </row>
    <row r="31" spans="1:11" x14ac:dyDescent="0.25">
      <c r="A31" s="20" t="str">
        <f t="shared" ca="1" si="0"/>
        <v>insert into Appointment(user_id, shift_id, username, realname, user_role, appoint_date, line_name, line_name_cn, submit_time, isnormal, comment) values( '29', 'MXWD1600B', 'user29', '赵樱', 'user', '2018-07-04', 'MinHangToXuHui', '闵行到徐汇', '2018-07-02 03:12:32', '1', '');</v>
      </c>
      <c r="B31" s="14">
        <v>29</v>
      </c>
      <c r="C31" s="5" t="s">
        <v>106</v>
      </c>
      <c r="D31" t="s">
        <v>492</v>
      </c>
      <c r="E31" t="s">
        <v>410</v>
      </c>
      <c r="F31" s="20" t="s">
        <v>548</v>
      </c>
      <c r="G31" s="23" t="str">
        <f t="shared" ca="1" si="1"/>
        <v>2018-07-04</v>
      </c>
      <c r="H31" s="8" t="s">
        <v>177</v>
      </c>
      <c r="I31" t="s">
        <v>178</v>
      </c>
      <c r="J31" s="24" t="str">
        <f t="shared" ca="1" si="2"/>
        <v>2018-07-02 03:12:32</v>
      </c>
      <c r="K31">
        <v>1</v>
      </c>
    </row>
    <row r="32" spans="1:11" x14ac:dyDescent="0.25">
      <c r="A32" s="20" t="str">
        <f t="shared" ca="1" si="0"/>
        <v>insert into Appointment(user_id, shift_id, username, realname, user_role, appoint_date, line_name, line_name_cn, submit_time, isnormal, comment) values( '30', 'MXWD1010A', 'user30', '潘子奕', 'user', '2018-07-03', 'MinHangToXuHui', '闵行到徐汇', '2018-07-02 16:21:47', '1', '');</v>
      </c>
      <c r="B32" s="14">
        <v>30</v>
      </c>
      <c r="C32" s="5" t="s">
        <v>98</v>
      </c>
      <c r="D32" t="s">
        <v>493</v>
      </c>
      <c r="E32" t="s">
        <v>411</v>
      </c>
      <c r="F32" s="20" t="s">
        <v>548</v>
      </c>
      <c r="G32" s="23" t="str">
        <f t="shared" ca="1" si="1"/>
        <v>2018-07-03</v>
      </c>
      <c r="H32" s="8" t="s">
        <v>177</v>
      </c>
      <c r="I32" t="s">
        <v>178</v>
      </c>
      <c r="J32" s="24" t="str">
        <f t="shared" ca="1" si="2"/>
        <v>2018-07-02 16:21:47</v>
      </c>
      <c r="K32">
        <v>1</v>
      </c>
    </row>
    <row r="33" spans="1:11" x14ac:dyDescent="0.25">
      <c r="A33" s="20" t="str">
        <f t="shared" ca="1" si="0"/>
        <v>insert into Appointment(user_id, shift_id, username, realname, user_role, appoint_date, line_name, line_name_cn, submit_time, isnormal, comment) values( '31', 'MXWD1410B', 'user31', '陈诺', 'user', '2018-07-03', 'MinHangToXuHui', '闵行到徐汇', '2018-07-02 21:33:47', '1', '');</v>
      </c>
      <c r="B33" s="14">
        <v>31</v>
      </c>
      <c r="C33" s="5" t="s">
        <v>104</v>
      </c>
      <c r="D33" t="s">
        <v>494</v>
      </c>
      <c r="E33" t="s">
        <v>412</v>
      </c>
      <c r="F33" s="20" t="s">
        <v>548</v>
      </c>
      <c r="G33" s="23" t="str">
        <f t="shared" ca="1" si="1"/>
        <v>2018-07-03</v>
      </c>
      <c r="H33" s="8" t="s">
        <v>177</v>
      </c>
      <c r="I33" t="s">
        <v>178</v>
      </c>
      <c r="J33" s="24" t="str">
        <f t="shared" ca="1" si="2"/>
        <v>2018-07-02 21:33:47</v>
      </c>
      <c r="K33">
        <v>1</v>
      </c>
    </row>
    <row r="34" spans="1:11" x14ac:dyDescent="0.25">
      <c r="A34" s="20" t="str">
        <f t="shared" ca="1" si="0"/>
        <v>insert into Appointment(user_id, shift_id, username, realname, user_role, appoint_date, line_name, line_name_cn, submit_time, isnormal, comment) values( '32', 'MXWD1600A', 'user32', '蔡忠玮', 'user', '2018-07-03', 'MinHangToXuHui', '闵行到徐汇', '2018-07-01 12:46:10', '1', '');</v>
      </c>
      <c r="B34" s="14">
        <v>32</v>
      </c>
      <c r="C34" s="5" t="s">
        <v>105</v>
      </c>
      <c r="D34" t="s">
        <v>495</v>
      </c>
      <c r="E34" t="s">
        <v>413</v>
      </c>
      <c r="F34" s="20" t="s">
        <v>548</v>
      </c>
      <c r="G34" s="23" t="str">
        <f t="shared" ca="1" si="1"/>
        <v>2018-07-03</v>
      </c>
      <c r="H34" s="8" t="s">
        <v>177</v>
      </c>
      <c r="I34" t="s">
        <v>178</v>
      </c>
      <c r="J34" s="24" t="str">
        <f t="shared" ca="1" si="2"/>
        <v>2018-07-01 12:46:10</v>
      </c>
      <c r="K34">
        <v>1</v>
      </c>
    </row>
    <row r="35" spans="1:11" x14ac:dyDescent="0.25">
      <c r="A35" s="20" t="str">
        <f t="shared" ca="1" si="0"/>
        <v>insert into Appointment(user_id, shift_id, username, realname, user_role, appoint_date, line_name, line_name_cn, submit_time, isnormal, comment) values( '33', 'MXWD1010B', 'user33', '金瑞洋', 'user', '2018-07-03', 'MinHangToXuHui', '闵行到徐汇', '2018-07-01 04:22:35', '1', '');</v>
      </c>
      <c r="B35" s="14">
        <v>33</v>
      </c>
      <c r="C35" s="5" t="s">
        <v>99</v>
      </c>
      <c r="D35" t="s">
        <v>496</v>
      </c>
      <c r="E35" t="s">
        <v>414</v>
      </c>
      <c r="F35" s="20" t="s">
        <v>548</v>
      </c>
      <c r="G35" s="23" t="str">
        <f t="shared" ca="1" si="1"/>
        <v>2018-07-03</v>
      </c>
      <c r="H35" s="8" t="s">
        <v>177</v>
      </c>
      <c r="I35" t="s">
        <v>178</v>
      </c>
      <c r="J35" s="24" t="str">
        <f t="shared" ca="1" si="2"/>
        <v>2018-07-01 04:22:35</v>
      </c>
      <c r="K35">
        <v>1</v>
      </c>
    </row>
    <row r="36" spans="1:11" x14ac:dyDescent="0.25">
      <c r="A36" s="20" t="str">
        <f t="shared" ca="1" si="0"/>
        <v>insert into Appointment(user_id, shift_id, username, realname, user_role, appoint_date, line_name, line_name_cn, submit_time, isnormal, comment) values( '34', 'MXWD1410A', 'user34', '李琥', 'user', '2018-07-06', 'MinHangToXuHui', '闵行到徐汇', '2018-07-01 03:04:36', '1', '');</v>
      </c>
      <c r="B36" s="14">
        <v>34</v>
      </c>
      <c r="C36" s="5" t="s">
        <v>103</v>
      </c>
      <c r="D36" t="s">
        <v>497</v>
      </c>
      <c r="E36" t="s">
        <v>415</v>
      </c>
      <c r="F36" s="20" t="s">
        <v>548</v>
      </c>
      <c r="G36" s="23" t="str">
        <f t="shared" ca="1" si="1"/>
        <v>2018-07-06</v>
      </c>
      <c r="H36" s="8" t="s">
        <v>177</v>
      </c>
      <c r="I36" t="s">
        <v>178</v>
      </c>
      <c r="J36" s="24" t="str">
        <f t="shared" ca="1" si="2"/>
        <v>2018-07-01 03:04:36</v>
      </c>
      <c r="K36">
        <v>1</v>
      </c>
    </row>
    <row r="37" spans="1:11" x14ac:dyDescent="0.25">
      <c r="A37" s="20" t="str">
        <f t="shared" ca="1" si="0"/>
        <v>insert into Appointment(user_id, shift_id, username, realname, user_role, appoint_date, line_name, line_name_cn, submit_time, isnormal, comment) values( '35', 'MXWD1600C', 'user35', '李晗东', 'user', '2018-07-03', 'MinHangToXuHui', '闵行到徐汇', '2018-07-01 08:35:01', '1', '');</v>
      </c>
      <c r="B37" s="14">
        <v>35</v>
      </c>
      <c r="C37" s="5" t="s">
        <v>107</v>
      </c>
      <c r="D37" t="s">
        <v>498</v>
      </c>
      <c r="E37" t="s">
        <v>416</v>
      </c>
      <c r="F37" s="20" t="s">
        <v>548</v>
      </c>
      <c r="G37" s="23" t="str">
        <f t="shared" ca="1" si="1"/>
        <v>2018-07-03</v>
      </c>
      <c r="H37" s="8" t="s">
        <v>177</v>
      </c>
      <c r="I37" t="s">
        <v>178</v>
      </c>
      <c r="J37" s="24" t="str">
        <f t="shared" ca="1" si="2"/>
        <v>2018-07-01 08:35:01</v>
      </c>
      <c r="K37">
        <v>1</v>
      </c>
    </row>
    <row r="38" spans="1:11" x14ac:dyDescent="0.25">
      <c r="A38" s="20" t="str">
        <f t="shared" ca="1" si="0"/>
        <v>insert into Appointment(user_id, shift_id, username, realname, user_role, appoint_date, line_name, line_name_cn, submit_time, isnormal, comment) values( '36', 'MXWD1215A', 'user36', '原帅', 'user', '2018-07-06', 'MinHangToXuHui', '闵行到徐汇', '2018-07-02 08:41:33', '1', '');</v>
      </c>
      <c r="B38" s="14">
        <v>36</v>
      </c>
      <c r="C38" s="5" t="s">
        <v>100</v>
      </c>
      <c r="D38" t="s">
        <v>499</v>
      </c>
      <c r="E38" t="s">
        <v>417</v>
      </c>
      <c r="F38" s="20" t="s">
        <v>548</v>
      </c>
      <c r="G38" s="23" t="str">
        <f t="shared" ca="1" si="1"/>
        <v>2018-07-06</v>
      </c>
      <c r="H38" s="8" t="s">
        <v>177</v>
      </c>
      <c r="I38" t="s">
        <v>178</v>
      </c>
      <c r="J38" s="24" t="str">
        <f t="shared" ca="1" si="2"/>
        <v>2018-07-02 08:41:33</v>
      </c>
      <c r="K38">
        <v>1</v>
      </c>
    </row>
    <row r="39" spans="1:11" x14ac:dyDescent="0.25">
      <c r="A39" s="20" t="str">
        <f t="shared" ca="1" si="0"/>
        <v>insert into Appointment(user_id, shift_id, username, realname, user_role, appoint_date, line_name, line_name_cn, submit_time, isnormal, comment) values( '37', 'MXWD1600C', 'user37', '丁丁', 'user', '2018-07-03', 'MinHangToXuHui', '闵行到徐汇', '2018-07-02 04:57:58', '1', '');</v>
      </c>
      <c r="B39" s="14">
        <v>37</v>
      </c>
      <c r="C39" s="5" t="s">
        <v>107</v>
      </c>
      <c r="D39" t="s">
        <v>500</v>
      </c>
      <c r="E39" t="s">
        <v>418</v>
      </c>
      <c r="F39" s="20" t="s">
        <v>548</v>
      </c>
      <c r="G39" s="23" t="str">
        <f t="shared" ca="1" si="1"/>
        <v>2018-07-03</v>
      </c>
      <c r="H39" s="8" t="s">
        <v>177</v>
      </c>
      <c r="I39" t="s">
        <v>178</v>
      </c>
      <c r="J39" s="24" t="str">
        <f t="shared" ca="1" si="2"/>
        <v>2018-07-02 04:57:58</v>
      </c>
      <c r="K39">
        <v>1</v>
      </c>
    </row>
    <row r="40" spans="1:11" x14ac:dyDescent="0.25">
      <c r="A40" s="20" t="str">
        <f t="shared" ca="1" si="0"/>
        <v>insert into Appointment(user_id, shift_id, username, realname, user_role, appoint_date, line_name, line_name_cn, submit_time, isnormal, comment) values( '38', 'MXHD1630B', 'user38', '李东起', 'user', '2018-07-06', 'MinHangToXuHui', '闵行到徐汇', '2018-07-02 02:06:42', '1', '');</v>
      </c>
      <c r="B40" s="14">
        <v>38</v>
      </c>
      <c r="C40" s="5" t="s">
        <v>119</v>
      </c>
      <c r="D40" t="s">
        <v>501</v>
      </c>
      <c r="E40" t="s">
        <v>419</v>
      </c>
      <c r="F40" s="20" t="s">
        <v>548</v>
      </c>
      <c r="G40" s="23" t="str">
        <f t="shared" ca="1" si="1"/>
        <v>2018-07-06</v>
      </c>
      <c r="H40" s="8" t="s">
        <v>177</v>
      </c>
      <c r="I40" t="s">
        <v>178</v>
      </c>
      <c r="J40" s="24" t="str">
        <f t="shared" ca="1" si="2"/>
        <v>2018-07-02 02:06:42</v>
      </c>
      <c r="K40">
        <v>1</v>
      </c>
    </row>
    <row r="41" spans="1:11" x14ac:dyDescent="0.25">
      <c r="A41" s="20" t="str">
        <f t="shared" ca="1" si="0"/>
        <v>insert into Appointment(user_id, shift_id, username, realname, user_role, appoint_date, line_name, line_name_cn, submit_time, isnormal, comment) values( '39', 'MXHD1630B', 'user39', '何荣俊', 'user', '2018-07-06', 'MinHangToXuHui', '闵行到徐汇', '2018-07-01 17:36:23', '1', '');</v>
      </c>
      <c r="B41" s="14">
        <v>39</v>
      </c>
      <c r="C41" s="5" t="s">
        <v>119</v>
      </c>
      <c r="D41" t="s">
        <v>502</v>
      </c>
      <c r="E41" t="s">
        <v>420</v>
      </c>
      <c r="F41" s="20" t="s">
        <v>548</v>
      </c>
      <c r="G41" s="23" t="str">
        <f t="shared" ca="1" si="1"/>
        <v>2018-07-06</v>
      </c>
      <c r="H41" s="8" t="s">
        <v>177</v>
      </c>
      <c r="I41" t="s">
        <v>178</v>
      </c>
      <c r="J41" s="24" t="str">
        <f t="shared" ca="1" si="2"/>
        <v>2018-07-01 17:36:23</v>
      </c>
      <c r="K41">
        <v>1</v>
      </c>
    </row>
    <row r="42" spans="1:11" x14ac:dyDescent="0.25">
      <c r="A42" s="20" t="str">
        <f t="shared" ca="1" si="0"/>
        <v>insert into Appointment(user_id, shift_id, username, realname, user_role, appoint_date, line_name, line_name_cn, submit_time, isnormal, comment) values( '40', 'MXHD1730', 'user40', '余心如', 'user', '2018-07-06', 'MinHangToXuHui', '闵行到徐汇', '2018-07-01 03:06:38', '1', '');</v>
      </c>
      <c r="B42" s="14">
        <v>40</v>
      </c>
      <c r="C42" s="5" t="s">
        <v>121</v>
      </c>
      <c r="D42" t="s">
        <v>503</v>
      </c>
      <c r="E42" t="s">
        <v>421</v>
      </c>
      <c r="F42" s="20" t="s">
        <v>548</v>
      </c>
      <c r="G42" s="23" t="str">
        <f t="shared" ca="1" si="1"/>
        <v>2018-07-06</v>
      </c>
      <c r="H42" s="8" t="s">
        <v>177</v>
      </c>
      <c r="I42" t="s">
        <v>178</v>
      </c>
      <c r="J42" s="24" t="str">
        <f t="shared" ca="1" si="2"/>
        <v>2018-07-01 03:06:38</v>
      </c>
      <c r="K42">
        <v>1</v>
      </c>
    </row>
    <row r="43" spans="1:11" x14ac:dyDescent="0.25">
      <c r="A43" s="20" t="str">
        <f t="shared" ca="1" si="0"/>
        <v>insert into Appointment(user_id, shift_id, username, realname, user_role, appoint_date, line_name, line_name_cn, submit_time, isnormal, comment) values( '41', 'MXWD1600A', 'user41', '胡嘉宏', 'user', '2018-07-06', 'MinHangToXuHui', '闵行到徐汇', '2018-07-02 16:42:22', '1', '');</v>
      </c>
      <c r="B43" s="14">
        <v>41</v>
      </c>
      <c r="C43" s="5" t="s">
        <v>105</v>
      </c>
      <c r="D43" t="s">
        <v>504</v>
      </c>
      <c r="E43" t="s">
        <v>422</v>
      </c>
      <c r="F43" s="20" t="s">
        <v>548</v>
      </c>
      <c r="G43" s="23" t="str">
        <f t="shared" ca="1" si="1"/>
        <v>2018-07-06</v>
      </c>
      <c r="H43" s="8" t="s">
        <v>177</v>
      </c>
      <c r="I43" t="s">
        <v>178</v>
      </c>
      <c r="J43" s="24" t="str">
        <f t="shared" ca="1" si="2"/>
        <v>2018-07-02 16:42:22</v>
      </c>
      <c r="K43">
        <v>1</v>
      </c>
    </row>
    <row r="44" spans="1:11" x14ac:dyDescent="0.25">
      <c r="A44" s="20" t="str">
        <f t="shared" ca="1" si="0"/>
        <v>insert into Appointment(user_id, shift_id, username, realname, user_role, appoint_date, line_name, line_name_cn, submit_time, isnormal, comment) values( '42', 'MXWD1010A', 'user42', '黎君', 'user', '2018-07-06', 'MinHangToXuHui', '闵行到徐汇', '2018-07-01 13:14:52', '1', '');</v>
      </c>
      <c r="B44" s="14">
        <v>42</v>
      </c>
      <c r="C44" s="5" t="s">
        <v>98</v>
      </c>
      <c r="D44" t="s">
        <v>505</v>
      </c>
      <c r="E44" t="s">
        <v>423</v>
      </c>
      <c r="F44" s="20" t="s">
        <v>548</v>
      </c>
      <c r="G44" s="23" t="str">
        <f t="shared" ca="1" si="1"/>
        <v>2018-07-06</v>
      </c>
      <c r="H44" s="8" t="s">
        <v>177</v>
      </c>
      <c r="I44" t="s">
        <v>178</v>
      </c>
      <c r="J44" s="24" t="str">
        <f t="shared" ca="1" si="2"/>
        <v>2018-07-01 13:14:52</v>
      </c>
      <c r="K44">
        <v>1</v>
      </c>
    </row>
    <row r="45" spans="1:11" x14ac:dyDescent="0.25">
      <c r="A45" s="20" t="str">
        <f t="shared" ca="1" si="0"/>
        <v>insert into Appointment(user_id, shift_id, username, realname, user_role, appoint_date, line_name, line_name_cn, submit_time, isnormal, comment) values( '43', 'MXHE1630', 'user43', '叶东诚', 'user', '2018-07-03', 'MinHangToXuHui', '闵行到徐汇', '2018-07-01 22:18:50', '1', '');</v>
      </c>
      <c r="B45" s="14">
        <v>43</v>
      </c>
      <c r="C45" s="6" t="s">
        <v>124</v>
      </c>
      <c r="D45" t="s">
        <v>506</v>
      </c>
      <c r="E45" t="s">
        <v>424</v>
      </c>
      <c r="F45" s="20" t="s">
        <v>548</v>
      </c>
      <c r="G45" s="23" t="str">
        <f t="shared" ca="1" si="1"/>
        <v>2018-07-03</v>
      </c>
      <c r="H45" s="8" t="s">
        <v>177</v>
      </c>
      <c r="I45" t="s">
        <v>178</v>
      </c>
      <c r="J45" s="24" t="str">
        <f t="shared" ca="1" si="2"/>
        <v>2018-07-01 22:18:50</v>
      </c>
      <c r="K45">
        <v>1</v>
      </c>
    </row>
    <row r="46" spans="1:11" x14ac:dyDescent="0.25">
      <c r="A46" s="20" t="str">
        <f t="shared" ca="1" si="0"/>
        <v>insert into Appointment(user_id, shift_id, username, realname, user_role, appoint_date, line_name, line_name_cn, submit_time, isnormal, comment) values( '44', 'MXHD1215', 'user44', '方娄昊', 'user', '2018-07-04', 'MinHangToXuHui', '闵行到徐汇', '2018-07-01 15:35:21', '1', '');</v>
      </c>
      <c r="B46" s="14">
        <v>44</v>
      </c>
      <c r="C46" s="5" t="s">
        <v>117</v>
      </c>
      <c r="D46" t="s">
        <v>507</v>
      </c>
      <c r="E46" t="s">
        <v>425</v>
      </c>
      <c r="F46" s="20" t="s">
        <v>548</v>
      </c>
      <c r="G46" s="23" t="str">
        <f t="shared" ca="1" si="1"/>
        <v>2018-07-04</v>
      </c>
      <c r="H46" s="8" t="s">
        <v>177</v>
      </c>
      <c r="I46" t="s">
        <v>178</v>
      </c>
      <c r="J46" s="24" t="str">
        <f t="shared" ca="1" si="2"/>
        <v>2018-07-01 15:35:21</v>
      </c>
      <c r="K46">
        <v>1</v>
      </c>
    </row>
    <row r="47" spans="1:11" x14ac:dyDescent="0.25">
      <c r="A47" s="20" t="str">
        <f t="shared" ca="1" si="0"/>
        <v>insert into Appointment(user_id, shift_id, username, realname, user_role, appoint_date, line_name, line_name_cn, submit_time, isnormal, comment) values( '45', 'MXHD1630C', 'user45', '罗一淏', 'user', '2018-07-06', 'MinHangToXuHui', '闵行到徐汇', '2018-07-02 12:38:35', '1', '');</v>
      </c>
      <c r="B47" s="14">
        <v>45</v>
      </c>
      <c r="C47" s="5" t="s">
        <v>120</v>
      </c>
      <c r="D47" t="s">
        <v>508</v>
      </c>
      <c r="E47" t="s">
        <v>426</v>
      </c>
      <c r="F47" s="20" t="s">
        <v>548</v>
      </c>
      <c r="G47" s="23" t="str">
        <f t="shared" ca="1" si="1"/>
        <v>2018-07-06</v>
      </c>
      <c r="H47" s="8" t="s">
        <v>177</v>
      </c>
      <c r="I47" t="s">
        <v>178</v>
      </c>
      <c r="J47" s="24" t="str">
        <f t="shared" ca="1" si="2"/>
        <v>2018-07-02 12:38:35</v>
      </c>
      <c r="K47">
        <v>1</v>
      </c>
    </row>
    <row r="48" spans="1:11" x14ac:dyDescent="0.25">
      <c r="A48" s="20" t="str">
        <f t="shared" ca="1" si="0"/>
        <v>insert into Appointment(user_id, shift_id, username, realname, user_role, appoint_date, line_name, line_name_cn, submit_time, isnormal, comment) values( '46', 'MXWD1600C', 'user46', '黄友奇', 'user', '2018-07-06', 'MinHangToXuHui', '闵行到徐汇', '2018-07-02 14:06:22', '1', '');</v>
      </c>
      <c r="B48" s="14">
        <v>46</v>
      </c>
      <c r="C48" s="5" t="s">
        <v>107</v>
      </c>
      <c r="D48" t="s">
        <v>509</v>
      </c>
      <c r="E48" t="s">
        <v>427</v>
      </c>
      <c r="F48" s="20" t="s">
        <v>548</v>
      </c>
      <c r="G48" s="23" t="str">
        <f t="shared" ca="1" si="1"/>
        <v>2018-07-06</v>
      </c>
      <c r="H48" s="8" t="s">
        <v>177</v>
      </c>
      <c r="I48" t="s">
        <v>178</v>
      </c>
      <c r="J48" s="24" t="str">
        <f t="shared" ca="1" si="2"/>
        <v>2018-07-02 14:06:22</v>
      </c>
      <c r="K48">
        <v>1</v>
      </c>
    </row>
    <row r="49" spans="1:11" x14ac:dyDescent="0.25">
      <c r="A49" s="20" t="str">
        <f t="shared" ca="1" si="0"/>
        <v>insert into Appointment(user_id, shift_id, username, realname, user_role, appoint_date, line_name, line_name_cn, submit_time, isnormal, comment) values( '47', 'MXWD1600C', 'user47', '彭博', 'user', '2018-07-04', 'MinHangToXuHui', '闵行到徐汇', '2018-07-02 07:23:02', '1', '');</v>
      </c>
      <c r="B49" s="14">
        <v>47</v>
      </c>
      <c r="C49" s="5" t="s">
        <v>107</v>
      </c>
      <c r="D49" t="s">
        <v>526</v>
      </c>
      <c r="E49" t="s">
        <v>510</v>
      </c>
      <c r="F49" s="20" t="s">
        <v>548</v>
      </c>
      <c r="G49" s="23" t="str">
        <f t="shared" ca="1" si="1"/>
        <v>2018-07-04</v>
      </c>
      <c r="H49" s="8" t="s">
        <v>177</v>
      </c>
      <c r="I49" t="s">
        <v>178</v>
      </c>
      <c r="J49" s="24" t="str">
        <f t="shared" ca="1" si="2"/>
        <v>2018-07-02 07:23:02</v>
      </c>
      <c r="K49">
        <v>1</v>
      </c>
    </row>
    <row r="50" spans="1:11" x14ac:dyDescent="0.25">
      <c r="A50" s="20" t="str">
        <f t="shared" ca="1" si="0"/>
        <v>insert into Appointment(user_id, shift_id, username, realname, user_role, appoint_date, line_name, line_name_cn, submit_time, isnormal, comment) values( '48', 'MXWE0730', 'user48', '孙浩然', 'user', '2018-07-03', 'MinHangToXuHui', '闵行到徐汇', '2018-07-02 16:46:25', '1', '');</v>
      </c>
      <c r="B50" s="14">
        <v>48</v>
      </c>
      <c r="C50" s="5" t="s">
        <v>114</v>
      </c>
      <c r="D50" t="s">
        <v>527</v>
      </c>
      <c r="E50" t="s">
        <v>511</v>
      </c>
      <c r="F50" s="20" t="s">
        <v>548</v>
      </c>
      <c r="G50" s="23" t="str">
        <f t="shared" ca="1" si="1"/>
        <v>2018-07-03</v>
      </c>
      <c r="H50" s="8" t="s">
        <v>177</v>
      </c>
      <c r="I50" t="s">
        <v>178</v>
      </c>
      <c r="J50" s="24" t="str">
        <f t="shared" ca="1" si="2"/>
        <v>2018-07-02 16:46:25</v>
      </c>
      <c r="K50">
        <v>1</v>
      </c>
    </row>
    <row r="51" spans="1:11" x14ac:dyDescent="0.25">
      <c r="A51" s="20" t="str">
        <f t="shared" ca="1" si="0"/>
        <v>insert into Appointment(user_id, shift_id, username, realname, user_role, appoint_date, line_name, line_name_cn, submit_time, isnormal, comment) values( '49', 'MXWD1600B', 'user49', '李健', 'user', '2018-07-05', 'MinHangToXuHui', '闵行到徐汇', '2018-07-02 02:13:50', '1', '');</v>
      </c>
      <c r="B51" s="14">
        <v>49</v>
      </c>
      <c r="C51" s="5" t="s">
        <v>106</v>
      </c>
      <c r="D51" t="s">
        <v>528</v>
      </c>
      <c r="E51" t="s">
        <v>512</v>
      </c>
      <c r="F51" s="20" t="s">
        <v>548</v>
      </c>
      <c r="G51" s="23" t="str">
        <f t="shared" ca="1" si="1"/>
        <v>2018-07-05</v>
      </c>
      <c r="H51" s="8" t="s">
        <v>177</v>
      </c>
      <c r="I51" t="s">
        <v>178</v>
      </c>
      <c r="J51" s="24" t="str">
        <f t="shared" ca="1" si="2"/>
        <v>2018-07-02 02:13:50</v>
      </c>
      <c r="K51">
        <v>1</v>
      </c>
    </row>
    <row r="52" spans="1:11" x14ac:dyDescent="0.25">
      <c r="A52" s="20" t="str">
        <f t="shared" ca="1" si="0"/>
        <v>insert into Appointment(user_id, shift_id, username, realname, user_role, appoint_date, line_name, line_name_cn, submit_time, isnormal, comment) values( '50', 'MXWE1630', 'user50', '戚正伟', 'user', '2018-07-06', 'MinHangToXuHui', '闵行到徐汇', '2018-07-01 03:08:28', '1', '');</v>
      </c>
      <c r="B52" s="14">
        <v>50</v>
      </c>
      <c r="C52" s="5" t="s">
        <v>115</v>
      </c>
      <c r="D52" t="s">
        <v>529</v>
      </c>
      <c r="E52" t="s">
        <v>513</v>
      </c>
      <c r="F52" s="20" t="s">
        <v>548</v>
      </c>
      <c r="G52" s="23" t="str">
        <f t="shared" ca="1" si="1"/>
        <v>2018-07-06</v>
      </c>
      <c r="H52" s="8" t="s">
        <v>177</v>
      </c>
      <c r="I52" t="s">
        <v>178</v>
      </c>
      <c r="J52" s="24" t="str">
        <f t="shared" ca="1" si="2"/>
        <v>2018-07-01 03:08:28</v>
      </c>
      <c r="K52">
        <v>1</v>
      </c>
    </row>
    <row r="53" spans="1:11" x14ac:dyDescent="0.25">
      <c r="A53" s="20" t="str">
        <f t="shared" ca="1" si="0"/>
        <v>insert into Appointment(user_id, shift_id, username, realname, user_role, appoint_date, line_name, line_name_cn, submit_time, isnormal, comment) values( '51', 'MXHE1630', 'user51', '张坚鑫', 'user', '2018-07-06', 'MinHangToXuHui', '闵行到徐汇', '2018-07-01 07:06:55', '1', '');</v>
      </c>
      <c r="B53" s="14">
        <v>51</v>
      </c>
      <c r="C53" s="6" t="s">
        <v>124</v>
      </c>
      <c r="D53" t="s">
        <v>530</v>
      </c>
      <c r="E53" t="s">
        <v>514</v>
      </c>
      <c r="F53" s="20" t="s">
        <v>548</v>
      </c>
      <c r="G53" s="23" t="str">
        <f t="shared" ca="1" si="1"/>
        <v>2018-07-06</v>
      </c>
      <c r="H53" s="8" t="s">
        <v>177</v>
      </c>
      <c r="I53" t="s">
        <v>178</v>
      </c>
      <c r="J53" s="24" t="str">
        <f t="shared" ca="1" si="2"/>
        <v>2018-07-01 07:06:55</v>
      </c>
      <c r="K53">
        <v>1</v>
      </c>
    </row>
    <row r="54" spans="1:11" x14ac:dyDescent="0.25">
      <c r="A54" s="20" t="str">
        <f t="shared" ca="1" si="0"/>
        <v>insert into Appointment(user_id, shift_id, username, realname, user_role, appoint_date, line_name, line_name_cn, submit_time, isnormal, comment) values( '52', 'MXHD1630A', 'user52', '李国强', 'user', '2018-07-05', 'MinHangToXuHui', '闵行到徐汇', '2018-07-01 18:04:57', '1', '');</v>
      </c>
      <c r="B54" s="14">
        <v>52</v>
      </c>
      <c r="C54" s="5" t="s">
        <v>118</v>
      </c>
      <c r="D54" t="s">
        <v>531</v>
      </c>
      <c r="E54" t="s">
        <v>515</v>
      </c>
      <c r="F54" s="20" t="s">
        <v>548</v>
      </c>
      <c r="G54" s="23" t="str">
        <f t="shared" ca="1" si="1"/>
        <v>2018-07-05</v>
      </c>
      <c r="H54" s="8" t="s">
        <v>177</v>
      </c>
      <c r="I54" t="s">
        <v>178</v>
      </c>
      <c r="J54" s="24" t="str">
        <f t="shared" ca="1" si="2"/>
        <v>2018-07-01 18:04:57</v>
      </c>
      <c r="K54">
        <v>1</v>
      </c>
    </row>
    <row r="55" spans="1:11" x14ac:dyDescent="0.25">
      <c r="A55" s="20" t="str">
        <f t="shared" ca="1" si="0"/>
        <v>insert into Appointment(user_id, shift_id, username, realname, user_role, appoint_date, line_name, line_name_cn, submit_time, isnormal, comment) values( '53', 'MXHD1730', 'user53', '姜丽红', 'user', '2018-07-04', 'MinHangToXuHui', '闵行到徐汇', '2018-07-02 22:32:25', '1', '');</v>
      </c>
      <c r="B55" s="14">
        <v>53</v>
      </c>
      <c r="C55" s="5" t="s">
        <v>121</v>
      </c>
      <c r="D55" t="s">
        <v>532</v>
      </c>
      <c r="E55" t="s">
        <v>516</v>
      </c>
      <c r="F55" s="20" t="s">
        <v>548</v>
      </c>
      <c r="G55" s="23" t="str">
        <f t="shared" ca="1" si="1"/>
        <v>2018-07-04</v>
      </c>
      <c r="H55" s="8" t="s">
        <v>177</v>
      </c>
      <c r="I55" t="s">
        <v>178</v>
      </c>
      <c r="J55" s="24" t="str">
        <f t="shared" ca="1" si="2"/>
        <v>2018-07-02 22:32:25</v>
      </c>
      <c r="K55">
        <v>1</v>
      </c>
    </row>
    <row r="56" spans="1:11" x14ac:dyDescent="0.25">
      <c r="A56" s="20" t="str">
        <f t="shared" ca="1" si="0"/>
        <v>insert into Appointment(user_id, shift_id, username, realname, user_role, appoint_date, line_name, line_name_cn, submit_time, isnormal, comment) values( '54', 'MXWD1600C', 'user54', '臧斌宇', 'user', '2018-07-06', 'MinHangToXuHui', '闵行到徐汇', '2018-07-01 13:53:24', '0', '');</v>
      </c>
      <c r="B56" s="14">
        <v>54</v>
      </c>
      <c r="C56" s="5" t="s">
        <v>107</v>
      </c>
      <c r="D56" t="s">
        <v>533</v>
      </c>
      <c r="E56" t="s">
        <v>517</v>
      </c>
      <c r="F56" s="20" t="s">
        <v>548</v>
      </c>
      <c r="G56" s="23" t="str">
        <f t="shared" ca="1" si="1"/>
        <v>2018-07-06</v>
      </c>
      <c r="H56" s="8" t="s">
        <v>177</v>
      </c>
      <c r="I56" t="s">
        <v>178</v>
      </c>
      <c r="J56" s="24" t="str">
        <f t="shared" ca="1" si="2"/>
        <v>2018-07-01 13:53:24</v>
      </c>
      <c r="K56">
        <v>0</v>
      </c>
    </row>
    <row r="57" spans="1:11" x14ac:dyDescent="0.25">
      <c r="A57" s="20" t="str">
        <f t="shared" ca="1" si="0"/>
        <v>insert into Appointment(user_id, shift_id, username, realname, user_role, appoint_date, line_name, line_name_cn, submit_time, isnormal, comment) values( '55', 'MXHD1730', 'user55', '陈榕', 'user', '2018-07-06', 'MinHangToXuHui', '闵行到徐汇', '2018-07-02 16:16:39', '1', '');</v>
      </c>
      <c r="B57" s="14">
        <v>55</v>
      </c>
      <c r="C57" s="5" t="s">
        <v>121</v>
      </c>
      <c r="D57" t="s">
        <v>534</v>
      </c>
      <c r="E57" t="s">
        <v>518</v>
      </c>
      <c r="F57" s="20" t="s">
        <v>548</v>
      </c>
      <c r="G57" s="23" t="str">
        <f t="shared" ca="1" si="1"/>
        <v>2018-07-06</v>
      </c>
      <c r="H57" s="8" t="s">
        <v>177</v>
      </c>
      <c r="I57" t="s">
        <v>178</v>
      </c>
      <c r="J57" s="24" t="str">
        <f t="shared" ca="1" si="2"/>
        <v>2018-07-02 16:16:39</v>
      </c>
      <c r="K57">
        <v>1</v>
      </c>
    </row>
    <row r="58" spans="1:11" x14ac:dyDescent="0.25">
      <c r="A58" s="20" t="str">
        <f t="shared" ca="1" si="0"/>
        <v>insert into Appointment(user_id, shift_id, username, realname, user_role, appoint_date, line_name, line_name_cn, submit_time, isnormal, comment) values( '56', 'MXHD1730', 'user56', '夏虞斌', 'user', '2018-07-05', 'MinHangToXuHui', '闵行到徐汇', '2018-07-01 12:43:49', '1', '');</v>
      </c>
      <c r="B58" s="14">
        <v>56</v>
      </c>
      <c r="C58" s="5" t="s">
        <v>121</v>
      </c>
      <c r="D58" t="s">
        <v>535</v>
      </c>
      <c r="E58" t="s">
        <v>519</v>
      </c>
      <c r="F58" s="20" t="s">
        <v>548</v>
      </c>
      <c r="G58" s="23" t="str">
        <f t="shared" ca="1" si="1"/>
        <v>2018-07-05</v>
      </c>
      <c r="H58" s="8" t="s">
        <v>177</v>
      </c>
      <c r="I58" t="s">
        <v>178</v>
      </c>
      <c r="J58" s="24" t="str">
        <f t="shared" ca="1" si="2"/>
        <v>2018-07-01 12:43:49</v>
      </c>
      <c r="K58">
        <v>1</v>
      </c>
    </row>
    <row r="59" spans="1:11" x14ac:dyDescent="0.25">
      <c r="A59" s="20" t="str">
        <f t="shared" ca="1" si="0"/>
        <v>insert into Appointment(user_id, shift_id, username, realname, user_role, appoint_date, line_name, line_name_cn, submit_time, isnormal, comment) values( '57', 'MXHD1730', 'user57', '李子男', 'user', '2018-07-04', 'MinHangToXuHui', '闵行到徐汇', '2018-07-01 08:15:46', '1', '');</v>
      </c>
      <c r="B59" s="14">
        <v>57</v>
      </c>
      <c r="C59" s="5" t="s">
        <v>121</v>
      </c>
      <c r="D59" t="s">
        <v>536</v>
      </c>
      <c r="E59" t="s">
        <v>520</v>
      </c>
      <c r="F59" s="20" t="s">
        <v>548</v>
      </c>
      <c r="G59" s="23" t="str">
        <f t="shared" ca="1" si="1"/>
        <v>2018-07-04</v>
      </c>
      <c r="H59" s="8" t="s">
        <v>177</v>
      </c>
      <c r="I59" t="s">
        <v>178</v>
      </c>
      <c r="J59" s="24" t="str">
        <f t="shared" ca="1" si="2"/>
        <v>2018-07-01 08:15:46</v>
      </c>
      <c r="K59">
        <v>1</v>
      </c>
    </row>
    <row r="60" spans="1:11" x14ac:dyDescent="0.25">
      <c r="A60" s="20" t="str">
        <f t="shared" ca="1" si="0"/>
        <v>insert into Appointment(user_id, shift_id, username, realname, user_role, appoint_date, line_name, line_name_cn, submit_time, isnormal, comment) values( '58', 'MXWD1010B', 'user58', '洪臻', 'user', '2018-07-06', 'MinHangToXuHui', '闵行到徐汇', '2018-07-01 10:47:09', '1', '');</v>
      </c>
      <c r="B60" s="14">
        <v>58</v>
      </c>
      <c r="C60" s="5" t="s">
        <v>99</v>
      </c>
      <c r="D60" t="s">
        <v>537</v>
      </c>
      <c r="E60" t="s">
        <v>521</v>
      </c>
      <c r="F60" s="20" t="s">
        <v>548</v>
      </c>
      <c r="G60" s="23" t="str">
        <f t="shared" ca="1" si="1"/>
        <v>2018-07-06</v>
      </c>
      <c r="H60" s="8" t="s">
        <v>177</v>
      </c>
      <c r="I60" t="s">
        <v>178</v>
      </c>
      <c r="J60" s="24" t="str">
        <f t="shared" ca="1" si="2"/>
        <v>2018-07-01 10:47:09</v>
      </c>
      <c r="K60">
        <v>1</v>
      </c>
    </row>
    <row r="61" spans="1:11" x14ac:dyDescent="0.25">
      <c r="A61" s="20" t="str">
        <f t="shared" ca="1" si="0"/>
        <v>insert into Appointment(user_id, shift_id, username, realname, user_role, appoint_date, line_name, line_name_cn, submit_time, isnormal, comment) values( '59', 'MXWD1700A', 'user59', '赵子铭', 'user', '2018-07-03', 'MinHangToXuHui', '闵行到徐汇', '2018-07-02 00:12:30', '1', '');</v>
      </c>
      <c r="B61" s="14">
        <v>59</v>
      </c>
      <c r="C61" s="5" t="s">
        <v>108</v>
      </c>
      <c r="D61" t="s">
        <v>538</v>
      </c>
      <c r="E61" t="s">
        <v>522</v>
      </c>
      <c r="F61" s="20" t="s">
        <v>548</v>
      </c>
      <c r="G61" s="23" t="str">
        <f t="shared" ca="1" si="1"/>
        <v>2018-07-03</v>
      </c>
      <c r="H61" s="8" t="s">
        <v>177</v>
      </c>
      <c r="I61" t="s">
        <v>178</v>
      </c>
      <c r="J61" s="24" t="str">
        <f t="shared" ca="1" si="2"/>
        <v>2018-07-02 00:12:30</v>
      </c>
      <c r="K61">
        <v>1</v>
      </c>
    </row>
    <row r="62" spans="1:11" x14ac:dyDescent="0.25">
      <c r="A62" s="20" t="str">
        <f t="shared" ca="1" si="0"/>
        <v>insert into Appointment(user_id, shift_id, username, realname, user_role, appoint_date, line_name, line_name_cn, submit_time, isnormal, comment) values( '60', 'MXWE0730', 'user60', '余倩倩', 'user', '2018-07-06', 'MinHangToXuHui', '闵行到徐汇', '2018-07-01 01:55:02', '1', '');</v>
      </c>
      <c r="B62" s="14">
        <v>60</v>
      </c>
      <c r="C62" s="5" t="s">
        <v>114</v>
      </c>
      <c r="D62" t="s">
        <v>539</v>
      </c>
      <c r="E62" t="s">
        <v>523</v>
      </c>
      <c r="F62" s="20" t="s">
        <v>548</v>
      </c>
      <c r="G62" s="23" t="str">
        <f t="shared" ca="1" si="1"/>
        <v>2018-07-06</v>
      </c>
      <c r="H62" s="8" t="s">
        <v>177</v>
      </c>
      <c r="I62" t="s">
        <v>178</v>
      </c>
      <c r="J62" s="24" t="str">
        <f t="shared" ca="1" si="2"/>
        <v>2018-07-01 01:55:02</v>
      </c>
      <c r="K62">
        <v>1</v>
      </c>
    </row>
    <row r="63" spans="1:11" x14ac:dyDescent="0.25">
      <c r="A63" s="20" t="str">
        <f t="shared" ca="1" si="0"/>
        <v>insert into Appointment(user_id, shift_id, username, realname, user_role, appoint_date, line_name, line_name_cn, submit_time, isnormal, comment) values( '61', 'MXHE0730', 'user61', '王心然', 'user', '2018-07-03', 'MinHangToXuHui', '闵行到徐汇', '2018-07-01 00:37:32', '1', '');</v>
      </c>
      <c r="B63" s="14">
        <v>61</v>
      </c>
      <c r="C63" s="6" t="s">
        <v>123</v>
      </c>
      <c r="D63" t="s">
        <v>540</v>
      </c>
      <c r="E63" t="s">
        <v>524</v>
      </c>
      <c r="F63" s="20" t="s">
        <v>548</v>
      </c>
      <c r="G63" s="23" t="str">
        <f t="shared" ca="1" si="1"/>
        <v>2018-07-03</v>
      </c>
      <c r="H63" s="8" t="s">
        <v>177</v>
      </c>
      <c r="I63" t="s">
        <v>178</v>
      </c>
      <c r="J63" s="24" t="str">
        <f t="shared" ca="1" si="2"/>
        <v>2018-07-01 00:37:32</v>
      </c>
      <c r="K63">
        <v>1</v>
      </c>
    </row>
    <row r="64" spans="1:11" x14ac:dyDescent="0.25">
      <c r="A64" s="20" t="str">
        <f t="shared" ca="1" si="0"/>
        <v>insert into Appointment(user_id, shift_id, username, realname, user_role, appoint_date, line_name, line_name_cn, submit_time, isnormal, comment) values( '62', 'MXWD1215C', 'user62', 'Jason', 'user', '2018-07-03', 'MinHangToXuHui', '闵行到徐汇', '2018-07-02 02:53:39', '1', '');</v>
      </c>
      <c r="B64" s="14">
        <v>62</v>
      </c>
      <c r="C64" s="5" t="s">
        <v>102</v>
      </c>
      <c r="D64" t="s">
        <v>541</v>
      </c>
      <c r="E64" t="s">
        <v>525</v>
      </c>
      <c r="F64" s="20" t="s">
        <v>548</v>
      </c>
      <c r="G64" s="23" t="str">
        <f t="shared" ca="1" si="1"/>
        <v>2018-07-03</v>
      </c>
      <c r="H64" s="8" t="s">
        <v>177</v>
      </c>
      <c r="I64" t="s">
        <v>178</v>
      </c>
      <c r="J64" s="24" t="str">
        <f t="shared" ca="1" si="2"/>
        <v>2018-07-02 02:53:39</v>
      </c>
      <c r="K64">
        <v>1</v>
      </c>
    </row>
    <row r="65" spans="1:11" x14ac:dyDescent="0.25">
      <c r="A65" s="20" t="str">
        <f t="shared" ca="1" si="0"/>
        <v>insert into Appointment(user_id, shift_id, username, realname, user_role, appoint_date, line_name, line_name_cn, submit_time, isnormal, comment) values( '1', 'MXWD1410B', 'yzh', '姚子航', 'user', '2018-07-03', 'MinHangToXuHui', '闵行到徐汇', '2018-07-01 12:51:50', '1', '');</v>
      </c>
      <c r="B65" s="14">
        <v>1</v>
      </c>
      <c r="C65" s="5" t="s">
        <v>104</v>
      </c>
      <c r="D65" t="s">
        <v>9</v>
      </c>
      <c r="E65" t="s">
        <v>290</v>
      </c>
      <c r="F65" s="20" t="s">
        <v>548</v>
      </c>
      <c r="G65" s="23" t="str">
        <f t="shared" ca="1" si="1"/>
        <v>2018-07-03</v>
      </c>
      <c r="H65" s="8" t="s">
        <v>177</v>
      </c>
      <c r="I65" t="s">
        <v>178</v>
      </c>
      <c r="J65" s="24" t="str">
        <f t="shared" ca="1" si="2"/>
        <v>2018-07-01 12:51:50</v>
      </c>
      <c r="K65">
        <v>1</v>
      </c>
    </row>
    <row r="66" spans="1:11" x14ac:dyDescent="0.25">
      <c r="A66" s="20" t="str">
        <f t="shared" ca="1" si="0"/>
        <v>insert into Appointment(user_id, shift_id, username, realname, user_role, appoint_date, line_name, line_name_cn, submit_time, isnormal, comment) values( '2', 'MXWD1600B', 'wxw', '王鑫伟', 'user', '2018-07-04', 'MinHangToXuHui', '闵行到徐汇', '2018-07-01 18:26:18', '1', '');</v>
      </c>
      <c r="B66" s="14">
        <v>2</v>
      </c>
      <c r="C66" s="5" t="s">
        <v>106</v>
      </c>
      <c r="D66" t="s">
        <v>8</v>
      </c>
      <c r="E66" t="s">
        <v>291</v>
      </c>
      <c r="F66" s="20" t="s">
        <v>548</v>
      </c>
      <c r="G66" s="23" t="str">
        <f t="shared" ca="1" si="1"/>
        <v>2018-07-04</v>
      </c>
      <c r="H66" s="8" t="s">
        <v>177</v>
      </c>
      <c r="I66" t="s">
        <v>178</v>
      </c>
      <c r="J66" s="24" t="str">
        <f t="shared" ca="1" si="2"/>
        <v>2018-07-01 18:26:18</v>
      </c>
      <c r="K66">
        <v>1</v>
      </c>
    </row>
    <row r="67" spans="1:11" x14ac:dyDescent="0.25">
      <c r="A67" s="20" t="str">
        <f t="shared" ca="1" si="0"/>
        <v>insert into Appointment(user_id, shift_id, username, realname, user_role, appoint_date, line_name, line_name_cn, submit_time, isnormal, comment) values( '3', 'MXWD1010B', 'ly', '励颖', 'user', '2018-07-05', 'MinHangToXuHui', '闵行到徐汇', '2018-07-02 21:00:57', '1', '');</v>
      </c>
      <c r="B67" s="14">
        <v>3</v>
      </c>
      <c r="C67" s="5" t="s">
        <v>99</v>
      </c>
      <c r="D67" t="s">
        <v>10</v>
      </c>
      <c r="E67" t="s">
        <v>292</v>
      </c>
      <c r="F67" s="20" t="s">
        <v>548</v>
      </c>
      <c r="G67" s="23" t="str">
        <f t="shared" ca="1" si="1"/>
        <v>2018-07-05</v>
      </c>
      <c r="H67" s="8" t="s">
        <v>177</v>
      </c>
      <c r="I67" t="s">
        <v>178</v>
      </c>
      <c r="J67" s="24" t="str">
        <f t="shared" ca="1" si="2"/>
        <v>2018-07-02 21:00:57</v>
      </c>
      <c r="K67">
        <v>1</v>
      </c>
    </row>
    <row r="68" spans="1:11" x14ac:dyDescent="0.25">
      <c r="A68" s="20" t="str">
        <f t="shared" ref="A68:A131" ca="1" si="3">CONCATENATE("insert into Appointment(user_id, shift_id, username, realname, user_role, appoint_date, line_name, line_name_cn, submit_time, isnormal, comment) values( '",B68,"', '",C68,"', '",D68,"', '",E68,"', '",F68,"', '",G68,"', '",H68,"', '",I68,"', '",J68,"', '",K68,"', '",L68,"');")</f>
        <v>insert into Appointment(user_id, shift_id, username, realname, user_role, appoint_date, line_name, line_name_cn, submit_time, isnormal, comment) values( '4', 'MXWD1600A', 'wyl', '王一林', 'user', '2018-07-04', 'MinHangToXuHui', '闵行到徐汇', '2018-07-01 08:19:48', '1', '');</v>
      </c>
      <c r="B68" s="14">
        <v>4</v>
      </c>
      <c r="C68" s="5" t="s">
        <v>105</v>
      </c>
      <c r="D68" t="s">
        <v>11</v>
      </c>
      <c r="E68" t="s">
        <v>293</v>
      </c>
      <c r="F68" s="20" t="s">
        <v>548</v>
      </c>
      <c r="G68" s="23" t="str">
        <f t="shared" ref="G68:G131" ca="1" si="4">TEXT(RAND()*("2018-07-07"-"2018-07-03")+"2018-07-03", "yyyy-mm-dd")</f>
        <v>2018-07-04</v>
      </c>
      <c r="H68" s="8" t="s">
        <v>177</v>
      </c>
      <c r="I68" t="s">
        <v>178</v>
      </c>
      <c r="J68" s="24" t="str">
        <f t="shared" ref="J68:J131" ca="1" si="5">TEXT(RAND()*("2018-07-03"-"2018-07-01")+"2018-07-01", "yyyy-mm-dd hh:mm:ss")</f>
        <v>2018-07-01 08:19:48</v>
      </c>
      <c r="K68">
        <v>1</v>
      </c>
    </row>
    <row r="69" spans="1:11" x14ac:dyDescent="0.25">
      <c r="A69" s="20" t="str">
        <f t="shared" ca="1" si="3"/>
        <v>insert into Appointment(user_id, shift_id, username, realname, user_role, appoint_date, line_name, line_name_cn, submit_time, isnormal, comment) values( '5', 'MXHE1630', 'sbj', '沈备军', 'user', '2018-07-04', 'MinHangToXuHui', '闵行到徐汇', '2018-07-01 09:59:57', '1', '');</v>
      </c>
      <c r="B69" s="14">
        <v>5</v>
      </c>
      <c r="C69" s="6" t="s">
        <v>124</v>
      </c>
      <c r="D69" t="s">
        <v>12</v>
      </c>
      <c r="E69" t="s">
        <v>294</v>
      </c>
      <c r="F69" s="20" t="s">
        <v>548</v>
      </c>
      <c r="G69" s="23" t="str">
        <f t="shared" ca="1" si="4"/>
        <v>2018-07-04</v>
      </c>
      <c r="H69" s="8" t="s">
        <v>177</v>
      </c>
      <c r="I69" t="s">
        <v>178</v>
      </c>
      <c r="J69" s="24" t="str">
        <f t="shared" ca="1" si="5"/>
        <v>2018-07-01 09:59:57</v>
      </c>
      <c r="K69">
        <v>1</v>
      </c>
    </row>
    <row r="70" spans="1:11" x14ac:dyDescent="0.25">
      <c r="A70" s="20" t="str">
        <f t="shared" ca="1" si="3"/>
        <v>insert into Appointment(user_id, shift_id, username, realname, user_role, appoint_date, line_name, line_name_cn, submit_time, isnormal, comment) values( '6', 'MXHE1630', 'rr', '任锐', 'user', '2018-07-05', 'MinHangToXuHui', '闵行到徐汇', '2018-07-02 03:23:14', '1', '');</v>
      </c>
      <c r="B70" s="14">
        <v>6</v>
      </c>
      <c r="C70" s="6" t="s">
        <v>124</v>
      </c>
      <c r="D70" t="s">
        <v>13</v>
      </c>
      <c r="E70" t="s">
        <v>295</v>
      </c>
      <c r="F70" s="20" t="s">
        <v>548</v>
      </c>
      <c r="G70" s="23" t="str">
        <f t="shared" ca="1" si="4"/>
        <v>2018-07-05</v>
      </c>
      <c r="H70" s="8" t="s">
        <v>177</v>
      </c>
      <c r="I70" t="s">
        <v>178</v>
      </c>
      <c r="J70" s="24" t="str">
        <f t="shared" ca="1" si="5"/>
        <v>2018-07-02 03:23:14</v>
      </c>
      <c r="K70">
        <v>1</v>
      </c>
    </row>
    <row r="71" spans="1:11" x14ac:dyDescent="0.25">
      <c r="A71" s="20" t="str">
        <f t="shared" ca="1" si="3"/>
        <v>insert into Appointment(user_id, shift_id, username, realname, user_role, appoint_date, line_name, line_name_cn, submit_time, isnormal, comment) values( '7', 'MXWD1600C', 'chp', '陈昊鹏', 'user', '2018-07-06', 'MinHangToXuHui', '闵行到徐汇', '2018-07-02 21:02:22', '1', '');</v>
      </c>
      <c r="B71" s="14">
        <v>7</v>
      </c>
      <c r="C71" s="5" t="s">
        <v>107</v>
      </c>
      <c r="D71" t="s">
        <v>14</v>
      </c>
      <c r="E71" t="s">
        <v>296</v>
      </c>
      <c r="F71" s="20" t="s">
        <v>548</v>
      </c>
      <c r="G71" s="23" t="str">
        <f t="shared" ca="1" si="4"/>
        <v>2018-07-06</v>
      </c>
      <c r="H71" s="8" t="s">
        <v>177</v>
      </c>
      <c r="I71" t="s">
        <v>178</v>
      </c>
      <c r="J71" s="24" t="str">
        <f t="shared" ca="1" si="5"/>
        <v>2018-07-02 21:02:22</v>
      </c>
      <c r="K71">
        <v>1</v>
      </c>
    </row>
    <row r="72" spans="1:11" x14ac:dyDescent="0.25">
      <c r="A72" s="20" t="str">
        <f t="shared" ca="1" si="3"/>
        <v>insert into Appointment(user_id, shift_id, username, realname, user_role, appoint_date, line_name, line_name_cn, submit_time, isnormal, comment) values( '8', 'MXWD1010B', 'user8', '同睿哲', 'user', '2018-07-06', 'MinHangToXuHui', '闵行到徐汇', '2018-07-02 15:19:36', '1', '');</v>
      </c>
      <c r="B72" s="14">
        <v>8</v>
      </c>
      <c r="C72" s="5" t="s">
        <v>99</v>
      </c>
      <c r="D72" t="s">
        <v>471</v>
      </c>
      <c r="E72" t="s">
        <v>389</v>
      </c>
      <c r="F72" s="20" t="s">
        <v>548</v>
      </c>
      <c r="G72" s="23" t="str">
        <f t="shared" ca="1" si="4"/>
        <v>2018-07-06</v>
      </c>
      <c r="H72" s="8" t="s">
        <v>177</v>
      </c>
      <c r="I72" t="s">
        <v>178</v>
      </c>
      <c r="J72" s="24" t="str">
        <f t="shared" ca="1" si="5"/>
        <v>2018-07-02 15:19:36</v>
      </c>
      <c r="K72">
        <v>1</v>
      </c>
    </row>
    <row r="73" spans="1:11" x14ac:dyDescent="0.25">
      <c r="A73" s="20" t="str">
        <f t="shared" ca="1" si="3"/>
        <v>insert into Appointment(user_id, shift_id, username, realname, user_role, appoint_date, line_name, line_name_cn, submit_time, isnormal, comment) values( '9', 'MXHD1630C', 'user9', '曹金坤', 'user', '2018-07-06', 'MinHangToXuHui', '闵行到徐汇', '2018-07-01 12:31:11', '1', '');</v>
      </c>
      <c r="B73" s="14">
        <v>9</v>
      </c>
      <c r="C73" s="5" t="s">
        <v>120</v>
      </c>
      <c r="D73" t="s">
        <v>472</v>
      </c>
      <c r="E73" t="s">
        <v>390</v>
      </c>
      <c r="F73" s="20" t="s">
        <v>548</v>
      </c>
      <c r="G73" s="23" t="str">
        <f t="shared" ca="1" si="4"/>
        <v>2018-07-06</v>
      </c>
      <c r="H73" s="8" t="s">
        <v>177</v>
      </c>
      <c r="I73" t="s">
        <v>178</v>
      </c>
      <c r="J73" s="24" t="str">
        <f t="shared" ca="1" si="5"/>
        <v>2018-07-01 12:31:11</v>
      </c>
      <c r="K73">
        <v>1</v>
      </c>
    </row>
    <row r="74" spans="1:11" x14ac:dyDescent="0.25">
      <c r="A74" s="20" t="str">
        <f t="shared" ca="1" si="3"/>
        <v>insert into Appointment(user_id, shift_id, username, realname, user_role, appoint_date, line_name, line_name_cn, submit_time, isnormal, comment) values( '10', 'XMWE1730', 'user10', '冯二虎', 'user', '2018-07-04', 'XuHuiToMinHang', '徐汇到闵行', '2018-07-01 08:08:20', '1', '');</v>
      </c>
      <c r="B74" s="14">
        <v>10</v>
      </c>
      <c r="C74" s="5" t="s">
        <v>154</v>
      </c>
      <c r="D74" t="s">
        <v>473</v>
      </c>
      <c r="E74" t="s">
        <v>391</v>
      </c>
      <c r="F74" s="20" t="s">
        <v>548</v>
      </c>
      <c r="G74" s="23" t="str">
        <f t="shared" ca="1" si="4"/>
        <v>2018-07-04</v>
      </c>
      <c r="H74" s="8" t="s">
        <v>179</v>
      </c>
      <c r="I74" t="s">
        <v>180</v>
      </c>
      <c r="J74" s="24" t="str">
        <f t="shared" ca="1" si="5"/>
        <v>2018-07-01 08:08:20</v>
      </c>
      <c r="K74">
        <v>1</v>
      </c>
    </row>
    <row r="75" spans="1:11" x14ac:dyDescent="0.25">
      <c r="A75" s="20" t="str">
        <f t="shared" ca="1" si="3"/>
        <v>insert into Appointment(user_id, shift_id, username, realname, user_role, appoint_date, line_name, line_name_cn, submit_time, isnormal, comment) values( '11', 'MXHD1630A', 'user11', '马轲', 'user', '2018-07-05', 'MinHangToXuHui', '闵行到徐汇', '2018-07-01 10:49:27', '1', '');</v>
      </c>
      <c r="B75" s="14">
        <v>11</v>
      </c>
      <c r="C75" s="5" t="s">
        <v>118</v>
      </c>
      <c r="D75" t="s">
        <v>474</v>
      </c>
      <c r="E75" t="s">
        <v>392</v>
      </c>
      <c r="F75" s="20" t="s">
        <v>548</v>
      </c>
      <c r="G75" s="23" t="str">
        <f t="shared" ca="1" si="4"/>
        <v>2018-07-05</v>
      </c>
      <c r="H75" s="8" t="s">
        <v>177</v>
      </c>
      <c r="I75" t="s">
        <v>178</v>
      </c>
      <c r="J75" s="24" t="str">
        <f t="shared" ca="1" si="5"/>
        <v>2018-07-01 10:49:27</v>
      </c>
      <c r="K75">
        <v>1</v>
      </c>
    </row>
    <row r="76" spans="1:11" x14ac:dyDescent="0.25">
      <c r="A76" s="20" t="str">
        <f t="shared" ca="1" si="3"/>
        <v>insert into Appointment(user_id, shift_id, username, realname, user_role, appoint_date, line_name, line_name_cn, submit_time, isnormal, comment) values( '12', 'MXHE1630', 'user12', '谢添翼', 'user', '2018-07-05', 'MinHangToXuHui', '闵行到徐汇', '2018-07-01 05:16:16', '1', '');</v>
      </c>
      <c r="B76" s="14">
        <v>12</v>
      </c>
      <c r="C76" s="6" t="s">
        <v>124</v>
      </c>
      <c r="D76" t="s">
        <v>475</v>
      </c>
      <c r="E76" t="s">
        <v>393</v>
      </c>
      <c r="F76" s="20" t="s">
        <v>548</v>
      </c>
      <c r="G76" s="23" t="str">
        <f t="shared" ca="1" si="4"/>
        <v>2018-07-05</v>
      </c>
      <c r="H76" s="8" t="s">
        <v>177</v>
      </c>
      <c r="I76" t="s">
        <v>178</v>
      </c>
      <c r="J76" s="24" t="str">
        <f t="shared" ca="1" si="5"/>
        <v>2018-07-01 05:16:16</v>
      </c>
      <c r="K76">
        <v>1</v>
      </c>
    </row>
    <row r="77" spans="1:11" x14ac:dyDescent="0.25">
      <c r="A77" s="20" t="str">
        <f t="shared" ca="1" si="3"/>
        <v>insert into Appointment(user_id, shift_id, username, realname, user_role, appoint_date, line_name, line_name_cn, submit_time, isnormal, comment) values( '13', 'MXHD1630C', 'user13', '李浩', 'user', '2018-07-06', 'MinHangToXuHui', '闵行到徐汇', '2018-07-02 11:48:09', '1', '');</v>
      </c>
      <c r="B77" s="14">
        <v>13</v>
      </c>
      <c r="C77" s="5" t="s">
        <v>120</v>
      </c>
      <c r="D77" t="s">
        <v>476</v>
      </c>
      <c r="E77" t="s">
        <v>394</v>
      </c>
      <c r="F77" s="20" t="s">
        <v>548</v>
      </c>
      <c r="G77" s="23" t="str">
        <f t="shared" ca="1" si="4"/>
        <v>2018-07-06</v>
      </c>
      <c r="H77" s="8" t="s">
        <v>177</v>
      </c>
      <c r="I77" t="s">
        <v>178</v>
      </c>
      <c r="J77" s="24" t="str">
        <f t="shared" ca="1" si="5"/>
        <v>2018-07-02 11:48:09</v>
      </c>
      <c r="K77">
        <v>1</v>
      </c>
    </row>
    <row r="78" spans="1:11" x14ac:dyDescent="0.25">
      <c r="A78" s="20" t="str">
        <f t="shared" ca="1" si="3"/>
        <v>insert into Appointment(user_id, shift_id, username, realname, user_role, appoint_date, line_name, line_name_cn, submit_time, isnormal, comment) values( '14', 'MXHD1630C', 'user14', '朱锦昊', 'user', '2018-07-05', 'MinHangToXuHui', '闵行到徐汇', '2018-07-01 00:42:12', '1', '');</v>
      </c>
      <c r="B78" s="14">
        <v>14</v>
      </c>
      <c r="C78" s="5" t="s">
        <v>120</v>
      </c>
      <c r="D78" t="s">
        <v>477</v>
      </c>
      <c r="E78" t="s">
        <v>395</v>
      </c>
      <c r="F78" s="20" t="s">
        <v>548</v>
      </c>
      <c r="G78" s="23" t="str">
        <f t="shared" ca="1" si="4"/>
        <v>2018-07-05</v>
      </c>
      <c r="H78" s="8" t="s">
        <v>177</v>
      </c>
      <c r="I78" t="s">
        <v>178</v>
      </c>
      <c r="J78" s="24" t="str">
        <f t="shared" ca="1" si="5"/>
        <v>2018-07-01 00:42:12</v>
      </c>
      <c r="K78">
        <v>1</v>
      </c>
    </row>
    <row r="79" spans="1:11" x14ac:dyDescent="0.25">
      <c r="A79" s="20" t="str">
        <f t="shared" ca="1" si="3"/>
        <v>insert into Appointment(user_id, shift_id, username, realname, user_role, appoint_date, line_name, line_name_cn, submit_time, isnormal, comment) values( '15', 'MXWD1010A', 'user15', '罗宇辰', 'user', '2018-07-04', 'MinHangToXuHui', '闵行到徐汇', '2018-07-02 19:43:13', '1', '');</v>
      </c>
      <c r="B79" s="14">
        <v>15</v>
      </c>
      <c r="C79" s="5" t="s">
        <v>98</v>
      </c>
      <c r="D79" t="s">
        <v>478</v>
      </c>
      <c r="E79" t="s">
        <v>396</v>
      </c>
      <c r="F79" s="20" t="s">
        <v>548</v>
      </c>
      <c r="G79" s="23" t="str">
        <f t="shared" ca="1" si="4"/>
        <v>2018-07-04</v>
      </c>
      <c r="H79" s="8" t="s">
        <v>177</v>
      </c>
      <c r="I79" t="s">
        <v>178</v>
      </c>
      <c r="J79" s="24" t="str">
        <f t="shared" ca="1" si="5"/>
        <v>2018-07-02 19:43:13</v>
      </c>
      <c r="K79">
        <v>1</v>
      </c>
    </row>
    <row r="80" spans="1:11" x14ac:dyDescent="0.25">
      <c r="A80" s="20" t="str">
        <f t="shared" ca="1" si="3"/>
        <v>insert into Appointment(user_id, shift_id, username, realname, user_role, appoint_date, line_name, line_name_cn, submit_time, isnormal, comment) values( '16', 'MXWD1600C', 'user16', '刘泽宇', 'user', '2018-07-04', 'MinHangToXuHui', '闵行到徐汇', '2018-07-01 15:45:25', '1', '');</v>
      </c>
      <c r="B80" s="14">
        <v>16</v>
      </c>
      <c r="C80" s="5" t="s">
        <v>107</v>
      </c>
      <c r="D80" t="s">
        <v>479</v>
      </c>
      <c r="E80" t="s">
        <v>397</v>
      </c>
      <c r="F80" s="20" t="s">
        <v>548</v>
      </c>
      <c r="G80" s="23" t="str">
        <f t="shared" ca="1" si="4"/>
        <v>2018-07-04</v>
      </c>
      <c r="H80" s="8" t="s">
        <v>177</v>
      </c>
      <c r="I80" t="s">
        <v>178</v>
      </c>
      <c r="J80" s="24" t="str">
        <f t="shared" ca="1" si="5"/>
        <v>2018-07-01 15:45:25</v>
      </c>
      <c r="K80">
        <v>1</v>
      </c>
    </row>
    <row r="81" spans="1:11" x14ac:dyDescent="0.25">
      <c r="A81" s="20" t="str">
        <f t="shared" ca="1" si="3"/>
        <v>insert into Appointment(user_id, shift_id, username, realname, user_role, appoint_date, line_name, line_name_cn, submit_time, isnormal, comment) values( '17', 'MXWD1700A', 'user17', '宋逸凡', 'user', '2018-07-04', 'MinHangToXuHui', '闵行到徐汇', '2018-07-01 18:41:09', '1', '');</v>
      </c>
      <c r="B81" s="14">
        <v>17</v>
      </c>
      <c r="C81" s="5" t="s">
        <v>108</v>
      </c>
      <c r="D81" t="s">
        <v>480</v>
      </c>
      <c r="E81" t="s">
        <v>398</v>
      </c>
      <c r="F81" s="20" t="s">
        <v>548</v>
      </c>
      <c r="G81" s="23" t="str">
        <f t="shared" ca="1" si="4"/>
        <v>2018-07-04</v>
      </c>
      <c r="H81" s="8" t="s">
        <v>177</v>
      </c>
      <c r="I81" t="s">
        <v>178</v>
      </c>
      <c r="J81" s="24" t="str">
        <f t="shared" ca="1" si="5"/>
        <v>2018-07-01 18:41:09</v>
      </c>
      <c r="K81">
        <v>1</v>
      </c>
    </row>
    <row r="82" spans="1:11" x14ac:dyDescent="0.25">
      <c r="A82" s="20" t="str">
        <f t="shared" ca="1" si="3"/>
        <v>insert into Appointment(user_id, shift_id, username, realname, user_role, appoint_date, line_name, line_name_cn, submit_time, isnormal, comment) values( '18', 'MXWD1215C', 'user18', '方俊杰', 'user', '2018-07-06', 'MinHangToXuHui', '闵行到徐汇', '2018-07-02 22:04:38', '1', '');</v>
      </c>
      <c r="B82" s="14">
        <v>18</v>
      </c>
      <c r="C82" s="5" t="s">
        <v>102</v>
      </c>
      <c r="D82" t="s">
        <v>481</v>
      </c>
      <c r="E82" t="s">
        <v>399</v>
      </c>
      <c r="F82" s="20" t="s">
        <v>548</v>
      </c>
      <c r="G82" s="23" t="str">
        <f t="shared" ca="1" si="4"/>
        <v>2018-07-06</v>
      </c>
      <c r="H82" s="8" t="s">
        <v>177</v>
      </c>
      <c r="I82" t="s">
        <v>178</v>
      </c>
      <c r="J82" s="24" t="str">
        <f t="shared" ca="1" si="5"/>
        <v>2018-07-02 22:04:38</v>
      </c>
      <c r="K82">
        <v>1</v>
      </c>
    </row>
    <row r="83" spans="1:11" x14ac:dyDescent="0.25">
      <c r="A83" s="20" t="str">
        <f t="shared" ca="1" si="3"/>
        <v>insert into Appointment(user_id, shift_id, username, realname, user_role, appoint_date, line_name, line_name_cn, submit_time, isnormal, comment) values( '19', 'MXHD1730', 'user19', '陈志扬', 'user', '2018-07-04', 'MinHangToXuHui', '闵行到徐汇', '2018-07-02 20:28:30', '1', '');</v>
      </c>
      <c r="B83" s="14">
        <v>19</v>
      </c>
      <c r="C83" s="5" t="s">
        <v>121</v>
      </c>
      <c r="D83" t="s">
        <v>482</v>
      </c>
      <c r="E83" t="s">
        <v>400</v>
      </c>
      <c r="F83" s="20" t="s">
        <v>548</v>
      </c>
      <c r="G83" s="23" t="str">
        <f t="shared" ca="1" si="4"/>
        <v>2018-07-04</v>
      </c>
      <c r="H83" s="8" t="s">
        <v>177</v>
      </c>
      <c r="I83" t="s">
        <v>178</v>
      </c>
      <c r="J83" s="24" t="str">
        <f t="shared" ca="1" si="5"/>
        <v>2018-07-02 20:28:30</v>
      </c>
      <c r="K83">
        <v>1</v>
      </c>
    </row>
    <row r="84" spans="1:11" x14ac:dyDescent="0.25">
      <c r="A84" s="20" t="str">
        <f t="shared" ca="1" si="3"/>
        <v>insert into Appointment(user_id, shift_id, username, realname, user_role, appoint_date, line_name, line_name_cn, submit_time, isnormal, comment) values( '20', 'MXHD1630C', 'user20', '徐天强', 'user', '2018-07-03', 'MinHangToXuHui', '闵行到徐汇', '2018-07-01 23:06:27', '1', '');</v>
      </c>
      <c r="B84" s="14">
        <v>20</v>
      </c>
      <c r="C84" s="5" t="s">
        <v>120</v>
      </c>
      <c r="D84" t="s">
        <v>483</v>
      </c>
      <c r="E84" t="s">
        <v>401</v>
      </c>
      <c r="F84" s="20" t="s">
        <v>548</v>
      </c>
      <c r="G84" s="23" t="str">
        <f t="shared" ca="1" si="4"/>
        <v>2018-07-03</v>
      </c>
      <c r="H84" s="8" t="s">
        <v>177</v>
      </c>
      <c r="I84" t="s">
        <v>178</v>
      </c>
      <c r="J84" s="24" t="str">
        <f t="shared" ca="1" si="5"/>
        <v>2018-07-01 23:06:27</v>
      </c>
      <c r="K84">
        <v>1</v>
      </c>
    </row>
    <row r="85" spans="1:11" x14ac:dyDescent="0.25">
      <c r="A85" s="20" t="str">
        <f t="shared" ca="1" si="3"/>
        <v>insert into Appointment(user_id, shift_id, username, realname, user_role, appoint_date, line_name, line_name_cn, submit_time, isnormal, comment) values( '21', 'MXHD1630B', 'user21', '应邦豪', 'user', '2018-07-03', 'MinHangToXuHui', '闵行到徐汇', '2018-07-01 16:47:50', '1', '');</v>
      </c>
      <c r="B85" s="14">
        <v>21</v>
      </c>
      <c r="C85" s="5" t="s">
        <v>119</v>
      </c>
      <c r="D85" t="s">
        <v>484</v>
      </c>
      <c r="E85" t="s">
        <v>402</v>
      </c>
      <c r="F85" s="20" t="s">
        <v>548</v>
      </c>
      <c r="G85" s="23" t="str">
        <f t="shared" ca="1" si="4"/>
        <v>2018-07-03</v>
      </c>
      <c r="H85" s="8" t="s">
        <v>177</v>
      </c>
      <c r="I85" t="s">
        <v>178</v>
      </c>
      <c r="J85" s="24" t="str">
        <f t="shared" ca="1" si="5"/>
        <v>2018-07-01 16:47:50</v>
      </c>
      <c r="K85">
        <v>1</v>
      </c>
    </row>
    <row r="86" spans="1:11" x14ac:dyDescent="0.25">
      <c r="A86" s="20" t="str">
        <f t="shared" ca="1" si="3"/>
        <v>insert into Appointment(user_id, shift_id, username, realname, user_role, appoint_date, line_name, line_name_cn, submit_time, isnormal, comment) values( '22', 'MXHE1630', 'user22', '余博识', 'user', '2018-07-06', 'MinHangToXuHui', '闵行到徐汇', '2018-07-02 06:06:17', '1', '');</v>
      </c>
      <c r="B86" s="14">
        <v>22</v>
      </c>
      <c r="C86" s="6" t="s">
        <v>124</v>
      </c>
      <c r="D86" t="s">
        <v>485</v>
      </c>
      <c r="E86" t="s">
        <v>403</v>
      </c>
      <c r="F86" s="20" t="s">
        <v>548</v>
      </c>
      <c r="G86" s="23" t="str">
        <f t="shared" ca="1" si="4"/>
        <v>2018-07-06</v>
      </c>
      <c r="H86" s="8" t="s">
        <v>177</v>
      </c>
      <c r="I86" t="s">
        <v>178</v>
      </c>
      <c r="J86" s="24" t="str">
        <f t="shared" ca="1" si="5"/>
        <v>2018-07-02 06:06:17</v>
      </c>
      <c r="K86">
        <v>1</v>
      </c>
    </row>
    <row r="87" spans="1:11" x14ac:dyDescent="0.25">
      <c r="A87" s="20" t="str">
        <f t="shared" ca="1" si="3"/>
        <v>insert into Appointment(user_id, shift_id, username, realname, user_role, appoint_date, line_name, line_name_cn, submit_time, isnormal, comment) values( '23', 'XMWE1730', 'user23', '吴正雨', 'user', '2018-07-04', 'XuHuiToMinHang', '徐汇到闵行', '2018-07-02 19:09:02', '1', '');</v>
      </c>
      <c r="B87" s="14">
        <v>23</v>
      </c>
      <c r="C87" s="5" t="s">
        <v>154</v>
      </c>
      <c r="D87" t="s">
        <v>486</v>
      </c>
      <c r="E87" t="s">
        <v>404</v>
      </c>
      <c r="F87" s="20" t="s">
        <v>548</v>
      </c>
      <c r="G87" s="23" t="str">
        <f t="shared" ca="1" si="4"/>
        <v>2018-07-04</v>
      </c>
      <c r="H87" s="8" t="s">
        <v>179</v>
      </c>
      <c r="I87" t="s">
        <v>180</v>
      </c>
      <c r="J87" s="24" t="str">
        <f t="shared" ca="1" si="5"/>
        <v>2018-07-02 19:09:02</v>
      </c>
      <c r="K87">
        <v>1</v>
      </c>
    </row>
    <row r="88" spans="1:11" x14ac:dyDescent="0.25">
      <c r="A88" s="20" t="str">
        <f t="shared" ca="1" si="3"/>
        <v>insert into Appointment(user_id, shift_id, username, realname, user_role, appoint_date, line_name, line_name_cn, submit_time, isnormal, comment) values( '24', 'MXHE1630', 'user24', '胡雨奇', 'user', '2018-07-06', 'MinHangToXuHui', '闵行到徐汇', '2018-07-01 09:42:22', '1', '');</v>
      </c>
      <c r="B88" s="14">
        <v>24</v>
      </c>
      <c r="C88" s="6" t="s">
        <v>124</v>
      </c>
      <c r="D88" t="s">
        <v>487</v>
      </c>
      <c r="E88" t="s">
        <v>405</v>
      </c>
      <c r="F88" s="20" t="s">
        <v>548</v>
      </c>
      <c r="G88" s="23" t="str">
        <f t="shared" ca="1" si="4"/>
        <v>2018-07-06</v>
      </c>
      <c r="H88" s="8" t="s">
        <v>177</v>
      </c>
      <c r="I88" t="s">
        <v>178</v>
      </c>
      <c r="J88" s="24" t="str">
        <f t="shared" ca="1" si="5"/>
        <v>2018-07-01 09:42:22</v>
      </c>
      <c r="K88">
        <v>1</v>
      </c>
    </row>
    <row r="89" spans="1:11" x14ac:dyDescent="0.25">
      <c r="A89" s="20" t="str">
        <f t="shared" ca="1" si="3"/>
        <v>insert into Appointment(user_id, shift_id, username, realname, user_role, appoint_date, line_name, line_name_cn, submit_time, isnormal, comment) values( '25', 'MXWE0730', 'user25', '王梦瑶', 'user', '2018-07-05', 'MinHangToXuHui', '闵行到徐汇', '2018-07-01 02:10:38', '1', '');</v>
      </c>
      <c r="B89" s="14">
        <v>25</v>
      </c>
      <c r="C89" s="5" t="s">
        <v>114</v>
      </c>
      <c r="D89" t="s">
        <v>488</v>
      </c>
      <c r="E89" t="s">
        <v>406</v>
      </c>
      <c r="F89" s="20" t="s">
        <v>548</v>
      </c>
      <c r="G89" s="23" t="str">
        <f t="shared" ca="1" si="4"/>
        <v>2018-07-05</v>
      </c>
      <c r="H89" s="8" t="s">
        <v>177</v>
      </c>
      <c r="I89" t="s">
        <v>178</v>
      </c>
      <c r="J89" s="24" t="str">
        <f t="shared" ca="1" si="5"/>
        <v>2018-07-01 02:10:38</v>
      </c>
      <c r="K89">
        <v>1</v>
      </c>
    </row>
    <row r="90" spans="1:11" x14ac:dyDescent="0.25">
      <c r="A90" s="20" t="str">
        <f t="shared" ca="1" si="3"/>
        <v>insert into Appointment(user_id, shift_id, username, realname, user_role, appoint_date, line_name, line_name_cn, submit_time, isnormal, comment) values( '26', 'MXWD1410A', 'user26', '蔡一凡', 'user', '2018-07-03', 'MinHangToXuHui', '闵行到徐汇', '2018-07-02 20:45:31', '1', '');</v>
      </c>
      <c r="B90" s="14">
        <v>26</v>
      </c>
      <c r="C90" s="5" t="s">
        <v>103</v>
      </c>
      <c r="D90" t="s">
        <v>489</v>
      </c>
      <c r="E90" t="s">
        <v>407</v>
      </c>
      <c r="F90" s="20" t="s">
        <v>548</v>
      </c>
      <c r="G90" s="23" t="str">
        <f t="shared" ca="1" si="4"/>
        <v>2018-07-03</v>
      </c>
      <c r="H90" s="8" t="s">
        <v>177</v>
      </c>
      <c r="I90" t="s">
        <v>178</v>
      </c>
      <c r="J90" s="24" t="str">
        <f t="shared" ca="1" si="5"/>
        <v>2018-07-02 20:45:31</v>
      </c>
      <c r="K90">
        <v>1</v>
      </c>
    </row>
    <row r="91" spans="1:11" x14ac:dyDescent="0.25">
      <c r="A91" s="20" t="str">
        <f t="shared" ca="1" si="3"/>
        <v>insert into Appointment(user_id, shift_id, username, realname, user_role, appoint_date, line_name, line_name_cn, submit_time, isnormal, comment) values( '27', 'MXWD1215A', 'user27', '张宇航', 'user', '2018-07-06', 'MinHangToXuHui', '闵行到徐汇', '2018-07-02 17:57:13', '1', '');</v>
      </c>
      <c r="B91" s="14">
        <v>27</v>
      </c>
      <c r="C91" s="5" t="s">
        <v>100</v>
      </c>
      <c r="D91" t="s">
        <v>490</v>
      </c>
      <c r="E91" t="s">
        <v>408</v>
      </c>
      <c r="F91" s="20" t="s">
        <v>548</v>
      </c>
      <c r="G91" s="23" t="str">
        <f t="shared" ca="1" si="4"/>
        <v>2018-07-06</v>
      </c>
      <c r="H91" s="8" t="s">
        <v>177</v>
      </c>
      <c r="I91" t="s">
        <v>178</v>
      </c>
      <c r="J91" s="24" t="str">
        <f t="shared" ca="1" si="5"/>
        <v>2018-07-02 17:57:13</v>
      </c>
      <c r="K91">
        <v>1</v>
      </c>
    </row>
    <row r="92" spans="1:11" x14ac:dyDescent="0.25">
      <c r="A92" s="20" t="str">
        <f t="shared" ca="1" si="3"/>
        <v>insert into Appointment(user_id, shift_id, username, realname, user_role, appoint_date, line_name, line_name_cn, submit_time, isnormal, comment) values( '28', 'MXWD1700A', 'user28', '王见思', 'user', '2018-07-04', 'MinHangToXuHui', '闵行到徐汇', '2018-07-01 01:48:43', '1', '');</v>
      </c>
      <c r="B92" s="14">
        <v>28</v>
      </c>
      <c r="C92" s="5" t="s">
        <v>108</v>
      </c>
      <c r="D92" t="s">
        <v>491</v>
      </c>
      <c r="E92" t="s">
        <v>409</v>
      </c>
      <c r="F92" s="20" t="s">
        <v>548</v>
      </c>
      <c r="G92" s="23" t="str">
        <f t="shared" ca="1" si="4"/>
        <v>2018-07-04</v>
      </c>
      <c r="H92" s="8" t="s">
        <v>177</v>
      </c>
      <c r="I92" t="s">
        <v>178</v>
      </c>
      <c r="J92" s="24" t="str">
        <f t="shared" ca="1" si="5"/>
        <v>2018-07-01 01:48:43</v>
      </c>
      <c r="K92">
        <v>1</v>
      </c>
    </row>
    <row r="93" spans="1:11" x14ac:dyDescent="0.25">
      <c r="A93" s="20" t="str">
        <f t="shared" ca="1" si="3"/>
        <v>insert into Appointment(user_id, shift_id, username, realname, user_role, appoint_date, line_name, line_name_cn, submit_time, isnormal, comment) values( '29', 'MXWD1410B', 'user29', '赵樱', 'user', '2018-07-03', 'MinHangToXuHui', '闵行到徐汇', '2018-07-02 19:50:05', '1', '');</v>
      </c>
      <c r="B93" s="14">
        <v>29</v>
      </c>
      <c r="C93" s="5" t="s">
        <v>104</v>
      </c>
      <c r="D93" t="s">
        <v>492</v>
      </c>
      <c r="E93" t="s">
        <v>410</v>
      </c>
      <c r="F93" s="20" t="s">
        <v>548</v>
      </c>
      <c r="G93" s="23" t="str">
        <f t="shared" ca="1" si="4"/>
        <v>2018-07-03</v>
      </c>
      <c r="H93" s="8" t="s">
        <v>177</v>
      </c>
      <c r="I93" t="s">
        <v>178</v>
      </c>
      <c r="J93" s="24" t="str">
        <f t="shared" ca="1" si="5"/>
        <v>2018-07-02 19:50:05</v>
      </c>
      <c r="K93">
        <v>1</v>
      </c>
    </row>
    <row r="94" spans="1:11" x14ac:dyDescent="0.25">
      <c r="A94" s="20" t="str">
        <f t="shared" ca="1" si="3"/>
        <v>insert into Appointment(user_id, shift_id, username, realname, user_role, appoint_date, line_name, line_name_cn, submit_time, isnormal, comment) values( '30', 'MXWD1010A', 'user30', '潘子奕', 'user', '2018-07-04', 'MinHangToXuHui', '闵行到徐汇', '2018-07-02 13:07:55', '1', '');</v>
      </c>
      <c r="B94" s="14">
        <v>30</v>
      </c>
      <c r="C94" s="5" t="s">
        <v>98</v>
      </c>
      <c r="D94" t="s">
        <v>493</v>
      </c>
      <c r="E94" t="s">
        <v>411</v>
      </c>
      <c r="F94" s="20" t="s">
        <v>548</v>
      </c>
      <c r="G94" s="23" t="str">
        <f t="shared" ca="1" si="4"/>
        <v>2018-07-04</v>
      </c>
      <c r="H94" s="8" t="s">
        <v>177</v>
      </c>
      <c r="I94" t="s">
        <v>178</v>
      </c>
      <c r="J94" s="24" t="str">
        <f t="shared" ca="1" si="5"/>
        <v>2018-07-02 13:07:55</v>
      </c>
      <c r="K94">
        <v>1</v>
      </c>
    </row>
    <row r="95" spans="1:11" x14ac:dyDescent="0.25">
      <c r="A95" s="20" t="str">
        <f t="shared" ca="1" si="3"/>
        <v>insert into Appointment(user_id, shift_id, username, realname, user_role, appoint_date, line_name, line_name_cn, submit_time, isnormal, comment) values( '31', 'MXHE1630', 'user31', '陈诺', 'user', '2018-07-05', 'MinHangToXuHui', '闵行到徐汇', '2018-07-02 10:59:22', '1', '');</v>
      </c>
      <c r="B95" s="14">
        <v>31</v>
      </c>
      <c r="C95" s="6" t="s">
        <v>124</v>
      </c>
      <c r="D95" t="s">
        <v>494</v>
      </c>
      <c r="E95" t="s">
        <v>412</v>
      </c>
      <c r="F95" s="20" t="s">
        <v>548</v>
      </c>
      <c r="G95" s="23" t="str">
        <f t="shared" ca="1" si="4"/>
        <v>2018-07-05</v>
      </c>
      <c r="H95" s="8" t="s">
        <v>177</v>
      </c>
      <c r="I95" t="s">
        <v>178</v>
      </c>
      <c r="J95" s="24" t="str">
        <f t="shared" ca="1" si="5"/>
        <v>2018-07-02 10:59:22</v>
      </c>
      <c r="K95">
        <v>1</v>
      </c>
    </row>
    <row r="96" spans="1:11" x14ac:dyDescent="0.25">
      <c r="A96" s="20" t="str">
        <f t="shared" ca="1" si="3"/>
        <v>insert into Appointment(user_id, shift_id, username, realname, user_role, appoint_date, line_name, line_name_cn, submit_time, isnormal, comment) values( '32', 'MXWD1215B', 'user32', '蔡忠玮', 'user', '2018-07-03', 'MinHangToXuHui', '闵行到徐汇', '2018-07-01 16:31:54', '1', '');</v>
      </c>
      <c r="B96" s="14">
        <v>32</v>
      </c>
      <c r="C96" s="5" t="s">
        <v>101</v>
      </c>
      <c r="D96" t="s">
        <v>495</v>
      </c>
      <c r="E96" t="s">
        <v>413</v>
      </c>
      <c r="F96" s="20" t="s">
        <v>548</v>
      </c>
      <c r="G96" s="23" t="str">
        <f t="shared" ca="1" si="4"/>
        <v>2018-07-03</v>
      </c>
      <c r="H96" s="8" t="s">
        <v>177</v>
      </c>
      <c r="I96" t="s">
        <v>178</v>
      </c>
      <c r="J96" s="24" t="str">
        <f t="shared" ca="1" si="5"/>
        <v>2018-07-01 16:31:54</v>
      </c>
      <c r="K96">
        <v>1</v>
      </c>
    </row>
    <row r="97" spans="1:11" x14ac:dyDescent="0.25">
      <c r="A97" s="20" t="str">
        <f t="shared" ca="1" si="3"/>
        <v>insert into Appointment(user_id, shift_id, username, realname, user_role, appoint_date, line_name, line_name_cn, submit_time, isnormal, comment) values( '33', 'MXWD1600C', 'user33', '金瑞洋', 'user', '2018-07-05', 'MinHangToXuHui', '闵行到徐汇', '2018-07-01 04:48:58', '1', '');</v>
      </c>
      <c r="B97" s="14">
        <v>33</v>
      </c>
      <c r="C97" s="5" t="s">
        <v>107</v>
      </c>
      <c r="D97" t="s">
        <v>496</v>
      </c>
      <c r="E97" t="s">
        <v>414</v>
      </c>
      <c r="F97" s="20" t="s">
        <v>548</v>
      </c>
      <c r="G97" s="23" t="str">
        <f t="shared" ca="1" si="4"/>
        <v>2018-07-05</v>
      </c>
      <c r="H97" s="8" t="s">
        <v>177</v>
      </c>
      <c r="I97" t="s">
        <v>178</v>
      </c>
      <c r="J97" s="24" t="str">
        <f t="shared" ca="1" si="5"/>
        <v>2018-07-01 04:48:58</v>
      </c>
      <c r="K97">
        <v>1</v>
      </c>
    </row>
    <row r="98" spans="1:11" x14ac:dyDescent="0.25">
      <c r="A98" s="20" t="str">
        <f t="shared" ca="1" si="3"/>
        <v>insert into Appointment(user_id, shift_id, username, realname, user_role, appoint_date, line_name, line_name_cn, submit_time, isnormal, comment) values( '34', 'MXWD1010B', 'user34', '李琥', 'user', '2018-07-05', 'MinHangToXuHui', '闵行到徐汇', '2018-07-02 04:23:41', '1', '');</v>
      </c>
      <c r="B98" s="14">
        <v>34</v>
      </c>
      <c r="C98" s="5" t="s">
        <v>99</v>
      </c>
      <c r="D98" t="s">
        <v>497</v>
      </c>
      <c r="E98" t="s">
        <v>415</v>
      </c>
      <c r="F98" s="20" t="s">
        <v>548</v>
      </c>
      <c r="G98" s="23" t="str">
        <f t="shared" ca="1" si="4"/>
        <v>2018-07-05</v>
      </c>
      <c r="H98" s="8" t="s">
        <v>177</v>
      </c>
      <c r="I98" t="s">
        <v>178</v>
      </c>
      <c r="J98" s="24" t="str">
        <f t="shared" ca="1" si="5"/>
        <v>2018-07-02 04:23:41</v>
      </c>
      <c r="K98">
        <v>1</v>
      </c>
    </row>
    <row r="99" spans="1:11" x14ac:dyDescent="0.25">
      <c r="A99" s="20" t="str">
        <f t="shared" ca="1" si="3"/>
        <v>insert into Appointment(user_id, shift_id, username, realname, user_role, appoint_date, line_name, line_name_cn, submit_time, isnormal, comment) values( '35', 'MXWD1600A', 'user35', '李晗东', 'user', '2018-07-05', 'MinHangToXuHui', '闵行到徐汇', '2018-07-02 23:20:21', '1', '');</v>
      </c>
      <c r="B99" s="14">
        <v>35</v>
      </c>
      <c r="C99" s="5" t="s">
        <v>105</v>
      </c>
      <c r="D99" t="s">
        <v>498</v>
      </c>
      <c r="E99" t="s">
        <v>416</v>
      </c>
      <c r="F99" s="20" t="s">
        <v>548</v>
      </c>
      <c r="G99" s="23" t="str">
        <f t="shared" ca="1" si="4"/>
        <v>2018-07-05</v>
      </c>
      <c r="H99" s="8" t="s">
        <v>177</v>
      </c>
      <c r="I99" t="s">
        <v>178</v>
      </c>
      <c r="J99" s="24" t="str">
        <f t="shared" ca="1" si="5"/>
        <v>2018-07-02 23:20:21</v>
      </c>
      <c r="K99">
        <v>1</v>
      </c>
    </row>
    <row r="100" spans="1:11" x14ac:dyDescent="0.25">
      <c r="A100" s="20" t="str">
        <f t="shared" ca="1" si="3"/>
        <v>insert into Appointment(user_id, shift_id, username, realname, user_role, appoint_date, line_name, line_name_cn, submit_time, isnormal, comment) values( '36', 'MXHD1630C', 'user36', '原帅', 'user', '2018-07-05', 'MinHangToXuHui', '闵行到徐汇', '2018-07-01 10:11:17', '1', '');</v>
      </c>
      <c r="B100" s="14">
        <v>36</v>
      </c>
      <c r="C100" s="5" t="s">
        <v>120</v>
      </c>
      <c r="D100" t="s">
        <v>499</v>
      </c>
      <c r="E100" t="s">
        <v>417</v>
      </c>
      <c r="F100" s="20" t="s">
        <v>548</v>
      </c>
      <c r="G100" s="23" t="str">
        <f t="shared" ca="1" si="4"/>
        <v>2018-07-05</v>
      </c>
      <c r="H100" s="8" t="s">
        <v>177</v>
      </c>
      <c r="I100" t="s">
        <v>178</v>
      </c>
      <c r="J100" s="24" t="str">
        <f t="shared" ca="1" si="5"/>
        <v>2018-07-01 10:11:17</v>
      </c>
      <c r="K100">
        <v>1</v>
      </c>
    </row>
    <row r="101" spans="1:11" x14ac:dyDescent="0.25">
      <c r="A101" s="20" t="str">
        <f t="shared" ca="1" si="3"/>
        <v>insert into Appointment(user_id, shift_id, username, realname, user_role, appoint_date, line_name, line_name_cn, submit_time, isnormal, comment) values( '37', 'MXWD1600B', 'user37', '丁丁', 'user', '2018-07-06', 'MinHangToXuHui', '闵行到徐汇', '2018-07-02 09:01:50', '1', '');</v>
      </c>
      <c r="B101" s="14">
        <v>37</v>
      </c>
      <c r="C101" s="5" t="s">
        <v>106</v>
      </c>
      <c r="D101" t="s">
        <v>500</v>
      </c>
      <c r="E101" t="s">
        <v>418</v>
      </c>
      <c r="F101" s="20" t="s">
        <v>548</v>
      </c>
      <c r="G101" s="23" t="str">
        <f t="shared" ca="1" si="4"/>
        <v>2018-07-06</v>
      </c>
      <c r="H101" s="8" t="s">
        <v>177</v>
      </c>
      <c r="I101" t="s">
        <v>178</v>
      </c>
      <c r="J101" s="24" t="str">
        <f t="shared" ca="1" si="5"/>
        <v>2018-07-02 09:01:50</v>
      </c>
      <c r="K101">
        <v>1</v>
      </c>
    </row>
    <row r="102" spans="1:11" x14ac:dyDescent="0.25">
      <c r="A102" s="20" t="str">
        <f t="shared" ca="1" si="3"/>
        <v>insert into Appointment(user_id, shift_id, username, realname, user_role, appoint_date, line_name, line_name_cn, submit_time, isnormal, comment) values( '38', 'MXWD1410A', 'user38', '李东起', 'user', '2018-07-05', 'MinHangToXuHui', '闵行到徐汇', '2018-07-02 10:40:10', '1', '');</v>
      </c>
      <c r="B102" s="14">
        <v>38</v>
      </c>
      <c r="C102" s="5" t="s">
        <v>103</v>
      </c>
      <c r="D102" t="s">
        <v>501</v>
      </c>
      <c r="E102" t="s">
        <v>419</v>
      </c>
      <c r="F102" s="20" t="s">
        <v>548</v>
      </c>
      <c r="G102" s="23" t="str">
        <f t="shared" ca="1" si="4"/>
        <v>2018-07-05</v>
      </c>
      <c r="H102" s="8" t="s">
        <v>177</v>
      </c>
      <c r="I102" t="s">
        <v>178</v>
      </c>
      <c r="J102" s="24" t="str">
        <f t="shared" ca="1" si="5"/>
        <v>2018-07-02 10:40:10</v>
      </c>
      <c r="K102">
        <v>1</v>
      </c>
    </row>
    <row r="103" spans="1:11" x14ac:dyDescent="0.25">
      <c r="A103" s="20" t="str">
        <f t="shared" ca="1" si="3"/>
        <v>insert into Appointment(user_id, shift_id, username, realname, user_role, appoint_date, line_name, line_name_cn, submit_time, isnormal, comment) values( '39', 'MXWE1630', 'user39', '何荣俊', 'user', '2018-07-04', 'MinHangToXuHui', '闵行到徐汇', '2018-07-02 19:40:18', '1', '');</v>
      </c>
      <c r="B103" s="14">
        <v>39</v>
      </c>
      <c r="C103" s="5" t="s">
        <v>115</v>
      </c>
      <c r="D103" t="s">
        <v>502</v>
      </c>
      <c r="E103" t="s">
        <v>420</v>
      </c>
      <c r="F103" s="20" t="s">
        <v>548</v>
      </c>
      <c r="G103" s="23" t="str">
        <f t="shared" ca="1" si="4"/>
        <v>2018-07-04</v>
      </c>
      <c r="H103" s="8" t="s">
        <v>177</v>
      </c>
      <c r="I103" t="s">
        <v>178</v>
      </c>
      <c r="J103" s="24" t="str">
        <f t="shared" ca="1" si="5"/>
        <v>2018-07-02 19:40:18</v>
      </c>
      <c r="K103">
        <v>1</v>
      </c>
    </row>
    <row r="104" spans="1:11" x14ac:dyDescent="0.25">
      <c r="A104" s="20" t="str">
        <f t="shared" ca="1" si="3"/>
        <v>insert into Appointment(user_id, shift_id, username, realname, user_role, appoint_date, line_name, line_name_cn, submit_time, isnormal, comment) values( '40', 'MXWE0730', 'user40', '余心如', 'user', '2018-07-03', 'MinHangToXuHui', '闵行到徐汇', '2018-07-01 06:07:52', '1', '');</v>
      </c>
      <c r="B104" s="14">
        <v>40</v>
      </c>
      <c r="C104" s="5" t="s">
        <v>114</v>
      </c>
      <c r="D104" t="s">
        <v>503</v>
      </c>
      <c r="E104" t="s">
        <v>421</v>
      </c>
      <c r="F104" s="20" t="s">
        <v>548</v>
      </c>
      <c r="G104" s="23" t="str">
        <f t="shared" ca="1" si="4"/>
        <v>2018-07-03</v>
      </c>
      <c r="H104" s="8" t="s">
        <v>177</v>
      </c>
      <c r="I104" t="s">
        <v>178</v>
      </c>
      <c r="J104" s="24" t="str">
        <f t="shared" ca="1" si="5"/>
        <v>2018-07-01 06:07:52</v>
      </c>
      <c r="K104">
        <v>1</v>
      </c>
    </row>
    <row r="105" spans="1:11" x14ac:dyDescent="0.25">
      <c r="A105" s="20" t="str">
        <f t="shared" ca="1" si="3"/>
        <v>insert into Appointment(user_id, shift_id, username, realname, user_role, appoint_date, line_name, line_name_cn, submit_time, isnormal, comment) values( '41', 'MXWD1215C', 'user41', '胡嘉宏', 'user', '2018-07-06', 'MinHangToXuHui', '闵行到徐汇', '2018-07-02 09:40:10', '1', '');</v>
      </c>
      <c r="B105" s="14">
        <v>41</v>
      </c>
      <c r="C105" s="5" t="s">
        <v>102</v>
      </c>
      <c r="D105" t="s">
        <v>504</v>
      </c>
      <c r="E105" t="s">
        <v>422</v>
      </c>
      <c r="F105" s="20" t="s">
        <v>548</v>
      </c>
      <c r="G105" s="23" t="str">
        <f t="shared" ca="1" si="4"/>
        <v>2018-07-06</v>
      </c>
      <c r="H105" s="8" t="s">
        <v>177</v>
      </c>
      <c r="I105" t="s">
        <v>178</v>
      </c>
      <c r="J105" s="24" t="str">
        <f t="shared" ca="1" si="5"/>
        <v>2018-07-02 09:40:10</v>
      </c>
      <c r="K105">
        <v>1</v>
      </c>
    </row>
    <row r="106" spans="1:11" x14ac:dyDescent="0.25">
      <c r="A106" s="20" t="str">
        <f t="shared" ca="1" si="3"/>
        <v>insert into Appointment(user_id, shift_id, username, realname, user_role, appoint_date, line_name, line_name_cn, submit_time, isnormal, comment) values( '42', 'MXHD1730', 'user42', '黎君', 'user', '2018-07-06', 'MinHangToXuHui', '闵行到徐汇', '2018-07-01 16:47:07', '1', '');</v>
      </c>
      <c r="B106" s="14">
        <v>42</v>
      </c>
      <c r="C106" s="5" t="s">
        <v>121</v>
      </c>
      <c r="D106" t="s">
        <v>505</v>
      </c>
      <c r="E106" t="s">
        <v>423</v>
      </c>
      <c r="F106" s="20" t="s">
        <v>548</v>
      </c>
      <c r="G106" s="23" t="str">
        <f t="shared" ca="1" si="4"/>
        <v>2018-07-06</v>
      </c>
      <c r="H106" s="8" t="s">
        <v>177</v>
      </c>
      <c r="I106" t="s">
        <v>178</v>
      </c>
      <c r="J106" s="24" t="str">
        <f t="shared" ca="1" si="5"/>
        <v>2018-07-01 16:47:07</v>
      </c>
      <c r="K106">
        <v>1</v>
      </c>
    </row>
    <row r="107" spans="1:11" x14ac:dyDescent="0.25">
      <c r="A107" s="20" t="str">
        <f t="shared" ca="1" si="3"/>
        <v>insert into Appointment(user_id, shift_id, username, realname, user_role, appoint_date, line_name, line_name_cn, submit_time, isnormal, comment) values( '43', 'MXHE1630', 'user43', '叶东诚', 'user', '2018-07-05', 'MinHangToXuHui', '闵行到徐汇', '2018-07-02 14:03:52', '1', '');</v>
      </c>
      <c r="B107" s="14">
        <v>43</v>
      </c>
      <c r="C107" s="6" t="s">
        <v>124</v>
      </c>
      <c r="D107" t="s">
        <v>506</v>
      </c>
      <c r="E107" t="s">
        <v>424</v>
      </c>
      <c r="F107" s="20" t="s">
        <v>548</v>
      </c>
      <c r="G107" s="23" t="str">
        <f t="shared" ca="1" si="4"/>
        <v>2018-07-05</v>
      </c>
      <c r="H107" s="8" t="s">
        <v>177</v>
      </c>
      <c r="I107" t="s">
        <v>178</v>
      </c>
      <c r="J107" s="24" t="str">
        <f t="shared" ca="1" si="5"/>
        <v>2018-07-02 14:03:52</v>
      </c>
      <c r="K107">
        <v>1</v>
      </c>
    </row>
    <row r="108" spans="1:11" x14ac:dyDescent="0.25">
      <c r="A108" s="20" t="str">
        <f t="shared" ca="1" si="3"/>
        <v>insert into Appointment(user_id, shift_id, username, realname, user_role, appoint_date, line_name, line_name_cn, submit_time, isnormal, comment) values( '44', 'MXHD1630A', 'user44', '方娄昊', 'user', '2018-07-03', 'MinHangToXuHui', '闵行到徐汇', '2018-07-01 18:12:34', '1', '');</v>
      </c>
      <c r="B108" s="14">
        <v>44</v>
      </c>
      <c r="C108" s="5" t="s">
        <v>118</v>
      </c>
      <c r="D108" t="s">
        <v>507</v>
      </c>
      <c r="E108" t="s">
        <v>425</v>
      </c>
      <c r="F108" s="20" t="s">
        <v>548</v>
      </c>
      <c r="G108" s="23" t="str">
        <f t="shared" ca="1" si="4"/>
        <v>2018-07-03</v>
      </c>
      <c r="H108" s="8" t="s">
        <v>177</v>
      </c>
      <c r="I108" t="s">
        <v>178</v>
      </c>
      <c r="J108" s="24" t="str">
        <f t="shared" ca="1" si="5"/>
        <v>2018-07-01 18:12:34</v>
      </c>
      <c r="K108">
        <v>1</v>
      </c>
    </row>
    <row r="109" spans="1:11" x14ac:dyDescent="0.25">
      <c r="A109" s="20" t="str">
        <f t="shared" ca="1" si="3"/>
        <v>insert into Appointment(user_id, shift_id, username, realname, user_role, appoint_date, line_name, line_name_cn, submit_time, isnormal, comment) values( '45', 'MXWD1010A', 'user45', '罗一淏', 'user', '2018-07-05', 'MinHangToXuHui', '闵行到徐汇', '2018-07-01 17:20:02', '1', '');</v>
      </c>
      <c r="B109" s="14">
        <v>45</v>
      </c>
      <c r="C109" s="5" t="s">
        <v>98</v>
      </c>
      <c r="D109" t="s">
        <v>508</v>
      </c>
      <c r="E109" t="s">
        <v>426</v>
      </c>
      <c r="F109" s="20" t="s">
        <v>548</v>
      </c>
      <c r="G109" s="23" t="str">
        <f t="shared" ca="1" si="4"/>
        <v>2018-07-05</v>
      </c>
      <c r="H109" s="8" t="s">
        <v>177</v>
      </c>
      <c r="I109" t="s">
        <v>178</v>
      </c>
      <c r="J109" s="24" t="str">
        <f t="shared" ca="1" si="5"/>
        <v>2018-07-01 17:20:02</v>
      </c>
      <c r="K109">
        <v>1</v>
      </c>
    </row>
    <row r="110" spans="1:11" x14ac:dyDescent="0.25">
      <c r="A110" s="20" t="str">
        <f t="shared" ca="1" si="3"/>
        <v>insert into Appointment(user_id, shift_id, username, realname, user_role, appoint_date, line_name, line_name_cn, submit_time, isnormal, comment) values( '46', 'MXHD1630B', 'user46', '黄友奇', 'user', '2018-07-05', 'MinHangToXuHui', '闵行到徐汇', '2018-07-01 21:29:45', '1', '');</v>
      </c>
      <c r="B110" s="14">
        <v>46</v>
      </c>
      <c r="C110" s="5" t="s">
        <v>119</v>
      </c>
      <c r="D110" t="s">
        <v>509</v>
      </c>
      <c r="E110" t="s">
        <v>427</v>
      </c>
      <c r="F110" s="20" t="s">
        <v>548</v>
      </c>
      <c r="G110" s="23" t="str">
        <f t="shared" ca="1" si="4"/>
        <v>2018-07-05</v>
      </c>
      <c r="H110" s="8" t="s">
        <v>177</v>
      </c>
      <c r="I110" t="s">
        <v>178</v>
      </c>
      <c r="J110" s="24" t="str">
        <f t="shared" ca="1" si="5"/>
        <v>2018-07-01 21:29:45</v>
      </c>
      <c r="K110">
        <v>1</v>
      </c>
    </row>
    <row r="111" spans="1:11" x14ac:dyDescent="0.25">
      <c r="A111" s="20" t="str">
        <f t="shared" ca="1" si="3"/>
        <v>insert into Appointment(user_id, shift_id, username, realname, user_role, appoint_date, line_name, line_name_cn, submit_time, isnormal, comment) values( '47', 'MXWD1215A', 'user47', '彭博', 'user', '2018-07-05', 'MinHangToXuHui', '闵行到徐汇', '2018-07-01 06:41:50', '1', '');</v>
      </c>
      <c r="B111" s="14">
        <v>47</v>
      </c>
      <c r="C111" s="5" t="s">
        <v>100</v>
      </c>
      <c r="D111" t="s">
        <v>526</v>
      </c>
      <c r="E111" t="s">
        <v>510</v>
      </c>
      <c r="F111" s="20" t="s">
        <v>548</v>
      </c>
      <c r="G111" s="23" t="str">
        <f t="shared" ca="1" si="4"/>
        <v>2018-07-05</v>
      </c>
      <c r="H111" s="8" t="s">
        <v>177</v>
      </c>
      <c r="I111" t="s">
        <v>178</v>
      </c>
      <c r="J111" s="24" t="str">
        <f t="shared" ca="1" si="5"/>
        <v>2018-07-01 06:41:50</v>
      </c>
      <c r="K111">
        <v>1</v>
      </c>
    </row>
    <row r="112" spans="1:11" x14ac:dyDescent="0.25">
      <c r="A112" s="20" t="str">
        <f t="shared" ca="1" si="3"/>
        <v>insert into Appointment(user_id, shift_id, username, realname, user_role, appoint_date, line_name, line_name_cn, submit_time, isnormal, comment) values( '48', 'MXWD1010B', 'user48', '孙浩然', 'user', '2018-07-06', 'MinHangToXuHui', '闵行到徐汇', '2018-07-01 22:27:57', '1', '');</v>
      </c>
      <c r="B112" s="14">
        <v>48</v>
      </c>
      <c r="C112" s="5" t="s">
        <v>99</v>
      </c>
      <c r="D112" t="s">
        <v>527</v>
      </c>
      <c r="E112" t="s">
        <v>511</v>
      </c>
      <c r="F112" s="20" t="s">
        <v>548</v>
      </c>
      <c r="G112" s="23" t="str">
        <f t="shared" ca="1" si="4"/>
        <v>2018-07-06</v>
      </c>
      <c r="H112" s="8" t="s">
        <v>177</v>
      </c>
      <c r="I112" t="s">
        <v>178</v>
      </c>
      <c r="J112" s="24" t="str">
        <f t="shared" ca="1" si="5"/>
        <v>2018-07-01 22:27:57</v>
      </c>
      <c r="K112">
        <v>1</v>
      </c>
    </row>
    <row r="113" spans="1:11" x14ac:dyDescent="0.25">
      <c r="A113" s="20" t="str">
        <f t="shared" ca="1" si="3"/>
        <v>insert into Appointment(user_id, shift_id, username, realname, user_role, appoint_date, line_name, line_name_cn, submit_time, isnormal, comment) values( '49', 'MXHD1630C', 'user49', '李健', 'user', '2018-07-03', 'MinHangToXuHui', '闵行到徐汇', '2018-07-01 04:44:25', '1', '');</v>
      </c>
      <c r="B113" s="14">
        <v>49</v>
      </c>
      <c r="C113" s="5" t="s">
        <v>120</v>
      </c>
      <c r="D113" t="s">
        <v>528</v>
      </c>
      <c r="E113" t="s">
        <v>512</v>
      </c>
      <c r="F113" s="20" t="s">
        <v>548</v>
      </c>
      <c r="G113" s="23" t="str">
        <f t="shared" ca="1" si="4"/>
        <v>2018-07-03</v>
      </c>
      <c r="H113" s="8" t="s">
        <v>177</v>
      </c>
      <c r="I113" t="s">
        <v>178</v>
      </c>
      <c r="J113" s="24" t="str">
        <f t="shared" ca="1" si="5"/>
        <v>2018-07-01 04:44:25</v>
      </c>
      <c r="K113">
        <v>1</v>
      </c>
    </row>
    <row r="114" spans="1:11" x14ac:dyDescent="0.25">
      <c r="A114" s="20" t="str">
        <f t="shared" ca="1" si="3"/>
        <v>insert into Appointment(user_id, shift_id, username, realname, user_role, appoint_date, line_name, line_name_cn, submit_time, isnormal, comment) values( '50', 'MXWD1215B', 'user50', '戚正伟', 'user', '2018-07-04', 'MinHangToXuHui', '闵行到徐汇', '2018-07-02 07:58:49', '1', '');</v>
      </c>
      <c r="B114" s="14">
        <v>50</v>
      </c>
      <c r="C114" s="5" t="s">
        <v>101</v>
      </c>
      <c r="D114" t="s">
        <v>529</v>
      </c>
      <c r="E114" t="s">
        <v>513</v>
      </c>
      <c r="F114" s="20" t="s">
        <v>548</v>
      </c>
      <c r="G114" s="23" t="str">
        <f t="shared" ca="1" si="4"/>
        <v>2018-07-04</v>
      </c>
      <c r="H114" s="8" t="s">
        <v>177</v>
      </c>
      <c r="I114" t="s">
        <v>178</v>
      </c>
      <c r="J114" s="24" t="str">
        <f t="shared" ca="1" si="5"/>
        <v>2018-07-02 07:58:49</v>
      </c>
      <c r="K114">
        <v>1</v>
      </c>
    </row>
    <row r="115" spans="1:11" x14ac:dyDescent="0.25">
      <c r="A115" s="20" t="str">
        <f t="shared" ca="1" si="3"/>
        <v>insert into Appointment(user_id, shift_id, username, realname, user_role, appoint_date, line_name, line_name_cn, submit_time, isnormal, comment) values( '51', 'MXWD1410B', 'user51', '张坚鑫', 'user', '2018-07-03', 'MinHangToXuHui', '闵行到徐汇', '2018-07-01 13:07:22', '1', '');</v>
      </c>
      <c r="B115" s="14">
        <v>51</v>
      </c>
      <c r="C115" s="5" t="s">
        <v>104</v>
      </c>
      <c r="D115" t="s">
        <v>530</v>
      </c>
      <c r="E115" t="s">
        <v>514</v>
      </c>
      <c r="F115" s="20" t="s">
        <v>548</v>
      </c>
      <c r="G115" s="23" t="str">
        <f t="shared" ca="1" si="4"/>
        <v>2018-07-03</v>
      </c>
      <c r="H115" s="8" t="s">
        <v>177</v>
      </c>
      <c r="I115" t="s">
        <v>178</v>
      </c>
      <c r="J115" s="24" t="str">
        <f t="shared" ca="1" si="5"/>
        <v>2018-07-01 13:07:22</v>
      </c>
      <c r="K115">
        <v>1</v>
      </c>
    </row>
    <row r="116" spans="1:11" x14ac:dyDescent="0.25">
      <c r="A116" s="20" t="str">
        <f t="shared" ca="1" si="3"/>
        <v>insert into Appointment(user_id, shift_id, username, realname, user_role, appoint_date, line_name, line_name_cn, submit_time, isnormal, comment) values( '52', 'MXWE0730', 'user52', '李国强', 'user', '2018-07-06', 'MinHangToXuHui', '闵行到徐汇', '2018-07-01 14:18:36', '1', '');</v>
      </c>
      <c r="B116" s="14">
        <v>52</v>
      </c>
      <c r="C116" s="5" t="s">
        <v>114</v>
      </c>
      <c r="D116" t="s">
        <v>531</v>
      </c>
      <c r="E116" t="s">
        <v>515</v>
      </c>
      <c r="F116" s="20" t="s">
        <v>548</v>
      </c>
      <c r="G116" s="23" t="str">
        <f t="shared" ca="1" si="4"/>
        <v>2018-07-06</v>
      </c>
      <c r="H116" s="8" t="s">
        <v>177</v>
      </c>
      <c r="I116" t="s">
        <v>178</v>
      </c>
      <c r="J116" s="24" t="str">
        <f t="shared" ca="1" si="5"/>
        <v>2018-07-01 14:18:36</v>
      </c>
      <c r="K116">
        <v>1</v>
      </c>
    </row>
    <row r="117" spans="1:11" x14ac:dyDescent="0.25">
      <c r="A117" s="20" t="str">
        <f t="shared" ca="1" si="3"/>
        <v>insert into Appointment(user_id, shift_id, username, realname, user_role, appoint_date, line_name, line_name_cn, submit_time, isnormal, comment) values( '53', 'MXWD1600B', 'user53', '姜丽红', 'user', '2018-07-05', 'MinHangToXuHui', '闵行到徐汇', '2018-07-02 07:44:47', '1', '');</v>
      </c>
      <c r="B117" s="14">
        <v>53</v>
      </c>
      <c r="C117" s="5" t="s">
        <v>106</v>
      </c>
      <c r="D117" t="s">
        <v>532</v>
      </c>
      <c r="E117" t="s">
        <v>516</v>
      </c>
      <c r="F117" s="20" t="s">
        <v>548</v>
      </c>
      <c r="G117" s="23" t="str">
        <f t="shared" ca="1" si="4"/>
        <v>2018-07-05</v>
      </c>
      <c r="H117" s="8" t="s">
        <v>177</v>
      </c>
      <c r="I117" t="s">
        <v>178</v>
      </c>
      <c r="J117" s="24" t="str">
        <f t="shared" ca="1" si="5"/>
        <v>2018-07-02 07:44:47</v>
      </c>
      <c r="K117">
        <v>1</v>
      </c>
    </row>
    <row r="118" spans="1:11" x14ac:dyDescent="0.25">
      <c r="A118" s="20" t="str">
        <f t="shared" ca="1" si="3"/>
        <v>insert into Appointment(user_id, shift_id, username, realname, user_role, appoint_date, line_name, line_name_cn, submit_time, isnormal, comment) values( '54', 'MXWE1630', 'user54', '臧斌宇', 'user', '2018-07-04', 'MinHangToXuHui', '闵行到徐汇', '2018-07-01 14:22:19', '1', '');</v>
      </c>
      <c r="B118" s="14">
        <v>54</v>
      </c>
      <c r="C118" s="5" t="s">
        <v>115</v>
      </c>
      <c r="D118" t="s">
        <v>533</v>
      </c>
      <c r="E118" t="s">
        <v>517</v>
      </c>
      <c r="F118" s="20" t="s">
        <v>548</v>
      </c>
      <c r="G118" s="23" t="str">
        <f t="shared" ca="1" si="4"/>
        <v>2018-07-04</v>
      </c>
      <c r="H118" s="8" t="s">
        <v>177</v>
      </c>
      <c r="I118" t="s">
        <v>178</v>
      </c>
      <c r="J118" s="24" t="str">
        <f t="shared" ca="1" si="5"/>
        <v>2018-07-01 14:22:19</v>
      </c>
      <c r="K118">
        <v>1</v>
      </c>
    </row>
    <row r="119" spans="1:11" x14ac:dyDescent="0.25">
      <c r="A119" s="20" t="str">
        <f t="shared" ca="1" si="3"/>
        <v>insert into Appointment(user_id, shift_id, username, realname, user_role, appoint_date, line_name, line_name_cn, submit_time, isnormal, comment) values( '55', 'MXHE1630', 'user55', '陈榕', 'user', '2018-07-03', 'MinHangToXuHui', '闵行到徐汇', '2018-07-02 00:29:07', '1', '');</v>
      </c>
      <c r="B119" s="14">
        <v>55</v>
      </c>
      <c r="C119" s="6" t="s">
        <v>124</v>
      </c>
      <c r="D119" t="s">
        <v>534</v>
      </c>
      <c r="E119" t="s">
        <v>518</v>
      </c>
      <c r="F119" s="20" t="s">
        <v>548</v>
      </c>
      <c r="G119" s="23" t="str">
        <f t="shared" ca="1" si="4"/>
        <v>2018-07-03</v>
      </c>
      <c r="H119" s="8" t="s">
        <v>177</v>
      </c>
      <c r="I119" t="s">
        <v>178</v>
      </c>
      <c r="J119" s="24" t="str">
        <f t="shared" ca="1" si="5"/>
        <v>2018-07-02 00:29:07</v>
      </c>
      <c r="K119">
        <v>1</v>
      </c>
    </row>
    <row r="120" spans="1:11" x14ac:dyDescent="0.25">
      <c r="A120" s="20" t="str">
        <f t="shared" ca="1" si="3"/>
        <v>insert into Appointment(user_id, shift_id, username, realname, user_role, appoint_date, line_name, line_name_cn, submit_time, isnormal, comment) values( '56', 'MXWD1215C', 'user56', '夏虞斌', 'user', '2018-07-04', 'MinHangToXuHui', '闵行到徐汇', '2018-07-02 03:33:13', '1', '');</v>
      </c>
      <c r="B120" s="14">
        <v>56</v>
      </c>
      <c r="C120" s="5" t="s">
        <v>102</v>
      </c>
      <c r="D120" t="s">
        <v>535</v>
      </c>
      <c r="E120" t="s">
        <v>519</v>
      </c>
      <c r="F120" s="20" t="s">
        <v>548</v>
      </c>
      <c r="G120" s="23" t="str">
        <f t="shared" ca="1" si="4"/>
        <v>2018-07-04</v>
      </c>
      <c r="H120" s="8" t="s">
        <v>177</v>
      </c>
      <c r="I120" t="s">
        <v>178</v>
      </c>
      <c r="J120" s="24" t="str">
        <f t="shared" ca="1" si="5"/>
        <v>2018-07-02 03:33:13</v>
      </c>
      <c r="K120">
        <v>1</v>
      </c>
    </row>
    <row r="121" spans="1:11" x14ac:dyDescent="0.25">
      <c r="A121" s="20" t="str">
        <f t="shared" ca="1" si="3"/>
        <v>insert into Appointment(user_id, shift_id, username, realname, user_role, appoint_date, line_name, line_name_cn, submit_time, isnormal, comment) values( '57', 'MXHD1215', 'user57', '李子男', 'user', '2018-07-06', 'MinHangToXuHui', '闵行到徐汇', '2018-07-01 19:48:28', '1', '');</v>
      </c>
      <c r="B121" s="14">
        <v>57</v>
      </c>
      <c r="C121" s="5" t="s">
        <v>117</v>
      </c>
      <c r="D121" t="s">
        <v>536</v>
      </c>
      <c r="E121" t="s">
        <v>520</v>
      </c>
      <c r="F121" s="20" t="s">
        <v>548</v>
      </c>
      <c r="G121" s="23" t="str">
        <f t="shared" ca="1" si="4"/>
        <v>2018-07-06</v>
      </c>
      <c r="H121" s="8" t="s">
        <v>177</v>
      </c>
      <c r="I121" t="s">
        <v>178</v>
      </c>
      <c r="J121" s="24" t="str">
        <f t="shared" ca="1" si="5"/>
        <v>2018-07-01 19:48:28</v>
      </c>
      <c r="K121">
        <v>1</v>
      </c>
    </row>
    <row r="122" spans="1:11" x14ac:dyDescent="0.25">
      <c r="A122" s="20" t="str">
        <f t="shared" ca="1" si="3"/>
        <v>insert into Appointment(user_id, shift_id, username, realname, user_role, appoint_date, line_name, line_name_cn, submit_time, isnormal, comment) values( '58', 'MXHD1215', 'user58', '洪臻', 'user', '2018-07-03', 'MinHangToXuHui', '闵行到徐汇', '2018-07-01 14:52:48', '1', '');</v>
      </c>
      <c r="B122" s="14">
        <v>58</v>
      </c>
      <c r="C122" s="5" t="s">
        <v>117</v>
      </c>
      <c r="D122" t="s">
        <v>537</v>
      </c>
      <c r="E122" t="s">
        <v>521</v>
      </c>
      <c r="F122" s="20" t="s">
        <v>548</v>
      </c>
      <c r="G122" s="23" t="str">
        <f t="shared" ca="1" si="4"/>
        <v>2018-07-03</v>
      </c>
      <c r="H122" s="8" t="s">
        <v>177</v>
      </c>
      <c r="I122" t="s">
        <v>178</v>
      </c>
      <c r="J122" s="24" t="str">
        <f t="shared" ca="1" si="5"/>
        <v>2018-07-01 14:52:48</v>
      </c>
      <c r="K122">
        <v>1</v>
      </c>
    </row>
    <row r="123" spans="1:11" x14ac:dyDescent="0.25">
      <c r="A123" s="20" t="str">
        <f t="shared" ca="1" si="3"/>
        <v>insert into Appointment(user_id, shift_id, username, realname, user_role, appoint_date, line_name, line_name_cn, submit_time, isnormal, comment) values( '59', 'MXWD1215A', 'user59', '赵子铭', 'user', '2018-07-04', 'MinHangToXuHui', '闵行到徐汇', '2018-07-01 20:40:43', '1', '');</v>
      </c>
      <c r="B123" s="14">
        <v>59</v>
      </c>
      <c r="C123" s="5" t="s">
        <v>100</v>
      </c>
      <c r="D123" t="s">
        <v>538</v>
      </c>
      <c r="E123" t="s">
        <v>522</v>
      </c>
      <c r="F123" s="20" t="s">
        <v>548</v>
      </c>
      <c r="G123" s="23" t="str">
        <f t="shared" ca="1" si="4"/>
        <v>2018-07-04</v>
      </c>
      <c r="H123" s="8" t="s">
        <v>177</v>
      </c>
      <c r="I123" t="s">
        <v>178</v>
      </c>
      <c r="J123" s="24" t="str">
        <f t="shared" ca="1" si="5"/>
        <v>2018-07-01 20:40:43</v>
      </c>
      <c r="K123">
        <v>1</v>
      </c>
    </row>
    <row r="124" spans="1:11" x14ac:dyDescent="0.25">
      <c r="A124" s="20" t="str">
        <f t="shared" ca="1" si="3"/>
        <v>insert into Appointment(user_id, shift_id, username, realname, user_role, appoint_date, line_name, line_name_cn, submit_time, isnormal, comment) values( '60', 'MXWD1010A', 'user60', '余倩倩', 'user', '2018-07-04', 'MinHangToXuHui', '闵行到徐汇', '2018-07-01 15:18:10', '1', '');</v>
      </c>
      <c r="B124" s="14">
        <v>60</v>
      </c>
      <c r="C124" s="5" t="s">
        <v>98</v>
      </c>
      <c r="D124" t="s">
        <v>539</v>
      </c>
      <c r="E124" t="s">
        <v>523</v>
      </c>
      <c r="F124" s="20" t="s">
        <v>548</v>
      </c>
      <c r="G124" s="23" t="str">
        <f t="shared" ca="1" si="4"/>
        <v>2018-07-04</v>
      </c>
      <c r="H124" s="8" t="s">
        <v>177</v>
      </c>
      <c r="I124" t="s">
        <v>178</v>
      </c>
      <c r="J124" s="24" t="str">
        <f t="shared" ca="1" si="5"/>
        <v>2018-07-01 15:18:10</v>
      </c>
      <c r="K124">
        <v>1</v>
      </c>
    </row>
    <row r="125" spans="1:11" x14ac:dyDescent="0.25">
      <c r="A125" s="20" t="str">
        <f t="shared" ca="1" si="3"/>
        <v>insert into Appointment(user_id, shift_id, username, realname, user_role, appoint_date, line_name, line_name_cn, submit_time, isnormal, comment) values( '61', 'MXWD1410A', 'user61', '王心然', 'user', '2018-07-06', 'MinHangToXuHui', '闵行到徐汇', '2018-07-02 18:28:44', '1', '');</v>
      </c>
      <c r="B125" s="14">
        <v>61</v>
      </c>
      <c r="C125" s="5" t="s">
        <v>103</v>
      </c>
      <c r="D125" t="s">
        <v>540</v>
      </c>
      <c r="E125" t="s">
        <v>524</v>
      </c>
      <c r="F125" s="20" t="s">
        <v>548</v>
      </c>
      <c r="G125" s="23" t="str">
        <f t="shared" ca="1" si="4"/>
        <v>2018-07-06</v>
      </c>
      <c r="H125" s="8" t="s">
        <v>177</v>
      </c>
      <c r="I125" t="s">
        <v>178</v>
      </c>
      <c r="J125" s="24" t="str">
        <f t="shared" ca="1" si="5"/>
        <v>2018-07-02 18:28:44</v>
      </c>
      <c r="K125">
        <v>1</v>
      </c>
    </row>
    <row r="126" spans="1:11" x14ac:dyDescent="0.25">
      <c r="A126" s="20" t="str">
        <f t="shared" ca="1" si="3"/>
        <v>insert into Appointment(user_id, shift_id, username, realname, user_role, appoint_date, line_name, line_name_cn, submit_time, isnormal, comment) values( '62', 'MXHE0730', 'user62', 'Jason', 'user', '2018-07-05', 'MinHangToXuHui', '闵行到徐汇', '2018-07-02 17:27:51', '1', '');</v>
      </c>
      <c r="B126" s="14">
        <v>62</v>
      </c>
      <c r="C126" s="6" t="s">
        <v>123</v>
      </c>
      <c r="D126" t="s">
        <v>541</v>
      </c>
      <c r="E126" t="s">
        <v>525</v>
      </c>
      <c r="F126" s="20" t="s">
        <v>548</v>
      </c>
      <c r="G126" s="23" t="str">
        <f t="shared" ca="1" si="4"/>
        <v>2018-07-05</v>
      </c>
      <c r="H126" s="8" t="s">
        <v>177</v>
      </c>
      <c r="I126" t="s">
        <v>178</v>
      </c>
      <c r="J126" s="24" t="str">
        <f t="shared" ca="1" si="5"/>
        <v>2018-07-02 17:27:51</v>
      </c>
      <c r="K126">
        <v>1</v>
      </c>
    </row>
    <row r="127" spans="1:11" x14ac:dyDescent="0.25">
      <c r="A127" s="20" t="str">
        <f t="shared" ca="1" si="3"/>
        <v>insert into Appointment(user_id, shift_id, username, realname, user_role, appoint_date, line_name, line_name_cn, submit_time, isnormal, comment) values( '1', 'MXWD1410B', 'yzh', '姚子航', 'user', '2018-07-05', 'MinHangToXuHui', '闵行到徐汇', '2018-07-02 21:49:24', '0', '');</v>
      </c>
      <c r="B127" s="14">
        <v>1</v>
      </c>
      <c r="C127" s="5" t="s">
        <v>104</v>
      </c>
      <c r="D127" t="s">
        <v>9</v>
      </c>
      <c r="E127" t="s">
        <v>290</v>
      </c>
      <c r="F127" s="20" t="s">
        <v>548</v>
      </c>
      <c r="G127" s="23" t="str">
        <f t="shared" ca="1" si="4"/>
        <v>2018-07-05</v>
      </c>
      <c r="H127" s="8" t="s">
        <v>177</v>
      </c>
      <c r="I127" t="s">
        <v>178</v>
      </c>
      <c r="J127" s="24" t="str">
        <f t="shared" ca="1" si="5"/>
        <v>2018-07-02 21:49:24</v>
      </c>
      <c r="K127">
        <v>0</v>
      </c>
    </row>
    <row r="128" spans="1:11" x14ac:dyDescent="0.25">
      <c r="A128" s="20" t="str">
        <f t="shared" ca="1" si="3"/>
        <v>insert into Appointment(user_id, shift_id, username, realname, user_role, appoint_date, line_name, line_name_cn, submit_time, isnormal, comment) values( '2', 'MXHD1630B', 'wxw', '王鑫伟', 'user', '2018-07-03', 'MinHangToXuHui', '闵行到徐汇', '2018-07-02 20:54:08', '1', '');</v>
      </c>
      <c r="B128" s="14">
        <v>2</v>
      </c>
      <c r="C128" s="5" t="s">
        <v>119</v>
      </c>
      <c r="D128" t="s">
        <v>8</v>
      </c>
      <c r="E128" t="s">
        <v>291</v>
      </c>
      <c r="F128" s="20" t="s">
        <v>548</v>
      </c>
      <c r="G128" s="23" t="str">
        <f t="shared" ca="1" si="4"/>
        <v>2018-07-03</v>
      </c>
      <c r="H128" s="8" t="s">
        <v>177</v>
      </c>
      <c r="I128" t="s">
        <v>178</v>
      </c>
      <c r="J128" s="24" t="str">
        <f t="shared" ca="1" si="5"/>
        <v>2018-07-02 20:54:08</v>
      </c>
      <c r="K128">
        <v>1</v>
      </c>
    </row>
    <row r="129" spans="1:11" x14ac:dyDescent="0.25">
      <c r="A129" s="20" t="str">
        <f t="shared" ca="1" si="3"/>
        <v>insert into Appointment(user_id, shift_id, username, realname, user_role, appoint_date, line_name, line_name_cn, submit_time, isnormal, comment) values( '3', 'MXWD1700A', 'ly', '励颖', 'user', '2018-07-05', 'MinHangToXuHui', '闵行到徐汇', '2018-07-02 06:19:23', '1', '');</v>
      </c>
      <c r="B129" s="14">
        <v>3</v>
      </c>
      <c r="C129" s="5" t="s">
        <v>108</v>
      </c>
      <c r="D129" t="s">
        <v>10</v>
      </c>
      <c r="E129" t="s">
        <v>292</v>
      </c>
      <c r="F129" s="20" t="s">
        <v>548</v>
      </c>
      <c r="G129" s="23" t="str">
        <f t="shared" ca="1" si="4"/>
        <v>2018-07-05</v>
      </c>
      <c r="H129" s="8" t="s">
        <v>177</v>
      </c>
      <c r="I129" t="s">
        <v>178</v>
      </c>
      <c r="J129" s="24" t="str">
        <f t="shared" ca="1" si="5"/>
        <v>2018-07-02 06:19:23</v>
      </c>
      <c r="K129">
        <v>1</v>
      </c>
    </row>
    <row r="130" spans="1:11" x14ac:dyDescent="0.25">
      <c r="A130" s="20" t="str">
        <f t="shared" ca="1" si="3"/>
        <v>insert into Appointment(user_id, shift_id, username, realname, user_role, appoint_date, line_name, line_name_cn, submit_time, isnormal, comment) values( '4', 'MXHD1730', 'wyl', '王一林', 'user', '2018-07-03', 'MinHangToXuHui', '闵行到徐汇', '2018-07-01 19:50:21', '1', '');</v>
      </c>
      <c r="B130" s="14">
        <v>4</v>
      </c>
      <c r="C130" s="5" t="s">
        <v>121</v>
      </c>
      <c r="D130" t="s">
        <v>11</v>
      </c>
      <c r="E130" t="s">
        <v>293</v>
      </c>
      <c r="F130" s="20" t="s">
        <v>548</v>
      </c>
      <c r="G130" s="23" t="str">
        <f t="shared" ca="1" si="4"/>
        <v>2018-07-03</v>
      </c>
      <c r="H130" s="8" t="s">
        <v>177</v>
      </c>
      <c r="I130" t="s">
        <v>178</v>
      </c>
      <c r="J130" s="24" t="str">
        <f t="shared" ca="1" si="5"/>
        <v>2018-07-01 19:50:21</v>
      </c>
      <c r="K130">
        <v>1</v>
      </c>
    </row>
    <row r="131" spans="1:11" x14ac:dyDescent="0.25">
      <c r="A131" s="20" t="str">
        <f t="shared" ca="1" si="3"/>
        <v>insert into Appointment(user_id, shift_id, username, realname, user_role, appoint_date, line_name, line_name_cn, submit_time, isnormal, comment) values( '5', 'MXWD1600A', 'sbj', '沈备军', 'user', '2018-07-04', 'MinHangToXuHui', '闵行到徐汇', '2018-07-01 10:19:31', '1', '');</v>
      </c>
      <c r="B131" s="14">
        <v>5</v>
      </c>
      <c r="C131" s="5" t="s">
        <v>105</v>
      </c>
      <c r="D131" t="s">
        <v>12</v>
      </c>
      <c r="E131" t="s">
        <v>294</v>
      </c>
      <c r="F131" s="20" t="s">
        <v>548</v>
      </c>
      <c r="G131" s="23" t="str">
        <f t="shared" ca="1" si="4"/>
        <v>2018-07-04</v>
      </c>
      <c r="H131" s="8" t="s">
        <v>177</v>
      </c>
      <c r="I131" t="s">
        <v>178</v>
      </c>
      <c r="J131" s="24" t="str">
        <f t="shared" ca="1" si="5"/>
        <v>2018-07-01 10:19:31</v>
      </c>
      <c r="K131">
        <v>1</v>
      </c>
    </row>
    <row r="132" spans="1:11" x14ac:dyDescent="0.25">
      <c r="A132" s="20" t="str">
        <f t="shared" ref="A132:A195" ca="1" si="6">CONCATENATE("insert into Appointment(user_id, shift_id, username, realname, user_role, appoint_date, line_name, line_name_cn, submit_time, isnormal, comment) values( '",B132,"', '",C132,"', '",D132,"', '",E132,"', '",F132,"', '",G132,"', '",H132,"', '",I132,"', '",J132,"', '",K132,"', '",L132,"');")</f>
        <v>insert into Appointment(user_id, shift_id, username, realname, user_role, appoint_date, line_name, line_name_cn, submit_time, isnormal, comment) values( '6', 'MXWD1215B', 'rr', '任锐', 'user', '2018-07-05', 'MinHangToXuHui', '闵行到徐汇', '2018-07-02 02:55:01', '1', '');</v>
      </c>
      <c r="B132" s="14">
        <v>6</v>
      </c>
      <c r="C132" s="5" t="s">
        <v>101</v>
      </c>
      <c r="D132" t="s">
        <v>13</v>
      </c>
      <c r="E132" t="s">
        <v>295</v>
      </c>
      <c r="F132" s="20" t="s">
        <v>548</v>
      </c>
      <c r="G132" s="23" t="str">
        <f t="shared" ref="G132:G195" ca="1" si="7">TEXT(RAND()*("2018-07-07"-"2018-07-03")+"2018-07-03", "yyyy-mm-dd")</f>
        <v>2018-07-05</v>
      </c>
      <c r="H132" s="8" t="s">
        <v>177</v>
      </c>
      <c r="I132" t="s">
        <v>178</v>
      </c>
      <c r="J132" s="24" t="str">
        <f t="shared" ref="J132:J195" ca="1" si="8">TEXT(RAND()*("2018-07-03"-"2018-07-01")+"2018-07-01", "yyyy-mm-dd hh:mm:ss")</f>
        <v>2018-07-02 02:55:01</v>
      </c>
      <c r="K132">
        <v>1</v>
      </c>
    </row>
    <row r="133" spans="1:11" x14ac:dyDescent="0.25">
      <c r="A133" s="20" t="str">
        <f t="shared" ca="1" si="6"/>
        <v>insert into Appointment(user_id, shift_id, username, realname, user_role, appoint_date, line_name, line_name_cn, submit_time, isnormal, comment) values( '7', 'MXWD1010B', 'chp', '陈昊鹏', 'user', '2018-07-05', 'MinHangToXuHui', '闵行到徐汇', '2018-07-02 16:38:19', '1', '');</v>
      </c>
      <c r="B133" s="14">
        <v>7</v>
      </c>
      <c r="C133" s="5" t="s">
        <v>99</v>
      </c>
      <c r="D133" t="s">
        <v>14</v>
      </c>
      <c r="E133" t="s">
        <v>296</v>
      </c>
      <c r="F133" s="20" t="s">
        <v>548</v>
      </c>
      <c r="G133" s="23" t="str">
        <f t="shared" ca="1" si="7"/>
        <v>2018-07-05</v>
      </c>
      <c r="H133" s="8" t="s">
        <v>177</v>
      </c>
      <c r="I133" t="s">
        <v>178</v>
      </c>
      <c r="J133" s="24" t="str">
        <f t="shared" ca="1" si="8"/>
        <v>2018-07-02 16:38:19</v>
      </c>
      <c r="K133">
        <v>1</v>
      </c>
    </row>
    <row r="134" spans="1:11" x14ac:dyDescent="0.25">
      <c r="A134" s="20" t="str">
        <f t="shared" ca="1" si="6"/>
        <v>insert into Appointment(user_id, shift_id, username, realname, user_role, appoint_date, line_name, line_name_cn, submit_time, isnormal, comment) values( '8', 'MXHD1630C', 'user8', '同睿哲', 'user', '2018-07-05', 'MinHangToXuHui', '闵行到徐汇', '2018-07-02 21:01:26', '1', '');</v>
      </c>
      <c r="B134" s="14">
        <v>8</v>
      </c>
      <c r="C134" s="5" t="s">
        <v>120</v>
      </c>
      <c r="D134" t="s">
        <v>471</v>
      </c>
      <c r="E134" t="s">
        <v>389</v>
      </c>
      <c r="F134" s="20" t="s">
        <v>548</v>
      </c>
      <c r="G134" s="23" t="str">
        <f t="shared" ca="1" si="7"/>
        <v>2018-07-05</v>
      </c>
      <c r="H134" s="8" t="s">
        <v>177</v>
      </c>
      <c r="I134" t="s">
        <v>178</v>
      </c>
      <c r="J134" s="24" t="str">
        <f t="shared" ca="1" si="8"/>
        <v>2018-07-02 21:01:26</v>
      </c>
      <c r="K134">
        <v>1</v>
      </c>
    </row>
    <row r="135" spans="1:11" x14ac:dyDescent="0.25">
      <c r="A135" s="20" t="str">
        <f t="shared" ca="1" si="6"/>
        <v>insert into Appointment(user_id, shift_id, username, realname, user_role, appoint_date, line_name, line_name_cn, submit_time, isnormal, comment) values( '9', 'MXWD1010A', 'user9', '曹金坤', 'user', '2018-07-06', 'MinHangToXuHui', '闵行到徐汇', '2018-07-02 16:30:00', '1', '');</v>
      </c>
      <c r="B135" s="14">
        <v>9</v>
      </c>
      <c r="C135" s="5" t="s">
        <v>98</v>
      </c>
      <c r="D135" t="s">
        <v>472</v>
      </c>
      <c r="E135" t="s">
        <v>390</v>
      </c>
      <c r="F135" s="20" t="s">
        <v>548</v>
      </c>
      <c r="G135" s="23" t="str">
        <f t="shared" ca="1" si="7"/>
        <v>2018-07-06</v>
      </c>
      <c r="H135" s="8" t="s">
        <v>177</v>
      </c>
      <c r="I135" t="s">
        <v>178</v>
      </c>
      <c r="J135" s="24" t="str">
        <f t="shared" ca="1" si="8"/>
        <v>2018-07-02 16:30:00</v>
      </c>
      <c r="K135">
        <v>1</v>
      </c>
    </row>
    <row r="136" spans="1:11" x14ac:dyDescent="0.25">
      <c r="A136" s="20" t="str">
        <f t="shared" ca="1" si="6"/>
        <v>insert into Appointment(user_id, shift_id, username, realname, user_role, appoint_date, line_name, line_name_cn, submit_time, isnormal, comment) values( '10', 'MXHE1630', 'user10', '冯二虎', 'user', '2018-07-06', 'MinHangToXuHui', '闵行到徐汇', '2018-07-02 20:10:48', '1', '');</v>
      </c>
      <c r="B136" s="14">
        <v>10</v>
      </c>
      <c r="C136" s="6" t="s">
        <v>124</v>
      </c>
      <c r="D136" t="s">
        <v>473</v>
      </c>
      <c r="E136" t="s">
        <v>391</v>
      </c>
      <c r="F136" s="20" t="s">
        <v>548</v>
      </c>
      <c r="G136" s="23" t="str">
        <f t="shared" ca="1" si="7"/>
        <v>2018-07-06</v>
      </c>
      <c r="H136" s="8" t="s">
        <v>177</v>
      </c>
      <c r="I136" t="s">
        <v>178</v>
      </c>
      <c r="J136" s="24" t="str">
        <f t="shared" ca="1" si="8"/>
        <v>2018-07-02 20:10:48</v>
      </c>
      <c r="K136">
        <v>1</v>
      </c>
    </row>
    <row r="137" spans="1:11" x14ac:dyDescent="0.25">
      <c r="A137" s="20" t="str">
        <f t="shared" ca="1" si="6"/>
        <v>insert into Appointment(user_id, shift_id, username, realname, user_role, appoint_date, line_name, line_name_cn, submit_time, isnormal, comment) values( '11', 'MXWD1010B', 'user11', '马轲', 'user', '2018-07-05', 'MinHangToXuHui', '闵行到徐汇', '2018-07-01 03:12:51', '1', '');</v>
      </c>
      <c r="B137" s="14">
        <v>11</v>
      </c>
      <c r="C137" s="5" t="s">
        <v>99</v>
      </c>
      <c r="D137" t="s">
        <v>474</v>
      </c>
      <c r="E137" t="s">
        <v>392</v>
      </c>
      <c r="F137" s="20" t="s">
        <v>548</v>
      </c>
      <c r="G137" s="23" t="str">
        <f t="shared" ca="1" si="7"/>
        <v>2018-07-05</v>
      </c>
      <c r="H137" s="8" t="s">
        <v>177</v>
      </c>
      <c r="I137" t="s">
        <v>178</v>
      </c>
      <c r="J137" s="24" t="str">
        <f t="shared" ca="1" si="8"/>
        <v>2018-07-01 03:12:51</v>
      </c>
      <c r="K137">
        <v>1</v>
      </c>
    </row>
    <row r="138" spans="1:11" x14ac:dyDescent="0.25">
      <c r="A138" s="20" t="str">
        <f t="shared" ca="1" si="6"/>
        <v>insert into Appointment(user_id, shift_id, username, realname, user_role, appoint_date, line_name, line_name_cn, submit_time, isnormal, comment) values( '12', 'MXHD1630A', 'user12', '谢添翼', 'user', '2018-07-06', 'MinHangToXuHui', '闵行到徐汇', '2018-07-02 06:07:56', '1', '');</v>
      </c>
      <c r="B138" s="14">
        <v>12</v>
      </c>
      <c r="C138" s="5" t="s">
        <v>118</v>
      </c>
      <c r="D138" t="s">
        <v>475</v>
      </c>
      <c r="E138" t="s">
        <v>393</v>
      </c>
      <c r="F138" s="20" t="s">
        <v>548</v>
      </c>
      <c r="G138" s="23" t="str">
        <f t="shared" ca="1" si="7"/>
        <v>2018-07-06</v>
      </c>
      <c r="H138" s="8" t="s">
        <v>177</v>
      </c>
      <c r="I138" t="s">
        <v>178</v>
      </c>
      <c r="J138" s="24" t="str">
        <f t="shared" ca="1" si="8"/>
        <v>2018-07-02 06:07:56</v>
      </c>
      <c r="K138">
        <v>1</v>
      </c>
    </row>
    <row r="139" spans="1:11" x14ac:dyDescent="0.25">
      <c r="A139" s="20" t="str">
        <f t="shared" ca="1" si="6"/>
        <v>insert into Appointment(user_id, shift_id, username, realname, user_role, appoint_date, line_name, line_name_cn, submit_time, isnormal, comment) values( '13', 'MXWD1010B', 'user13', '李浩', 'user', '2018-07-06', 'MinHangToXuHui', '闵行到徐汇', '2018-07-01 09:54:48', '1', '');</v>
      </c>
      <c r="B139" s="14">
        <v>13</v>
      </c>
      <c r="C139" s="5" t="s">
        <v>99</v>
      </c>
      <c r="D139" t="s">
        <v>476</v>
      </c>
      <c r="E139" t="s">
        <v>394</v>
      </c>
      <c r="F139" s="20" t="s">
        <v>548</v>
      </c>
      <c r="G139" s="23" t="str">
        <f t="shared" ca="1" si="7"/>
        <v>2018-07-06</v>
      </c>
      <c r="H139" s="8" t="s">
        <v>177</v>
      </c>
      <c r="I139" t="s">
        <v>178</v>
      </c>
      <c r="J139" s="24" t="str">
        <f t="shared" ca="1" si="8"/>
        <v>2018-07-01 09:54:48</v>
      </c>
      <c r="K139">
        <v>1</v>
      </c>
    </row>
    <row r="140" spans="1:11" x14ac:dyDescent="0.25">
      <c r="A140" s="20" t="str">
        <f t="shared" ca="1" si="6"/>
        <v>insert into Appointment(user_id, shift_id, username, realname, user_role, appoint_date, line_name, line_name_cn, submit_time, isnormal, comment) values( '14', 'MXWD1410A', 'user14', '朱锦昊', 'user', '2018-07-04', 'MinHangToXuHui', '闵行到徐汇', '2018-07-02 08:44:41', '1', '');</v>
      </c>
      <c r="B140" s="14">
        <v>14</v>
      </c>
      <c r="C140" s="5" t="s">
        <v>103</v>
      </c>
      <c r="D140" t="s">
        <v>477</v>
      </c>
      <c r="E140" t="s">
        <v>395</v>
      </c>
      <c r="F140" s="20" t="s">
        <v>548</v>
      </c>
      <c r="G140" s="23" t="str">
        <f t="shared" ca="1" si="7"/>
        <v>2018-07-04</v>
      </c>
      <c r="H140" s="8" t="s">
        <v>177</v>
      </c>
      <c r="I140" t="s">
        <v>178</v>
      </c>
      <c r="J140" s="24" t="str">
        <f t="shared" ca="1" si="8"/>
        <v>2018-07-02 08:44:41</v>
      </c>
      <c r="K140">
        <v>1</v>
      </c>
    </row>
    <row r="141" spans="1:11" x14ac:dyDescent="0.25">
      <c r="A141" s="20" t="str">
        <f t="shared" ca="1" si="6"/>
        <v>insert into Appointment(user_id, shift_id, username, realname, user_role, appoint_date, line_name, line_name_cn, submit_time, isnormal, comment) values( '15', 'MXHD1630B', 'user15', '罗宇辰', 'user', '2018-07-03', 'MinHangToXuHui', '闵行到徐汇', '2018-07-01 08:52:12', '1', '');</v>
      </c>
      <c r="B141" s="14">
        <v>15</v>
      </c>
      <c r="C141" s="5" t="s">
        <v>119</v>
      </c>
      <c r="D141" t="s">
        <v>478</v>
      </c>
      <c r="E141" t="s">
        <v>396</v>
      </c>
      <c r="F141" s="20" t="s">
        <v>548</v>
      </c>
      <c r="G141" s="23" t="str">
        <f t="shared" ca="1" si="7"/>
        <v>2018-07-03</v>
      </c>
      <c r="H141" s="8" t="s">
        <v>177</v>
      </c>
      <c r="I141" t="s">
        <v>178</v>
      </c>
      <c r="J141" s="24" t="str">
        <f t="shared" ca="1" si="8"/>
        <v>2018-07-01 08:52:12</v>
      </c>
      <c r="K141">
        <v>1</v>
      </c>
    </row>
    <row r="142" spans="1:11" x14ac:dyDescent="0.25">
      <c r="A142" s="20" t="str">
        <f t="shared" ca="1" si="6"/>
        <v>insert into Appointment(user_id, shift_id, username, realname, user_role, appoint_date, line_name, line_name_cn, submit_time, isnormal, comment) values( '16', 'MXWD1410B', 'user16', '刘泽宇', 'user', '2018-07-04', 'MinHangToXuHui', '闵行到徐汇', '2018-07-01 08:57:50', '1', '');</v>
      </c>
      <c r="B142" s="14">
        <v>16</v>
      </c>
      <c r="C142" s="5" t="s">
        <v>104</v>
      </c>
      <c r="D142" t="s">
        <v>479</v>
      </c>
      <c r="E142" t="s">
        <v>397</v>
      </c>
      <c r="F142" s="20" t="s">
        <v>548</v>
      </c>
      <c r="G142" s="23" t="str">
        <f t="shared" ca="1" si="7"/>
        <v>2018-07-04</v>
      </c>
      <c r="H142" s="8" t="s">
        <v>177</v>
      </c>
      <c r="I142" t="s">
        <v>178</v>
      </c>
      <c r="J142" s="24" t="str">
        <f t="shared" ca="1" si="8"/>
        <v>2018-07-01 08:57:50</v>
      </c>
      <c r="K142">
        <v>1</v>
      </c>
    </row>
    <row r="143" spans="1:11" x14ac:dyDescent="0.25">
      <c r="A143" s="20" t="str">
        <f t="shared" ca="1" si="6"/>
        <v>insert into Appointment(user_id, shift_id, username, realname, user_role, appoint_date, line_name, line_name_cn, submit_time, isnormal, comment) values( '17', 'MXWD1600C', 'user17', '宋逸凡', 'user', '2018-07-04', 'MinHangToXuHui', '闵行到徐汇', '2018-07-02 06:12:14', '1', '');</v>
      </c>
      <c r="B143" s="14">
        <v>17</v>
      </c>
      <c r="C143" s="5" t="s">
        <v>107</v>
      </c>
      <c r="D143" t="s">
        <v>480</v>
      </c>
      <c r="E143" t="s">
        <v>398</v>
      </c>
      <c r="F143" s="20" t="s">
        <v>548</v>
      </c>
      <c r="G143" s="23" t="str">
        <f t="shared" ca="1" si="7"/>
        <v>2018-07-04</v>
      </c>
      <c r="H143" s="8" t="s">
        <v>177</v>
      </c>
      <c r="I143" t="s">
        <v>178</v>
      </c>
      <c r="J143" s="24" t="str">
        <f t="shared" ca="1" si="8"/>
        <v>2018-07-02 06:12:14</v>
      </c>
      <c r="K143">
        <v>1</v>
      </c>
    </row>
    <row r="144" spans="1:11" x14ac:dyDescent="0.25">
      <c r="A144" s="20" t="str">
        <f t="shared" ca="1" si="6"/>
        <v>insert into Appointment(user_id, shift_id, username, realname, user_role, appoint_date, line_name, line_name_cn, submit_time, isnormal, comment) values( '18', 'MXWD1215C', 'user18', '方俊杰', 'user', '2018-07-03', 'MinHangToXuHui', '闵行到徐汇', '2018-07-02 01:31:36', '1', '');</v>
      </c>
      <c r="B144" s="14">
        <v>18</v>
      </c>
      <c r="C144" s="5" t="s">
        <v>102</v>
      </c>
      <c r="D144" t="s">
        <v>481</v>
      </c>
      <c r="E144" t="s">
        <v>399</v>
      </c>
      <c r="F144" s="20" t="s">
        <v>548</v>
      </c>
      <c r="G144" s="23" t="str">
        <f t="shared" ca="1" si="7"/>
        <v>2018-07-03</v>
      </c>
      <c r="H144" s="8" t="s">
        <v>177</v>
      </c>
      <c r="I144" t="s">
        <v>178</v>
      </c>
      <c r="J144" s="24" t="str">
        <f t="shared" ca="1" si="8"/>
        <v>2018-07-02 01:31:36</v>
      </c>
      <c r="K144">
        <v>1</v>
      </c>
    </row>
    <row r="145" spans="1:11" x14ac:dyDescent="0.25">
      <c r="A145" s="20" t="str">
        <f t="shared" ca="1" si="6"/>
        <v>insert into Appointment(user_id, shift_id, username, realname, user_role, appoint_date, line_name, line_name_cn, submit_time, isnormal, comment) values( '19', 'MXWD1010A', 'user19', '陈志扬', 'user', '2018-07-04', 'MinHangToXuHui', '闵行到徐汇', '2018-07-01 15:01:54', '1', '');</v>
      </c>
      <c r="B145" s="14">
        <v>19</v>
      </c>
      <c r="C145" s="5" t="s">
        <v>98</v>
      </c>
      <c r="D145" t="s">
        <v>482</v>
      </c>
      <c r="E145" t="s">
        <v>400</v>
      </c>
      <c r="F145" s="20" t="s">
        <v>548</v>
      </c>
      <c r="G145" s="23" t="str">
        <f t="shared" ca="1" si="7"/>
        <v>2018-07-04</v>
      </c>
      <c r="H145" s="8" t="s">
        <v>177</v>
      </c>
      <c r="I145" t="s">
        <v>178</v>
      </c>
      <c r="J145" s="24" t="str">
        <f t="shared" ca="1" si="8"/>
        <v>2018-07-01 15:01:54</v>
      </c>
      <c r="K145">
        <v>1</v>
      </c>
    </row>
    <row r="146" spans="1:11" x14ac:dyDescent="0.25">
      <c r="A146" s="20" t="str">
        <f t="shared" ca="1" si="6"/>
        <v>insert into Appointment(user_id, shift_id, username, realname, user_role, appoint_date, line_name, line_name_cn, submit_time, isnormal, comment) values( '20', 'MXHD1630C', 'user20', '徐天强', 'user', '2018-07-03', 'MinHangToXuHui', '闵行到徐汇', '2018-07-02 18:39:03', '1', '');</v>
      </c>
      <c r="B146" s="14">
        <v>20</v>
      </c>
      <c r="C146" s="5" t="s">
        <v>120</v>
      </c>
      <c r="D146" t="s">
        <v>483</v>
      </c>
      <c r="E146" t="s">
        <v>401</v>
      </c>
      <c r="F146" s="20" t="s">
        <v>548</v>
      </c>
      <c r="G146" s="23" t="str">
        <f t="shared" ca="1" si="7"/>
        <v>2018-07-03</v>
      </c>
      <c r="H146" s="8" t="s">
        <v>177</v>
      </c>
      <c r="I146" t="s">
        <v>178</v>
      </c>
      <c r="J146" s="24" t="str">
        <f t="shared" ca="1" si="8"/>
        <v>2018-07-02 18:39:03</v>
      </c>
      <c r="K146">
        <v>1</v>
      </c>
    </row>
    <row r="147" spans="1:11" x14ac:dyDescent="0.25">
      <c r="A147" s="20" t="str">
        <f t="shared" ca="1" si="6"/>
        <v>insert into Appointment(user_id, shift_id, username, realname, user_role, appoint_date, line_name, line_name_cn, submit_time, isnormal, comment) values( '21', 'MXHE1630', 'user21', '应邦豪', 'user', '2018-07-05', 'MinHangToXuHui', '闵行到徐汇', '2018-07-01 00:58:42', '1', '');</v>
      </c>
      <c r="B147" s="14">
        <v>21</v>
      </c>
      <c r="C147" s="6" t="s">
        <v>124</v>
      </c>
      <c r="D147" t="s">
        <v>484</v>
      </c>
      <c r="E147" t="s">
        <v>402</v>
      </c>
      <c r="F147" s="20" t="s">
        <v>548</v>
      </c>
      <c r="G147" s="23" t="str">
        <f t="shared" ca="1" si="7"/>
        <v>2018-07-05</v>
      </c>
      <c r="H147" s="8" t="s">
        <v>177</v>
      </c>
      <c r="I147" t="s">
        <v>178</v>
      </c>
      <c r="J147" s="24" t="str">
        <f t="shared" ca="1" si="8"/>
        <v>2018-07-01 00:58:42</v>
      </c>
      <c r="K147">
        <v>1</v>
      </c>
    </row>
    <row r="148" spans="1:11" x14ac:dyDescent="0.25">
      <c r="A148" s="20" t="str">
        <f t="shared" ca="1" si="6"/>
        <v>insert into Appointment(user_id, shift_id, username, realname, user_role, appoint_date, line_name, line_name_cn, submit_time, isnormal, comment) values( '22', 'MXWE0730', 'user22', '余博识', 'user', '2018-07-06', 'MinHangToXuHui', '闵行到徐汇', '2018-07-01 19:02:16', '1', '');</v>
      </c>
      <c r="B148" s="14">
        <v>22</v>
      </c>
      <c r="C148" s="5" t="s">
        <v>114</v>
      </c>
      <c r="D148" t="s">
        <v>485</v>
      </c>
      <c r="E148" t="s">
        <v>403</v>
      </c>
      <c r="F148" s="20" t="s">
        <v>548</v>
      </c>
      <c r="G148" s="23" t="str">
        <f t="shared" ca="1" si="7"/>
        <v>2018-07-06</v>
      </c>
      <c r="H148" s="8" t="s">
        <v>177</v>
      </c>
      <c r="I148" t="s">
        <v>178</v>
      </c>
      <c r="J148" s="24" t="str">
        <f t="shared" ca="1" si="8"/>
        <v>2018-07-01 19:02:16</v>
      </c>
      <c r="K148">
        <v>1</v>
      </c>
    </row>
    <row r="149" spans="1:11" x14ac:dyDescent="0.25">
      <c r="A149" s="20" t="str">
        <f t="shared" ca="1" si="6"/>
        <v>insert into Appointment(user_id, shift_id, username, realname, user_role, appoint_date, line_name, line_name_cn, submit_time, isnormal, comment) values( '23', 'MXWD1410A', 'user23', '吴正雨', 'user', '2018-07-05', 'MinHangToXuHui', '闵行到徐汇', '2018-07-02 09:42:42', '1', '');</v>
      </c>
      <c r="B149" s="14">
        <v>23</v>
      </c>
      <c r="C149" s="5" t="s">
        <v>103</v>
      </c>
      <c r="D149" t="s">
        <v>486</v>
      </c>
      <c r="E149" t="s">
        <v>404</v>
      </c>
      <c r="F149" s="20" t="s">
        <v>548</v>
      </c>
      <c r="G149" s="23" t="str">
        <f t="shared" ca="1" si="7"/>
        <v>2018-07-05</v>
      </c>
      <c r="H149" s="8" t="s">
        <v>177</v>
      </c>
      <c r="I149" t="s">
        <v>178</v>
      </c>
      <c r="J149" s="24" t="str">
        <f t="shared" ca="1" si="8"/>
        <v>2018-07-02 09:42:42</v>
      </c>
      <c r="K149">
        <v>1</v>
      </c>
    </row>
    <row r="150" spans="1:11" x14ac:dyDescent="0.25">
      <c r="A150" s="20" t="str">
        <f t="shared" ca="1" si="6"/>
        <v>insert into Appointment(user_id, shift_id, username, realname, user_role, appoint_date, line_name, line_name_cn, submit_time, isnormal, comment) values( '24', 'MXWD1215B', 'user24', '胡雨奇', 'user', '2018-07-05', 'MinHangToXuHui', '闵行到徐汇', '2018-07-01 13:31:45', '1', '');</v>
      </c>
      <c r="B150" s="14">
        <v>24</v>
      </c>
      <c r="C150" s="5" t="s">
        <v>101</v>
      </c>
      <c r="D150" t="s">
        <v>487</v>
      </c>
      <c r="E150" t="s">
        <v>405</v>
      </c>
      <c r="F150" s="20" t="s">
        <v>548</v>
      </c>
      <c r="G150" s="23" t="str">
        <f t="shared" ca="1" si="7"/>
        <v>2018-07-05</v>
      </c>
      <c r="H150" s="8" t="s">
        <v>177</v>
      </c>
      <c r="I150" t="s">
        <v>178</v>
      </c>
      <c r="J150" s="24" t="str">
        <f t="shared" ca="1" si="8"/>
        <v>2018-07-01 13:31:45</v>
      </c>
      <c r="K150">
        <v>1</v>
      </c>
    </row>
    <row r="151" spans="1:11" x14ac:dyDescent="0.25">
      <c r="A151" s="20" t="str">
        <f t="shared" ca="1" si="6"/>
        <v>insert into Appointment(user_id, shift_id, username, realname, user_role, appoint_date, line_name, line_name_cn, submit_time, isnormal, comment) values( '25', 'MXHD1730', 'user25', '王梦瑶', 'user', '2018-07-05', 'MinHangToXuHui', '闵行到徐汇', '2018-07-02 15:22:06', '1', '');</v>
      </c>
      <c r="B151" s="14">
        <v>25</v>
      </c>
      <c r="C151" s="5" t="s">
        <v>121</v>
      </c>
      <c r="D151" t="s">
        <v>488</v>
      </c>
      <c r="E151" t="s">
        <v>406</v>
      </c>
      <c r="F151" s="20" t="s">
        <v>548</v>
      </c>
      <c r="G151" s="23" t="str">
        <f t="shared" ca="1" si="7"/>
        <v>2018-07-05</v>
      </c>
      <c r="H151" s="8" t="s">
        <v>177</v>
      </c>
      <c r="I151" t="s">
        <v>178</v>
      </c>
      <c r="J151" s="24" t="str">
        <f t="shared" ca="1" si="8"/>
        <v>2018-07-02 15:22:06</v>
      </c>
      <c r="K151">
        <v>1</v>
      </c>
    </row>
    <row r="152" spans="1:11" x14ac:dyDescent="0.25">
      <c r="A152" s="20" t="str">
        <f t="shared" ca="1" si="6"/>
        <v>insert into Appointment(user_id, shift_id, username, realname, user_role, appoint_date, line_name, line_name_cn, submit_time, isnormal, comment) values( '26', 'MXHE1630', 'user26', '蔡一凡', 'user', '2018-07-04', 'MinHangToXuHui', '闵行到徐汇', '2018-07-01 07:00:52', '1', '');</v>
      </c>
      <c r="B152" s="14">
        <v>26</v>
      </c>
      <c r="C152" s="6" t="s">
        <v>124</v>
      </c>
      <c r="D152" t="s">
        <v>489</v>
      </c>
      <c r="E152" t="s">
        <v>407</v>
      </c>
      <c r="F152" s="20" t="s">
        <v>548</v>
      </c>
      <c r="G152" s="23" t="str">
        <f t="shared" ca="1" si="7"/>
        <v>2018-07-04</v>
      </c>
      <c r="H152" s="8" t="s">
        <v>177</v>
      </c>
      <c r="I152" t="s">
        <v>178</v>
      </c>
      <c r="J152" s="24" t="str">
        <f t="shared" ca="1" si="8"/>
        <v>2018-07-01 07:00:52</v>
      </c>
      <c r="K152">
        <v>1</v>
      </c>
    </row>
    <row r="153" spans="1:11" x14ac:dyDescent="0.25">
      <c r="A153" s="20" t="str">
        <f t="shared" ca="1" si="6"/>
        <v>insert into Appointment(user_id, shift_id, username, realname, user_role, appoint_date, line_name, line_name_cn, submit_time, isnormal, comment) values( '27', 'MXWD1215A', 'user27', '张宇航', 'user', '2018-07-03', 'MinHangToXuHui', '闵行到徐汇', '2018-07-01 13:31:34', '1', '');</v>
      </c>
      <c r="B153" s="14">
        <v>27</v>
      </c>
      <c r="C153" s="5" t="s">
        <v>100</v>
      </c>
      <c r="D153" t="s">
        <v>490</v>
      </c>
      <c r="E153" t="s">
        <v>408</v>
      </c>
      <c r="F153" s="20" t="s">
        <v>548</v>
      </c>
      <c r="G153" s="23" t="str">
        <f t="shared" ca="1" si="7"/>
        <v>2018-07-03</v>
      </c>
      <c r="H153" s="8" t="s">
        <v>177</v>
      </c>
      <c r="I153" t="s">
        <v>178</v>
      </c>
      <c r="J153" s="24" t="str">
        <f t="shared" ca="1" si="8"/>
        <v>2018-07-01 13:31:34</v>
      </c>
      <c r="K153">
        <v>1</v>
      </c>
    </row>
    <row r="154" spans="1:11" x14ac:dyDescent="0.25">
      <c r="A154" s="20" t="str">
        <f t="shared" ca="1" si="6"/>
        <v>insert into Appointment(user_id, shift_id, username, realname, user_role, appoint_date, line_name, line_name_cn, submit_time, isnormal, comment) values( '28', 'MXWD1410B', 'user28', '王见思', 'user', '2018-07-06', 'MinHangToXuHui', '闵行到徐汇', '2018-07-02 09:40:12', '1', '');</v>
      </c>
      <c r="B154" s="14">
        <v>28</v>
      </c>
      <c r="C154" s="5" t="s">
        <v>104</v>
      </c>
      <c r="D154" t="s">
        <v>491</v>
      </c>
      <c r="E154" t="s">
        <v>409</v>
      </c>
      <c r="F154" s="20" t="s">
        <v>548</v>
      </c>
      <c r="G154" s="23" t="str">
        <f t="shared" ca="1" si="7"/>
        <v>2018-07-06</v>
      </c>
      <c r="H154" s="8" t="s">
        <v>177</v>
      </c>
      <c r="I154" t="s">
        <v>178</v>
      </c>
      <c r="J154" s="24" t="str">
        <f t="shared" ca="1" si="8"/>
        <v>2018-07-02 09:40:12</v>
      </c>
      <c r="K154">
        <v>1</v>
      </c>
    </row>
    <row r="155" spans="1:11" x14ac:dyDescent="0.25">
      <c r="A155" s="20" t="str">
        <f t="shared" ca="1" si="6"/>
        <v>insert into Appointment(user_id, shift_id, username, realname, user_role, appoint_date, line_name, line_name_cn, submit_time, isnormal, comment) values( '29', 'MXHD1630B', 'user29', '赵樱', 'user', '2018-07-04', 'MinHangToXuHui', '闵行到徐汇', '2018-07-02 23:43:11', '1', '');</v>
      </c>
      <c r="B155" s="14">
        <v>29</v>
      </c>
      <c r="C155" s="5" t="s">
        <v>119</v>
      </c>
      <c r="D155" t="s">
        <v>492</v>
      </c>
      <c r="E155" t="s">
        <v>410</v>
      </c>
      <c r="F155" s="20" t="s">
        <v>548</v>
      </c>
      <c r="G155" s="23" t="str">
        <f t="shared" ca="1" si="7"/>
        <v>2018-07-04</v>
      </c>
      <c r="H155" s="8" t="s">
        <v>177</v>
      </c>
      <c r="I155" t="s">
        <v>178</v>
      </c>
      <c r="J155" s="24" t="str">
        <f t="shared" ca="1" si="8"/>
        <v>2018-07-02 23:43:11</v>
      </c>
      <c r="K155">
        <v>1</v>
      </c>
    </row>
    <row r="156" spans="1:11" x14ac:dyDescent="0.25">
      <c r="A156" s="20" t="str">
        <f t="shared" ca="1" si="6"/>
        <v>insert into Appointment(user_id, shift_id, username, realname, user_role, appoint_date, line_name, line_name_cn, submit_time, isnormal, comment) values( '30', 'MXHD1630A', 'user30', '潘子奕', 'user', '2018-07-06', 'MinHangToXuHui', '闵行到徐汇', '2018-07-02 00:11:06', '1', '');</v>
      </c>
      <c r="B156" s="14">
        <v>30</v>
      </c>
      <c r="C156" s="5" t="s">
        <v>118</v>
      </c>
      <c r="D156" t="s">
        <v>493</v>
      </c>
      <c r="E156" t="s">
        <v>411</v>
      </c>
      <c r="F156" s="20" t="s">
        <v>548</v>
      </c>
      <c r="G156" s="23" t="str">
        <f t="shared" ca="1" si="7"/>
        <v>2018-07-06</v>
      </c>
      <c r="H156" s="8" t="s">
        <v>177</v>
      </c>
      <c r="I156" t="s">
        <v>178</v>
      </c>
      <c r="J156" s="24" t="str">
        <f t="shared" ca="1" si="8"/>
        <v>2018-07-02 00:11:06</v>
      </c>
      <c r="K156">
        <v>1</v>
      </c>
    </row>
    <row r="157" spans="1:11" x14ac:dyDescent="0.25">
      <c r="A157" s="20" t="str">
        <f t="shared" ca="1" si="6"/>
        <v>insert into Appointment(user_id, shift_id, username, realname, user_role, appoint_date, line_name, line_name_cn, submit_time, isnormal, comment) values( '31', 'MXWE1630', 'user31', '陈诺', 'user', '2018-07-03', 'MinHangToXuHui', '闵行到徐汇', '2018-07-02 21:21:50', '1', '');</v>
      </c>
      <c r="B157" s="14">
        <v>31</v>
      </c>
      <c r="C157" s="5" t="s">
        <v>115</v>
      </c>
      <c r="D157" t="s">
        <v>494</v>
      </c>
      <c r="E157" t="s">
        <v>412</v>
      </c>
      <c r="F157" s="20" t="s">
        <v>548</v>
      </c>
      <c r="G157" s="23" t="str">
        <f t="shared" ca="1" si="7"/>
        <v>2018-07-03</v>
      </c>
      <c r="H157" s="8" t="s">
        <v>177</v>
      </c>
      <c r="I157" t="s">
        <v>178</v>
      </c>
      <c r="J157" s="24" t="str">
        <f t="shared" ca="1" si="8"/>
        <v>2018-07-02 21:21:50</v>
      </c>
      <c r="K157">
        <v>1</v>
      </c>
    </row>
    <row r="158" spans="1:11" x14ac:dyDescent="0.25">
      <c r="A158" s="20" t="str">
        <f t="shared" ca="1" si="6"/>
        <v>insert into Appointment(user_id, shift_id, username, realname, user_role, appoint_date, line_name, line_name_cn, submit_time, isnormal, comment) values( '32', 'XMWE1730', 'user32', '蔡忠玮', 'user', '2018-07-06', 'XuHuiToMinHang', '徐汇到闵行', '2018-07-01 20:28:13', '1', '');</v>
      </c>
      <c r="B158" s="14">
        <v>32</v>
      </c>
      <c r="C158" s="5" t="s">
        <v>154</v>
      </c>
      <c r="D158" t="s">
        <v>495</v>
      </c>
      <c r="E158" t="s">
        <v>413</v>
      </c>
      <c r="F158" s="20" t="s">
        <v>548</v>
      </c>
      <c r="G158" s="23" t="str">
        <f t="shared" ca="1" si="7"/>
        <v>2018-07-06</v>
      </c>
      <c r="H158" s="8" t="s">
        <v>179</v>
      </c>
      <c r="I158" t="s">
        <v>180</v>
      </c>
      <c r="J158" s="24" t="str">
        <f t="shared" ca="1" si="8"/>
        <v>2018-07-01 20:28:13</v>
      </c>
      <c r="K158">
        <v>1</v>
      </c>
    </row>
    <row r="159" spans="1:11" x14ac:dyDescent="0.25">
      <c r="A159" s="20" t="str">
        <f t="shared" ca="1" si="6"/>
        <v>insert into Appointment(user_id, shift_id, username, realname, user_role, appoint_date, line_name, line_name_cn, submit_time, isnormal, comment) values( '33', 'MXHD1630B', 'user33', '金瑞洋', 'user', '2018-07-04', 'MinHangToXuHui', '闵行到徐汇', '2018-07-02 19:44:27', '1', '');</v>
      </c>
      <c r="B159" s="14">
        <v>33</v>
      </c>
      <c r="C159" s="5" t="s">
        <v>119</v>
      </c>
      <c r="D159" t="s">
        <v>496</v>
      </c>
      <c r="E159" t="s">
        <v>414</v>
      </c>
      <c r="F159" s="20" t="s">
        <v>548</v>
      </c>
      <c r="G159" s="23" t="str">
        <f t="shared" ca="1" si="7"/>
        <v>2018-07-04</v>
      </c>
      <c r="H159" s="8" t="s">
        <v>177</v>
      </c>
      <c r="I159" t="s">
        <v>178</v>
      </c>
      <c r="J159" s="24" t="str">
        <f t="shared" ca="1" si="8"/>
        <v>2018-07-02 19:44:27</v>
      </c>
      <c r="K159">
        <v>1</v>
      </c>
    </row>
    <row r="160" spans="1:11" x14ac:dyDescent="0.25">
      <c r="A160" s="20" t="str">
        <f t="shared" ca="1" si="6"/>
        <v>insert into Appointment(user_id, shift_id, username, realname, user_role, appoint_date, line_name, line_name_cn, submit_time, isnormal, comment) values( '34', 'MXWE1630', 'user34', '李琥', 'user', '2018-07-03', 'MinHangToXuHui', '闵行到徐汇', '2018-07-01 01:46:24', '1', '');</v>
      </c>
      <c r="B160" s="14">
        <v>34</v>
      </c>
      <c r="C160" s="5" t="s">
        <v>115</v>
      </c>
      <c r="D160" t="s">
        <v>497</v>
      </c>
      <c r="E160" t="s">
        <v>415</v>
      </c>
      <c r="F160" s="20" t="s">
        <v>548</v>
      </c>
      <c r="G160" s="23" t="str">
        <f t="shared" ca="1" si="7"/>
        <v>2018-07-03</v>
      </c>
      <c r="H160" s="8" t="s">
        <v>177</v>
      </c>
      <c r="I160" t="s">
        <v>178</v>
      </c>
      <c r="J160" s="24" t="str">
        <f t="shared" ca="1" si="8"/>
        <v>2018-07-01 01:46:24</v>
      </c>
      <c r="K160">
        <v>1</v>
      </c>
    </row>
    <row r="161" spans="1:11" x14ac:dyDescent="0.25">
      <c r="A161" s="20" t="str">
        <f t="shared" ca="1" si="6"/>
        <v>insert into Appointment(user_id, shift_id, username, realname, user_role, appoint_date, line_name, line_name_cn, submit_time, isnormal, comment) values( '35', 'MXHE0730', 'user35', '李晗东', 'user', '2018-07-04', 'MinHangToXuHui', '闵行到徐汇', '2018-07-01 16:31:38', '1', '');</v>
      </c>
      <c r="B161" s="14">
        <v>35</v>
      </c>
      <c r="C161" s="6" t="s">
        <v>123</v>
      </c>
      <c r="D161" t="s">
        <v>498</v>
      </c>
      <c r="E161" t="s">
        <v>416</v>
      </c>
      <c r="F161" s="20" t="s">
        <v>548</v>
      </c>
      <c r="G161" s="23" t="str">
        <f t="shared" ca="1" si="7"/>
        <v>2018-07-04</v>
      </c>
      <c r="H161" s="8" t="s">
        <v>177</v>
      </c>
      <c r="I161" t="s">
        <v>178</v>
      </c>
      <c r="J161" s="24" t="str">
        <f t="shared" ca="1" si="8"/>
        <v>2018-07-01 16:31:38</v>
      </c>
      <c r="K161">
        <v>1</v>
      </c>
    </row>
    <row r="162" spans="1:11" x14ac:dyDescent="0.25">
      <c r="A162" s="20" t="str">
        <f t="shared" ca="1" si="6"/>
        <v>insert into Appointment(user_id, shift_id, username, realname, user_role, appoint_date, line_name, line_name_cn, submit_time, isnormal, comment) values( '36', 'MXWD1215A', 'user36', '原帅', 'user', '2018-07-04', 'MinHangToXuHui', '闵行到徐汇', '2018-07-01 10:47:07', '1', '');</v>
      </c>
      <c r="B162" s="14">
        <v>36</v>
      </c>
      <c r="C162" s="5" t="s">
        <v>100</v>
      </c>
      <c r="D162" t="s">
        <v>499</v>
      </c>
      <c r="E162" t="s">
        <v>417</v>
      </c>
      <c r="F162" s="20" t="s">
        <v>548</v>
      </c>
      <c r="G162" s="23" t="str">
        <f t="shared" ca="1" si="7"/>
        <v>2018-07-04</v>
      </c>
      <c r="H162" s="8" t="s">
        <v>177</v>
      </c>
      <c r="I162" t="s">
        <v>178</v>
      </c>
      <c r="J162" s="24" t="str">
        <f t="shared" ca="1" si="8"/>
        <v>2018-07-01 10:47:07</v>
      </c>
      <c r="K162">
        <v>1</v>
      </c>
    </row>
    <row r="163" spans="1:11" x14ac:dyDescent="0.25">
      <c r="A163" s="20" t="str">
        <f t="shared" ca="1" si="6"/>
        <v>insert into Appointment(user_id, shift_id, username, realname, user_role, appoint_date, line_name, line_name_cn, submit_time, isnormal, comment) values( '37', 'MXHD1215', 'user37', '丁丁', 'user', '2018-07-04', 'MinHangToXuHui', '闵行到徐汇', '2018-07-01 04:06:19', '0', '');</v>
      </c>
      <c r="B163" s="14">
        <v>37</v>
      </c>
      <c r="C163" s="5" t="s">
        <v>117</v>
      </c>
      <c r="D163" t="s">
        <v>500</v>
      </c>
      <c r="E163" t="s">
        <v>418</v>
      </c>
      <c r="F163" s="20" t="s">
        <v>548</v>
      </c>
      <c r="G163" s="23" t="str">
        <f t="shared" ca="1" si="7"/>
        <v>2018-07-04</v>
      </c>
      <c r="H163" s="8" t="s">
        <v>177</v>
      </c>
      <c r="I163" t="s">
        <v>178</v>
      </c>
      <c r="J163" s="24" t="str">
        <f t="shared" ca="1" si="8"/>
        <v>2018-07-01 04:06:19</v>
      </c>
      <c r="K163">
        <v>0</v>
      </c>
    </row>
    <row r="164" spans="1:11" x14ac:dyDescent="0.25">
      <c r="A164" s="20" t="str">
        <f t="shared" ca="1" si="6"/>
        <v>insert into Appointment(user_id, shift_id, username, realname, user_role, appoint_date, line_name, line_name_cn, submit_time, isnormal, comment) values( '38', 'MXHD1630C', 'user38', '李东起', 'user', '2018-07-03', 'MinHangToXuHui', '闵行到徐汇', '2018-07-02 14:48:04', '1', '');</v>
      </c>
      <c r="B164" s="14">
        <v>38</v>
      </c>
      <c r="C164" s="5" t="s">
        <v>120</v>
      </c>
      <c r="D164" t="s">
        <v>501</v>
      </c>
      <c r="E164" t="s">
        <v>419</v>
      </c>
      <c r="F164" s="20" t="s">
        <v>548</v>
      </c>
      <c r="G164" s="23" t="str">
        <f t="shared" ca="1" si="7"/>
        <v>2018-07-03</v>
      </c>
      <c r="H164" s="8" t="s">
        <v>177</v>
      </c>
      <c r="I164" t="s">
        <v>178</v>
      </c>
      <c r="J164" s="24" t="str">
        <f t="shared" ca="1" si="8"/>
        <v>2018-07-02 14:48:04</v>
      </c>
      <c r="K164">
        <v>1</v>
      </c>
    </row>
    <row r="165" spans="1:11" x14ac:dyDescent="0.25">
      <c r="A165" s="20" t="str">
        <f t="shared" ca="1" si="6"/>
        <v>insert into Appointment(user_id, shift_id, username, realname, user_role, appoint_date, line_name, line_name_cn, submit_time, isnormal, comment) values( '39', 'MXWD1010B', 'user39', '何荣俊', 'user', '2018-07-05', 'MinHangToXuHui', '闵行到徐汇', '2018-07-02 19:13:50', '1', '');</v>
      </c>
      <c r="B165" s="14">
        <v>39</v>
      </c>
      <c r="C165" s="5" t="s">
        <v>99</v>
      </c>
      <c r="D165" t="s">
        <v>502</v>
      </c>
      <c r="E165" t="s">
        <v>420</v>
      </c>
      <c r="F165" s="20" t="s">
        <v>548</v>
      </c>
      <c r="G165" s="23" t="str">
        <f t="shared" ca="1" si="7"/>
        <v>2018-07-05</v>
      </c>
      <c r="H165" s="8" t="s">
        <v>177</v>
      </c>
      <c r="I165" t="s">
        <v>178</v>
      </c>
      <c r="J165" s="24" t="str">
        <f t="shared" ca="1" si="8"/>
        <v>2018-07-02 19:13:50</v>
      </c>
      <c r="K165">
        <v>1</v>
      </c>
    </row>
    <row r="166" spans="1:11" x14ac:dyDescent="0.25">
      <c r="A166" s="20" t="str">
        <f t="shared" ca="1" si="6"/>
        <v>insert into Appointment(user_id, shift_id, username, realname, user_role, appoint_date, line_name, line_name_cn, submit_time, isnormal, comment) values( '40', 'MXWD1600C', 'user40', '余心如', 'user', '2018-07-03', 'MinHangToXuHui', '闵行到徐汇', '2018-07-02 11:48:41', '1', '');</v>
      </c>
      <c r="B166" s="14">
        <v>40</v>
      </c>
      <c r="C166" s="5" t="s">
        <v>107</v>
      </c>
      <c r="D166" t="s">
        <v>503</v>
      </c>
      <c r="E166" t="s">
        <v>421</v>
      </c>
      <c r="F166" s="20" t="s">
        <v>548</v>
      </c>
      <c r="G166" s="23" t="str">
        <f t="shared" ca="1" si="7"/>
        <v>2018-07-03</v>
      </c>
      <c r="H166" s="8" t="s">
        <v>177</v>
      </c>
      <c r="I166" t="s">
        <v>178</v>
      </c>
      <c r="J166" s="24" t="str">
        <f t="shared" ca="1" si="8"/>
        <v>2018-07-02 11:48:41</v>
      </c>
      <c r="K166">
        <v>1</v>
      </c>
    </row>
    <row r="167" spans="1:11" x14ac:dyDescent="0.25">
      <c r="A167" s="20" t="str">
        <f t="shared" ca="1" si="6"/>
        <v>insert into Appointment(user_id, shift_id, username, realname, user_role, appoint_date, line_name, line_name_cn, submit_time, isnormal, comment) values( '41', 'MXHE1630', 'user41', '胡嘉宏', 'user', '2018-07-04', 'MinHangToXuHui', '闵行到徐汇', '2018-07-02 07:57:53', '1', '');</v>
      </c>
      <c r="B167" s="14">
        <v>41</v>
      </c>
      <c r="C167" s="6" t="s">
        <v>124</v>
      </c>
      <c r="D167" t="s">
        <v>504</v>
      </c>
      <c r="E167" t="s">
        <v>422</v>
      </c>
      <c r="F167" s="20" t="s">
        <v>548</v>
      </c>
      <c r="G167" s="23" t="str">
        <f t="shared" ca="1" si="7"/>
        <v>2018-07-04</v>
      </c>
      <c r="H167" s="8" t="s">
        <v>177</v>
      </c>
      <c r="I167" t="s">
        <v>178</v>
      </c>
      <c r="J167" s="24" t="str">
        <f t="shared" ca="1" si="8"/>
        <v>2018-07-02 07:57:53</v>
      </c>
      <c r="K167">
        <v>1</v>
      </c>
    </row>
    <row r="168" spans="1:11" x14ac:dyDescent="0.25">
      <c r="A168" s="20" t="str">
        <f t="shared" ca="1" si="6"/>
        <v>insert into Appointment(user_id, shift_id, username, realname, user_role, appoint_date, line_name, line_name_cn, submit_time, isnormal, comment) values( '42', 'MXWD1700A', 'user42', '黎君', 'user', '2018-07-04', 'MinHangToXuHui', '闵行到徐汇', '2018-07-01 12:43:36', '1', '');</v>
      </c>
      <c r="B168" s="14">
        <v>42</v>
      </c>
      <c r="C168" s="5" t="s">
        <v>108</v>
      </c>
      <c r="D168" t="s">
        <v>505</v>
      </c>
      <c r="E168" t="s">
        <v>423</v>
      </c>
      <c r="F168" s="20" t="s">
        <v>548</v>
      </c>
      <c r="G168" s="23" t="str">
        <f t="shared" ca="1" si="7"/>
        <v>2018-07-04</v>
      </c>
      <c r="H168" s="8" t="s">
        <v>177</v>
      </c>
      <c r="I168" t="s">
        <v>178</v>
      </c>
      <c r="J168" s="24" t="str">
        <f t="shared" ca="1" si="8"/>
        <v>2018-07-01 12:43:36</v>
      </c>
      <c r="K168">
        <v>1</v>
      </c>
    </row>
    <row r="169" spans="1:11" x14ac:dyDescent="0.25">
      <c r="A169" s="20" t="str">
        <f t="shared" ca="1" si="6"/>
        <v>insert into Appointment(user_id, shift_id, username, realname, user_role, appoint_date, line_name, line_name_cn, submit_time, isnormal, comment) values( '43', 'MXHD1730', 'user43', '叶东诚', 'user', '2018-07-03', 'MinHangToXuHui', '闵行到徐汇', '2018-07-01 11:24:50', '1', '');</v>
      </c>
      <c r="B169" s="14">
        <v>43</v>
      </c>
      <c r="C169" s="5" t="s">
        <v>121</v>
      </c>
      <c r="D169" t="s">
        <v>506</v>
      </c>
      <c r="E169" t="s">
        <v>424</v>
      </c>
      <c r="F169" s="20" t="s">
        <v>548</v>
      </c>
      <c r="G169" s="23" t="str">
        <f t="shared" ca="1" si="7"/>
        <v>2018-07-03</v>
      </c>
      <c r="H169" s="8" t="s">
        <v>177</v>
      </c>
      <c r="I169" t="s">
        <v>178</v>
      </c>
      <c r="J169" s="24" t="str">
        <f t="shared" ca="1" si="8"/>
        <v>2018-07-01 11:24:50</v>
      </c>
      <c r="K169">
        <v>1</v>
      </c>
    </row>
    <row r="170" spans="1:11" x14ac:dyDescent="0.25">
      <c r="A170" s="20" t="str">
        <f t="shared" ca="1" si="6"/>
        <v>insert into Appointment(user_id, shift_id, username, realname, user_role, appoint_date, line_name, line_name_cn, submit_time, isnormal, comment) values( '44', 'MXWD1600A', 'user44', '方娄昊', 'user', '2018-07-06', 'MinHangToXuHui', '闵行到徐汇', '2018-07-02 10:50:47', '1', '');</v>
      </c>
      <c r="B170" s="14">
        <v>44</v>
      </c>
      <c r="C170" s="5" t="s">
        <v>105</v>
      </c>
      <c r="D170" t="s">
        <v>507</v>
      </c>
      <c r="E170" t="s">
        <v>425</v>
      </c>
      <c r="F170" s="20" t="s">
        <v>548</v>
      </c>
      <c r="G170" s="23" t="str">
        <f t="shared" ca="1" si="7"/>
        <v>2018-07-06</v>
      </c>
      <c r="H170" s="8" t="s">
        <v>177</v>
      </c>
      <c r="I170" t="s">
        <v>178</v>
      </c>
      <c r="J170" s="24" t="str">
        <f t="shared" ca="1" si="8"/>
        <v>2018-07-02 10:50:47</v>
      </c>
      <c r="K170">
        <v>1</v>
      </c>
    </row>
    <row r="171" spans="1:11" x14ac:dyDescent="0.25">
      <c r="A171" s="20" t="str">
        <f t="shared" ca="1" si="6"/>
        <v>insert into Appointment(user_id, shift_id, username, realname, user_role, appoint_date, line_name, line_name_cn, submit_time, isnormal, comment) values( '45', 'MXHD1630A', 'user45', '罗一淏', 'user', '2018-07-06', 'MinHangToXuHui', '闵行到徐汇', '2018-07-01 07:19:14', '1', '');</v>
      </c>
      <c r="B171" s="14">
        <v>45</v>
      </c>
      <c r="C171" s="5" t="s">
        <v>118</v>
      </c>
      <c r="D171" t="s">
        <v>508</v>
      </c>
      <c r="E171" t="s">
        <v>426</v>
      </c>
      <c r="F171" s="20" t="s">
        <v>548</v>
      </c>
      <c r="G171" s="23" t="str">
        <f t="shared" ca="1" si="7"/>
        <v>2018-07-06</v>
      </c>
      <c r="H171" s="8" t="s">
        <v>177</v>
      </c>
      <c r="I171" t="s">
        <v>178</v>
      </c>
      <c r="J171" s="24" t="str">
        <f t="shared" ca="1" si="8"/>
        <v>2018-07-01 07:19:14</v>
      </c>
      <c r="K171">
        <v>1</v>
      </c>
    </row>
    <row r="172" spans="1:11" x14ac:dyDescent="0.25">
      <c r="A172" s="20" t="str">
        <f t="shared" ca="1" si="6"/>
        <v>insert into Appointment(user_id, shift_id, username, realname, user_role, appoint_date, line_name, line_name_cn, submit_time, isnormal, comment) values( '46', 'MXWE0730', 'user46', '黄友奇', 'user', '2018-07-06', 'MinHangToXuHui', '闵行到徐汇', '2018-07-02 02:45:58', '1', '');</v>
      </c>
      <c r="B172" s="14">
        <v>46</v>
      </c>
      <c r="C172" s="5" t="s">
        <v>114</v>
      </c>
      <c r="D172" t="s">
        <v>509</v>
      </c>
      <c r="E172" t="s">
        <v>427</v>
      </c>
      <c r="F172" s="20" t="s">
        <v>548</v>
      </c>
      <c r="G172" s="23" t="str">
        <f t="shared" ca="1" si="7"/>
        <v>2018-07-06</v>
      </c>
      <c r="H172" s="8" t="s">
        <v>177</v>
      </c>
      <c r="I172" t="s">
        <v>178</v>
      </c>
      <c r="J172" s="24" t="str">
        <f t="shared" ca="1" si="8"/>
        <v>2018-07-02 02:45:58</v>
      </c>
      <c r="K172">
        <v>1</v>
      </c>
    </row>
    <row r="173" spans="1:11" x14ac:dyDescent="0.25">
      <c r="A173" s="20" t="str">
        <f t="shared" ca="1" si="6"/>
        <v>insert into Appointment(user_id, shift_id, username, realname, user_role, appoint_date, line_name, line_name_cn, submit_time, isnormal, comment) values( '47', 'MXWE1630', 'user47', '彭博', 'user', '2018-07-06', 'MinHangToXuHui', '闵行到徐汇', '2018-07-01 10:00:04', '1', '');</v>
      </c>
      <c r="B173" s="14">
        <v>47</v>
      </c>
      <c r="C173" s="5" t="s">
        <v>115</v>
      </c>
      <c r="D173" t="s">
        <v>526</v>
      </c>
      <c r="E173" t="s">
        <v>510</v>
      </c>
      <c r="F173" s="20" t="s">
        <v>548</v>
      </c>
      <c r="G173" s="23" t="str">
        <f t="shared" ca="1" si="7"/>
        <v>2018-07-06</v>
      </c>
      <c r="H173" s="8" t="s">
        <v>177</v>
      </c>
      <c r="I173" t="s">
        <v>178</v>
      </c>
      <c r="J173" s="24" t="str">
        <f t="shared" ca="1" si="8"/>
        <v>2018-07-01 10:00:04</v>
      </c>
      <c r="K173">
        <v>1</v>
      </c>
    </row>
    <row r="174" spans="1:11" x14ac:dyDescent="0.25">
      <c r="A174" s="20" t="str">
        <f t="shared" ca="1" si="6"/>
        <v>insert into Appointment(user_id, shift_id, username, realname, user_role, appoint_date, line_name, line_name_cn, submit_time, isnormal, comment) values( '48', 'MXWD1215A', 'user48', '孙浩然', 'user', '2018-07-04', 'MinHangToXuHui', '闵行到徐汇', '2018-07-01 04:12:11', '1', '');</v>
      </c>
      <c r="B174" s="14">
        <v>48</v>
      </c>
      <c r="C174" s="5" t="s">
        <v>100</v>
      </c>
      <c r="D174" t="s">
        <v>527</v>
      </c>
      <c r="E174" t="s">
        <v>511</v>
      </c>
      <c r="F174" s="20" t="s">
        <v>548</v>
      </c>
      <c r="G174" s="23" t="str">
        <f t="shared" ca="1" si="7"/>
        <v>2018-07-04</v>
      </c>
      <c r="H174" s="8" t="s">
        <v>177</v>
      </c>
      <c r="I174" t="s">
        <v>178</v>
      </c>
      <c r="J174" s="24" t="str">
        <f t="shared" ca="1" si="8"/>
        <v>2018-07-01 04:12:11</v>
      </c>
      <c r="K174">
        <v>1</v>
      </c>
    </row>
    <row r="175" spans="1:11" x14ac:dyDescent="0.25">
      <c r="A175" s="20" t="str">
        <f t="shared" ca="1" si="6"/>
        <v>insert into Appointment(user_id, shift_id, username, realname, user_role, appoint_date, line_name, line_name_cn, submit_time, isnormal, comment) values( '49', 'MXWE1630', 'user49', '李健', 'user', '2018-07-03', 'MinHangToXuHui', '闵行到徐汇', '2018-07-01 17:45:26', '1', '');</v>
      </c>
      <c r="B175" s="14">
        <v>49</v>
      </c>
      <c r="C175" s="5" t="s">
        <v>115</v>
      </c>
      <c r="D175" t="s">
        <v>528</v>
      </c>
      <c r="E175" t="s">
        <v>512</v>
      </c>
      <c r="F175" s="20" t="s">
        <v>548</v>
      </c>
      <c r="G175" s="23" t="str">
        <f t="shared" ca="1" si="7"/>
        <v>2018-07-03</v>
      </c>
      <c r="H175" s="8" t="s">
        <v>177</v>
      </c>
      <c r="I175" t="s">
        <v>178</v>
      </c>
      <c r="J175" s="24" t="str">
        <f t="shared" ca="1" si="8"/>
        <v>2018-07-01 17:45:26</v>
      </c>
      <c r="K175">
        <v>1</v>
      </c>
    </row>
    <row r="176" spans="1:11" x14ac:dyDescent="0.25">
      <c r="A176" s="20" t="str">
        <f t="shared" ca="1" si="6"/>
        <v>insert into Appointment(user_id, shift_id, username, realname, user_role, appoint_date, line_name, line_name_cn, submit_time, isnormal, comment) values( '50', 'MXWD1410A', 'user50', '戚正伟', 'user', '2018-07-04', 'MinHangToXuHui', '闵行到徐汇', '2018-07-01 23:53:36', '1', '');</v>
      </c>
      <c r="B176" s="14">
        <v>50</v>
      </c>
      <c r="C176" s="5" t="s">
        <v>103</v>
      </c>
      <c r="D176" t="s">
        <v>529</v>
      </c>
      <c r="E176" t="s">
        <v>513</v>
      </c>
      <c r="F176" s="20" t="s">
        <v>548</v>
      </c>
      <c r="G176" s="23" t="str">
        <f t="shared" ca="1" si="7"/>
        <v>2018-07-04</v>
      </c>
      <c r="H176" s="8" t="s">
        <v>177</v>
      </c>
      <c r="I176" t="s">
        <v>178</v>
      </c>
      <c r="J176" s="24" t="str">
        <f t="shared" ca="1" si="8"/>
        <v>2018-07-01 23:53:36</v>
      </c>
      <c r="K176">
        <v>1</v>
      </c>
    </row>
    <row r="177" spans="1:11" x14ac:dyDescent="0.25">
      <c r="A177" s="20" t="str">
        <f t="shared" ca="1" si="6"/>
        <v>insert into Appointment(user_id, shift_id, username, realname, user_role, appoint_date, line_name, line_name_cn, submit_time, isnormal, comment) values( '51', 'MXWD1010B', 'user51', '张坚鑫', 'user', '2018-07-03', 'MinHangToXuHui', '闵行到徐汇', '2018-07-01 19:22:16', '1', '');</v>
      </c>
      <c r="B177" s="14">
        <v>51</v>
      </c>
      <c r="C177" s="5" t="s">
        <v>99</v>
      </c>
      <c r="D177" t="s">
        <v>530</v>
      </c>
      <c r="E177" t="s">
        <v>514</v>
      </c>
      <c r="F177" s="20" t="s">
        <v>548</v>
      </c>
      <c r="G177" s="23" t="str">
        <f t="shared" ca="1" si="7"/>
        <v>2018-07-03</v>
      </c>
      <c r="H177" s="8" t="s">
        <v>177</v>
      </c>
      <c r="I177" t="s">
        <v>178</v>
      </c>
      <c r="J177" s="24" t="str">
        <f t="shared" ca="1" si="8"/>
        <v>2018-07-01 19:22:16</v>
      </c>
      <c r="K177">
        <v>1</v>
      </c>
    </row>
    <row r="178" spans="1:11" x14ac:dyDescent="0.25">
      <c r="A178" s="20" t="str">
        <f t="shared" ca="1" si="6"/>
        <v>insert into Appointment(user_id, shift_id, username, realname, user_role, appoint_date, line_name, line_name_cn, submit_time, isnormal, comment) values( '52', 'MXHE1630', 'user52', '李国强', 'user', '2018-07-06', 'MinHangToXuHui', '闵行到徐汇', '2018-07-01 12:51:03', '1', '');</v>
      </c>
      <c r="B178" s="14">
        <v>52</v>
      </c>
      <c r="C178" s="6" t="s">
        <v>124</v>
      </c>
      <c r="D178" t="s">
        <v>531</v>
      </c>
      <c r="E178" t="s">
        <v>515</v>
      </c>
      <c r="F178" s="20" t="s">
        <v>548</v>
      </c>
      <c r="G178" s="23" t="str">
        <f t="shared" ca="1" si="7"/>
        <v>2018-07-06</v>
      </c>
      <c r="H178" s="8" t="s">
        <v>177</v>
      </c>
      <c r="I178" t="s">
        <v>178</v>
      </c>
      <c r="J178" s="24" t="str">
        <f t="shared" ca="1" si="8"/>
        <v>2018-07-01 12:51:03</v>
      </c>
      <c r="K178">
        <v>1</v>
      </c>
    </row>
    <row r="179" spans="1:11" x14ac:dyDescent="0.25">
      <c r="A179" s="20" t="str">
        <f t="shared" ca="1" si="6"/>
        <v>insert into Appointment(user_id, shift_id, username, realname, user_role, appoint_date, line_name, line_name_cn, submit_time, isnormal, comment) values( '53', 'MXHD1630A', 'user53', '姜丽红', 'user', '2018-07-06', 'MinHangToXuHui', '闵行到徐汇', '2018-07-02 02:01:54', '1', '');</v>
      </c>
      <c r="B179" s="14">
        <v>53</v>
      </c>
      <c r="C179" s="5" t="s">
        <v>118</v>
      </c>
      <c r="D179" t="s">
        <v>532</v>
      </c>
      <c r="E179" t="s">
        <v>516</v>
      </c>
      <c r="F179" s="20" t="s">
        <v>548</v>
      </c>
      <c r="G179" s="23" t="str">
        <f t="shared" ca="1" si="7"/>
        <v>2018-07-06</v>
      </c>
      <c r="H179" s="8" t="s">
        <v>177</v>
      </c>
      <c r="I179" t="s">
        <v>178</v>
      </c>
      <c r="J179" s="24" t="str">
        <f t="shared" ca="1" si="8"/>
        <v>2018-07-02 02:01:54</v>
      </c>
      <c r="K179">
        <v>1</v>
      </c>
    </row>
    <row r="180" spans="1:11" x14ac:dyDescent="0.25">
      <c r="A180" s="20" t="str">
        <f t="shared" ca="1" si="6"/>
        <v>insert into Appointment(user_id, shift_id, username, realname, user_role, appoint_date, line_name, line_name_cn, submit_time, isnormal, comment) values( '54', 'MXWD1700A', 'user54', '臧斌宇', 'user', '2018-07-05', 'MinHangToXuHui', '闵行到徐汇', '2018-07-02 18:17:22', '1', '');</v>
      </c>
      <c r="B180" s="14">
        <v>54</v>
      </c>
      <c r="C180" s="5" t="s">
        <v>108</v>
      </c>
      <c r="D180" t="s">
        <v>533</v>
      </c>
      <c r="E180" t="s">
        <v>517</v>
      </c>
      <c r="F180" s="20" t="s">
        <v>548</v>
      </c>
      <c r="G180" s="23" t="str">
        <f t="shared" ca="1" si="7"/>
        <v>2018-07-05</v>
      </c>
      <c r="H180" s="8" t="s">
        <v>177</v>
      </c>
      <c r="I180" t="s">
        <v>178</v>
      </c>
      <c r="J180" s="24" t="str">
        <f t="shared" ca="1" si="8"/>
        <v>2018-07-02 18:17:22</v>
      </c>
      <c r="K180">
        <v>1</v>
      </c>
    </row>
    <row r="181" spans="1:11" x14ac:dyDescent="0.25">
      <c r="A181" s="20" t="str">
        <f t="shared" ca="1" si="6"/>
        <v>insert into Appointment(user_id, shift_id, username, realname, user_role, appoint_date, line_name, line_name_cn, submit_time, isnormal, comment) values( '55', 'MXWD1010A', 'user55', '陈榕', 'user', '2018-07-06', 'MinHangToXuHui', '闵行到徐汇', '2018-07-02 12:25:34', '1', '');</v>
      </c>
      <c r="B181" s="14">
        <v>55</v>
      </c>
      <c r="C181" s="5" t="s">
        <v>98</v>
      </c>
      <c r="D181" t="s">
        <v>534</v>
      </c>
      <c r="E181" t="s">
        <v>518</v>
      </c>
      <c r="F181" s="20" t="s">
        <v>548</v>
      </c>
      <c r="G181" s="23" t="str">
        <f t="shared" ca="1" si="7"/>
        <v>2018-07-06</v>
      </c>
      <c r="H181" s="8" t="s">
        <v>177</v>
      </c>
      <c r="I181" t="s">
        <v>178</v>
      </c>
      <c r="J181" s="24" t="str">
        <f t="shared" ca="1" si="8"/>
        <v>2018-07-02 12:25:34</v>
      </c>
      <c r="K181">
        <v>1</v>
      </c>
    </row>
    <row r="182" spans="1:11" x14ac:dyDescent="0.25">
      <c r="A182" s="20" t="str">
        <f t="shared" ca="1" si="6"/>
        <v>insert into Appointment(user_id, shift_id, username, realname, user_role, appoint_date, line_name, line_name_cn, submit_time, isnormal, comment) values( '56', 'MXWE1630', 'user56', '夏虞斌', 'user', '2018-07-04', 'MinHangToXuHui', '闵行到徐汇', '2018-07-02 00:03:38', '1', '');</v>
      </c>
      <c r="B182" s="14">
        <v>56</v>
      </c>
      <c r="C182" s="5" t="s">
        <v>115</v>
      </c>
      <c r="D182" t="s">
        <v>535</v>
      </c>
      <c r="E182" t="s">
        <v>519</v>
      </c>
      <c r="F182" s="20" t="s">
        <v>548</v>
      </c>
      <c r="G182" s="23" t="str">
        <f t="shared" ca="1" si="7"/>
        <v>2018-07-04</v>
      </c>
      <c r="H182" s="8" t="s">
        <v>177</v>
      </c>
      <c r="I182" t="s">
        <v>178</v>
      </c>
      <c r="J182" s="24" t="str">
        <f t="shared" ca="1" si="8"/>
        <v>2018-07-02 00:03:38</v>
      </c>
      <c r="K182">
        <v>1</v>
      </c>
    </row>
    <row r="183" spans="1:11" x14ac:dyDescent="0.25">
      <c r="A183" s="20" t="str">
        <f t="shared" ca="1" si="6"/>
        <v>insert into Appointment(user_id, shift_id, username, realname, user_role, appoint_date, line_name, line_name_cn, submit_time, isnormal, comment) values( '57', 'MXHD1630C', 'user57', '李子男', 'user', '2018-07-06', 'MinHangToXuHui', '闵行到徐汇', '2018-07-01 01:18:23', '1', '');</v>
      </c>
      <c r="B183" s="14">
        <v>57</v>
      </c>
      <c r="C183" s="5" t="s">
        <v>120</v>
      </c>
      <c r="D183" t="s">
        <v>536</v>
      </c>
      <c r="E183" t="s">
        <v>520</v>
      </c>
      <c r="F183" s="20" t="s">
        <v>548</v>
      </c>
      <c r="G183" s="23" t="str">
        <f t="shared" ca="1" si="7"/>
        <v>2018-07-06</v>
      </c>
      <c r="H183" s="8" t="s">
        <v>177</v>
      </c>
      <c r="I183" t="s">
        <v>178</v>
      </c>
      <c r="J183" s="24" t="str">
        <f t="shared" ca="1" si="8"/>
        <v>2018-07-01 01:18:23</v>
      </c>
      <c r="K183">
        <v>1</v>
      </c>
    </row>
    <row r="184" spans="1:11" x14ac:dyDescent="0.25">
      <c r="A184" s="20" t="str">
        <f t="shared" ca="1" si="6"/>
        <v>insert into Appointment(user_id, shift_id, username, realname, user_role, appoint_date, line_name, line_name_cn, submit_time, isnormal, comment) values( '58', 'MXWE0730', 'user58', '洪臻', 'user', '2018-07-06', 'MinHangToXuHui', '闵行到徐汇', '2018-07-02 16:49:55', '1', '');</v>
      </c>
      <c r="B184" s="14">
        <v>58</v>
      </c>
      <c r="C184" s="5" t="s">
        <v>114</v>
      </c>
      <c r="D184" t="s">
        <v>537</v>
      </c>
      <c r="E184" t="s">
        <v>521</v>
      </c>
      <c r="F184" s="20" t="s">
        <v>548</v>
      </c>
      <c r="G184" s="23" t="str">
        <f t="shared" ca="1" si="7"/>
        <v>2018-07-06</v>
      </c>
      <c r="H184" s="8" t="s">
        <v>177</v>
      </c>
      <c r="I184" t="s">
        <v>178</v>
      </c>
      <c r="J184" s="24" t="str">
        <f t="shared" ca="1" si="8"/>
        <v>2018-07-02 16:49:55</v>
      </c>
      <c r="K184">
        <v>1</v>
      </c>
    </row>
    <row r="185" spans="1:11" x14ac:dyDescent="0.25">
      <c r="A185" s="20" t="str">
        <f t="shared" ca="1" si="6"/>
        <v>insert into Appointment(user_id, shift_id, username, realname, user_role, appoint_date, line_name, line_name_cn, submit_time, isnormal, comment) values( '59', 'MXHD1630B', 'user59', '赵子铭', 'user', '2018-07-05', 'MinHangToXuHui', '闵行到徐汇', '2018-07-02 08:11:27', '1', '');</v>
      </c>
      <c r="B185" s="14">
        <v>59</v>
      </c>
      <c r="C185" s="5" t="s">
        <v>119</v>
      </c>
      <c r="D185" t="s">
        <v>538</v>
      </c>
      <c r="E185" t="s">
        <v>522</v>
      </c>
      <c r="F185" s="20" t="s">
        <v>548</v>
      </c>
      <c r="G185" s="23" t="str">
        <f t="shared" ca="1" si="7"/>
        <v>2018-07-05</v>
      </c>
      <c r="H185" s="8" t="s">
        <v>177</v>
      </c>
      <c r="I185" t="s">
        <v>178</v>
      </c>
      <c r="J185" s="24" t="str">
        <f t="shared" ca="1" si="8"/>
        <v>2018-07-02 08:11:27</v>
      </c>
      <c r="K185">
        <v>1</v>
      </c>
    </row>
    <row r="186" spans="1:11" x14ac:dyDescent="0.25">
      <c r="A186" s="20" t="str">
        <f t="shared" ca="1" si="6"/>
        <v>insert into Appointment(user_id, shift_id, username, realname, user_role, appoint_date, line_name, line_name_cn, submit_time, isnormal, comment) values( '60', 'MXWD1215A', 'user60', '余倩倩', 'user', '2018-07-06', 'MinHangToXuHui', '闵行到徐汇', '2018-07-01 14:26:27', '1', '');</v>
      </c>
      <c r="B186" s="14">
        <v>60</v>
      </c>
      <c r="C186" s="5" t="s">
        <v>100</v>
      </c>
      <c r="D186" t="s">
        <v>539</v>
      </c>
      <c r="E186" t="s">
        <v>523</v>
      </c>
      <c r="F186" s="20" t="s">
        <v>548</v>
      </c>
      <c r="G186" s="23" t="str">
        <f t="shared" ca="1" si="7"/>
        <v>2018-07-06</v>
      </c>
      <c r="H186" s="8" t="s">
        <v>177</v>
      </c>
      <c r="I186" t="s">
        <v>178</v>
      </c>
      <c r="J186" s="24" t="str">
        <f t="shared" ca="1" si="8"/>
        <v>2018-07-01 14:26:27</v>
      </c>
      <c r="K186">
        <v>1</v>
      </c>
    </row>
    <row r="187" spans="1:11" x14ac:dyDescent="0.25">
      <c r="A187" s="20" t="str">
        <f t="shared" ca="1" si="6"/>
        <v>insert into Appointment(user_id, shift_id, username, realname, user_role, appoint_date, line_name, line_name_cn, submit_time, isnormal, comment) values( '61', 'MXHE1630', 'user61', '王心然', 'user', '2018-07-04', 'MinHangToXuHui', '闵行到徐汇', '2018-07-02 08:11:49', '1', '');</v>
      </c>
      <c r="B187" s="14">
        <v>61</v>
      </c>
      <c r="C187" s="6" t="s">
        <v>124</v>
      </c>
      <c r="D187" t="s">
        <v>540</v>
      </c>
      <c r="E187" t="s">
        <v>524</v>
      </c>
      <c r="F187" s="20" t="s">
        <v>548</v>
      </c>
      <c r="G187" s="23" t="str">
        <f t="shared" ca="1" si="7"/>
        <v>2018-07-04</v>
      </c>
      <c r="H187" s="8" t="s">
        <v>177</v>
      </c>
      <c r="I187" t="s">
        <v>178</v>
      </c>
      <c r="J187" s="24" t="str">
        <f t="shared" ca="1" si="8"/>
        <v>2018-07-02 08:11:49</v>
      </c>
      <c r="K187">
        <v>1</v>
      </c>
    </row>
    <row r="188" spans="1:11" x14ac:dyDescent="0.25">
      <c r="A188" s="20" t="str">
        <f t="shared" ca="1" si="6"/>
        <v>insert into Appointment(user_id, shift_id, username, realname, user_role, appoint_date, line_name, line_name_cn, submit_time, isnormal, comment) values( '62', 'MXWD1010A', 'user62', 'Jason', 'user', '2018-07-03', 'MinHangToXuHui', '闵行到徐汇', '2018-07-02 01:29:02', '1', '');</v>
      </c>
      <c r="B188" s="14">
        <v>62</v>
      </c>
      <c r="C188" s="5" t="s">
        <v>98</v>
      </c>
      <c r="D188" t="s">
        <v>541</v>
      </c>
      <c r="E188" t="s">
        <v>525</v>
      </c>
      <c r="F188" s="20" t="s">
        <v>548</v>
      </c>
      <c r="G188" s="23" t="str">
        <f t="shared" ca="1" si="7"/>
        <v>2018-07-03</v>
      </c>
      <c r="H188" s="8" t="s">
        <v>177</v>
      </c>
      <c r="I188" t="s">
        <v>178</v>
      </c>
      <c r="J188" s="24" t="str">
        <f t="shared" ca="1" si="8"/>
        <v>2018-07-02 01:29:02</v>
      </c>
      <c r="K188">
        <v>1</v>
      </c>
    </row>
    <row r="189" spans="1:11" x14ac:dyDescent="0.25">
      <c r="A189" s="20" t="str">
        <f t="shared" ca="1" si="6"/>
        <v>insert into Appointment(user_id, shift_id, username, realname, user_role, appoint_date, line_name, line_name_cn, submit_time, isnormal, comment) values( '1', 'MXWD1600B', 'yzh', '姚子航', 'user', '2018-07-06', 'MinHangToXuHui', '闵行到徐汇', '2018-07-01 22:06:06', '1', '');</v>
      </c>
      <c r="B189" s="14">
        <v>1</v>
      </c>
      <c r="C189" s="5" t="s">
        <v>106</v>
      </c>
      <c r="D189" t="s">
        <v>9</v>
      </c>
      <c r="E189" t="s">
        <v>290</v>
      </c>
      <c r="F189" s="20" t="s">
        <v>548</v>
      </c>
      <c r="G189" s="23" t="str">
        <f t="shared" ca="1" si="7"/>
        <v>2018-07-06</v>
      </c>
      <c r="H189" s="8" t="s">
        <v>177</v>
      </c>
      <c r="I189" t="s">
        <v>178</v>
      </c>
      <c r="J189" s="24" t="str">
        <f t="shared" ca="1" si="8"/>
        <v>2018-07-01 22:06:06</v>
      </c>
      <c r="K189">
        <v>1</v>
      </c>
    </row>
    <row r="190" spans="1:11" x14ac:dyDescent="0.25">
      <c r="A190" s="20" t="str">
        <f t="shared" ca="1" si="6"/>
        <v>insert into Appointment(user_id, shift_id, username, realname, user_role, appoint_date, line_name, line_name_cn, submit_time, isnormal, comment) values( '2', 'MXWE1630', 'wxw', '王鑫伟', 'user', '2018-07-03', 'MinHangToXuHui', '闵行到徐汇', '2018-07-01 20:46:11', '1', '');</v>
      </c>
      <c r="B190" s="14">
        <v>2</v>
      </c>
      <c r="C190" s="5" t="s">
        <v>115</v>
      </c>
      <c r="D190" t="s">
        <v>8</v>
      </c>
      <c r="E190" t="s">
        <v>291</v>
      </c>
      <c r="F190" s="20" t="s">
        <v>548</v>
      </c>
      <c r="G190" s="23" t="str">
        <f t="shared" ca="1" si="7"/>
        <v>2018-07-03</v>
      </c>
      <c r="H190" s="8" t="s">
        <v>177</v>
      </c>
      <c r="I190" t="s">
        <v>178</v>
      </c>
      <c r="J190" s="24" t="str">
        <f t="shared" ca="1" si="8"/>
        <v>2018-07-01 20:46:11</v>
      </c>
      <c r="K190">
        <v>1</v>
      </c>
    </row>
    <row r="191" spans="1:11" x14ac:dyDescent="0.25">
      <c r="A191" s="20" t="str">
        <f t="shared" ca="1" si="6"/>
        <v>insert into Appointment(user_id, shift_id, username, realname, user_role, appoint_date, line_name, line_name_cn, submit_time, isnormal, comment) values( '3', 'MXWE1630', 'ly', '励颖', 'user', '2018-07-04', 'MinHangToXuHui', '闵行到徐汇', '2018-07-02 15:01:10', '1', '');</v>
      </c>
      <c r="B191" s="14">
        <v>3</v>
      </c>
      <c r="C191" s="5" t="s">
        <v>115</v>
      </c>
      <c r="D191" t="s">
        <v>10</v>
      </c>
      <c r="E191" t="s">
        <v>292</v>
      </c>
      <c r="F191" s="20" t="s">
        <v>548</v>
      </c>
      <c r="G191" s="23" t="str">
        <f t="shared" ca="1" si="7"/>
        <v>2018-07-04</v>
      </c>
      <c r="H191" s="8" t="s">
        <v>177</v>
      </c>
      <c r="I191" t="s">
        <v>178</v>
      </c>
      <c r="J191" s="24" t="str">
        <f t="shared" ca="1" si="8"/>
        <v>2018-07-02 15:01:10</v>
      </c>
      <c r="K191">
        <v>1</v>
      </c>
    </row>
    <row r="192" spans="1:11" x14ac:dyDescent="0.25">
      <c r="A192" s="20" t="str">
        <f t="shared" ca="1" si="6"/>
        <v>insert into Appointment(user_id, shift_id, username, realname, user_role, appoint_date, line_name, line_name_cn, submit_time, isnormal, comment) values( '4', 'MXWD1215A', 'wyl', '王一林', 'user', '2018-07-03', 'MinHangToXuHui', '闵行到徐汇', '2018-07-01 10:06:53', '1', '');</v>
      </c>
      <c r="B192" s="14">
        <v>4</v>
      </c>
      <c r="C192" s="5" t="s">
        <v>100</v>
      </c>
      <c r="D192" t="s">
        <v>11</v>
      </c>
      <c r="E192" t="s">
        <v>293</v>
      </c>
      <c r="F192" s="20" t="s">
        <v>548</v>
      </c>
      <c r="G192" s="23" t="str">
        <f t="shared" ca="1" si="7"/>
        <v>2018-07-03</v>
      </c>
      <c r="H192" s="8" t="s">
        <v>177</v>
      </c>
      <c r="I192" t="s">
        <v>178</v>
      </c>
      <c r="J192" s="24" t="str">
        <f t="shared" ca="1" si="8"/>
        <v>2018-07-01 10:06:53</v>
      </c>
      <c r="K192">
        <v>1</v>
      </c>
    </row>
    <row r="193" spans="1:11" x14ac:dyDescent="0.25">
      <c r="A193" s="20" t="str">
        <f t="shared" ca="1" si="6"/>
        <v>insert into Appointment(user_id, shift_id, username, realname, user_role, appoint_date, line_name, line_name_cn, submit_time, isnormal, comment) values( '5', 'MXWD1010B', 'sbj', '沈备军', 'user', '2018-07-06', 'MinHangToXuHui', '闵行到徐汇', '2018-07-02 01:08:00', '1', '');</v>
      </c>
      <c r="B193" s="14">
        <v>5</v>
      </c>
      <c r="C193" s="5" t="s">
        <v>99</v>
      </c>
      <c r="D193" t="s">
        <v>12</v>
      </c>
      <c r="E193" t="s">
        <v>294</v>
      </c>
      <c r="F193" s="20" t="s">
        <v>548</v>
      </c>
      <c r="G193" s="23" t="str">
        <f t="shared" ca="1" si="7"/>
        <v>2018-07-06</v>
      </c>
      <c r="H193" s="8" t="s">
        <v>177</v>
      </c>
      <c r="I193" t="s">
        <v>178</v>
      </c>
      <c r="J193" s="24" t="str">
        <f t="shared" ca="1" si="8"/>
        <v>2018-07-02 01:08:00</v>
      </c>
      <c r="K193">
        <v>1</v>
      </c>
    </row>
    <row r="194" spans="1:11" x14ac:dyDescent="0.25">
      <c r="A194" s="20" t="str">
        <f t="shared" ca="1" si="6"/>
        <v>insert into Appointment(user_id, shift_id, username, realname, user_role, appoint_date, line_name, line_name_cn, submit_time, isnormal, comment) values( '6', 'MXWE0730', 'rr', '任锐', 'user', '2018-07-04', 'MinHangToXuHui', '闵行到徐汇', '2018-07-01 00:32:03', '1', '');</v>
      </c>
      <c r="B194" s="14">
        <v>6</v>
      </c>
      <c r="C194" s="5" t="s">
        <v>114</v>
      </c>
      <c r="D194" t="s">
        <v>13</v>
      </c>
      <c r="E194" t="s">
        <v>295</v>
      </c>
      <c r="F194" s="20" t="s">
        <v>548</v>
      </c>
      <c r="G194" s="23" t="str">
        <f t="shared" ca="1" si="7"/>
        <v>2018-07-04</v>
      </c>
      <c r="H194" s="8" t="s">
        <v>177</v>
      </c>
      <c r="I194" t="s">
        <v>178</v>
      </c>
      <c r="J194" s="24" t="str">
        <f t="shared" ca="1" si="8"/>
        <v>2018-07-01 00:32:03</v>
      </c>
      <c r="K194">
        <v>1</v>
      </c>
    </row>
    <row r="195" spans="1:11" x14ac:dyDescent="0.25">
      <c r="A195" s="20" t="str">
        <f t="shared" ca="1" si="6"/>
        <v>insert into Appointment(user_id, shift_id, username, realname, user_role, appoint_date, line_name, line_name_cn, submit_time, isnormal, comment) values( '7', 'MXHD1630C', 'chp', '陈昊鹏', 'user', '2018-07-03', 'MinHangToXuHui', '闵行到徐汇', '2018-07-01 22:42:48', '1', '');</v>
      </c>
      <c r="B195" s="14">
        <v>7</v>
      </c>
      <c r="C195" s="5" t="s">
        <v>120</v>
      </c>
      <c r="D195" t="s">
        <v>14</v>
      </c>
      <c r="E195" t="s">
        <v>296</v>
      </c>
      <c r="F195" s="20" t="s">
        <v>548</v>
      </c>
      <c r="G195" s="23" t="str">
        <f t="shared" ca="1" si="7"/>
        <v>2018-07-03</v>
      </c>
      <c r="H195" s="8" t="s">
        <v>177</v>
      </c>
      <c r="I195" t="s">
        <v>178</v>
      </c>
      <c r="J195" s="24" t="str">
        <f t="shared" ca="1" si="8"/>
        <v>2018-07-01 22:42:48</v>
      </c>
      <c r="K195">
        <v>1</v>
      </c>
    </row>
    <row r="196" spans="1:11" x14ac:dyDescent="0.25">
      <c r="A196" s="20" t="str">
        <f t="shared" ref="A196:A259" ca="1" si="9">CONCATENATE("insert into Appointment(user_id, shift_id, username, realname, user_role, appoint_date, line_name, line_name_cn, submit_time, isnormal, comment) values( '",B196,"', '",C196,"', '",D196,"', '",E196,"', '",F196,"', '",G196,"', '",H196,"', '",I196,"', '",J196,"', '",K196,"', '",L196,"');")</f>
        <v>insert into Appointment(user_id, shift_id, username, realname, user_role, appoint_date, line_name, line_name_cn, submit_time, isnormal, comment) values( '8', 'MXHE1630', 'user8', '同睿哲', 'user', '2018-07-05', 'MinHangToXuHui', '闵行到徐汇', '2018-07-02 17:34:54', '1', '');</v>
      </c>
      <c r="B196" s="14">
        <v>8</v>
      </c>
      <c r="C196" s="6" t="s">
        <v>124</v>
      </c>
      <c r="D196" t="s">
        <v>471</v>
      </c>
      <c r="E196" t="s">
        <v>389</v>
      </c>
      <c r="F196" s="20" t="s">
        <v>548</v>
      </c>
      <c r="G196" s="23" t="str">
        <f t="shared" ref="G196:G259" ca="1" si="10">TEXT(RAND()*("2018-07-07"-"2018-07-03")+"2018-07-03", "yyyy-mm-dd")</f>
        <v>2018-07-05</v>
      </c>
      <c r="H196" s="8" t="s">
        <v>177</v>
      </c>
      <c r="I196" t="s">
        <v>178</v>
      </c>
      <c r="J196" s="24" t="str">
        <f t="shared" ref="J196:J259" ca="1" si="11">TEXT(RAND()*("2018-07-03"-"2018-07-01")+"2018-07-01", "yyyy-mm-dd hh:mm:ss")</f>
        <v>2018-07-02 17:34:54</v>
      </c>
      <c r="K196">
        <v>1</v>
      </c>
    </row>
    <row r="197" spans="1:11" x14ac:dyDescent="0.25">
      <c r="A197" s="20" t="str">
        <f t="shared" ca="1" si="9"/>
        <v>insert into Appointment(user_id, shift_id, username, realname, user_role, appoint_date, line_name, line_name_cn, submit_time, isnormal, comment) values( '9', 'MXWD1410A', 'user9', '曹金坤', 'user', '2018-07-04', 'MinHangToXuHui', '闵行到徐汇', '2018-07-01 17:31:22', '1', '');</v>
      </c>
      <c r="B197" s="14">
        <v>9</v>
      </c>
      <c r="C197" s="5" t="s">
        <v>103</v>
      </c>
      <c r="D197" t="s">
        <v>472</v>
      </c>
      <c r="E197" t="s">
        <v>390</v>
      </c>
      <c r="F197" s="20" t="s">
        <v>548</v>
      </c>
      <c r="G197" s="23" t="str">
        <f t="shared" ca="1" si="10"/>
        <v>2018-07-04</v>
      </c>
      <c r="H197" s="8" t="s">
        <v>177</v>
      </c>
      <c r="I197" t="s">
        <v>178</v>
      </c>
      <c r="J197" s="24" t="str">
        <f t="shared" ca="1" si="11"/>
        <v>2018-07-01 17:31:22</v>
      </c>
      <c r="K197">
        <v>1</v>
      </c>
    </row>
    <row r="198" spans="1:11" x14ac:dyDescent="0.25">
      <c r="A198" s="20" t="str">
        <f t="shared" ca="1" si="9"/>
        <v>insert into Appointment(user_id, shift_id, username, realname, user_role, appoint_date, line_name, line_name_cn, submit_time, isnormal, comment) values( '10', 'MXWD1600A', 'user10', '冯二虎', 'user', '2018-07-03', 'MinHangToXuHui', '闵行到徐汇', '2018-07-02 09:47:20', '1', '');</v>
      </c>
      <c r="B198" s="14">
        <v>10</v>
      </c>
      <c r="C198" s="5" t="s">
        <v>105</v>
      </c>
      <c r="D198" t="s">
        <v>473</v>
      </c>
      <c r="E198" t="s">
        <v>391</v>
      </c>
      <c r="F198" s="20" t="s">
        <v>548</v>
      </c>
      <c r="G198" s="23" t="str">
        <f t="shared" ca="1" si="10"/>
        <v>2018-07-03</v>
      </c>
      <c r="H198" s="8" t="s">
        <v>177</v>
      </c>
      <c r="I198" t="s">
        <v>178</v>
      </c>
      <c r="J198" s="24" t="str">
        <f t="shared" ca="1" si="11"/>
        <v>2018-07-02 09:47:20</v>
      </c>
      <c r="K198">
        <v>1</v>
      </c>
    </row>
    <row r="199" spans="1:11" x14ac:dyDescent="0.25">
      <c r="A199" s="20" t="str">
        <f t="shared" ca="1" si="9"/>
        <v>insert into Appointment(user_id, shift_id, username, realname, user_role, appoint_date, line_name, line_name_cn, submit_time, isnormal, comment) values( '11', 'MXWE0730', 'user11', '马轲', 'user', '2018-07-03', 'MinHangToXuHui', '闵行到徐汇', '2018-07-01 12:38:05', '1', '');</v>
      </c>
      <c r="B199" s="14">
        <v>11</v>
      </c>
      <c r="C199" s="5" t="s">
        <v>114</v>
      </c>
      <c r="D199" t="s">
        <v>474</v>
      </c>
      <c r="E199" t="s">
        <v>392</v>
      </c>
      <c r="F199" s="20" t="s">
        <v>548</v>
      </c>
      <c r="G199" s="23" t="str">
        <f t="shared" ca="1" si="10"/>
        <v>2018-07-03</v>
      </c>
      <c r="H199" s="8" t="s">
        <v>177</v>
      </c>
      <c r="I199" t="s">
        <v>178</v>
      </c>
      <c r="J199" s="24" t="str">
        <f t="shared" ca="1" si="11"/>
        <v>2018-07-01 12:38:05</v>
      </c>
      <c r="K199">
        <v>1</v>
      </c>
    </row>
    <row r="200" spans="1:11" x14ac:dyDescent="0.25">
      <c r="A200" s="20" t="str">
        <f t="shared" ca="1" si="9"/>
        <v>insert into Appointment(user_id, shift_id, username, realname, user_role, appoint_date, line_name, line_name_cn, submit_time, isnormal, comment) values( '12', 'MXWD1700A', 'user12', '谢添翼', 'user', '2018-07-03', 'MinHangToXuHui', '闵行到徐汇', '2018-07-01 05:14:43', '1', '');</v>
      </c>
      <c r="B200" s="14">
        <v>12</v>
      </c>
      <c r="C200" s="5" t="s">
        <v>108</v>
      </c>
      <c r="D200" t="s">
        <v>475</v>
      </c>
      <c r="E200" t="s">
        <v>393</v>
      </c>
      <c r="F200" s="20" t="s">
        <v>548</v>
      </c>
      <c r="G200" s="23" t="str">
        <f t="shared" ca="1" si="10"/>
        <v>2018-07-03</v>
      </c>
      <c r="H200" s="8" t="s">
        <v>177</v>
      </c>
      <c r="I200" t="s">
        <v>178</v>
      </c>
      <c r="J200" s="24" t="str">
        <f t="shared" ca="1" si="11"/>
        <v>2018-07-01 05:14:43</v>
      </c>
      <c r="K200">
        <v>1</v>
      </c>
    </row>
    <row r="201" spans="1:11" x14ac:dyDescent="0.25">
      <c r="A201" s="20" t="str">
        <f t="shared" ca="1" si="9"/>
        <v>insert into Appointment(user_id, shift_id, username, realname, user_role, appoint_date, line_name, line_name_cn, submit_time, isnormal, comment) values( '13', 'MXWD1600B', 'user13', '李浩', 'user', '2018-07-03', 'MinHangToXuHui', '闵行到徐汇', '2018-07-01 18:11:23', '1', '');</v>
      </c>
      <c r="B201" s="14">
        <v>13</v>
      </c>
      <c r="C201" s="5" t="s">
        <v>106</v>
      </c>
      <c r="D201" t="s">
        <v>476</v>
      </c>
      <c r="E201" t="s">
        <v>394</v>
      </c>
      <c r="F201" s="20" t="s">
        <v>548</v>
      </c>
      <c r="G201" s="23" t="str">
        <f t="shared" ca="1" si="10"/>
        <v>2018-07-03</v>
      </c>
      <c r="H201" s="8" t="s">
        <v>177</v>
      </c>
      <c r="I201" t="s">
        <v>178</v>
      </c>
      <c r="J201" s="24" t="str">
        <f t="shared" ca="1" si="11"/>
        <v>2018-07-01 18:11:23</v>
      </c>
      <c r="K201">
        <v>1</v>
      </c>
    </row>
    <row r="202" spans="1:11" x14ac:dyDescent="0.25">
      <c r="A202" s="20" t="str">
        <f t="shared" ca="1" si="9"/>
        <v>insert into Appointment(user_id, shift_id, username, realname, user_role, appoint_date, line_name, line_name_cn, submit_time, isnormal, comment) values( '14', 'MXWD1600B', 'user14', '朱锦昊', 'user', '2018-07-04', 'MinHangToXuHui', '闵行到徐汇', '2018-07-01 14:08:17', '1', '');</v>
      </c>
      <c r="B202" s="14">
        <v>14</v>
      </c>
      <c r="C202" s="5" t="s">
        <v>106</v>
      </c>
      <c r="D202" t="s">
        <v>477</v>
      </c>
      <c r="E202" t="s">
        <v>395</v>
      </c>
      <c r="F202" s="20" t="s">
        <v>548</v>
      </c>
      <c r="G202" s="23" t="str">
        <f t="shared" ca="1" si="10"/>
        <v>2018-07-04</v>
      </c>
      <c r="H202" s="8" t="s">
        <v>177</v>
      </c>
      <c r="I202" t="s">
        <v>178</v>
      </c>
      <c r="J202" s="24" t="str">
        <f t="shared" ca="1" si="11"/>
        <v>2018-07-01 14:08:17</v>
      </c>
      <c r="K202">
        <v>1</v>
      </c>
    </row>
    <row r="203" spans="1:11" x14ac:dyDescent="0.25">
      <c r="A203" s="20" t="str">
        <f t="shared" ca="1" si="9"/>
        <v>insert into Appointment(user_id, shift_id, username, realname, user_role, appoint_date, line_name, line_name_cn, submit_time, isnormal, comment) values( '15', 'MXWD1010A', 'user15', '罗宇辰', 'user', '2018-07-04', 'MinHangToXuHui', '闵行到徐汇', '2018-07-01 22:51:28', '1', '');</v>
      </c>
      <c r="B203" s="14">
        <v>15</v>
      </c>
      <c r="C203" s="5" t="s">
        <v>98</v>
      </c>
      <c r="D203" t="s">
        <v>478</v>
      </c>
      <c r="E203" t="s">
        <v>396</v>
      </c>
      <c r="F203" s="20" t="s">
        <v>548</v>
      </c>
      <c r="G203" s="23" t="str">
        <f t="shared" ca="1" si="10"/>
        <v>2018-07-04</v>
      </c>
      <c r="H203" s="8" t="s">
        <v>177</v>
      </c>
      <c r="I203" t="s">
        <v>178</v>
      </c>
      <c r="J203" s="24" t="str">
        <f t="shared" ca="1" si="11"/>
        <v>2018-07-01 22:51:28</v>
      </c>
      <c r="K203">
        <v>1</v>
      </c>
    </row>
    <row r="204" spans="1:11" x14ac:dyDescent="0.25">
      <c r="A204" s="20" t="str">
        <f t="shared" ca="1" si="9"/>
        <v>insert into Appointment(user_id, shift_id, username, realname, user_role, appoint_date, line_name, line_name_cn, submit_time, isnormal, comment) values( '16', 'MXWE0730', 'user16', '刘泽宇', 'user', '2018-07-04', 'MinHangToXuHui', '闵行到徐汇', '2018-07-02 15:16:52', '1', '');</v>
      </c>
      <c r="B204" s="14">
        <v>16</v>
      </c>
      <c r="C204" s="5" t="s">
        <v>114</v>
      </c>
      <c r="D204" t="s">
        <v>479</v>
      </c>
      <c r="E204" t="s">
        <v>397</v>
      </c>
      <c r="F204" s="20" t="s">
        <v>548</v>
      </c>
      <c r="G204" s="23" t="str">
        <f t="shared" ca="1" si="10"/>
        <v>2018-07-04</v>
      </c>
      <c r="H204" s="8" t="s">
        <v>177</v>
      </c>
      <c r="I204" t="s">
        <v>178</v>
      </c>
      <c r="J204" s="24" t="str">
        <f t="shared" ca="1" si="11"/>
        <v>2018-07-02 15:16:52</v>
      </c>
      <c r="K204">
        <v>1</v>
      </c>
    </row>
    <row r="205" spans="1:11" x14ac:dyDescent="0.25">
      <c r="A205" s="20" t="str">
        <f t="shared" ca="1" si="9"/>
        <v>insert into Appointment(user_id, shift_id, username, realname, user_role, appoint_date, line_name, line_name_cn, submit_time, isnormal, comment) values( '17', 'MXWE1630', 'user17', '宋逸凡', 'user', '2018-07-03', 'MinHangToXuHui', '闵行到徐汇', '2018-07-02 17:47:52', '1', '');</v>
      </c>
      <c r="B205" s="14">
        <v>17</v>
      </c>
      <c r="C205" s="5" t="s">
        <v>115</v>
      </c>
      <c r="D205" t="s">
        <v>480</v>
      </c>
      <c r="E205" t="s">
        <v>398</v>
      </c>
      <c r="F205" s="20" t="s">
        <v>548</v>
      </c>
      <c r="G205" s="23" t="str">
        <f t="shared" ca="1" si="10"/>
        <v>2018-07-03</v>
      </c>
      <c r="H205" s="8" t="s">
        <v>177</v>
      </c>
      <c r="I205" t="s">
        <v>178</v>
      </c>
      <c r="J205" s="24" t="str">
        <f t="shared" ca="1" si="11"/>
        <v>2018-07-02 17:47:52</v>
      </c>
      <c r="K205">
        <v>1</v>
      </c>
    </row>
    <row r="206" spans="1:11" x14ac:dyDescent="0.25">
      <c r="A206" s="20" t="str">
        <f t="shared" ca="1" si="9"/>
        <v>insert into Appointment(user_id, shift_id, username, realname, user_role, appoint_date, line_name, line_name_cn, submit_time, isnormal, comment) values( '18', 'MXHD1730', 'user18', '方俊杰', 'user', '2018-07-04', 'MinHangToXuHui', '闵行到徐汇', '2018-07-02 19:24:16', '1', '');</v>
      </c>
      <c r="B206" s="14">
        <v>18</v>
      </c>
      <c r="C206" s="5" t="s">
        <v>121</v>
      </c>
      <c r="D206" t="s">
        <v>481</v>
      </c>
      <c r="E206" t="s">
        <v>399</v>
      </c>
      <c r="F206" s="20" t="s">
        <v>548</v>
      </c>
      <c r="G206" s="23" t="str">
        <f t="shared" ca="1" si="10"/>
        <v>2018-07-04</v>
      </c>
      <c r="H206" s="8" t="s">
        <v>177</v>
      </c>
      <c r="I206" t="s">
        <v>178</v>
      </c>
      <c r="J206" s="24" t="str">
        <f t="shared" ca="1" si="11"/>
        <v>2018-07-02 19:24:16</v>
      </c>
      <c r="K206">
        <v>1</v>
      </c>
    </row>
    <row r="207" spans="1:11" x14ac:dyDescent="0.25">
      <c r="A207" s="20" t="str">
        <f t="shared" ca="1" si="9"/>
        <v>insert into Appointment(user_id, shift_id, username, realname, user_role, appoint_date, line_name, line_name_cn, submit_time, isnormal, comment) values( '19', 'MXWD1215B', 'user19', '陈志扬', 'user', '2018-07-03', 'MinHangToXuHui', '闵行到徐汇', '2018-07-01 10:48:37', '1', '');</v>
      </c>
      <c r="B207" s="14">
        <v>19</v>
      </c>
      <c r="C207" s="5" t="s">
        <v>101</v>
      </c>
      <c r="D207" t="s">
        <v>482</v>
      </c>
      <c r="E207" t="s">
        <v>400</v>
      </c>
      <c r="F207" s="20" t="s">
        <v>548</v>
      </c>
      <c r="G207" s="23" t="str">
        <f t="shared" ca="1" si="10"/>
        <v>2018-07-03</v>
      </c>
      <c r="H207" s="8" t="s">
        <v>177</v>
      </c>
      <c r="I207" t="s">
        <v>178</v>
      </c>
      <c r="J207" s="24" t="str">
        <f t="shared" ca="1" si="11"/>
        <v>2018-07-01 10:48:37</v>
      </c>
      <c r="K207">
        <v>1</v>
      </c>
    </row>
    <row r="208" spans="1:11" x14ac:dyDescent="0.25">
      <c r="A208" s="20" t="str">
        <f t="shared" ca="1" si="9"/>
        <v>insert into Appointment(user_id, shift_id, username, realname, user_role, appoint_date, line_name, line_name_cn, submit_time, isnormal, comment) values( '20', 'MXHE1630', 'user20', '徐天强', 'user', '2018-07-06', 'MinHangToXuHui', '闵行到徐汇', '2018-07-02 12:31:29', '1', '');</v>
      </c>
      <c r="B208" s="14">
        <v>20</v>
      </c>
      <c r="C208" s="6" t="s">
        <v>124</v>
      </c>
      <c r="D208" t="s">
        <v>483</v>
      </c>
      <c r="E208" t="s">
        <v>401</v>
      </c>
      <c r="F208" s="20" t="s">
        <v>548</v>
      </c>
      <c r="G208" s="23" t="str">
        <f t="shared" ca="1" si="10"/>
        <v>2018-07-06</v>
      </c>
      <c r="H208" s="8" t="s">
        <v>177</v>
      </c>
      <c r="I208" t="s">
        <v>178</v>
      </c>
      <c r="J208" s="24" t="str">
        <f t="shared" ca="1" si="11"/>
        <v>2018-07-02 12:31:29</v>
      </c>
      <c r="K208">
        <v>1</v>
      </c>
    </row>
    <row r="209" spans="1:11" x14ac:dyDescent="0.25">
      <c r="A209" s="20" t="str">
        <f t="shared" ca="1" si="9"/>
        <v>insert into Appointment(user_id, shift_id, username, realname, user_role, appoint_date, line_name, line_name_cn, submit_time, isnormal, comment) values( '21', 'MXWE0730', 'user21', '应邦豪', 'user', '2018-07-06', 'MinHangToXuHui', '闵行到徐汇', '2018-07-01 04:33:57', '1', '');</v>
      </c>
      <c r="B209" s="14">
        <v>21</v>
      </c>
      <c r="C209" s="5" t="s">
        <v>114</v>
      </c>
      <c r="D209" t="s">
        <v>484</v>
      </c>
      <c r="E209" t="s">
        <v>402</v>
      </c>
      <c r="F209" s="20" t="s">
        <v>548</v>
      </c>
      <c r="G209" s="23" t="str">
        <f t="shared" ca="1" si="10"/>
        <v>2018-07-06</v>
      </c>
      <c r="H209" s="8" t="s">
        <v>177</v>
      </c>
      <c r="I209" t="s">
        <v>178</v>
      </c>
      <c r="J209" s="24" t="str">
        <f t="shared" ca="1" si="11"/>
        <v>2018-07-01 04:33:57</v>
      </c>
      <c r="K209">
        <v>1</v>
      </c>
    </row>
    <row r="210" spans="1:11" x14ac:dyDescent="0.25">
      <c r="A210" s="20" t="str">
        <f t="shared" ca="1" si="9"/>
        <v>insert into Appointment(user_id, shift_id, username, realname, user_role, appoint_date, line_name, line_name_cn, submit_time, isnormal, comment) values( '22', 'MXHD1630A', 'user22', '余博识', 'user', '2018-07-06', 'MinHangToXuHui', '闵行到徐汇', '2018-07-02 13:31:25', '1', '');</v>
      </c>
      <c r="B210" s="14">
        <v>22</v>
      </c>
      <c r="C210" s="5" t="s">
        <v>118</v>
      </c>
      <c r="D210" t="s">
        <v>485</v>
      </c>
      <c r="E210" t="s">
        <v>403</v>
      </c>
      <c r="F210" s="20" t="s">
        <v>548</v>
      </c>
      <c r="G210" s="23" t="str">
        <f t="shared" ca="1" si="10"/>
        <v>2018-07-06</v>
      </c>
      <c r="H210" s="8" t="s">
        <v>177</v>
      </c>
      <c r="I210" t="s">
        <v>178</v>
      </c>
      <c r="J210" s="24" t="str">
        <f t="shared" ca="1" si="11"/>
        <v>2018-07-02 13:31:25</v>
      </c>
      <c r="K210">
        <v>1</v>
      </c>
    </row>
    <row r="211" spans="1:11" x14ac:dyDescent="0.25">
      <c r="A211" s="20" t="str">
        <f t="shared" ca="1" si="9"/>
        <v>insert into Appointment(user_id, shift_id, username, realname, user_role, appoint_date, line_name, line_name_cn, submit_time, isnormal, comment) values( '23', 'MXWD1600B', 'user23', '吴正雨', 'user', '2018-07-04', 'MinHangToXuHui', '闵行到徐汇', '2018-07-01 13:35:10', '1', '');</v>
      </c>
      <c r="B211" s="14">
        <v>23</v>
      </c>
      <c r="C211" s="5" t="s">
        <v>106</v>
      </c>
      <c r="D211" t="s">
        <v>486</v>
      </c>
      <c r="E211" t="s">
        <v>404</v>
      </c>
      <c r="F211" s="20" t="s">
        <v>548</v>
      </c>
      <c r="G211" s="23" t="str">
        <f t="shared" ca="1" si="10"/>
        <v>2018-07-04</v>
      </c>
      <c r="H211" s="8" t="s">
        <v>177</v>
      </c>
      <c r="I211" t="s">
        <v>178</v>
      </c>
      <c r="J211" s="24" t="str">
        <f t="shared" ca="1" si="11"/>
        <v>2018-07-01 13:35:10</v>
      </c>
      <c r="K211">
        <v>1</v>
      </c>
    </row>
    <row r="212" spans="1:11" x14ac:dyDescent="0.25">
      <c r="A212" s="20" t="str">
        <f t="shared" ca="1" si="9"/>
        <v>insert into Appointment(user_id, shift_id, username, realname, user_role, appoint_date, line_name, line_name_cn, submit_time, isnormal, comment) values( '24', 'MXWD1010B', 'user24', '胡雨奇', 'user', '2018-07-05', 'MinHangToXuHui', '闵行到徐汇', '2018-07-02 11:21:57', '1', '');</v>
      </c>
      <c r="B212" s="14">
        <v>24</v>
      </c>
      <c r="C212" s="5" t="s">
        <v>99</v>
      </c>
      <c r="D212" t="s">
        <v>487</v>
      </c>
      <c r="E212" t="s">
        <v>405</v>
      </c>
      <c r="F212" s="20" t="s">
        <v>548</v>
      </c>
      <c r="G212" s="23" t="str">
        <f t="shared" ca="1" si="10"/>
        <v>2018-07-05</v>
      </c>
      <c r="H212" s="8" t="s">
        <v>177</v>
      </c>
      <c r="I212" t="s">
        <v>178</v>
      </c>
      <c r="J212" s="24" t="str">
        <f t="shared" ca="1" si="11"/>
        <v>2018-07-02 11:21:57</v>
      </c>
      <c r="K212">
        <v>1</v>
      </c>
    </row>
    <row r="213" spans="1:11" x14ac:dyDescent="0.25">
      <c r="A213" s="20" t="str">
        <f t="shared" ca="1" si="9"/>
        <v>insert into Appointment(user_id, shift_id, username, realname, user_role, appoint_date, line_name, line_name_cn, submit_time, isnormal, comment) values( '25', 'MXWD1410A', 'user25', '王梦瑶', 'user', '2018-07-06', 'MinHangToXuHui', '闵行到徐汇', '2018-07-02 17:36:26', '1', '');</v>
      </c>
      <c r="B213" s="14">
        <v>25</v>
      </c>
      <c r="C213" s="5" t="s">
        <v>103</v>
      </c>
      <c r="D213" t="s">
        <v>488</v>
      </c>
      <c r="E213" t="s">
        <v>406</v>
      </c>
      <c r="F213" s="20" t="s">
        <v>548</v>
      </c>
      <c r="G213" s="23" t="str">
        <f t="shared" ca="1" si="10"/>
        <v>2018-07-06</v>
      </c>
      <c r="H213" s="8" t="s">
        <v>177</v>
      </c>
      <c r="I213" t="s">
        <v>178</v>
      </c>
      <c r="J213" s="24" t="str">
        <f t="shared" ca="1" si="11"/>
        <v>2018-07-02 17:36:26</v>
      </c>
      <c r="K213">
        <v>1</v>
      </c>
    </row>
    <row r="214" spans="1:11" x14ac:dyDescent="0.25">
      <c r="A214" s="20" t="str">
        <f t="shared" ca="1" si="9"/>
        <v>insert into Appointment(user_id, shift_id, username, realname, user_role, appoint_date, line_name, line_name_cn, submit_time, isnormal, comment) values( '26', 'MXWD1010B', 'user26', '蔡一凡', 'user', '2018-07-06', 'MinHangToXuHui', '闵行到徐汇', '2018-07-01 08:03:30', '1', '');</v>
      </c>
      <c r="B214" s="14">
        <v>26</v>
      </c>
      <c r="C214" s="5" t="s">
        <v>99</v>
      </c>
      <c r="D214" t="s">
        <v>489</v>
      </c>
      <c r="E214" t="s">
        <v>407</v>
      </c>
      <c r="F214" s="20" t="s">
        <v>548</v>
      </c>
      <c r="G214" s="23" t="str">
        <f t="shared" ca="1" si="10"/>
        <v>2018-07-06</v>
      </c>
      <c r="H214" s="8" t="s">
        <v>177</v>
      </c>
      <c r="I214" t="s">
        <v>178</v>
      </c>
      <c r="J214" s="24" t="str">
        <f t="shared" ca="1" si="11"/>
        <v>2018-07-01 08:03:30</v>
      </c>
      <c r="K214">
        <v>1</v>
      </c>
    </row>
    <row r="215" spans="1:11" x14ac:dyDescent="0.25">
      <c r="A215" s="20" t="str">
        <f t="shared" ca="1" si="9"/>
        <v>insert into Appointment(user_id, shift_id, username, realname, user_role, appoint_date, line_name, line_name_cn, submit_time, isnormal, comment) values( '27', 'MXHD1730', 'user27', '张宇航', 'user', '2018-07-06', 'MinHangToXuHui', '闵行到徐汇', '2018-07-01 12:45:40', '1', '');</v>
      </c>
      <c r="B215" s="14">
        <v>27</v>
      </c>
      <c r="C215" s="5" t="s">
        <v>121</v>
      </c>
      <c r="D215" t="s">
        <v>490</v>
      </c>
      <c r="E215" t="s">
        <v>408</v>
      </c>
      <c r="F215" s="20" t="s">
        <v>548</v>
      </c>
      <c r="G215" s="23" t="str">
        <f t="shared" ca="1" si="10"/>
        <v>2018-07-06</v>
      </c>
      <c r="H215" s="8" t="s">
        <v>177</v>
      </c>
      <c r="I215" t="s">
        <v>178</v>
      </c>
      <c r="J215" s="24" t="str">
        <f t="shared" ca="1" si="11"/>
        <v>2018-07-01 12:45:40</v>
      </c>
      <c r="K215">
        <v>1</v>
      </c>
    </row>
    <row r="216" spans="1:11" x14ac:dyDescent="0.25">
      <c r="A216" s="20" t="str">
        <f t="shared" ca="1" si="9"/>
        <v>insert into Appointment(user_id, shift_id, username, realname, user_role, appoint_date, line_name, line_name_cn, submit_time, isnormal, comment) values( '28', 'MXWE0730', 'user28', '王见思', 'user', '2018-07-06', 'MinHangToXuHui', '闵行到徐汇', '2018-07-01 13:01:34', '1', '');</v>
      </c>
      <c r="B216" s="14">
        <v>28</v>
      </c>
      <c r="C216" s="5" t="s">
        <v>114</v>
      </c>
      <c r="D216" t="s">
        <v>491</v>
      </c>
      <c r="E216" t="s">
        <v>409</v>
      </c>
      <c r="F216" s="20" t="s">
        <v>548</v>
      </c>
      <c r="G216" s="23" t="str">
        <f t="shared" ca="1" si="10"/>
        <v>2018-07-06</v>
      </c>
      <c r="H216" s="8" t="s">
        <v>177</v>
      </c>
      <c r="I216" t="s">
        <v>178</v>
      </c>
      <c r="J216" s="24" t="str">
        <f t="shared" ca="1" si="11"/>
        <v>2018-07-01 13:01:34</v>
      </c>
      <c r="K216">
        <v>1</v>
      </c>
    </row>
    <row r="217" spans="1:11" x14ac:dyDescent="0.25">
      <c r="A217" s="20" t="str">
        <f t="shared" ca="1" si="9"/>
        <v>insert into Appointment(user_id, shift_id, username, realname, user_role, appoint_date, line_name, line_name_cn, submit_time, isnormal, comment) values( '29', 'MXWE1630', 'user29', '赵樱', 'user', '2018-07-06', 'MinHangToXuHui', '闵行到徐汇', '2018-07-02 22:00:09', '1', '');</v>
      </c>
      <c r="B217" s="14">
        <v>29</v>
      </c>
      <c r="C217" s="5" t="s">
        <v>115</v>
      </c>
      <c r="D217" t="s">
        <v>492</v>
      </c>
      <c r="E217" t="s">
        <v>410</v>
      </c>
      <c r="F217" s="20" t="s">
        <v>548</v>
      </c>
      <c r="G217" s="23" t="str">
        <f t="shared" ca="1" si="10"/>
        <v>2018-07-06</v>
      </c>
      <c r="H217" s="8" t="s">
        <v>177</v>
      </c>
      <c r="I217" t="s">
        <v>178</v>
      </c>
      <c r="J217" s="24" t="str">
        <f t="shared" ca="1" si="11"/>
        <v>2018-07-02 22:00:09</v>
      </c>
      <c r="K217">
        <v>1</v>
      </c>
    </row>
    <row r="218" spans="1:11" x14ac:dyDescent="0.25">
      <c r="A218" s="20" t="str">
        <f t="shared" ca="1" si="9"/>
        <v>insert into Appointment(user_id, shift_id, username, realname, user_role, appoint_date, line_name, line_name_cn, submit_time, isnormal, comment) values( '30', 'MXWD1700A', 'user30', '潘子奕', 'user', '2018-07-03', 'MinHangToXuHui', '闵行到徐汇', '2018-07-01 18:26:15', '1', '');</v>
      </c>
      <c r="B218" s="14">
        <v>30</v>
      </c>
      <c r="C218" s="5" t="s">
        <v>108</v>
      </c>
      <c r="D218" t="s">
        <v>493</v>
      </c>
      <c r="E218" t="s">
        <v>411</v>
      </c>
      <c r="F218" s="20" t="s">
        <v>548</v>
      </c>
      <c r="G218" s="23" t="str">
        <f t="shared" ca="1" si="10"/>
        <v>2018-07-03</v>
      </c>
      <c r="H218" s="8" t="s">
        <v>177</v>
      </c>
      <c r="I218" t="s">
        <v>178</v>
      </c>
      <c r="J218" s="24" t="str">
        <f t="shared" ca="1" si="11"/>
        <v>2018-07-01 18:26:15</v>
      </c>
      <c r="K218">
        <v>1</v>
      </c>
    </row>
    <row r="219" spans="1:11" x14ac:dyDescent="0.25">
      <c r="A219" s="20" t="str">
        <f t="shared" ca="1" si="9"/>
        <v>insert into Appointment(user_id, shift_id, username, realname, user_role, appoint_date, line_name, line_name_cn, submit_time, isnormal, comment) values( '31', 'MXHE0730', 'user31', '陈诺', 'user', '2018-07-05', 'MinHangToXuHui', '闵行到徐汇', '2018-07-01 05:08:47', '1', '');</v>
      </c>
      <c r="B219" s="14">
        <v>31</v>
      </c>
      <c r="C219" s="6" t="s">
        <v>123</v>
      </c>
      <c r="D219" t="s">
        <v>494</v>
      </c>
      <c r="E219" t="s">
        <v>412</v>
      </c>
      <c r="F219" s="20" t="s">
        <v>548</v>
      </c>
      <c r="G219" s="23" t="str">
        <f t="shared" ca="1" si="10"/>
        <v>2018-07-05</v>
      </c>
      <c r="H219" s="8" t="s">
        <v>177</v>
      </c>
      <c r="I219" t="s">
        <v>178</v>
      </c>
      <c r="J219" s="24" t="str">
        <f t="shared" ca="1" si="11"/>
        <v>2018-07-01 05:08:47</v>
      </c>
      <c r="K219">
        <v>1</v>
      </c>
    </row>
    <row r="220" spans="1:11" x14ac:dyDescent="0.25">
      <c r="A220" s="20" t="str">
        <f t="shared" ca="1" si="9"/>
        <v>insert into Appointment(user_id, shift_id, username, realname, user_role, appoint_date, line_name, line_name_cn, submit_time, isnormal, comment) values( '32', 'MXWE1630', 'user32', '蔡忠玮', 'user', '2018-07-03', 'MinHangToXuHui', '闵行到徐汇', '2018-07-01 06:07:42', '1', '');</v>
      </c>
      <c r="B220" s="14">
        <v>32</v>
      </c>
      <c r="C220" s="5" t="s">
        <v>115</v>
      </c>
      <c r="D220" t="s">
        <v>495</v>
      </c>
      <c r="E220" t="s">
        <v>413</v>
      </c>
      <c r="F220" s="20" t="s">
        <v>548</v>
      </c>
      <c r="G220" s="23" t="str">
        <f t="shared" ca="1" si="10"/>
        <v>2018-07-03</v>
      </c>
      <c r="H220" s="8" t="s">
        <v>177</v>
      </c>
      <c r="I220" t="s">
        <v>178</v>
      </c>
      <c r="J220" s="24" t="str">
        <f t="shared" ca="1" si="11"/>
        <v>2018-07-01 06:07:42</v>
      </c>
      <c r="K220">
        <v>1</v>
      </c>
    </row>
    <row r="221" spans="1:11" x14ac:dyDescent="0.25">
      <c r="A221" s="20" t="str">
        <f t="shared" ca="1" si="9"/>
        <v>insert into Appointment(user_id, shift_id, username, realname, user_role, appoint_date, line_name, line_name_cn, submit_time, isnormal, comment) values( '33', 'MXHD1630C', 'user33', '金瑞洋', 'user', '2018-07-03', 'MinHangToXuHui', '闵行到徐汇', '2018-07-01 08:18:19', '1', '');</v>
      </c>
      <c r="B221" s="14">
        <v>33</v>
      </c>
      <c r="C221" s="5" t="s">
        <v>120</v>
      </c>
      <c r="D221" t="s">
        <v>496</v>
      </c>
      <c r="E221" t="s">
        <v>414</v>
      </c>
      <c r="F221" s="20" t="s">
        <v>548</v>
      </c>
      <c r="G221" s="23" t="str">
        <f t="shared" ca="1" si="10"/>
        <v>2018-07-03</v>
      </c>
      <c r="H221" s="8" t="s">
        <v>177</v>
      </c>
      <c r="I221" t="s">
        <v>178</v>
      </c>
      <c r="J221" s="24" t="str">
        <f t="shared" ca="1" si="11"/>
        <v>2018-07-01 08:18:19</v>
      </c>
      <c r="K221">
        <v>1</v>
      </c>
    </row>
    <row r="222" spans="1:11" x14ac:dyDescent="0.25">
      <c r="A222" s="20" t="str">
        <f t="shared" ca="1" si="9"/>
        <v>insert into Appointment(user_id, shift_id, username, realname, user_role, appoint_date, line_name, line_name_cn, submit_time, isnormal, comment) values( '34', 'MXHD1215', 'user34', '李琥', 'user', '2018-07-06', 'MinHangToXuHui', '闵行到徐汇', '2018-07-02 00:24:17', '1', '');</v>
      </c>
      <c r="B222" s="14">
        <v>34</v>
      </c>
      <c r="C222" s="5" t="s">
        <v>117</v>
      </c>
      <c r="D222" t="s">
        <v>497</v>
      </c>
      <c r="E222" t="s">
        <v>415</v>
      </c>
      <c r="F222" s="20" t="s">
        <v>548</v>
      </c>
      <c r="G222" s="23" t="str">
        <f t="shared" ca="1" si="10"/>
        <v>2018-07-06</v>
      </c>
      <c r="H222" s="8" t="s">
        <v>177</v>
      </c>
      <c r="I222" t="s">
        <v>178</v>
      </c>
      <c r="J222" s="24" t="str">
        <f t="shared" ca="1" si="11"/>
        <v>2018-07-02 00:24:17</v>
      </c>
      <c r="K222">
        <v>1</v>
      </c>
    </row>
    <row r="223" spans="1:11" x14ac:dyDescent="0.25">
      <c r="A223" s="20" t="str">
        <f t="shared" ca="1" si="9"/>
        <v>insert into Appointment(user_id, shift_id, username, realname, user_role, appoint_date, line_name, line_name_cn, submit_time, isnormal, comment) values( '35', 'MXHE1630', 'user35', '李晗东', 'user', '2018-07-05', 'MinHangToXuHui', '闵行到徐汇', '2018-07-01 05:41:04', '1', '');</v>
      </c>
      <c r="B223" s="14">
        <v>35</v>
      </c>
      <c r="C223" s="6" t="s">
        <v>124</v>
      </c>
      <c r="D223" t="s">
        <v>498</v>
      </c>
      <c r="E223" t="s">
        <v>416</v>
      </c>
      <c r="F223" s="20" t="s">
        <v>548</v>
      </c>
      <c r="G223" s="23" t="str">
        <f t="shared" ca="1" si="10"/>
        <v>2018-07-05</v>
      </c>
      <c r="H223" s="8" t="s">
        <v>177</v>
      </c>
      <c r="I223" t="s">
        <v>178</v>
      </c>
      <c r="J223" s="24" t="str">
        <f t="shared" ca="1" si="11"/>
        <v>2018-07-01 05:41:04</v>
      </c>
      <c r="K223">
        <v>1</v>
      </c>
    </row>
    <row r="224" spans="1:11" x14ac:dyDescent="0.25">
      <c r="A224" s="20" t="str">
        <f t="shared" ca="1" si="9"/>
        <v>insert into Appointment(user_id, shift_id, username, realname, user_role, appoint_date, line_name, line_name_cn, submit_time, isnormal, comment) values( '36', 'MXWD1010A', 'user36', '原帅', 'user', '2018-07-04', 'MinHangToXuHui', '闵行到徐汇', '2018-07-01 01:22:27', '1', '');</v>
      </c>
      <c r="B224" s="14">
        <v>36</v>
      </c>
      <c r="C224" s="5" t="s">
        <v>98</v>
      </c>
      <c r="D224" t="s">
        <v>499</v>
      </c>
      <c r="E224" t="s">
        <v>417</v>
      </c>
      <c r="F224" s="20" t="s">
        <v>548</v>
      </c>
      <c r="G224" s="23" t="str">
        <f t="shared" ca="1" si="10"/>
        <v>2018-07-04</v>
      </c>
      <c r="H224" s="8" t="s">
        <v>177</v>
      </c>
      <c r="I224" t="s">
        <v>178</v>
      </c>
      <c r="J224" s="24" t="str">
        <f t="shared" ca="1" si="11"/>
        <v>2018-07-01 01:22:27</v>
      </c>
      <c r="K224">
        <v>1</v>
      </c>
    </row>
    <row r="225" spans="1:11" x14ac:dyDescent="0.25">
      <c r="A225" s="20" t="str">
        <f t="shared" ca="1" si="9"/>
        <v>insert into Appointment(user_id, shift_id, username, realname, user_role, appoint_date, line_name, line_name_cn, submit_time, isnormal, comment) values( '37', 'MXHD1630A', 'user37', '丁丁', 'user', '2018-07-03', 'MinHangToXuHui', '闵行到徐汇', '2018-07-01 13:39:40', '1', '');</v>
      </c>
      <c r="B225" s="14">
        <v>37</v>
      </c>
      <c r="C225" s="5" t="s">
        <v>118</v>
      </c>
      <c r="D225" t="s">
        <v>500</v>
      </c>
      <c r="E225" t="s">
        <v>418</v>
      </c>
      <c r="F225" s="20" t="s">
        <v>548</v>
      </c>
      <c r="G225" s="23" t="str">
        <f t="shared" ca="1" si="10"/>
        <v>2018-07-03</v>
      </c>
      <c r="H225" s="8" t="s">
        <v>177</v>
      </c>
      <c r="I225" t="s">
        <v>178</v>
      </c>
      <c r="J225" s="24" t="str">
        <f t="shared" ca="1" si="11"/>
        <v>2018-07-01 13:39:40</v>
      </c>
      <c r="K225">
        <v>1</v>
      </c>
    </row>
    <row r="226" spans="1:11" x14ac:dyDescent="0.25">
      <c r="A226" s="20" t="str">
        <f t="shared" ca="1" si="9"/>
        <v>insert into Appointment(user_id, shift_id, username, realname, user_role, appoint_date, line_name, line_name_cn, submit_time, isnormal, comment) values( '38', 'MXWD1600B', 'user38', '李东起', 'user', '2018-07-04', 'MinHangToXuHui', '闵行到徐汇', '2018-07-01 11:41:05', '1', '');</v>
      </c>
      <c r="B226" s="14">
        <v>38</v>
      </c>
      <c r="C226" s="5" t="s">
        <v>106</v>
      </c>
      <c r="D226" t="s">
        <v>501</v>
      </c>
      <c r="E226" t="s">
        <v>419</v>
      </c>
      <c r="F226" s="20" t="s">
        <v>548</v>
      </c>
      <c r="G226" s="23" t="str">
        <f t="shared" ca="1" si="10"/>
        <v>2018-07-04</v>
      </c>
      <c r="H226" s="8" t="s">
        <v>177</v>
      </c>
      <c r="I226" t="s">
        <v>178</v>
      </c>
      <c r="J226" s="24" t="str">
        <f t="shared" ca="1" si="11"/>
        <v>2018-07-01 11:41:05</v>
      </c>
      <c r="K226">
        <v>1</v>
      </c>
    </row>
    <row r="227" spans="1:11" x14ac:dyDescent="0.25">
      <c r="A227" s="20" t="str">
        <f t="shared" ca="1" si="9"/>
        <v>insert into Appointment(user_id, shift_id, username, realname, user_role, appoint_date, line_name, line_name_cn, submit_time, isnormal, comment) values( '39', 'MXWE0730', 'user39', '何荣俊', 'user', '2018-07-06', 'MinHangToXuHui', '闵行到徐汇', '2018-07-01 12:33:49', '1', '');</v>
      </c>
      <c r="B227" s="14">
        <v>39</v>
      </c>
      <c r="C227" s="5" t="s">
        <v>114</v>
      </c>
      <c r="D227" t="s">
        <v>502</v>
      </c>
      <c r="E227" t="s">
        <v>420</v>
      </c>
      <c r="F227" s="20" t="s">
        <v>548</v>
      </c>
      <c r="G227" s="23" t="str">
        <f t="shared" ca="1" si="10"/>
        <v>2018-07-06</v>
      </c>
      <c r="H227" s="8" t="s">
        <v>177</v>
      </c>
      <c r="I227" t="s">
        <v>178</v>
      </c>
      <c r="J227" s="24" t="str">
        <f t="shared" ca="1" si="11"/>
        <v>2018-07-01 12:33:49</v>
      </c>
      <c r="K227">
        <v>1</v>
      </c>
    </row>
    <row r="228" spans="1:11" x14ac:dyDescent="0.25">
      <c r="A228" s="20" t="str">
        <f t="shared" ca="1" si="9"/>
        <v>insert into Appointment(user_id, shift_id, username, realname, user_role, appoint_date, line_name, line_name_cn, submit_time, isnormal, comment) values( '40', 'MXWE0730', 'user40', '余心如', 'user', '2018-07-05', 'MinHangToXuHui', '闵行到徐汇', '2018-07-01 06:38:35', '1', '');</v>
      </c>
      <c r="B228" s="14">
        <v>40</v>
      </c>
      <c r="C228" s="5" t="s">
        <v>114</v>
      </c>
      <c r="D228" t="s">
        <v>503</v>
      </c>
      <c r="E228" t="s">
        <v>421</v>
      </c>
      <c r="F228" s="20" t="s">
        <v>548</v>
      </c>
      <c r="G228" s="23" t="str">
        <f t="shared" ca="1" si="10"/>
        <v>2018-07-05</v>
      </c>
      <c r="H228" s="8" t="s">
        <v>177</v>
      </c>
      <c r="I228" t="s">
        <v>178</v>
      </c>
      <c r="J228" s="24" t="str">
        <f t="shared" ca="1" si="11"/>
        <v>2018-07-01 06:38:35</v>
      </c>
      <c r="K228">
        <v>1</v>
      </c>
    </row>
    <row r="229" spans="1:11" x14ac:dyDescent="0.25">
      <c r="A229" s="20" t="str">
        <f t="shared" ca="1" si="9"/>
        <v>insert into Appointment(user_id, shift_id, username, realname, user_role, appoint_date, line_name, line_name_cn, submit_time, isnormal, comment) values( '41', 'MXWD1010B', 'user41', '胡嘉宏', 'user', '2018-07-06', 'MinHangToXuHui', '闵行到徐汇', '2018-07-01 23:26:26', '1', '');</v>
      </c>
      <c r="B229" s="14">
        <v>41</v>
      </c>
      <c r="C229" s="5" t="s">
        <v>99</v>
      </c>
      <c r="D229" t="s">
        <v>504</v>
      </c>
      <c r="E229" t="s">
        <v>422</v>
      </c>
      <c r="F229" s="20" t="s">
        <v>548</v>
      </c>
      <c r="G229" s="23" t="str">
        <f t="shared" ca="1" si="10"/>
        <v>2018-07-06</v>
      </c>
      <c r="H229" s="8" t="s">
        <v>177</v>
      </c>
      <c r="I229" t="s">
        <v>178</v>
      </c>
      <c r="J229" s="24" t="str">
        <f t="shared" ca="1" si="11"/>
        <v>2018-07-01 23:26:26</v>
      </c>
      <c r="K229">
        <v>1</v>
      </c>
    </row>
    <row r="230" spans="1:11" x14ac:dyDescent="0.25">
      <c r="A230" s="20" t="str">
        <f t="shared" ca="1" si="9"/>
        <v>insert into Appointment(user_id, shift_id, username, realname, user_role, appoint_date, line_name, line_name_cn, submit_time, isnormal, comment) values( '42', 'MXHE1630', 'user42', '黎君', 'user', '2018-07-04', 'MinHangToXuHui', '闵行到徐汇', '2018-07-01 11:41:10', '1', '');</v>
      </c>
      <c r="B230" s="14">
        <v>42</v>
      </c>
      <c r="C230" s="6" t="s">
        <v>124</v>
      </c>
      <c r="D230" t="s">
        <v>505</v>
      </c>
      <c r="E230" t="s">
        <v>423</v>
      </c>
      <c r="F230" s="20" t="s">
        <v>548</v>
      </c>
      <c r="G230" s="23" t="str">
        <f t="shared" ca="1" si="10"/>
        <v>2018-07-04</v>
      </c>
      <c r="H230" s="8" t="s">
        <v>177</v>
      </c>
      <c r="I230" t="s">
        <v>178</v>
      </c>
      <c r="J230" s="24" t="str">
        <f t="shared" ca="1" si="11"/>
        <v>2018-07-01 11:41:10</v>
      </c>
      <c r="K230">
        <v>1</v>
      </c>
    </row>
    <row r="231" spans="1:11" x14ac:dyDescent="0.25">
      <c r="A231" s="20" t="str">
        <f t="shared" ca="1" si="9"/>
        <v>insert into Appointment(user_id, shift_id, username, realname, user_role, appoint_date, line_name, line_name_cn, submit_time, isnormal, comment) values( '43', 'MXWE0730', 'user43', '叶东诚', 'user', '2018-07-04', 'MinHangToXuHui', '闵行到徐汇', '2018-07-01 12:52:15', '0', '');</v>
      </c>
      <c r="B231" s="14">
        <v>43</v>
      </c>
      <c r="C231" s="5" t="s">
        <v>114</v>
      </c>
      <c r="D231" t="s">
        <v>506</v>
      </c>
      <c r="E231" t="s">
        <v>424</v>
      </c>
      <c r="F231" s="20" t="s">
        <v>548</v>
      </c>
      <c r="G231" s="23" t="str">
        <f t="shared" ca="1" si="10"/>
        <v>2018-07-04</v>
      </c>
      <c r="H231" s="8" t="s">
        <v>177</v>
      </c>
      <c r="I231" t="s">
        <v>178</v>
      </c>
      <c r="J231" s="24" t="str">
        <f t="shared" ca="1" si="11"/>
        <v>2018-07-01 12:52:15</v>
      </c>
      <c r="K231">
        <v>0</v>
      </c>
    </row>
    <row r="232" spans="1:11" x14ac:dyDescent="0.25">
      <c r="A232" s="20" t="str">
        <f t="shared" ca="1" si="9"/>
        <v>insert into Appointment(user_id, shift_id, username, realname, user_role, appoint_date, line_name, line_name_cn, submit_time, isnormal, comment) values( '44', 'MXWE1630', 'user44', '方娄昊', 'user', '2018-07-04', 'MinHangToXuHui', '闵行到徐汇', '2018-07-01 08:19:12', '1', '');</v>
      </c>
      <c r="B232" s="14">
        <v>44</v>
      </c>
      <c r="C232" s="5" t="s">
        <v>115</v>
      </c>
      <c r="D232" t="s">
        <v>507</v>
      </c>
      <c r="E232" t="s">
        <v>425</v>
      </c>
      <c r="F232" s="20" t="s">
        <v>548</v>
      </c>
      <c r="G232" s="23" t="str">
        <f t="shared" ca="1" si="10"/>
        <v>2018-07-04</v>
      </c>
      <c r="H232" s="8" t="s">
        <v>177</v>
      </c>
      <c r="I232" t="s">
        <v>178</v>
      </c>
      <c r="J232" s="24" t="str">
        <f t="shared" ca="1" si="11"/>
        <v>2018-07-01 08:19:12</v>
      </c>
      <c r="K232">
        <v>1</v>
      </c>
    </row>
    <row r="233" spans="1:11" x14ac:dyDescent="0.25">
      <c r="A233" s="20" t="str">
        <f t="shared" ca="1" si="9"/>
        <v>insert into Appointment(user_id, shift_id, username, realname, user_role, appoint_date, line_name, line_name_cn, submit_time, isnormal, comment) values( '45', 'MXHD1730', 'user45', '罗一淏', 'user', '2018-07-04', 'MinHangToXuHui', '闵行到徐汇', '2018-07-01 13:41:40', '1', '');</v>
      </c>
      <c r="B233" s="14">
        <v>45</v>
      </c>
      <c r="C233" s="5" t="s">
        <v>121</v>
      </c>
      <c r="D233" t="s">
        <v>508</v>
      </c>
      <c r="E233" t="s">
        <v>426</v>
      </c>
      <c r="F233" s="20" t="s">
        <v>548</v>
      </c>
      <c r="G233" s="23" t="str">
        <f t="shared" ca="1" si="10"/>
        <v>2018-07-04</v>
      </c>
      <c r="H233" s="8" t="s">
        <v>177</v>
      </c>
      <c r="I233" t="s">
        <v>178</v>
      </c>
      <c r="J233" s="24" t="str">
        <f t="shared" ca="1" si="11"/>
        <v>2018-07-01 13:41:40</v>
      </c>
      <c r="K233">
        <v>1</v>
      </c>
    </row>
    <row r="234" spans="1:11" x14ac:dyDescent="0.25">
      <c r="A234" s="20" t="str">
        <f t="shared" ca="1" si="9"/>
        <v>insert into Appointment(user_id, shift_id, username, realname, user_role, appoint_date, line_name, line_name_cn, submit_time, isnormal, comment) values( '46', 'MXWD1215A', 'user46', '黄友奇', 'user', '2018-07-05', 'MinHangToXuHui', '闵行到徐汇', '2018-07-02 13:26:21', '1', '');</v>
      </c>
      <c r="B234" s="14">
        <v>46</v>
      </c>
      <c r="C234" s="5" t="s">
        <v>100</v>
      </c>
      <c r="D234" t="s">
        <v>509</v>
      </c>
      <c r="E234" t="s">
        <v>427</v>
      </c>
      <c r="F234" s="20" t="s">
        <v>548</v>
      </c>
      <c r="G234" s="23" t="str">
        <f t="shared" ca="1" si="10"/>
        <v>2018-07-05</v>
      </c>
      <c r="H234" s="8" t="s">
        <v>177</v>
      </c>
      <c r="I234" t="s">
        <v>178</v>
      </c>
      <c r="J234" s="24" t="str">
        <f t="shared" ca="1" si="11"/>
        <v>2018-07-02 13:26:21</v>
      </c>
      <c r="K234">
        <v>1</v>
      </c>
    </row>
    <row r="235" spans="1:11" x14ac:dyDescent="0.25">
      <c r="A235" s="20" t="str">
        <f t="shared" ca="1" si="9"/>
        <v>insert into Appointment(user_id, shift_id, username, realname, user_role, appoint_date, line_name, line_name_cn, submit_time, isnormal, comment) values( '47', 'MXWD1410B', 'user47', '彭博', 'user', '2018-07-03', 'MinHangToXuHui', '闵行到徐汇', '2018-07-01 03:22:29', '1', '');</v>
      </c>
      <c r="B235" s="14">
        <v>47</v>
      </c>
      <c r="C235" s="5" t="s">
        <v>104</v>
      </c>
      <c r="D235" t="s">
        <v>526</v>
      </c>
      <c r="E235" t="s">
        <v>510</v>
      </c>
      <c r="F235" s="20" t="s">
        <v>548</v>
      </c>
      <c r="G235" s="23" t="str">
        <f t="shared" ca="1" si="10"/>
        <v>2018-07-03</v>
      </c>
      <c r="H235" s="8" t="s">
        <v>177</v>
      </c>
      <c r="I235" t="s">
        <v>178</v>
      </c>
      <c r="J235" s="24" t="str">
        <f t="shared" ca="1" si="11"/>
        <v>2018-07-01 03:22:29</v>
      </c>
      <c r="K235">
        <v>1</v>
      </c>
    </row>
    <row r="236" spans="1:11" x14ac:dyDescent="0.25">
      <c r="A236" s="20" t="str">
        <f t="shared" ca="1" si="9"/>
        <v>insert into Appointment(user_id, shift_id, username, realname, user_role, appoint_date, line_name, line_name_cn, submit_time, isnormal, comment) values( '48', 'MXWD1010B', 'user48', '孙浩然', 'user', '2018-07-03', 'MinHangToXuHui', '闵行到徐汇', '2018-07-02 13:08:38', '1', '');</v>
      </c>
      <c r="B236" s="14">
        <v>48</v>
      </c>
      <c r="C236" s="5" t="s">
        <v>99</v>
      </c>
      <c r="D236" t="s">
        <v>527</v>
      </c>
      <c r="E236" t="s">
        <v>511</v>
      </c>
      <c r="F236" s="20" t="s">
        <v>548</v>
      </c>
      <c r="G236" s="23" t="str">
        <f t="shared" ca="1" si="10"/>
        <v>2018-07-03</v>
      </c>
      <c r="H236" s="8" t="s">
        <v>177</v>
      </c>
      <c r="I236" t="s">
        <v>178</v>
      </c>
      <c r="J236" s="24" t="str">
        <f t="shared" ca="1" si="11"/>
        <v>2018-07-02 13:08:38</v>
      </c>
      <c r="K236">
        <v>1</v>
      </c>
    </row>
    <row r="237" spans="1:11" x14ac:dyDescent="0.25">
      <c r="A237" s="20" t="str">
        <f t="shared" ca="1" si="9"/>
        <v>insert into Appointment(user_id, shift_id, username, realname, user_role, appoint_date, line_name, line_name_cn, submit_time, isnormal, comment) values( '49', 'MXWE0730', 'user49', '李健', 'user', '2018-07-05', 'MinHangToXuHui', '闵行到徐汇', '2018-07-01 04:28:25', '1', '');</v>
      </c>
      <c r="B237" s="14">
        <v>49</v>
      </c>
      <c r="C237" s="5" t="s">
        <v>114</v>
      </c>
      <c r="D237" t="s">
        <v>528</v>
      </c>
      <c r="E237" t="s">
        <v>512</v>
      </c>
      <c r="F237" s="20" t="s">
        <v>548</v>
      </c>
      <c r="G237" s="23" t="str">
        <f t="shared" ca="1" si="10"/>
        <v>2018-07-05</v>
      </c>
      <c r="H237" s="8" t="s">
        <v>177</v>
      </c>
      <c r="I237" t="s">
        <v>178</v>
      </c>
      <c r="J237" s="24" t="str">
        <f t="shared" ca="1" si="11"/>
        <v>2018-07-01 04:28:25</v>
      </c>
      <c r="K237">
        <v>1</v>
      </c>
    </row>
    <row r="238" spans="1:11" x14ac:dyDescent="0.25">
      <c r="A238" s="20" t="str">
        <f t="shared" ca="1" si="9"/>
        <v>insert into Appointment(user_id, shift_id, username, realname, user_role, appoint_date, line_name, line_name_cn, submit_time, isnormal, comment) values( '50', 'MXWE1630', 'user50', '戚正伟', 'user', '2018-07-04', 'MinHangToXuHui', '闵行到徐汇', '2018-07-01 06:01:32', '1', '');</v>
      </c>
      <c r="B238" s="14">
        <v>50</v>
      </c>
      <c r="C238" s="5" t="s">
        <v>115</v>
      </c>
      <c r="D238" t="s">
        <v>529</v>
      </c>
      <c r="E238" t="s">
        <v>513</v>
      </c>
      <c r="F238" s="20" t="s">
        <v>548</v>
      </c>
      <c r="G238" s="23" t="str">
        <f t="shared" ca="1" si="10"/>
        <v>2018-07-04</v>
      </c>
      <c r="H238" s="8" t="s">
        <v>177</v>
      </c>
      <c r="I238" t="s">
        <v>178</v>
      </c>
      <c r="J238" s="24" t="str">
        <f t="shared" ca="1" si="11"/>
        <v>2018-07-01 06:01:32</v>
      </c>
      <c r="K238">
        <v>1</v>
      </c>
    </row>
    <row r="239" spans="1:11" x14ac:dyDescent="0.25">
      <c r="A239" s="20" t="str">
        <f t="shared" ca="1" si="9"/>
        <v>insert into Appointment(user_id, shift_id, username, realname, user_role, appoint_date, line_name, line_name_cn, submit_time, isnormal, comment) values( '51', 'MXWD1010A', 'user51', '张坚鑫', 'user', '2018-07-05', 'MinHangToXuHui', '闵行到徐汇', '2018-07-02 16:50:21', '1', '');</v>
      </c>
      <c r="B239" s="14">
        <v>51</v>
      </c>
      <c r="C239" s="5" t="s">
        <v>98</v>
      </c>
      <c r="D239" t="s">
        <v>530</v>
      </c>
      <c r="E239" t="s">
        <v>514</v>
      </c>
      <c r="F239" s="20" t="s">
        <v>548</v>
      </c>
      <c r="G239" s="23" t="str">
        <f t="shared" ca="1" si="10"/>
        <v>2018-07-05</v>
      </c>
      <c r="H239" s="8" t="s">
        <v>177</v>
      </c>
      <c r="I239" t="s">
        <v>178</v>
      </c>
      <c r="J239" s="24" t="str">
        <f t="shared" ca="1" si="11"/>
        <v>2018-07-02 16:50:21</v>
      </c>
      <c r="K239">
        <v>1</v>
      </c>
    </row>
    <row r="240" spans="1:11" x14ac:dyDescent="0.25">
      <c r="A240" s="20" t="str">
        <f t="shared" ca="1" si="9"/>
        <v>insert into Appointment(user_id, shift_id, username, realname, user_role, appoint_date, line_name, line_name_cn, submit_time, isnormal, comment) values( '52', 'MXWD1410A', 'user52', '李国强', 'user', '2018-07-05', 'MinHangToXuHui', '闵行到徐汇', '2018-07-02 14:44:11', '1', '');</v>
      </c>
      <c r="B240" s="14">
        <v>52</v>
      </c>
      <c r="C240" s="5" t="s">
        <v>103</v>
      </c>
      <c r="D240" t="s">
        <v>531</v>
      </c>
      <c r="E240" t="s">
        <v>515</v>
      </c>
      <c r="F240" s="20" t="s">
        <v>548</v>
      </c>
      <c r="G240" s="23" t="str">
        <f t="shared" ca="1" si="10"/>
        <v>2018-07-05</v>
      </c>
      <c r="H240" s="8" t="s">
        <v>177</v>
      </c>
      <c r="I240" t="s">
        <v>178</v>
      </c>
      <c r="J240" s="24" t="str">
        <f t="shared" ca="1" si="11"/>
        <v>2018-07-02 14:44:11</v>
      </c>
      <c r="K240">
        <v>1</v>
      </c>
    </row>
    <row r="241" spans="1:11" x14ac:dyDescent="0.25">
      <c r="A241" s="20" t="str">
        <f t="shared" ca="1" si="9"/>
        <v>insert into Appointment(user_id, shift_id, username, realname, user_role, appoint_date, line_name, line_name_cn, submit_time, isnormal, comment) values( '53', 'MXHD1630A', 'user53', '姜丽红', 'user', '2018-07-03', 'MinHangToXuHui', '闵行到徐汇', '2018-07-02 01:07:39', '1', '');</v>
      </c>
      <c r="B241" s="14">
        <v>53</v>
      </c>
      <c r="C241" s="5" t="s">
        <v>118</v>
      </c>
      <c r="D241" t="s">
        <v>532</v>
      </c>
      <c r="E241" t="s">
        <v>516</v>
      </c>
      <c r="F241" s="20" t="s">
        <v>548</v>
      </c>
      <c r="G241" s="23" t="str">
        <f t="shared" ca="1" si="10"/>
        <v>2018-07-03</v>
      </c>
      <c r="H241" s="8" t="s">
        <v>177</v>
      </c>
      <c r="I241" t="s">
        <v>178</v>
      </c>
      <c r="J241" s="24" t="str">
        <f t="shared" ca="1" si="11"/>
        <v>2018-07-02 01:07:39</v>
      </c>
      <c r="K241">
        <v>1</v>
      </c>
    </row>
    <row r="242" spans="1:11" x14ac:dyDescent="0.25">
      <c r="A242" s="20" t="str">
        <f t="shared" ca="1" si="9"/>
        <v>insert into Appointment(user_id, shift_id, username, realname, user_role, appoint_date, line_name, line_name_cn, submit_time, isnormal, comment) values( '54', 'MXWD1600B', 'user54', '臧斌宇', 'user', '2018-07-05', 'MinHangToXuHui', '闵行到徐汇', '2018-07-02 23:07:57', '1', '');</v>
      </c>
      <c r="B242" s="14">
        <v>54</v>
      </c>
      <c r="C242" s="5" t="s">
        <v>106</v>
      </c>
      <c r="D242" t="s">
        <v>533</v>
      </c>
      <c r="E242" t="s">
        <v>517</v>
      </c>
      <c r="F242" s="20" t="s">
        <v>548</v>
      </c>
      <c r="G242" s="23" t="str">
        <f t="shared" ca="1" si="10"/>
        <v>2018-07-05</v>
      </c>
      <c r="H242" s="8" t="s">
        <v>177</v>
      </c>
      <c r="I242" t="s">
        <v>178</v>
      </c>
      <c r="J242" s="24" t="str">
        <f t="shared" ca="1" si="11"/>
        <v>2018-07-02 23:07:57</v>
      </c>
      <c r="K242">
        <v>1</v>
      </c>
    </row>
    <row r="243" spans="1:11" x14ac:dyDescent="0.25">
      <c r="A243" s="20" t="str">
        <f t="shared" ca="1" si="9"/>
        <v>insert into Appointment(user_id, shift_id, username, realname, user_role, appoint_date, line_name, line_name_cn, submit_time, isnormal, comment) values( '55', 'MXWD1215A', 'user55', '陈榕', 'user', '2018-07-06', 'MinHangToXuHui', '闵行到徐汇', '2018-07-02 06:03:55', '1', '');</v>
      </c>
      <c r="B243" s="14">
        <v>55</v>
      </c>
      <c r="C243" s="5" t="s">
        <v>100</v>
      </c>
      <c r="D243" t="s">
        <v>534</v>
      </c>
      <c r="E243" t="s">
        <v>518</v>
      </c>
      <c r="F243" s="20" t="s">
        <v>548</v>
      </c>
      <c r="G243" s="23" t="str">
        <f t="shared" ca="1" si="10"/>
        <v>2018-07-06</v>
      </c>
      <c r="H243" s="8" t="s">
        <v>177</v>
      </c>
      <c r="I243" t="s">
        <v>178</v>
      </c>
      <c r="J243" s="24" t="str">
        <f t="shared" ca="1" si="11"/>
        <v>2018-07-02 06:03:55</v>
      </c>
      <c r="K243">
        <v>1</v>
      </c>
    </row>
    <row r="244" spans="1:11" x14ac:dyDescent="0.25">
      <c r="A244" s="20" t="str">
        <f t="shared" ca="1" si="9"/>
        <v>insert into Appointment(user_id, shift_id, username, realname, user_role, appoint_date, line_name, line_name_cn, submit_time, isnormal, comment) values( '56', 'MXWE1630', 'user56', '夏虞斌', 'user', '2018-07-05', 'MinHangToXuHui', '闵行到徐汇', '2018-07-02 21:21:57', '1', '');</v>
      </c>
      <c r="B244" s="14">
        <v>56</v>
      </c>
      <c r="C244" s="5" t="s">
        <v>115</v>
      </c>
      <c r="D244" t="s">
        <v>535</v>
      </c>
      <c r="E244" t="s">
        <v>519</v>
      </c>
      <c r="F244" s="20" t="s">
        <v>548</v>
      </c>
      <c r="G244" s="23" t="str">
        <f t="shared" ca="1" si="10"/>
        <v>2018-07-05</v>
      </c>
      <c r="H244" s="8" t="s">
        <v>177</v>
      </c>
      <c r="I244" t="s">
        <v>178</v>
      </c>
      <c r="J244" s="24" t="str">
        <f t="shared" ca="1" si="11"/>
        <v>2018-07-02 21:21:57</v>
      </c>
      <c r="K244">
        <v>1</v>
      </c>
    </row>
    <row r="245" spans="1:11" x14ac:dyDescent="0.25">
      <c r="A245" s="20" t="str">
        <f t="shared" ca="1" si="9"/>
        <v>insert into Appointment(user_id, shift_id, username, realname, user_role, appoint_date, line_name, line_name_cn, submit_time, isnormal, comment) values( '57', 'MXWE0730', 'user57', '李子男', 'user', '2018-07-05', 'MinHangToXuHui', '闵行到徐汇', '2018-07-02 20:13:58', '1', '');</v>
      </c>
      <c r="B245" s="14">
        <v>57</v>
      </c>
      <c r="C245" s="5" t="s">
        <v>114</v>
      </c>
      <c r="D245" t="s">
        <v>536</v>
      </c>
      <c r="E245" t="s">
        <v>520</v>
      </c>
      <c r="F245" s="20" t="s">
        <v>548</v>
      </c>
      <c r="G245" s="23" t="str">
        <f t="shared" ca="1" si="10"/>
        <v>2018-07-05</v>
      </c>
      <c r="H245" s="8" t="s">
        <v>177</v>
      </c>
      <c r="I245" t="s">
        <v>178</v>
      </c>
      <c r="J245" s="24" t="str">
        <f t="shared" ca="1" si="11"/>
        <v>2018-07-02 20:13:58</v>
      </c>
      <c r="K245">
        <v>1</v>
      </c>
    </row>
    <row r="246" spans="1:11" x14ac:dyDescent="0.25">
      <c r="A246" s="20" t="str">
        <f t="shared" ca="1" si="9"/>
        <v>insert into Appointment(user_id, shift_id, username, realname, user_role, appoint_date, line_name, line_name_cn, submit_time, isnormal, comment) values( '58', 'MXHD1215', 'user58', '洪臻', 'user', '2018-07-04', 'MinHangToXuHui', '闵行到徐汇', '2018-07-01 02:04:03', '1', '');</v>
      </c>
      <c r="B246" s="14">
        <v>58</v>
      </c>
      <c r="C246" s="5" t="s">
        <v>117</v>
      </c>
      <c r="D246" t="s">
        <v>537</v>
      </c>
      <c r="E246" t="s">
        <v>521</v>
      </c>
      <c r="F246" s="20" t="s">
        <v>548</v>
      </c>
      <c r="G246" s="23" t="str">
        <f t="shared" ca="1" si="10"/>
        <v>2018-07-04</v>
      </c>
      <c r="H246" s="8" t="s">
        <v>177</v>
      </c>
      <c r="I246" t="s">
        <v>178</v>
      </c>
      <c r="J246" s="24" t="str">
        <f t="shared" ca="1" si="11"/>
        <v>2018-07-01 02:04:03</v>
      </c>
      <c r="K246">
        <v>1</v>
      </c>
    </row>
    <row r="247" spans="1:11" x14ac:dyDescent="0.25">
      <c r="A247" s="20" t="str">
        <f t="shared" ca="1" si="9"/>
        <v>insert into Appointment(user_id, shift_id, username, realname, user_role, appoint_date, line_name, line_name_cn, submit_time, isnormal, comment) values( '59', 'MXHD1730', 'user59', '赵子铭', 'user', '2018-07-06', 'MinHangToXuHui', '闵行到徐汇', '2018-07-01 19:09:30', '1', '');</v>
      </c>
      <c r="B247" s="14">
        <v>59</v>
      </c>
      <c r="C247" s="5" t="s">
        <v>121</v>
      </c>
      <c r="D247" t="s">
        <v>538</v>
      </c>
      <c r="E247" t="s">
        <v>522</v>
      </c>
      <c r="F247" s="20" t="s">
        <v>548</v>
      </c>
      <c r="G247" s="23" t="str">
        <f t="shared" ca="1" si="10"/>
        <v>2018-07-06</v>
      </c>
      <c r="H247" s="8" t="s">
        <v>177</v>
      </c>
      <c r="I247" t="s">
        <v>178</v>
      </c>
      <c r="J247" s="24" t="str">
        <f t="shared" ca="1" si="11"/>
        <v>2018-07-01 19:09:30</v>
      </c>
      <c r="K247">
        <v>1</v>
      </c>
    </row>
    <row r="248" spans="1:11" x14ac:dyDescent="0.25">
      <c r="A248" s="20" t="str">
        <f t="shared" ca="1" si="9"/>
        <v>insert into Appointment(user_id, shift_id, username, realname, user_role, appoint_date, line_name, line_name_cn, submit_time, isnormal, comment) values( '60', 'MXWD1010A', 'user60', '余倩倩', 'user', '2018-07-03', 'MinHangToXuHui', '闵行到徐汇', '2018-07-01 11:59:06', '1', '');</v>
      </c>
      <c r="B248" s="14">
        <v>60</v>
      </c>
      <c r="C248" s="5" t="s">
        <v>98</v>
      </c>
      <c r="D248" t="s">
        <v>539</v>
      </c>
      <c r="E248" t="s">
        <v>523</v>
      </c>
      <c r="F248" s="20" t="s">
        <v>548</v>
      </c>
      <c r="G248" s="23" t="str">
        <f t="shared" ca="1" si="10"/>
        <v>2018-07-03</v>
      </c>
      <c r="H248" s="8" t="s">
        <v>177</v>
      </c>
      <c r="I248" t="s">
        <v>178</v>
      </c>
      <c r="J248" s="24" t="str">
        <f t="shared" ca="1" si="11"/>
        <v>2018-07-01 11:59:06</v>
      </c>
      <c r="K248">
        <v>1</v>
      </c>
    </row>
    <row r="249" spans="1:11" x14ac:dyDescent="0.25">
      <c r="A249" s="20" t="str">
        <f t="shared" ca="1" si="9"/>
        <v>insert into Appointment(user_id, shift_id, username, realname, user_role, appoint_date, line_name, line_name_cn, submit_time, isnormal, comment) values( '61', 'MXHD1215', 'user61', '王心然', 'user', '2018-07-03', 'MinHangToXuHui', '闵行到徐汇', '2018-07-02 13:07:47', '1', '');</v>
      </c>
      <c r="B249" s="14">
        <v>61</v>
      </c>
      <c r="C249" s="5" t="s">
        <v>117</v>
      </c>
      <c r="D249" t="s">
        <v>540</v>
      </c>
      <c r="E249" t="s">
        <v>524</v>
      </c>
      <c r="F249" s="20" t="s">
        <v>548</v>
      </c>
      <c r="G249" s="23" t="str">
        <f t="shared" ca="1" si="10"/>
        <v>2018-07-03</v>
      </c>
      <c r="H249" s="8" t="s">
        <v>177</v>
      </c>
      <c r="I249" t="s">
        <v>178</v>
      </c>
      <c r="J249" s="24" t="str">
        <f t="shared" ca="1" si="11"/>
        <v>2018-07-02 13:07:47</v>
      </c>
      <c r="K249">
        <v>1</v>
      </c>
    </row>
    <row r="250" spans="1:11" x14ac:dyDescent="0.25">
      <c r="A250" s="20" t="str">
        <f t="shared" ca="1" si="9"/>
        <v>insert into Appointment(user_id, shift_id, username, realname, user_role, appoint_date, line_name, line_name_cn, submit_time, isnormal, comment) values( '62', 'MXWE1630', 'user62', 'Jason', 'user', '2018-07-03', 'MinHangToXuHui', '闵行到徐汇', '2018-07-02 12:04:04', '1', '');</v>
      </c>
      <c r="B250" s="14">
        <v>62</v>
      </c>
      <c r="C250" s="5" t="s">
        <v>115</v>
      </c>
      <c r="D250" t="s">
        <v>541</v>
      </c>
      <c r="E250" t="s">
        <v>525</v>
      </c>
      <c r="F250" s="20" t="s">
        <v>548</v>
      </c>
      <c r="G250" s="23" t="str">
        <f t="shared" ca="1" si="10"/>
        <v>2018-07-03</v>
      </c>
      <c r="H250" s="8" t="s">
        <v>177</v>
      </c>
      <c r="I250" t="s">
        <v>178</v>
      </c>
      <c r="J250" s="24" t="str">
        <f t="shared" ca="1" si="11"/>
        <v>2018-07-02 12:04:04</v>
      </c>
      <c r="K250">
        <v>1</v>
      </c>
    </row>
    <row r="251" spans="1:11" x14ac:dyDescent="0.25">
      <c r="A251" s="20" t="str">
        <f t="shared" ca="1" si="9"/>
        <v>insert into Appointment(user_id, shift_id, username, realname, user_role, appoint_date, line_name, line_name_cn, submit_time, isnormal, comment) values( '1', 'MXWE0730', 'yzh', '姚子航', 'user', '2018-07-04', 'MinHangToXuHui', '闵行到徐汇', '2018-07-02 15:34:47', '1', '');</v>
      </c>
      <c r="B251" s="14">
        <v>1</v>
      </c>
      <c r="C251" s="5" t="s">
        <v>114</v>
      </c>
      <c r="D251" t="s">
        <v>9</v>
      </c>
      <c r="E251" t="s">
        <v>290</v>
      </c>
      <c r="F251" s="20" t="s">
        <v>548</v>
      </c>
      <c r="G251" s="23" t="str">
        <f t="shared" ca="1" si="10"/>
        <v>2018-07-04</v>
      </c>
      <c r="H251" s="8" t="s">
        <v>177</v>
      </c>
      <c r="I251" t="s">
        <v>178</v>
      </c>
      <c r="J251" s="24" t="str">
        <f t="shared" ca="1" si="11"/>
        <v>2018-07-02 15:34:47</v>
      </c>
      <c r="K251">
        <v>1</v>
      </c>
    </row>
    <row r="252" spans="1:11" x14ac:dyDescent="0.25">
      <c r="A252" s="20" t="str">
        <f t="shared" ca="1" si="9"/>
        <v>insert into Appointment(user_id, shift_id, username, realname, user_role, appoint_date, line_name, line_name_cn, submit_time, isnormal, comment) values( '2', 'MXWD1600C', 'wxw', '王鑫伟', 'user', '2018-07-03', 'MinHangToXuHui', '闵行到徐汇', '2018-07-01 20:23:10', '1', '');</v>
      </c>
      <c r="B252" s="14">
        <v>2</v>
      </c>
      <c r="C252" s="5" t="s">
        <v>107</v>
      </c>
      <c r="D252" t="s">
        <v>8</v>
      </c>
      <c r="E252" t="s">
        <v>291</v>
      </c>
      <c r="F252" s="20" t="s">
        <v>548</v>
      </c>
      <c r="G252" s="23" t="str">
        <f t="shared" ca="1" si="10"/>
        <v>2018-07-03</v>
      </c>
      <c r="H252" s="8" t="s">
        <v>177</v>
      </c>
      <c r="I252" t="s">
        <v>178</v>
      </c>
      <c r="J252" s="24" t="str">
        <f t="shared" ca="1" si="11"/>
        <v>2018-07-01 20:23:10</v>
      </c>
      <c r="K252">
        <v>1</v>
      </c>
    </row>
    <row r="253" spans="1:11" x14ac:dyDescent="0.25">
      <c r="A253" s="20" t="str">
        <f t="shared" ca="1" si="9"/>
        <v>insert into Appointment(user_id, shift_id, username, realname, user_role, appoint_date, line_name, line_name_cn, submit_time, isnormal, comment) values( '3', 'MXWD1410B', 'ly', '励颖', 'user', '2018-07-05', 'MinHangToXuHui', '闵行到徐汇', '2018-07-02 17:46:16', '1', '');</v>
      </c>
      <c r="B253" s="14">
        <v>3</v>
      </c>
      <c r="C253" s="5" t="s">
        <v>104</v>
      </c>
      <c r="D253" t="s">
        <v>10</v>
      </c>
      <c r="E253" t="s">
        <v>292</v>
      </c>
      <c r="F253" s="20" t="s">
        <v>548</v>
      </c>
      <c r="G253" s="23" t="str">
        <f t="shared" ca="1" si="10"/>
        <v>2018-07-05</v>
      </c>
      <c r="H253" s="8" t="s">
        <v>177</v>
      </c>
      <c r="I253" t="s">
        <v>178</v>
      </c>
      <c r="J253" s="24" t="str">
        <f t="shared" ca="1" si="11"/>
        <v>2018-07-02 17:46:16</v>
      </c>
      <c r="K253">
        <v>1</v>
      </c>
    </row>
    <row r="254" spans="1:11" x14ac:dyDescent="0.25">
      <c r="A254" s="20" t="str">
        <f t="shared" ca="1" si="9"/>
        <v>insert into Appointment(user_id, shift_id, username, realname, user_role, appoint_date, line_name, line_name_cn, submit_time, isnormal, comment) values( '4', 'MXHE1630', 'wyl', '王一林', 'user', '2018-07-05', 'MinHangToXuHui', '闵行到徐汇', '2018-07-02 09:52:43', '1', '');</v>
      </c>
      <c r="B254" s="14">
        <v>4</v>
      </c>
      <c r="C254" s="6" t="s">
        <v>124</v>
      </c>
      <c r="D254" t="s">
        <v>11</v>
      </c>
      <c r="E254" t="s">
        <v>293</v>
      </c>
      <c r="F254" s="20" t="s">
        <v>548</v>
      </c>
      <c r="G254" s="23" t="str">
        <f t="shared" ca="1" si="10"/>
        <v>2018-07-05</v>
      </c>
      <c r="H254" s="8" t="s">
        <v>177</v>
      </c>
      <c r="I254" t="s">
        <v>178</v>
      </c>
      <c r="J254" s="24" t="str">
        <f t="shared" ca="1" si="11"/>
        <v>2018-07-02 09:52:43</v>
      </c>
      <c r="K254">
        <v>1</v>
      </c>
    </row>
    <row r="255" spans="1:11" x14ac:dyDescent="0.25">
      <c r="A255" s="20" t="str">
        <f t="shared" ca="1" si="9"/>
        <v>insert into Appointment(user_id, shift_id, username, realname, user_role, appoint_date, line_name, line_name_cn, submit_time, isnormal, comment) values( '5', 'MXHD1630A', 'sbj', '沈备军', 'user', '2018-07-04', 'MinHangToXuHui', '闵行到徐汇', '2018-07-02 02:01:06', '1', '');</v>
      </c>
      <c r="B255" s="14">
        <v>5</v>
      </c>
      <c r="C255" s="5" t="s">
        <v>118</v>
      </c>
      <c r="D255" t="s">
        <v>12</v>
      </c>
      <c r="E255" t="s">
        <v>294</v>
      </c>
      <c r="F255" s="20" t="s">
        <v>548</v>
      </c>
      <c r="G255" s="23" t="str">
        <f t="shared" ca="1" si="10"/>
        <v>2018-07-04</v>
      </c>
      <c r="H255" s="8" t="s">
        <v>177</v>
      </c>
      <c r="I255" t="s">
        <v>178</v>
      </c>
      <c r="J255" s="24" t="str">
        <f t="shared" ca="1" si="11"/>
        <v>2018-07-02 02:01:06</v>
      </c>
      <c r="K255">
        <v>1</v>
      </c>
    </row>
    <row r="256" spans="1:11" x14ac:dyDescent="0.25">
      <c r="A256" s="20" t="str">
        <f t="shared" ca="1" si="9"/>
        <v>insert into Appointment(user_id, shift_id, username, realname, user_role, appoint_date, line_name, line_name_cn, submit_time, isnormal, comment) values( '6', 'MXWD1600A', 'rr', '任锐', 'user', '2018-07-03', 'MinHangToXuHui', '闵行到徐汇', '2018-07-01 15:37:45', '1', '');</v>
      </c>
      <c r="B256" s="14">
        <v>6</v>
      </c>
      <c r="C256" s="5" t="s">
        <v>105</v>
      </c>
      <c r="D256" t="s">
        <v>13</v>
      </c>
      <c r="E256" t="s">
        <v>295</v>
      </c>
      <c r="F256" s="20" t="s">
        <v>548</v>
      </c>
      <c r="G256" s="23" t="str">
        <f t="shared" ca="1" si="10"/>
        <v>2018-07-03</v>
      </c>
      <c r="H256" s="8" t="s">
        <v>177</v>
      </c>
      <c r="I256" t="s">
        <v>178</v>
      </c>
      <c r="J256" s="24" t="str">
        <f t="shared" ca="1" si="11"/>
        <v>2018-07-01 15:37:45</v>
      </c>
      <c r="K256">
        <v>1</v>
      </c>
    </row>
    <row r="257" spans="1:11" x14ac:dyDescent="0.25">
      <c r="A257" s="20" t="str">
        <f t="shared" ca="1" si="9"/>
        <v>insert into Appointment(user_id, shift_id, username, realname, user_role, appoint_date, line_name, line_name_cn, submit_time, isnormal, comment) values( '7', 'MXWD1010B', 'chp', '陈昊鹏', 'user', '2018-07-03', 'MinHangToXuHui', '闵行到徐汇', '2018-07-01 00:53:38', '1', '');</v>
      </c>
      <c r="B257" s="14">
        <v>7</v>
      </c>
      <c r="C257" s="5" t="s">
        <v>99</v>
      </c>
      <c r="D257" t="s">
        <v>14</v>
      </c>
      <c r="E257" t="s">
        <v>296</v>
      </c>
      <c r="F257" s="20" t="s">
        <v>548</v>
      </c>
      <c r="G257" s="23" t="str">
        <f t="shared" ca="1" si="10"/>
        <v>2018-07-03</v>
      </c>
      <c r="H257" s="8" t="s">
        <v>177</v>
      </c>
      <c r="I257" t="s">
        <v>178</v>
      </c>
      <c r="J257" s="24" t="str">
        <f t="shared" ca="1" si="11"/>
        <v>2018-07-01 00:53:38</v>
      </c>
      <c r="K257">
        <v>1</v>
      </c>
    </row>
    <row r="258" spans="1:11" x14ac:dyDescent="0.25">
      <c r="A258" s="20" t="str">
        <f t="shared" ca="1" si="9"/>
        <v>insert into Appointment(user_id, shift_id, username, realname, user_role, appoint_date, line_name, line_name_cn, submit_time, isnormal, comment) values( '8', 'MXWD1410A', 'user8', '同睿哲', 'user', '2018-07-03', 'MinHangToXuHui', '闵行到徐汇', '2018-07-01 09:11:17', '1', '');</v>
      </c>
      <c r="B258" s="14">
        <v>8</v>
      </c>
      <c r="C258" s="5" t="s">
        <v>103</v>
      </c>
      <c r="D258" t="s">
        <v>471</v>
      </c>
      <c r="E258" t="s">
        <v>389</v>
      </c>
      <c r="F258" s="20" t="s">
        <v>548</v>
      </c>
      <c r="G258" s="23" t="str">
        <f t="shared" ca="1" si="10"/>
        <v>2018-07-03</v>
      </c>
      <c r="H258" s="8" t="s">
        <v>177</v>
      </c>
      <c r="I258" t="s">
        <v>178</v>
      </c>
      <c r="J258" s="24" t="str">
        <f t="shared" ca="1" si="11"/>
        <v>2018-07-01 09:11:17</v>
      </c>
      <c r="K258">
        <v>1</v>
      </c>
    </row>
    <row r="259" spans="1:11" x14ac:dyDescent="0.25">
      <c r="A259" s="20" t="str">
        <f t="shared" ca="1" si="9"/>
        <v>insert into Appointment(user_id, shift_id, username, realname, user_role, appoint_date, line_name, line_name_cn, submit_time, isnormal, comment) values( '9', 'MXHD1630B', 'user9', '曹金坤', 'user', '2018-07-04', 'MinHangToXuHui', '闵行到徐汇', '2018-07-02 21:36:08', '1', '');</v>
      </c>
      <c r="B259" s="14">
        <v>9</v>
      </c>
      <c r="C259" s="5" t="s">
        <v>119</v>
      </c>
      <c r="D259" t="s">
        <v>472</v>
      </c>
      <c r="E259" t="s">
        <v>390</v>
      </c>
      <c r="F259" s="20" t="s">
        <v>548</v>
      </c>
      <c r="G259" s="23" t="str">
        <f t="shared" ca="1" si="10"/>
        <v>2018-07-04</v>
      </c>
      <c r="H259" s="8" t="s">
        <v>177</v>
      </c>
      <c r="I259" t="s">
        <v>178</v>
      </c>
      <c r="J259" s="24" t="str">
        <f t="shared" ca="1" si="11"/>
        <v>2018-07-02 21:36:08</v>
      </c>
      <c r="K259">
        <v>1</v>
      </c>
    </row>
    <row r="260" spans="1:11" x14ac:dyDescent="0.25">
      <c r="A260" s="20" t="str">
        <f t="shared" ref="A260:A312" ca="1" si="12">CONCATENATE("insert into Appointment(user_id, shift_id, username, realname, user_role, appoint_date, line_name, line_name_cn, submit_time, isnormal, comment) values( '",B260,"', '",C260,"', '",D260,"', '",E260,"', '",F260,"', '",G260,"', '",H260,"', '",I260,"', '",J260,"', '",K260,"', '",L260,"');")</f>
        <v>insert into Appointment(user_id, shift_id, username, realname, user_role, appoint_date, line_name, line_name_cn, submit_time, isnormal, comment) values( '10', 'MXHE0730', 'user10', '冯二虎', 'user', '2018-07-04', 'MinHangToXuHui', '闵行到徐汇', '2018-07-01 04:19:34', '1', '');</v>
      </c>
      <c r="B260" s="14">
        <v>10</v>
      </c>
      <c r="C260" s="6" t="s">
        <v>123</v>
      </c>
      <c r="D260" t="s">
        <v>473</v>
      </c>
      <c r="E260" t="s">
        <v>391</v>
      </c>
      <c r="F260" s="20" t="s">
        <v>548</v>
      </c>
      <c r="G260" s="23" t="str">
        <f t="shared" ref="G260:G312" ca="1" si="13">TEXT(RAND()*("2018-07-07"-"2018-07-03")+"2018-07-03", "yyyy-mm-dd")</f>
        <v>2018-07-04</v>
      </c>
      <c r="H260" s="8" t="s">
        <v>177</v>
      </c>
      <c r="I260" t="s">
        <v>178</v>
      </c>
      <c r="J260" s="24" t="str">
        <f t="shared" ref="J260:J312" ca="1" si="14">TEXT(RAND()*("2018-07-03"-"2018-07-01")+"2018-07-01", "yyyy-mm-dd hh:mm:ss")</f>
        <v>2018-07-01 04:19:34</v>
      </c>
      <c r="K260">
        <v>1</v>
      </c>
    </row>
    <row r="261" spans="1:11" x14ac:dyDescent="0.25">
      <c r="A261" s="20" t="str">
        <f t="shared" ca="1" si="12"/>
        <v>insert into Appointment(user_id, shift_id, username, realname, user_role, appoint_date, line_name, line_name_cn, submit_time, isnormal, comment) values( '11', 'MXWD1215B', 'user11', '马轲', 'user', '2018-07-05', 'MinHangToXuHui', '闵行到徐汇', '2018-07-02 04:15:27', '1', '');</v>
      </c>
      <c r="B261" s="14">
        <v>11</v>
      </c>
      <c r="C261" s="5" t="s">
        <v>101</v>
      </c>
      <c r="D261" t="s">
        <v>474</v>
      </c>
      <c r="E261" t="s">
        <v>392</v>
      </c>
      <c r="F261" s="20" t="s">
        <v>548</v>
      </c>
      <c r="G261" s="23" t="str">
        <f t="shared" ca="1" si="13"/>
        <v>2018-07-05</v>
      </c>
      <c r="H261" s="8" t="s">
        <v>177</v>
      </c>
      <c r="I261" t="s">
        <v>178</v>
      </c>
      <c r="J261" s="24" t="str">
        <f t="shared" ca="1" si="14"/>
        <v>2018-07-02 04:15:27</v>
      </c>
      <c r="K261">
        <v>1</v>
      </c>
    </row>
    <row r="262" spans="1:11" x14ac:dyDescent="0.25">
      <c r="A262" s="20" t="str">
        <f t="shared" ca="1" si="12"/>
        <v>insert into Appointment(user_id, shift_id, username, realname, user_role, appoint_date, line_name, line_name_cn, submit_time, isnormal, comment) values( '12', 'MXWE1630', 'user12', '谢添翼', 'user', '2018-07-05', 'MinHangToXuHui', '闵行到徐汇', '2018-07-02 23:37:26', '1', '');</v>
      </c>
      <c r="B262" s="14">
        <v>12</v>
      </c>
      <c r="C262" s="5" t="s">
        <v>115</v>
      </c>
      <c r="D262" t="s">
        <v>475</v>
      </c>
      <c r="E262" t="s">
        <v>393</v>
      </c>
      <c r="F262" s="20" t="s">
        <v>548</v>
      </c>
      <c r="G262" s="23" t="str">
        <f t="shared" ca="1" si="13"/>
        <v>2018-07-05</v>
      </c>
      <c r="H262" s="8" t="s">
        <v>177</v>
      </c>
      <c r="I262" t="s">
        <v>178</v>
      </c>
      <c r="J262" s="24" t="str">
        <f t="shared" ca="1" si="14"/>
        <v>2018-07-02 23:37:26</v>
      </c>
      <c r="K262">
        <v>1</v>
      </c>
    </row>
    <row r="263" spans="1:11" x14ac:dyDescent="0.25">
      <c r="A263" s="20" t="str">
        <f t="shared" ca="1" si="12"/>
        <v>insert into Appointment(user_id, shift_id, username, realname, user_role, appoint_date, line_name, line_name_cn, submit_time, isnormal, comment) values( '13', 'MXHD1630A', 'user13', '李浩', 'user', '2018-07-05', 'MinHangToXuHui', '闵行到徐汇', '2018-07-01 00:04:26', '1', '');</v>
      </c>
      <c r="B263" s="14">
        <v>13</v>
      </c>
      <c r="C263" s="5" t="s">
        <v>118</v>
      </c>
      <c r="D263" t="s">
        <v>476</v>
      </c>
      <c r="E263" t="s">
        <v>394</v>
      </c>
      <c r="F263" s="20" t="s">
        <v>548</v>
      </c>
      <c r="G263" s="23" t="str">
        <f t="shared" ca="1" si="13"/>
        <v>2018-07-05</v>
      </c>
      <c r="H263" s="8" t="s">
        <v>177</v>
      </c>
      <c r="I263" t="s">
        <v>178</v>
      </c>
      <c r="J263" s="24" t="str">
        <f t="shared" ca="1" si="14"/>
        <v>2018-07-01 00:04:26</v>
      </c>
      <c r="K263">
        <v>1</v>
      </c>
    </row>
    <row r="264" spans="1:11" x14ac:dyDescent="0.25">
      <c r="A264" s="20" t="str">
        <f t="shared" ca="1" si="12"/>
        <v>insert into Appointment(user_id, shift_id, username, realname, user_role, appoint_date, line_name, line_name_cn, submit_time, isnormal, comment) values( '14', 'MXWE1630', 'user14', '朱锦昊', 'user', '2018-07-04', 'MinHangToXuHui', '闵行到徐汇', '2018-07-02 20:33:02', '1', '');</v>
      </c>
      <c r="B264" s="14">
        <v>14</v>
      </c>
      <c r="C264" s="5" t="s">
        <v>115</v>
      </c>
      <c r="D264" t="s">
        <v>477</v>
      </c>
      <c r="E264" t="s">
        <v>395</v>
      </c>
      <c r="F264" s="20" t="s">
        <v>548</v>
      </c>
      <c r="G264" s="23" t="str">
        <f t="shared" ca="1" si="13"/>
        <v>2018-07-04</v>
      </c>
      <c r="H264" s="8" t="s">
        <v>177</v>
      </c>
      <c r="I264" t="s">
        <v>178</v>
      </c>
      <c r="J264" s="24" t="str">
        <f t="shared" ca="1" si="14"/>
        <v>2018-07-02 20:33:02</v>
      </c>
      <c r="K264">
        <v>1</v>
      </c>
    </row>
    <row r="265" spans="1:11" x14ac:dyDescent="0.25">
      <c r="A265" s="20" t="str">
        <f t="shared" ca="1" si="12"/>
        <v>insert into Appointment(user_id, shift_id, username, realname, user_role, appoint_date, line_name, line_name_cn, submit_time, isnormal, comment) values( '15', 'MXWD1215C', 'user15', '罗宇辰', 'user', '2018-07-06', 'MinHangToXuHui', '闵行到徐汇', '2018-07-01 21:36:34', '1', '');</v>
      </c>
      <c r="B265" s="14">
        <v>15</v>
      </c>
      <c r="C265" s="5" t="s">
        <v>102</v>
      </c>
      <c r="D265" t="s">
        <v>478</v>
      </c>
      <c r="E265" t="s">
        <v>396</v>
      </c>
      <c r="F265" s="20" t="s">
        <v>548</v>
      </c>
      <c r="G265" s="23" t="str">
        <f t="shared" ca="1" si="13"/>
        <v>2018-07-06</v>
      </c>
      <c r="H265" s="8" t="s">
        <v>177</v>
      </c>
      <c r="I265" t="s">
        <v>178</v>
      </c>
      <c r="J265" s="24" t="str">
        <f t="shared" ca="1" si="14"/>
        <v>2018-07-01 21:36:34</v>
      </c>
      <c r="K265">
        <v>1</v>
      </c>
    </row>
    <row r="266" spans="1:11" x14ac:dyDescent="0.25">
      <c r="A266" s="20" t="str">
        <f t="shared" ca="1" si="12"/>
        <v>insert into Appointment(user_id, shift_id, username, realname, user_role, appoint_date, line_name, line_name_cn, submit_time, isnormal, comment) values( '16', 'MXWD1010A', 'user16', '刘泽宇', 'user', '2018-07-05', 'MinHangToXuHui', '闵行到徐汇', '2018-07-01 01:07:23', '1', '');</v>
      </c>
      <c r="B266" s="14">
        <v>16</v>
      </c>
      <c r="C266" s="5" t="s">
        <v>98</v>
      </c>
      <c r="D266" t="s">
        <v>479</v>
      </c>
      <c r="E266" t="s">
        <v>397</v>
      </c>
      <c r="F266" s="20" t="s">
        <v>548</v>
      </c>
      <c r="G266" s="23" t="str">
        <f t="shared" ca="1" si="13"/>
        <v>2018-07-05</v>
      </c>
      <c r="H266" s="8" t="s">
        <v>177</v>
      </c>
      <c r="I266" t="s">
        <v>178</v>
      </c>
      <c r="J266" s="24" t="str">
        <f t="shared" ca="1" si="14"/>
        <v>2018-07-01 01:07:23</v>
      </c>
      <c r="K266">
        <v>1</v>
      </c>
    </row>
    <row r="267" spans="1:11" x14ac:dyDescent="0.25">
      <c r="A267" s="20" t="str">
        <f t="shared" ca="1" si="12"/>
        <v>insert into Appointment(user_id, shift_id, username, realname, user_role, appoint_date, line_name, line_name_cn, submit_time, isnormal, comment) values( '17', 'MXWD1410B', 'user17', '宋逸凡', 'user', '2018-07-03', 'MinHangToXuHui', '闵行到徐汇', '2018-07-01 10:17:13', '1', '');</v>
      </c>
      <c r="B267" s="14">
        <v>17</v>
      </c>
      <c r="C267" s="5" t="s">
        <v>104</v>
      </c>
      <c r="D267" t="s">
        <v>480</v>
      </c>
      <c r="E267" t="s">
        <v>398</v>
      </c>
      <c r="F267" s="20" t="s">
        <v>548</v>
      </c>
      <c r="G267" s="23" t="str">
        <f t="shared" ca="1" si="13"/>
        <v>2018-07-03</v>
      </c>
      <c r="H267" s="8" t="s">
        <v>177</v>
      </c>
      <c r="I267" t="s">
        <v>178</v>
      </c>
      <c r="J267" s="24" t="str">
        <f t="shared" ca="1" si="14"/>
        <v>2018-07-01 10:17:13</v>
      </c>
      <c r="K267">
        <v>1</v>
      </c>
    </row>
    <row r="268" spans="1:11" x14ac:dyDescent="0.25">
      <c r="A268" s="20" t="str">
        <f t="shared" ca="1" si="12"/>
        <v>insert into Appointment(user_id, shift_id, username, realname, user_role, appoint_date, line_name, line_name_cn, submit_time, isnormal, comment) values( '18', 'MXWD1010A', 'user18', '方俊杰', 'user', '2018-07-04', 'MinHangToXuHui', '闵行到徐汇', '2018-07-02 07:14:19', '1', '');</v>
      </c>
      <c r="B268" s="14">
        <v>18</v>
      </c>
      <c r="C268" s="5" t="s">
        <v>98</v>
      </c>
      <c r="D268" t="s">
        <v>481</v>
      </c>
      <c r="E268" t="s">
        <v>399</v>
      </c>
      <c r="F268" s="20" t="s">
        <v>548</v>
      </c>
      <c r="G268" s="23" t="str">
        <f t="shared" ca="1" si="13"/>
        <v>2018-07-04</v>
      </c>
      <c r="H268" s="8" t="s">
        <v>177</v>
      </c>
      <c r="I268" t="s">
        <v>178</v>
      </c>
      <c r="J268" s="24" t="str">
        <f t="shared" ca="1" si="14"/>
        <v>2018-07-02 07:14:19</v>
      </c>
      <c r="K268">
        <v>1</v>
      </c>
    </row>
    <row r="269" spans="1:11" x14ac:dyDescent="0.25">
      <c r="A269" s="20" t="str">
        <f t="shared" ca="1" si="12"/>
        <v>insert into Appointment(user_id, shift_id, username, realname, user_role, appoint_date, line_name, line_name_cn, submit_time, isnormal, comment) values( '19', 'MXWE0730', 'user19', '陈志扬', 'user', '2018-07-05', 'MinHangToXuHui', '闵行到徐汇', '2018-07-02 04:20:25', '1', '');</v>
      </c>
      <c r="B269" s="14">
        <v>19</v>
      </c>
      <c r="C269" s="5" t="s">
        <v>114</v>
      </c>
      <c r="D269" t="s">
        <v>482</v>
      </c>
      <c r="E269" t="s">
        <v>400</v>
      </c>
      <c r="F269" s="20" t="s">
        <v>548</v>
      </c>
      <c r="G269" s="23" t="str">
        <f t="shared" ca="1" si="13"/>
        <v>2018-07-05</v>
      </c>
      <c r="H269" s="8" t="s">
        <v>177</v>
      </c>
      <c r="I269" t="s">
        <v>178</v>
      </c>
      <c r="J269" s="24" t="str">
        <f t="shared" ca="1" si="14"/>
        <v>2018-07-02 04:20:25</v>
      </c>
      <c r="K269">
        <v>1</v>
      </c>
    </row>
    <row r="270" spans="1:11" x14ac:dyDescent="0.25">
      <c r="A270" s="20" t="str">
        <f t="shared" ca="1" si="12"/>
        <v>insert into Appointment(user_id, shift_id, username, realname, user_role, appoint_date, line_name, line_name_cn, submit_time, isnormal, comment) values( '20', 'MXWD1600B', 'user20', '徐天强', 'user', '2018-07-03', 'MinHangToXuHui', '闵行到徐汇', '2018-07-01 18:14:50', '1', '');</v>
      </c>
      <c r="B270" s="14">
        <v>20</v>
      </c>
      <c r="C270" s="5" t="s">
        <v>106</v>
      </c>
      <c r="D270" t="s">
        <v>483</v>
      </c>
      <c r="E270" t="s">
        <v>401</v>
      </c>
      <c r="F270" s="20" t="s">
        <v>548</v>
      </c>
      <c r="G270" s="23" t="str">
        <f t="shared" ca="1" si="13"/>
        <v>2018-07-03</v>
      </c>
      <c r="H270" s="8" t="s">
        <v>177</v>
      </c>
      <c r="I270" t="s">
        <v>178</v>
      </c>
      <c r="J270" s="24" t="str">
        <f t="shared" ca="1" si="14"/>
        <v>2018-07-01 18:14:50</v>
      </c>
      <c r="K270">
        <v>1</v>
      </c>
    </row>
    <row r="271" spans="1:11" x14ac:dyDescent="0.25">
      <c r="A271" s="20" t="str">
        <f t="shared" ca="1" si="12"/>
        <v>insert into Appointment(user_id, shift_id, username, realname, user_role, appoint_date, line_name, line_name_cn, submit_time, isnormal, comment) values( '21', 'MXHD1730', 'user21', '应邦豪', 'user', '2018-07-03', 'MinHangToXuHui', '闵行到徐汇', '2018-07-02 22:09:21', '1', '');</v>
      </c>
      <c r="B271" s="14">
        <v>21</v>
      </c>
      <c r="C271" s="5" t="s">
        <v>121</v>
      </c>
      <c r="D271" t="s">
        <v>484</v>
      </c>
      <c r="E271" t="s">
        <v>402</v>
      </c>
      <c r="F271" s="20" t="s">
        <v>548</v>
      </c>
      <c r="G271" s="23" t="str">
        <f t="shared" ca="1" si="13"/>
        <v>2018-07-03</v>
      </c>
      <c r="H271" s="8" t="s">
        <v>177</v>
      </c>
      <c r="I271" t="s">
        <v>178</v>
      </c>
      <c r="J271" s="24" t="str">
        <f t="shared" ca="1" si="14"/>
        <v>2018-07-02 22:09:21</v>
      </c>
      <c r="K271">
        <v>1</v>
      </c>
    </row>
    <row r="272" spans="1:11" x14ac:dyDescent="0.25">
      <c r="A272" s="20" t="str">
        <f t="shared" ca="1" si="12"/>
        <v>insert into Appointment(user_id, shift_id, username, realname, user_role, appoint_date, line_name, line_name_cn, submit_time, isnormal, comment) values( '22', 'MXWE0730', 'user22', '余博识', 'user', '2018-07-03', 'MinHangToXuHui', '闵行到徐汇', '2018-07-02 15:18:32', '1', '');</v>
      </c>
      <c r="B272" s="14">
        <v>22</v>
      </c>
      <c r="C272" s="5" t="s">
        <v>114</v>
      </c>
      <c r="D272" t="s">
        <v>485</v>
      </c>
      <c r="E272" t="s">
        <v>403</v>
      </c>
      <c r="F272" s="20" t="s">
        <v>548</v>
      </c>
      <c r="G272" s="23" t="str">
        <f t="shared" ca="1" si="13"/>
        <v>2018-07-03</v>
      </c>
      <c r="H272" s="8" t="s">
        <v>177</v>
      </c>
      <c r="I272" t="s">
        <v>178</v>
      </c>
      <c r="J272" s="24" t="str">
        <f t="shared" ca="1" si="14"/>
        <v>2018-07-02 15:18:32</v>
      </c>
      <c r="K272">
        <v>1</v>
      </c>
    </row>
    <row r="273" spans="1:11" x14ac:dyDescent="0.25">
      <c r="A273" s="20" t="str">
        <f t="shared" ca="1" si="12"/>
        <v>insert into Appointment(user_id, shift_id, username, realname, user_role, appoint_date, line_name, line_name_cn, submit_time, isnormal, comment) values( '23', 'MXWE1630', 'user23', '吴正雨', 'user', '2018-07-06', 'MinHangToXuHui', '闵行到徐汇', '2018-07-01 10:14:18', '1', '');</v>
      </c>
      <c r="B273" s="14">
        <v>23</v>
      </c>
      <c r="C273" s="5" t="s">
        <v>115</v>
      </c>
      <c r="D273" t="s">
        <v>486</v>
      </c>
      <c r="E273" t="s">
        <v>404</v>
      </c>
      <c r="F273" s="20" t="s">
        <v>548</v>
      </c>
      <c r="G273" s="23" t="str">
        <f t="shared" ca="1" si="13"/>
        <v>2018-07-06</v>
      </c>
      <c r="H273" s="8" t="s">
        <v>177</v>
      </c>
      <c r="I273" t="s">
        <v>178</v>
      </c>
      <c r="J273" s="24" t="str">
        <f t="shared" ca="1" si="14"/>
        <v>2018-07-01 10:14:18</v>
      </c>
      <c r="K273">
        <v>1</v>
      </c>
    </row>
    <row r="274" spans="1:11" x14ac:dyDescent="0.25">
      <c r="A274" s="20" t="str">
        <f t="shared" ca="1" si="12"/>
        <v>insert into Appointment(user_id, shift_id, username, realname, user_role, appoint_date, line_name, line_name_cn, submit_time, isnormal, comment) values( '24', 'MXHD1215', 'user24', '胡雨奇', 'user', '2018-07-05', 'MinHangToXuHui', '闵行到徐汇', '2018-07-01 02:10:33', '1', '');</v>
      </c>
      <c r="B274" s="14">
        <v>24</v>
      </c>
      <c r="C274" s="5" t="s">
        <v>117</v>
      </c>
      <c r="D274" t="s">
        <v>487</v>
      </c>
      <c r="E274" t="s">
        <v>405</v>
      </c>
      <c r="F274" s="20" t="s">
        <v>548</v>
      </c>
      <c r="G274" s="23" t="str">
        <f t="shared" ca="1" si="13"/>
        <v>2018-07-05</v>
      </c>
      <c r="H274" s="8" t="s">
        <v>177</v>
      </c>
      <c r="I274" t="s">
        <v>178</v>
      </c>
      <c r="J274" s="24" t="str">
        <f t="shared" ca="1" si="14"/>
        <v>2018-07-01 02:10:33</v>
      </c>
      <c r="K274">
        <v>1</v>
      </c>
    </row>
    <row r="275" spans="1:11" x14ac:dyDescent="0.25">
      <c r="A275" s="20" t="str">
        <f t="shared" ca="1" si="12"/>
        <v>insert into Appointment(user_id, shift_id, username, realname, user_role, appoint_date, line_name, line_name_cn, submit_time, isnormal, comment) values( '25', 'MXWD1010B', 'user25', '王梦瑶', 'user', '2018-07-03', 'MinHangToXuHui', '闵行到徐汇', '2018-07-02 07:08:15', '1', '');</v>
      </c>
      <c r="B275" s="14">
        <v>25</v>
      </c>
      <c r="C275" s="5" t="s">
        <v>99</v>
      </c>
      <c r="D275" t="s">
        <v>488</v>
      </c>
      <c r="E275" t="s">
        <v>406</v>
      </c>
      <c r="F275" s="20" t="s">
        <v>548</v>
      </c>
      <c r="G275" s="23" t="str">
        <f t="shared" ca="1" si="13"/>
        <v>2018-07-03</v>
      </c>
      <c r="H275" s="8" t="s">
        <v>177</v>
      </c>
      <c r="I275" t="s">
        <v>178</v>
      </c>
      <c r="J275" s="24" t="str">
        <f t="shared" ca="1" si="14"/>
        <v>2018-07-02 07:08:15</v>
      </c>
      <c r="K275">
        <v>1</v>
      </c>
    </row>
    <row r="276" spans="1:11" x14ac:dyDescent="0.25">
      <c r="A276" s="20" t="str">
        <f t="shared" ca="1" si="12"/>
        <v>insert into Appointment(user_id, shift_id, username, realname, user_role, appoint_date, line_name, line_name_cn, submit_time, isnormal, comment) values( '26', 'MXWD1215A', 'user26', '蔡一凡', 'user', '2018-07-04', 'MinHangToXuHui', '闵行到徐汇', '2018-07-01 23:04:45', '1', '');</v>
      </c>
      <c r="B276" s="14">
        <v>26</v>
      </c>
      <c r="C276" s="5" t="s">
        <v>100</v>
      </c>
      <c r="D276" t="s">
        <v>489</v>
      </c>
      <c r="E276" t="s">
        <v>407</v>
      </c>
      <c r="F276" s="20" t="s">
        <v>548</v>
      </c>
      <c r="G276" s="23" t="str">
        <f t="shared" ca="1" si="13"/>
        <v>2018-07-04</v>
      </c>
      <c r="H276" s="8" t="s">
        <v>177</v>
      </c>
      <c r="I276" t="s">
        <v>178</v>
      </c>
      <c r="J276" s="24" t="str">
        <f t="shared" ca="1" si="14"/>
        <v>2018-07-01 23:04:45</v>
      </c>
      <c r="K276">
        <v>1</v>
      </c>
    </row>
    <row r="277" spans="1:11" x14ac:dyDescent="0.25">
      <c r="A277" s="20" t="str">
        <f t="shared" ca="1" si="12"/>
        <v>insert into Appointment(user_id, shift_id, username, realname, user_role, appoint_date, line_name, line_name_cn, submit_time, isnormal, comment) values( '27', 'MXWD1600A', 'user27', '张宇航', 'user', '2018-07-03', 'MinHangToXuHui', '闵行到徐汇', '2018-07-02 01:42:54', '1', '');</v>
      </c>
      <c r="B277" s="14">
        <v>27</v>
      </c>
      <c r="C277" s="5" t="s">
        <v>105</v>
      </c>
      <c r="D277" t="s">
        <v>490</v>
      </c>
      <c r="E277" t="s">
        <v>408</v>
      </c>
      <c r="F277" s="20" t="s">
        <v>548</v>
      </c>
      <c r="G277" s="23" t="str">
        <f t="shared" ca="1" si="13"/>
        <v>2018-07-03</v>
      </c>
      <c r="H277" s="8" t="s">
        <v>177</v>
      </c>
      <c r="I277" t="s">
        <v>178</v>
      </c>
      <c r="J277" s="24" t="str">
        <f t="shared" ca="1" si="14"/>
        <v>2018-07-02 01:42:54</v>
      </c>
      <c r="K277">
        <v>1</v>
      </c>
    </row>
    <row r="278" spans="1:11" x14ac:dyDescent="0.25">
      <c r="A278" s="20" t="str">
        <f t="shared" ca="1" si="12"/>
        <v>insert into Appointment(user_id, shift_id, username, realname, user_role, appoint_date, line_name, line_name_cn, submit_time, isnormal, comment) values( '28', 'MXHD1630A', 'user28', '王见思', 'user', '2018-07-06', 'MinHangToXuHui', '闵行到徐汇', '2018-07-01 06:09:45', '1', '');</v>
      </c>
      <c r="B278" s="14">
        <v>28</v>
      </c>
      <c r="C278" s="5" t="s">
        <v>118</v>
      </c>
      <c r="D278" t="s">
        <v>491</v>
      </c>
      <c r="E278" t="s">
        <v>409</v>
      </c>
      <c r="F278" s="20" t="s">
        <v>548</v>
      </c>
      <c r="G278" s="23" t="str">
        <f t="shared" ca="1" si="13"/>
        <v>2018-07-06</v>
      </c>
      <c r="H278" s="8" t="s">
        <v>177</v>
      </c>
      <c r="I278" t="s">
        <v>178</v>
      </c>
      <c r="J278" s="24" t="str">
        <f t="shared" ca="1" si="14"/>
        <v>2018-07-01 06:09:45</v>
      </c>
      <c r="K278">
        <v>1</v>
      </c>
    </row>
    <row r="279" spans="1:11" x14ac:dyDescent="0.25">
      <c r="A279" s="20" t="str">
        <f t="shared" ca="1" si="12"/>
        <v>insert into Appointment(user_id, shift_id, username, realname, user_role, appoint_date, line_name, line_name_cn, submit_time, isnormal, comment) values( '29', 'MXWD1410B', 'user29', '赵樱', 'user', '2018-07-03', 'MinHangToXuHui', '闵行到徐汇', '2018-07-02 10:20:38', '0', '');</v>
      </c>
      <c r="B279" s="14">
        <v>29</v>
      </c>
      <c r="C279" s="5" t="s">
        <v>104</v>
      </c>
      <c r="D279" t="s">
        <v>492</v>
      </c>
      <c r="E279" t="s">
        <v>410</v>
      </c>
      <c r="F279" s="20" t="s">
        <v>548</v>
      </c>
      <c r="G279" s="23" t="str">
        <f t="shared" ca="1" si="13"/>
        <v>2018-07-03</v>
      </c>
      <c r="H279" s="8" t="s">
        <v>177</v>
      </c>
      <c r="I279" t="s">
        <v>178</v>
      </c>
      <c r="J279" s="24" t="str">
        <f t="shared" ca="1" si="14"/>
        <v>2018-07-02 10:20:38</v>
      </c>
      <c r="K279">
        <v>0</v>
      </c>
    </row>
    <row r="280" spans="1:11" x14ac:dyDescent="0.25">
      <c r="A280" s="20" t="str">
        <f t="shared" ca="1" si="12"/>
        <v>insert into Appointment(user_id, shift_id, username, realname, user_role, appoint_date, line_name, line_name_cn, submit_time, isnormal, comment) values( '30', 'MXWD1600C', 'user30', '潘子奕', 'user', '2018-07-06', 'MinHangToXuHui', '闵行到徐汇', '2018-07-02 12:56:42', '1', '');</v>
      </c>
      <c r="B280" s="14">
        <v>30</v>
      </c>
      <c r="C280" s="5" t="s">
        <v>107</v>
      </c>
      <c r="D280" t="s">
        <v>493</v>
      </c>
      <c r="E280" t="s">
        <v>411</v>
      </c>
      <c r="F280" s="20" t="s">
        <v>548</v>
      </c>
      <c r="G280" s="23" t="str">
        <f t="shared" ca="1" si="13"/>
        <v>2018-07-06</v>
      </c>
      <c r="H280" s="8" t="s">
        <v>177</v>
      </c>
      <c r="I280" t="s">
        <v>178</v>
      </c>
      <c r="J280" s="24" t="str">
        <f t="shared" ca="1" si="14"/>
        <v>2018-07-02 12:56:42</v>
      </c>
      <c r="K280">
        <v>1</v>
      </c>
    </row>
    <row r="281" spans="1:11" x14ac:dyDescent="0.25">
      <c r="A281" s="20" t="str">
        <f t="shared" ca="1" si="12"/>
        <v>insert into Appointment(user_id, shift_id, username, realname, user_role, appoint_date, line_name, line_name_cn, submit_time, isnormal, comment) values( '31', 'MXWD1215A', 'user31', '陈诺', 'user', '2018-07-04', 'MinHangToXuHui', '闵行到徐汇', '2018-07-02 00:06:09', '1', '');</v>
      </c>
      <c r="B281" s="14">
        <v>31</v>
      </c>
      <c r="C281" s="5" t="s">
        <v>100</v>
      </c>
      <c r="D281" t="s">
        <v>494</v>
      </c>
      <c r="E281" t="s">
        <v>412</v>
      </c>
      <c r="F281" s="20" t="s">
        <v>548</v>
      </c>
      <c r="G281" s="23" t="str">
        <f t="shared" ca="1" si="13"/>
        <v>2018-07-04</v>
      </c>
      <c r="H281" s="8" t="s">
        <v>177</v>
      </c>
      <c r="I281" t="s">
        <v>178</v>
      </c>
      <c r="J281" s="24" t="str">
        <f t="shared" ca="1" si="14"/>
        <v>2018-07-02 00:06:09</v>
      </c>
      <c r="K281">
        <v>1</v>
      </c>
    </row>
    <row r="282" spans="1:11" x14ac:dyDescent="0.25">
      <c r="A282" s="20" t="str">
        <f t="shared" ca="1" si="12"/>
        <v>insert into Appointment(user_id, shift_id, username, realname, user_role, appoint_date, line_name, line_name_cn, submit_time, isnormal, comment) values( '32', 'MXWE1630', 'user32', '蔡忠玮', 'user', '2018-07-04', 'MinHangToXuHui', '闵行到徐汇', '2018-07-02 06:55:57', '1', '');</v>
      </c>
      <c r="B282" s="14">
        <v>32</v>
      </c>
      <c r="C282" s="5" t="s">
        <v>115</v>
      </c>
      <c r="D282" t="s">
        <v>495</v>
      </c>
      <c r="E282" t="s">
        <v>413</v>
      </c>
      <c r="F282" s="20" t="s">
        <v>548</v>
      </c>
      <c r="G282" s="23" t="str">
        <f t="shared" ca="1" si="13"/>
        <v>2018-07-04</v>
      </c>
      <c r="H282" s="8" t="s">
        <v>177</v>
      </c>
      <c r="I282" t="s">
        <v>178</v>
      </c>
      <c r="J282" s="24" t="str">
        <f t="shared" ca="1" si="14"/>
        <v>2018-07-02 06:55:57</v>
      </c>
      <c r="K282">
        <v>1</v>
      </c>
    </row>
    <row r="283" spans="1:11" x14ac:dyDescent="0.25">
      <c r="A283" s="20" t="str">
        <f t="shared" ca="1" si="12"/>
        <v>insert into Appointment(user_id, shift_id, username, realname, user_role, appoint_date, line_name, line_name_cn, submit_time, isnormal, comment) values( '33', 'MXHD1630A', 'user33', '金瑞洋', 'user', '2018-07-03', 'MinHangToXuHui', '闵行到徐汇', '2018-07-01 06:27:55', '1', '');</v>
      </c>
      <c r="B283" s="14">
        <v>33</v>
      </c>
      <c r="C283" s="5" t="s">
        <v>118</v>
      </c>
      <c r="D283" t="s">
        <v>496</v>
      </c>
      <c r="E283" t="s">
        <v>414</v>
      </c>
      <c r="F283" s="20" t="s">
        <v>548</v>
      </c>
      <c r="G283" s="23" t="str">
        <f t="shared" ca="1" si="13"/>
        <v>2018-07-03</v>
      </c>
      <c r="H283" s="8" t="s">
        <v>177</v>
      </c>
      <c r="I283" t="s">
        <v>178</v>
      </c>
      <c r="J283" s="24" t="str">
        <f t="shared" ca="1" si="14"/>
        <v>2018-07-01 06:27:55</v>
      </c>
      <c r="K283">
        <v>1</v>
      </c>
    </row>
    <row r="284" spans="1:11" x14ac:dyDescent="0.25">
      <c r="A284" s="20" t="str">
        <f t="shared" ca="1" si="12"/>
        <v>insert into Appointment(user_id, shift_id, username, realname, user_role, appoint_date, line_name, line_name_cn, submit_time, isnormal, comment) values( '34', 'MXWE0730', 'user34', '李琥', 'user', '2018-07-03', 'MinHangToXuHui', '闵行到徐汇', '2018-07-01 21:41:07', '1', '');</v>
      </c>
      <c r="B284" s="14">
        <v>34</v>
      </c>
      <c r="C284" s="5" t="s">
        <v>114</v>
      </c>
      <c r="D284" t="s">
        <v>497</v>
      </c>
      <c r="E284" t="s">
        <v>415</v>
      </c>
      <c r="F284" s="20" t="s">
        <v>548</v>
      </c>
      <c r="G284" s="23" t="str">
        <f t="shared" ca="1" si="13"/>
        <v>2018-07-03</v>
      </c>
      <c r="H284" s="8" t="s">
        <v>177</v>
      </c>
      <c r="I284" t="s">
        <v>178</v>
      </c>
      <c r="J284" s="24" t="str">
        <f t="shared" ca="1" si="14"/>
        <v>2018-07-01 21:41:07</v>
      </c>
      <c r="K284">
        <v>1</v>
      </c>
    </row>
    <row r="285" spans="1:11" x14ac:dyDescent="0.25">
      <c r="A285" s="20" t="str">
        <f t="shared" ca="1" si="12"/>
        <v>insert into Appointment(user_id, shift_id, username, realname, user_role, appoint_date, line_name, line_name_cn, submit_time, isnormal, comment) values( '35', 'MXWE0730', 'user35', '李晗东', 'user', '2018-07-05', 'MinHangToXuHui', '闵行到徐汇', '2018-07-01 13:46:20', '1', '');</v>
      </c>
      <c r="B285" s="14">
        <v>35</v>
      </c>
      <c r="C285" s="5" t="s">
        <v>114</v>
      </c>
      <c r="D285" t="s">
        <v>498</v>
      </c>
      <c r="E285" t="s">
        <v>416</v>
      </c>
      <c r="F285" s="20" t="s">
        <v>548</v>
      </c>
      <c r="G285" s="23" t="str">
        <f t="shared" ca="1" si="13"/>
        <v>2018-07-05</v>
      </c>
      <c r="H285" s="8" t="s">
        <v>177</v>
      </c>
      <c r="I285" t="s">
        <v>178</v>
      </c>
      <c r="J285" s="24" t="str">
        <f t="shared" ca="1" si="14"/>
        <v>2018-07-01 13:46:20</v>
      </c>
      <c r="K285">
        <v>1</v>
      </c>
    </row>
    <row r="286" spans="1:11" x14ac:dyDescent="0.25">
      <c r="A286" s="20" t="str">
        <f t="shared" ca="1" si="12"/>
        <v>insert into Appointment(user_id, shift_id, username, realname, user_role, appoint_date, line_name, line_name_cn, submit_time, isnormal, comment) values( '36', 'MXHD1730', 'user36', '原帅', 'user', '2018-07-06', 'MinHangToXuHui', '闵行到徐汇', '2018-07-02 16:42:26', '1', '');</v>
      </c>
      <c r="B286" s="14">
        <v>36</v>
      </c>
      <c r="C286" s="5" t="s">
        <v>121</v>
      </c>
      <c r="D286" t="s">
        <v>499</v>
      </c>
      <c r="E286" t="s">
        <v>417</v>
      </c>
      <c r="F286" s="20" t="s">
        <v>548</v>
      </c>
      <c r="G286" s="23" t="str">
        <f t="shared" ca="1" si="13"/>
        <v>2018-07-06</v>
      </c>
      <c r="H286" s="8" t="s">
        <v>177</v>
      </c>
      <c r="I286" t="s">
        <v>178</v>
      </c>
      <c r="J286" s="24" t="str">
        <f t="shared" ca="1" si="14"/>
        <v>2018-07-02 16:42:26</v>
      </c>
      <c r="K286">
        <v>1</v>
      </c>
    </row>
    <row r="287" spans="1:11" x14ac:dyDescent="0.25">
      <c r="A287" s="20" t="str">
        <f t="shared" ca="1" si="12"/>
        <v>insert into Appointment(user_id, shift_id, username, realname, user_role, appoint_date, line_name, line_name_cn, submit_time, isnormal, comment) values( '37', 'MXWE0730', 'user37', '丁丁', 'user', '2018-07-05', 'MinHangToXuHui', '闵行到徐汇', '2018-07-02 01:07:32', '1', '');</v>
      </c>
      <c r="B287" s="14">
        <v>37</v>
      </c>
      <c r="C287" s="5" t="s">
        <v>114</v>
      </c>
      <c r="D287" t="s">
        <v>500</v>
      </c>
      <c r="E287" t="s">
        <v>418</v>
      </c>
      <c r="F287" s="20" t="s">
        <v>548</v>
      </c>
      <c r="G287" s="23" t="str">
        <f t="shared" ca="1" si="13"/>
        <v>2018-07-05</v>
      </c>
      <c r="H287" s="8" t="s">
        <v>177</v>
      </c>
      <c r="I287" t="s">
        <v>178</v>
      </c>
      <c r="J287" s="24" t="str">
        <f t="shared" ca="1" si="14"/>
        <v>2018-07-02 01:07:32</v>
      </c>
      <c r="K287">
        <v>1</v>
      </c>
    </row>
    <row r="288" spans="1:11" x14ac:dyDescent="0.25">
      <c r="A288" s="20" t="str">
        <f t="shared" ca="1" si="12"/>
        <v>insert into Appointment(user_id, shift_id, username, realname, user_role, appoint_date, line_name, line_name_cn, submit_time, isnormal, comment) values( '38', 'MXWD1010A', 'user38', '李东起', 'user', '2018-07-04', 'MinHangToXuHui', '闵行到徐汇', '2018-07-01 09:17:34', '1', '');</v>
      </c>
      <c r="B288" s="14">
        <v>38</v>
      </c>
      <c r="C288" s="5" t="s">
        <v>98</v>
      </c>
      <c r="D288" t="s">
        <v>501</v>
      </c>
      <c r="E288" t="s">
        <v>419</v>
      </c>
      <c r="F288" s="20" t="s">
        <v>548</v>
      </c>
      <c r="G288" s="23" t="str">
        <f t="shared" ca="1" si="13"/>
        <v>2018-07-04</v>
      </c>
      <c r="H288" s="8" t="s">
        <v>177</v>
      </c>
      <c r="I288" t="s">
        <v>178</v>
      </c>
      <c r="J288" s="24" t="str">
        <f t="shared" ca="1" si="14"/>
        <v>2018-07-01 09:17:34</v>
      </c>
      <c r="K288">
        <v>1</v>
      </c>
    </row>
    <row r="289" spans="1:11" x14ac:dyDescent="0.25">
      <c r="A289" s="20" t="str">
        <f t="shared" ca="1" si="12"/>
        <v>insert into Appointment(user_id, shift_id, username, realname, user_role, appoint_date, line_name, line_name_cn, submit_time, isnormal, comment) values( '39', 'MXWD1215C', 'user39', '何荣俊', 'user', '2018-07-03', 'MinHangToXuHui', '闵行到徐汇', '2018-07-01 20:04:31', '1', '');</v>
      </c>
      <c r="B289" s="14">
        <v>39</v>
      </c>
      <c r="C289" s="5" t="s">
        <v>102</v>
      </c>
      <c r="D289" t="s">
        <v>502</v>
      </c>
      <c r="E289" t="s">
        <v>420</v>
      </c>
      <c r="F289" s="20" t="s">
        <v>548</v>
      </c>
      <c r="G289" s="23" t="str">
        <f t="shared" ca="1" si="13"/>
        <v>2018-07-03</v>
      </c>
      <c r="H289" s="8" t="s">
        <v>177</v>
      </c>
      <c r="I289" t="s">
        <v>178</v>
      </c>
      <c r="J289" s="24" t="str">
        <f t="shared" ca="1" si="14"/>
        <v>2018-07-01 20:04:31</v>
      </c>
      <c r="K289">
        <v>1</v>
      </c>
    </row>
    <row r="290" spans="1:11" x14ac:dyDescent="0.25">
      <c r="A290" s="20" t="str">
        <f t="shared" ca="1" si="12"/>
        <v>insert into Appointment(user_id, shift_id, username, realname, user_role, appoint_date, line_name, line_name_cn, submit_time, isnormal, comment) values( '40', 'MXHE0730', 'user40', '余心如', 'user', '2018-07-06', 'MinHangToXuHui', '闵行到徐汇', '2018-07-02 13:35:33', '1', '');</v>
      </c>
      <c r="B290" s="14">
        <v>40</v>
      </c>
      <c r="C290" s="6" t="s">
        <v>123</v>
      </c>
      <c r="D290" t="s">
        <v>503</v>
      </c>
      <c r="E290" t="s">
        <v>421</v>
      </c>
      <c r="F290" s="20" t="s">
        <v>548</v>
      </c>
      <c r="G290" s="23" t="str">
        <f t="shared" ca="1" si="13"/>
        <v>2018-07-06</v>
      </c>
      <c r="H290" s="8" t="s">
        <v>177</v>
      </c>
      <c r="I290" t="s">
        <v>178</v>
      </c>
      <c r="J290" s="24" t="str">
        <f t="shared" ca="1" si="14"/>
        <v>2018-07-02 13:35:33</v>
      </c>
      <c r="K290">
        <v>1</v>
      </c>
    </row>
    <row r="291" spans="1:11" x14ac:dyDescent="0.25">
      <c r="A291" s="20" t="str">
        <f t="shared" ca="1" si="12"/>
        <v>insert into Appointment(user_id, shift_id, username, realname, user_role, appoint_date, line_name, line_name_cn, submit_time, isnormal, comment) values( '41', 'MXWE1630', 'user41', '胡嘉宏', 'user', '2018-07-05', 'MinHangToXuHui', '闵行到徐汇', '2018-07-02 19:36:18', '1', '');</v>
      </c>
      <c r="B291" s="14">
        <v>41</v>
      </c>
      <c r="C291" s="5" t="s">
        <v>115</v>
      </c>
      <c r="D291" t="s">
        <v>504</v>
      </c>
      <c r="E291" t="s">
        <v>422</v>
      </c>
      <c r="F291" s="20" t="s">
        <v>548</v>
      </c>
      <c r="G291" s="23" t="str">
        <f t="shared" ca="1" si="13"/>
        <v>2018-07-05</v>
      </c>
      <c r="H291" s="8" t="s">
        <v>177</v>
      </c>
      <c r="I291" t="s">
        <v>178</v>
      </c>
      <c r="J291" s="24" t="str">
        <f t="shared" ca="1" si="14"/>
        <v>2018-07-02 19:36:18</v>
      </c>
      <c r="K291">
        <v>1</v>
      </c>
    </row>
    <row r="292" spans="1:11" x14ac:dyDescent="0.25">
      <c r="A292" s="20" t="str">
        <f t="shared" ca="1" si="12"/>
        <v>insert into Appointment(user_id, shift_id, username, realname, user_role, appoint_date, line_name, line_name_cn, submit_time, isnormal, comment) values( '42', 'MXHD1630A', 'user42', '黎君', 'user', '2018-07-04', 'MinHangToXuHui', '闵行到徐汇', '2018-07-02 13:34:00', '1', '');</v>
      </c>
      <c r="B292" s="14">
        <v>42</v>
      </c>
      <c r="C292" s="5" t="s">
        <v>118</v>
      </c>
      <c r="D292" t="s">
        <v>505</v>
      </c>
      <c r="E292" t="s">
        <v>423</v>
      </c>
      <c r="F292" s="20" t="s">
        <v>548</v>
      </c>
      <c r="G292" s="23" t="str">
        <f t="shared" ca="1" si="13"/>
        <v>2018-07-04</v>
      </c>
      <c r="H292" s="8" t="s">
        <v>177</v>
      </c>
      <c r="I292" t="s">
        <v>178</v>
      </c>
      <c r="J292" s="24" t="str">
        <f t="shared" ca="1" si="14"/>
        <v>2018-07-02 13:34:00</v>
      </c>
      <c r="K292">
        <v>1</v>
      </c>
    </row>
    <row r="293" spans="1:11" x14ac:dyDescent="0.25">
      <c r="A293" s="20" t="str">
        <f t="shared" ca="1" si="12"/>
        <v>insert into Appointment(user_id, shift_id, username, realname, user_role, appoint_date, line_name, line_name_cn, submit_time, isnormal, comment) values( '43', 'MXWD1010B', 'user43', '叶东诚', 'user', '2018-07-05', 'MinHangToXuHui', '闵行到徐汇', '2018-07-02 09:14:02', '1', '');</v>
      </c>
      <c r="B293" s="14">
        <v>43</v>
      </c>
      <c r="C293" s="5" t="s">
        <v>99</v>
      </c>
      <c r="D293" t="s">
        <v>506</v>
      </c>
      <c r="E293" t="s">
        <v>424</v>
      </c>
      <c r="F293" s="20" t="s">
        <v>548</v>
      </c>
      <c r="G293" s="23" t="str">
        <f t="shared" ca="1" si="13"/>
        <v>2018-07-05</v>
      </c>
      <c r="H293" s="8" t="s">
        <v>177</v>
      </c>
      <c r="I293" t="s">
        <v>178</v>
      </c>
      <c r="J293" s="24" t="str">
        <f t="shared" ca="1" si="14"/>
        <v>2018-07-02 09:14:02</v>
      </c>
      <c r="K293">
        <v>1</v>
      </c>
    </row>
    <row r="294" spans="1:11" x14ac:dyDescent="0.25">
      <c r="A294" s="20" t="str">
        <f t="shared" ca="1" si="12"/>
        <v>insert into Appointment(user_id, shift_id, username, realname, user_role, appoint_date, line_name, line_name_cn, submit_time, isnormal, comment) values( '44', 'MXWE0730', 'user44', '方娄昊', 'user', '2018-07-06', 'MinHangToXuHui', '闵行到徐汇', '2018-07-01 05:16:52', '1', '');</v>
      </c>
      <c r="B294" s="14">
        <v>44</v>
      </c>
      <c r="C294" s="5" t="s">
        <v>114</v>
      </c>
      <c r="D294" t="s">
        <v>507</v>
      </c>
      <c r="E294" t="s">
        <v>425</v>
      </c>
      <c r="F294" s="20" t="s">
        <v>548</v>
      </c>
      <c r="G294" s="23" t="str">
        <f t="shared" ca="1" si="13"/>
        <v>2018-07-06</v>
      </c>
      <c r="H294" s="8" t="s">
        <v>177</v>
      </c>
      <c r="I294" t="s">
        <v>178</v>
      </c>
      <c r="J294" s="24" t="str">
        <f t="shared" ca="1" si="14"/>
        <v>2018-07-01 05:16:52</v>
      </c>
      <c r="K294">
        <v>1</v>
      </c>
    </row>
    <row r="295" spans="1:11" x14ac:dyDescent="0.25">
      <c r="A295" s="20" t="str">
        <f t="shared" ca="1" si="12"/>
        <v>insert into Appointment(user_id, shift_id, username, realname, user_role, appoint_date, line_name, line_name_cn, submit_time, isnormal, comment) values( '45', 'MXWD1600A', 'user45', '罗一淏', 'user', '2018-07-03', 'MinHangToXuHui', '闵行到徐汇', '2018-07-02 01:42:13', '1', '');</v>
      </c>
      <c r="B295" s="14">
        <v>45</v>
      </c>
      <c r="C295" s="5" t="s">
        <v>105</v>
      </c>
      <c r="D295" t="s">
        <v>508</v>
      </c>
      <c r="E295" t="s">
        <v>426</v>
      </c>
      <c r="F295" s="20" t="s">
        <v>548</v>
      </c>
      <c r="G295" s="23" t="str">
        <f t="shared" ca="1" si="13"/>
        <v>2018-07-03</v>
      </c>
      <c r="H295" s="8" t="s">
        <v>177</v>
      </c>
      <c r="I295" t="s">
        <v>178</v>
      </c>
      <c r="J295" s="24" t="str">
        <f t="shared" ca="1" si="14"/>
        <v>2018-07-02 01:42:13</v>
      </c>
      <c r="K295">
        <v>1</v>
      </c>
    </row>
    <row r="296" spans="1:11" x14ac:dyDescent="0.25">
      <c r="A296" s="20" t="str">
        <f t="shared" ca="1" si="12"/>
        <v>insert into Appointment(user_id, shift_id, username, realname, user_role, appoint_date, line_name, line_name_cn, submit_time, isnormal, comment) values( '46', 'MXHD1215', 'user46', '黄友奇', 'user', '2018-07-06', 'MinHangToXuHui', '闵行到徐汇', '2018-07-01 19:33:56', '1', '');</v>
      </c>
      <c r="B296" s="14">
        <v>46</v>
      </c>
      <c r="C296" s="5" t="s">
        <v>117</v>
      </c>
      <c r="D296" t="s">
        <v>509</v>
      </c>
      <c r="E296" t="s">
        <v>427</v>
      </c>
      <c r="F296" s="20" t="s">
        <v>548</v>
      </c>
      <c r="G296" s="23" t="str">
        <f t="shared" ca="1" si="13"/>
        <v>2018-07-06</v>
      </c>
      <c r="H296" s="8" t="s">
        <v>177</v>
      </c>
      <c r="I296" t="s">
        <v>178</v>
      </c>
      <c r="J296" s="24" t="str">
        <f t="shared" ca="1" si="14"/>
        <v>2018-07-01 19:33:56</v>
      </c>
      <c r="K296">
        <v>1</v>
      </c>
    </row>
    <row r="297" spans="1:11" x14ac:dyDescent="0.25">
      <c r="A297" s="20" t="str">
        <f t="shared" ca="1" si="12"/>
        <v>insert into Appointment(user_id, shift_id, username, realname, user_role, appoint_date, line_name, line_name_cn, submit_time, isnormal, comment) values( '47', 'MXWD1215B', 'user47', '彭博', 'user', '2018-07-06', 'MinHangToXuHui', '闵行到徐汇', '2018-07-01 04:25:49', '1', '');</v>
      </c>
      <c r="B297" s="14">
        <v>47</v>
      </c>
      <c r="C297" s="5" t="s">
        <v>101</v>
      </c>
      <c r="D297" t="s">
        <v>526</v>
      </c>
      <c r="E297" t="s">
        <v>510</v>
      </c>
      <c r="F297" s="20" t="s">
        <v>548</v>
      </c>
      <c r="G297" s="23" t="str">
        <f t="shared" ca="1" si="13"/>
        <v>2018-07-06</v>
      </c>
      <c r="H297" s="8" t="s">
        <v>177</v>
      </c>
      <c r="I297" t="s">
        <v>178</v>
      </c>
      <c r="J297" s="24" t="str">
        <f t="shared" ca="1" si="14"/>
        <v>2018-07-01 04:25:49</v>
      </c>
      <c r="K297">
        <v>1</v>
      </c>
    </row>
    <row r="298" spans="1:11" x14ac:dyDescent="0.25">
      <c r="A298" s="20" t="str">
        <f t="shared" ca="1" si="12"/>
        <v>insert into Appointment(user_id, shift_id, username, realname, user_role, appoint_date, line_name, line_name_cn, submit_time, isnormal, comment) values( '48', 'MXHD1215', 'user48', '孙浩然', 'user', '2018-07-04', 'MinHangToXuHui', '闵行到徐汇', '2018-07-02 02:52:47', '1', '');</v>
      </c>
      <c r="B298" s="14">
        <v>48</v>
      </c>
      <c r="C298" s="5" t="s">
        <v>117</v>
      </c>
      <c r="D298" t="s">
        <v>527</v>
      </c>
      <c r="E298" t="s">
        <v>511</v>
      </c>
      <c r="F298" s="20" t="s">
        <v>548</v>
      </c>
      <c r="G298" s="23" t="str">
        <f t="shared" ca="1" si="13"/>
        <v>2018-07-04</v>
      </c>
      <c r="H298" s="8" t="s">
        <v>177</v>
      </c>
      <c r="I298" t="s">
        <v>178</v>
      </c>
      <c r="J298" s="24" t="str">
        <f t="shared" ca="1" si="14"/>
        <v>2018-07-02 02:52:47</v>
      </c>
      <c r="K298">
        <v>1</v>
      </c>
    </row>
    <row r="299" spans="1:11" x14ac:dyDescent="0.25">
      <c r="A299" s="20" t="str">
        <f t="shared" ca="1" si="12"/>
        <v>insert into Appointment(user_id, shift_id, username, realname, user_role, appoint_date, line_name, line_name_cn, submit_time, isnormal, comment) values( '49', 'MXWE0730', 'user49', '李健', 'user', '2018-07-03', 'MinHangToXuHui', '闵行到徐汇', '2018-07-02 16:19:48', '1', '');</v>
      </c>
      <c r="B299" s="14">
        <v>49</v>
      </c>
      <c r="C299" s="5" t="s">
        <v>114</v>
      </c>
      <c r="D299" t="s">
        <v>528</v>
      </c>
      <c r="E299" t="s">
        <v>512</v>
      </c>
      <c r="F299" s="20" t="s">
        <v>548</v>
      </c>
      <c r="G299" s="23" t="str">
        <f t="shared" ca="1" si="13"/>
        <v>2018-07-03</v>
      </c>
      <c r="H299" s="8" t="s">
        <v>177</v>
      </c>
      <c r="I299" t="s">
        <v>178</v>
      </c>
      <c r="J299" s="24" t="str">
        <f t="shared" ca="1" si="14"/>
        <v>2018-07-02 16:19:48</v>
      </c>
      <c r="K299">
        <v>1</v>
      </c>
    </row>
    <row r="300" spans="1:11" x14ac:dyDescent="0.25">
      <c r="A300" s="20" t="str">
        <f t="shared" ca="1" si="12"/>
        <v>insert into Appointment(user_id, shift_id, username, realname, user_role, appoint_date, line_name, line_name_cn, submit_time, isnormal, comment) values( '50', 'MXWD1410A', 'user50', '戚正伟', 'user', '2018-07-03', 'MinHangToXuHui', '闵行到徐汇', '2018-07-02 18:15:46', '1', '');</v>
      </c>
      <c r="B300" s="14">
        <v>50</v>
      </c>
      <c r="C300" s="5" t="s">
        <v>103</v>
      </c>
      <c r="D300" t="s">
        <v>529</v>
      </c>
      <c r="E300" t="s">
        <v>513</v>
      </c>
      <c r="F300" s="20" t="s">
        <v>548</v>
      </c>
      <c r="G300" s="23" t="str">
        <f t="shared" ca="1" si="13"/>
        <v>2018-07-03</v>
      </c>
      <c r="H300" s="8" t="s">
        <v>177</v>
      </c>
      <c r="I300" t="s">
        <v>178</v>
      </c>
      <c r="J300" s="24" t="str">
        <f t="shared" ca="1" si="14"/>
        <v>2018-07-02 18:15:46</v>
      </c>
      <c r="K300">
        <v>1</v>
      </c>
    </row>
    <row r="301" spans="1:11" x14ac:dyDescent="0.25">
      <c r="A301" s="20" t="str">
        <f t="shared" ca="1" si="12"/>
        <v>insert into Appointment(user_id, shift_id, username, realname, user_role, appoint_date, line_name, line_name_cn, submit_time, isnormal, comment) values( '51', 'MXHD1730', 'user51', '张坚鑫', 'user', '2018-07-03', 'MinHangToXuHui', '闵行到徐汇', '2018-07-01 11:49:10', '1', '');</v>
      </c>
      <c r="B301" s="14">
        <v>51</v>
      </c>
      <c r="C301" s="5" t="s">
        <v>121</v>
      </c>
      <c r="D301" t="s">
        <v>530</v>
      </c>
      <c r="E301" t="s">
        <v>514</v>
      </c>
      <c r="F301" s="20" t="s">
        <v>548</v>
      </c>
      <c r="G301" s="23" t="str">
        <f t="shared" ca="1" si="13"/>
        <v>2018-07-03</v>
      </c>
      <c r="H301" s="8" t="s">
        <v>177</v>
      </c>
      <c r="I301" t="s">
        <v>178</v>
      </c>
      <c r="J301" s="24" t="str">
        <f t="shared" ca="1" si="14"/>
        <v>2018-07-01 11:49:10</v>
      </c>
      <c r="K301">
        <v>1</v>
      </c>
    </row>
    <row r="302" spans="1:11" x14ac:dyDescent="0.25">
      <c r="A302" s="20" t="str">
        <f t="shared" ca="1" si="12"/>
        <v>insert into Appointment(user_id, shift_id, username, realname, user_role, appoint_date, line_name, line_name_cn, submit_time, isnormal, comment) values( '52', 'MXWD1010A', 'user52', '李国强', 'user', '2018-07-03', 'MinHangToXuHui', '闵行到徐汇', '2018-07-02 05:14:50', '1', '');</v>
      </c>
      <c r="B302" s="14">
        <v>52</v>
      </c>
      <c r="C302" s="5" t="s">
        <v>98</v>
      </c>
      <c r="D302" t="s">
        <v>531</v>
      </c>
      <c r="E302" t="s">
        <v>515</v>
      </c>
      <c r="F302" s="20" t="s">
        <v>548</v>
      </c>
      <c r="G302" s="23" t="str">
        <f t="shared" ca="1" si="13"/>
        <v>2018-07-03</v>
      </c>
      <c r="H302" s="8" t="s">
        <v>177</v>
      </c>
      <c r="I302" t="s">
        <v>178</v>
      </c>
      <c r="J302" s="24" t="str">
        <f t="shared" ca="1" si="14"/>
        <v>2018-07-02 05:14:50</v>
      </c>
      <c r="K302">
        <v>1</v>
      </c>
    </row>
    <row r="303" spans="1:11" x14ac:dyDescent="0.25">
      <c r="A303" s="20" t="str">
        <f t="shared" ca="1" si="12"/>
        <v>insert into Appointment(user_id, shift_id, username, realname, user_role, appoint_date, line_name, line_name_cn, submit_time, isnormal, comment) values( '53', 'MXWE1630', 'user53', '姜丽红', 'user', '2018-07-06', 'MinHangToXuHui', '闵行到徐汇', '2018-07-02 07:09:14', '1', '');</v>
      </c>
      <c r="B303" s="14">
        <v>53</v>
      </c>
      <c r="C303" s="5" t="s">
        <v>115</v>
      </c>
      <c r="D303" t="s">
        <v>532</v>
      </c>
      <c r="E303" t="s">
        <v>516</v>
      </c>
      <c r="F303" s="20" t="s">
        <v>548</v>
      </c>
      <c r="G303" s="23" t="str">
        <f t="shared" ca="1" si="13"/>
        <v>2018-07-06</v>
      </c>
      <c r="H303" s="8" t="s">
        <v>177</v>
      </c>
      <c r="I303" t="s">
        <v>178</v>
      </c>
      <c r="J303" s="24" t="str">
        <f t="shared" ca="1" si="14"/>
        <v>2018-07-02 07:09:14</v>
      </c>
      <c r="K303">
        <v>1</v>
      </c>
    </row>
    <row r="304" spans="1:11" x14ac:dyDescent="0.25">
      <c r="A304" s="20" t="str">
        <f t="shared" ca="1" si="12"/>
        <v>insert into Appointment(user_id, shift_id, username, realname, user_role, appoint_date, line_name, line_name_cn, submit_time, isnormal, comment) values( '54', 'MXWD1010A', 'user54', '臧斌宇', 'user', '2018-07-06', 'MinHangToXuHui', '闵行到徐汇', '2018-07-01 10:20:30', '1', '');</v>
      </c>
      <c r="B304" s="14">
        <v>54</v>
      </c>
      <c r="C304" s="5" t="s">
        <v>98</v>
      </c>
      <c r="D304" t="s">
        <v>533</v>
      </c>
      <c r="E304" t="s">
        <v>517</v>
      </c>
      <c r="F304" s="20" t="s">
        <v>548</v>
      </c>
      <c r="G304" s="23" t="str">
        <f t="shared" ca="1" si="13"/>
        <v>2018-07-06</v>
      </c>
      <c r="H304" s="8" t="s">
        <v>177</v>
      </c>
      <c r="I304" t="s">
        <v>178</v>
      </c>
      <c r="J304" s="24" t="str">
        <f t="shared" ca="1" si="14"/>
        <v>2018-07-01 10:20:30</v>
      </c>
      <c r="K304">
        <v>1</v>
      </c>
    </row>
    <row r="305" spans="1:11" x14ac:dyDescent="0.25">
      <c r="A305" s="20" t="str">
        <f t="shared" ca="1" si="12"/>
        <v>insert into Appointment(user_id, shift_id, username, realname, user_role, appoint_date, line_name, line_name_cn, submit_time, isnormal, comment) values( '55', 'MXWD1600C', 'user55', '陈榕', 'user', '2018-07-03', 'MinHangToXuHui', '闵行到徐汇', '2018-07-01 09:51:00', '1', '');</v>
      </c>
      <c r="B305" s="14">
        <v>55</v>
      </c>
      <c r="C305" s="5" t="s">
        <v>107</v>
      </c>
      <c r="D305" t="s">
        <v>534</v>
      </c>
      <c r="E305" t="s">
        <v>518</v>
      </c>
      <c r="F305" s="20" t="s">
        <v>548</v>
      </c>
      <c r="G305" s="23" t="str">
        <f t="shared" ca="1" si="13"/>
        <v>2018-07-03</v>
      </c>
      <c r="H305" s="8" t="s">
        <v>177</v>
      </c>
      <c r="I305" t="s">
        <v>178</v>
      </c>
      <c r="J305" s="24" t="str">
        <f t="shared" ca="1" si="14"/>
        <v>2018-07-01 09:51:00</v>
      </c>
      <c r="K305">
        <v>1</v>
      </c>
    </row>
    <row r="306" spans="1:11" x14ac:dyDescent="0.25">
      <c r="A306" s="20" t="str">
        <f t="shared" ca="1" si="12"/>
        <v>insert into Appointment(user_id, shift_id, username, realname, user_role, appoint_date, line_name, line_name_cn, submit_time, isnormal, comment) values( '56', 'MXWD1600A', 'user56', '夏虞斌', 'user', '2018-07-05', 'MinHangToXuHui', '闵行到徐汇', '2018-07-02 18:01:24', '1', '');</v>
      </c>
      <c r="B306" s="14">
        <v>56</v>
      </c>
      <c r="C306" s="5" t="s">
        <v>105</v>
      </c>
      <c r="D306" t="s">
        <v>535</v>
      </c>
      <c r="E306" t="s">
        <v>519</v>
      </c>
      <c r="F306" s="20" t="s">
        <v>548</v>
      </c>
      <c r="G306" s="23" t="str">
        <f t="shared" ca="1" si="13"/>
        <v>2018-07-05</v>
      </c>
      <c r="H306" s="8" t="s">
        <v>177</v>
      </c>
      <c r="I306" t="s">
        <v>178</v>
      </c>
      <c r="J306" s="24" t="str">
        <f t="shared" ca="1" si="14"/>
        <v>2018-07-02 18:01:24</v>
      </c>
      <c r="K306">
        <v>1</v>
      </c>
    </row>
    <row r="307" spans="1:11" x14ac:dyDescent="0.25">
      <c r="A307" s="20" t="str">
        <f t="shared" ca="1" si="12"/>
        <v>insert into Appointment(user_id, shift_id, username, realname, user_role, appoint_date, line_name, line_name_cn, submit_time, isnormal, comment) values( '57', 'MXWE1630', 'user57', '李子男', 'user', '2018-07-05', 'MinHangToXuHui', '闵行到徐汇', '2018-07-02 05:17:32', '1', '');</v>
      </c>
      <c r="B307" s="14">
        <v>57</v>
      </c>
      <c r="C307" s="5" t="s">
        <v>115</v>
      </c>
      <c r="D307" t="s">
        <v>536</v>
      </c>
      <c r="E307" t="s">
        <v>520</v>
      </c>
      <c r="F307" s="20" t="s">
        <v>548</v>
      </c>
      <c r="G307" s="23" t="str">
        <f t="shared" ca="1" si="13"/>
        <v>2018-07-05</v>
      </c>
      <c r="H307" s="8" t="s">
        <v>177</v>
      </c>
      <c r="I307" t="s">
        <v>178</v>
      </c>
      <c r="J307" s="24" t="str">
        <f t="shared" ca="1" si="14"/>
        <v>2018-07-02 05:17:32</v>
      </c>
      <c r="K307">
        <v>1</v>
      </c>
    </row>
    <row r="308" spans="1:11" x14ac:dyDescent="0.25">
      <c r="A308" s="20" t="str">
        <f t="shared" ca="1" si="12"/>
        <v>insert into Appointment(user_id, shift_id, username, realname, user_role, appoint_date, line_name, line_name_cn, submit_time, isnormal, comment) values( '58', 'MXWD1010B', 'user58', '洪臻', 'user', '2018-07-03', 'MinHangToXuHui', '闵行到徐汇', '2018-07-02 15:49:23', '1', '');</v>
      </c>
      <c r="B308" s="14">
        <v>58</v>
      </c>
      <c r="C308" s="5" t="s">
        <v>99</v>
      </c>
      <c r="D308" t="s">
        <v>537</v>
      </c>
      <c r="E308" t="s">
        <v>521</v>
      </c>
      <c r="F308" s="20" t="s">
        <v>548</v>
      </c>
      <c r="G308" s="23" t="str">
        <f t="shared" ca="1" si="13"/>
        <v>2018-07-03</v>
      </c>
      <c r="H308" s="8" t="s">
        <v>177</v>
      </c>
      <c r="I308" t="s">
        <v>178</v>
      </c>
      <c r="J308" s="24" t="str">
        <f t="shared" ca="1" si="14"/>
        <v>2018-07-02 15:49:23</v>
      </c>
      <c r="K308">
        <v>1</v>
      </c>
    </row>
    <row r="309" spans="1:11" x14ac:dyDescent="0.25">
      <c r="A309" s="20" t="str">
        <f t="shared" ca="1" si="12"/>
        <v>insert into Appointment(user_id, shift_id, username, realname, user_role, appoint_date, line_name, line_name_cn, submit_time, isnormal, comment) values( '59', 'MXWD1215A', 'user59', '赵子铭', 'user', '2018-07-05', 'MinHangToXuHui', '闵行到徐汇', '2018-07-02 03:26:27', '1', '');</v>
      </c>
      <c r="B309" s="14">
        <v>59</v>
      </c>
      <c r="C309" s="5" t="s">
        <v>100</v>
      </c>
      <c r="D309" t="s">
        <v>538</v>
      </c>
      <c r="E309" t="s">
        <v>522</v>
      </c>
      <c r="F309" s="20" t="s">
        <v>548</v>
      </c>
      <c r="G309" s="23" t="str">
        <f t="shared" ca="1" si="13"/>
        <v>2018-07-05</v>
      </c>
      <c r="H309" s="8" t="s">
        <v>177</v>
      </c>
      <c r="I309" t="s">
        <v>178</v>
      </c>
      <c r="J309" s="24" t="str">
        <f t="shared" ca="1" si="14"/>
        <v>2018-07-02 03:26:27</v>
      </c>
      <c r="K309">
        <v>1</v>
      </c>
    </row>
    <row r="310" spans="1:11" x14ac:dyDescent="0.25">
      <c r="A310" s="20" t="str">
        <f t="shared" ca="1" si="12"/>
        <v>insert into Appointment(user_id, shift_id, username, realname, user_role, appoint_date, line_name, line_name_cn, submit_time, isnormal, comment) values( '60', 'MXHD1730', 'user60', '余倩倩', 'user', '2018-07-06', 'MinHangToXuHui', '闵行到徐汇', '2018-07-01 20:27:38', '1', '');</v>
      </c>
      <c r="B310" s="14">
        <v>60</v>
      </c>
      <c r="C310" s="5" t="s">
        <v>121</v>
      </c>
      <c r="D310" t="s">
        <v>539</v>
      </c>
      <c r="E310" t="s">
        <v>523</v>
      </c>
      <c r="F310" s="20" t="s">
        <v>548</v>
      </c>
      <c r="G310" s="23" t="str">
        <f t="shared" ca="1" si="13"/>
        <v>2018-07-06</v>
      </c>
      <c r="H310" s="8" t="s">
        <v>177</v>
      </c>
      <c r="I310" t="s">
        <v>178</v>
      </c>
      <c r="J310" s="24" t="str">
        <f t="shared" ca="1" si="14"/>
        <v>2018-07-01 20:27:38</v>
      </c>
      <c r="K310">
        <v>1</v>
      </c>
    </row>
    <row r="311" spans="1:11" x14ac:dyDescent="0.25">
      <c r="A311" s="20" t="str">
        <f t="shared" ca="1" si="12"/>
        <v>insert into Appointment(user_id, shift_id, username, realname, user_role, appoint_date, line_name, line_name_cn, submit_time, isnormal, comment) values( '61', 'MXWE0730', 'user61', '王心然', 'user', '2018-07-05', 'MinHangToXuHui', '闵行到徐汇', '2018-07-01 06:59:14', '1', '');</v>
      </c>
      <c r="B311" s="14">
        <v>61</v>
      </c>
      <c r="C311" s="5" t="s">
        <v>114</v>
      </c>
      <c r="D311" t="s">
        <v>540</v>
      </c>
      <c r="E311" t="s">
        <v>524</v>
      </c>
      <c r="F311" s="20" t="s">
        <v>548</v>
      </c>
      <c r="G311" s="23" t="str">
        <f t="shared" ca="1" si="13"/>
        <v>2018-07-05</v>
      </c>
      <c r="H311" s="8" t="s">
        <v>177</v>
      </c>
      <c r="I311" t="s">
        <v>178</v>
      </c>
      <c r="J311" s="24" t="str">
        <f t="shared" ca="1" si="14"/>
        <v>2018-07-01 06:59:14</v>
      </c>
      <c r="K311">
        <v>1</v>
      </c>
    </row>
    <row r="312" spans="1:11" x14ac:dyDescent="0.25">
      <c r="A312" s="20" t="str">
        <f t="shared" ca="1" si="12"/>
        <v>insert into Appointment(user_id, shift_id, username, realname, user_role, appoint_date, line_name, line_name_cn, submit_time, isnormal, comment) values( '62', 'MXWD1010A', 'user62', 'Jason', 'user', '2018-07-04', 'MinHangToXuHui', '闵行到徐汇', '2018-07-01 15:12:44', '1', '');</v>
      </c>
      <c r="B312" s="14">
        <v>62</v>
      </c>
      <c r="C312" s="5" t="s">
        <v>98</v>
      </c>
      <c r="D312" t="s">
        <v>541</v>
      </c>
      <c r="E312" t="s">
        <v>525</v>
      </c>
      <c r="F312" s="20" t="s">
        <v>548</v>
      </c>
      <c r="G312" s="23" t="str">
        <f t="shared" ca="1" si="13"/>
        <v>2018-07-04</v>
      </c>
      <c r="H312" s="8" t="s">
        <v>177</v>
      </c>
      <c r="I312" t="s">
        <v>178</v>
      </c>
      <c r="J312" s="24" t="str">
        <f t="shared" ca="1" si="14"/>
        <v>2018-07-01 15:12:44</v>
      </c>
      <c r="K312">
        <v>1</v>
      </c>
    </row>
  </sheetData>
  <mergeCells count="1">
    <mergeCell ref="B1:K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C-4752-4935-AC98-6A660C02229E}">
  <dimension ref="A1:E12"/>
  <sheetViews>
    <sheetView workbookViewId="0">
      <selection activeCell="D11" sqref="D11"/>
    </sheetView>
  </sheetViews>
  <sheetFormatPr defaultRowHeight="13.8" x14ac:dyDescent="0.25"/>
  <cols>
    <col min="1" max="1" width="48.5546875" customWidth="1"/>
    <col min="2" max="2" width="10.44140625" customWidth="1"/>
    <col min="3" max="3" width="10.33203125" customWidth="1"/>
    <col min="4" max="4" width="13.109375" customWidth="1"/>
    <col min="5" max="5" width="10.33203125" customWidth="1"/>
  </cols>
  <sheetData>
    <row r="1" spans="1:5" x14ac:dyDescent="0.25">
      <c r="B1" s="26"/>
      <c r="C1" s="26"/>
      <c r="D1" s="26"/>
      <c r="E1" s="26"/>
    </row>
    <row r="2" spans="1:5" x14ac:dyDescent="0.25">
      <c r="B2" s="3" t="s">
        <v>544</v>
      </c>
      <c r="C2" s="3" t="s">
        <v>4</v>
      </c>
      <c r="D2" s="4" t="s">
        <v>545</v>
      </c>
      <c r="E2" s="4" t="s">
        <v>546</v>
      </c>
    </row>
    <row r="3" spans="1:5" x14ac:dyDescent="0.25">
      <c r="A3" t="str">
        <f>CONCATENATE("insert into Collection(user_id, username, shift_id, frequence) values('",B3,"', '",C3,"', '",D3,"', '",E3,"');")</f>
        <v>insert into Collection(user_id, username, shift_id, frequence) values('1', 'yzh', 'MXWD0830', '1');</v>
      </c>
      <c r="B3" s="14">
        <v>1</v>
      </c>
      <c r="C3" t="s">
        <v>9</v>
      </c>
      <c r="D3" s="5" t="s">
        <v>97</v>
      </c>
      <c r="E3">
        <v>1</v>
      </c>
    </row>
    <row r="4" spans="1:5" x14ac:dyDescent="0.25">
      <c r="A4" t="str">
        <f t="shared" ref="A4:A12" si="0">CONCATENATE("insert into Collection(user_id, username, shift_id, frequence) values('",B4,"', '",C4,"', '",D4,"', '",E4,"');")</f>
        <v>insert into Collection(user_id, username, shift_id, frequence) values('1', 'yzh', 'MXWD1215A', '2');</v>
      </c>
      <c r="B4" s="14">
        <v>1</v>
      </c>
      <c r="C4" t="s">
        <v>9</v>
      </c>
      <c r="D4" s="5" t="s">
        <v>100</v>
      </c>
      <c r="E4">
        <v>2</v>
      </c>
    </row>
    <row r="5" spans="1:5" x14ac:dyDescent="0.25">
      <c r="A5" t="str">
        <f t="shared" si="0"/>
        <v>insert into Collection(user_id, username, shift_id, frequence) values('1', 'yzh', 'MXWE0730', '0');</v>
      </c>
      <c r="B5" s="14">
        <v>1</v>
      </c>
      <c r="C5" t="s">
        <v>9</v>
      </c>
      <c r="D5" s="5" t="s">
        <v>114</v>
      </c>
      <c r="E5">
        <v>0</v>
      </c>
    </row>
    <row r="6" spans="1:5" x14ac:dyDescent="0.25">
      <c r="A6" t="str">
        <f t="shared" si="0"/>
        <v>insert into Collection(user_id, username, shift_id, frequence) values('1', 'yzh', 'MXHD1215', '1');</v>
      </c>
      <c r="B6" s="14">
        <v>1</v>
      </c>
      <c r="C6" t="s">
        <v>9</v>
      </c>
      <c r="D6" s="5" t="s">
        <v>117</v>
      </c>
      <c r="E6">
        <v>1</v>
      </c>
    </row>
    <row r="7" spans="1:5" x14ac:dyDescent="0.25">
      <c r="A7" t="str">
        <f t="shared" si="0"/>
        <v>insert into Collection(user_id, username, shift_id, frequence) values('1', 'yzh', 'MXHE0730', '0');</v>
      </c>
      <c r="B7" s="14">
        <v>1</v>
      </c>
      <c r="C7" t="s">
        <v>9</v>
      </c>
      <c r="D7" s="6" t="s">
        <v>123</v>
      </c>
      <c r="E7">
        <v>0</v>
      </c>
    </row>
    <row r="8" spans="1:5" x14ac:dyDescent="0.25">
      <c r="A8" t="str">
        <f t="shared" si="0"/>
        <v>insert into Collection(user_id, username, shift_id, frequence) values('2', 'wxw', 'MXWD0830', '3');</v>
      </c>
      <c r="B8" s="14">
        <v>2</v>
      </c>
      <c r="C8" t="s">
        <v>8</v>
      </c>
      <c r="D8" s="5" t="s">
        <v>97</v>
      </c>
      <c r="E8">
        <v>3</v>
      </c>
    </row>
    <row r="9" spans="1:5" x14ac:dyDescent="0.25">
      <c r="A9" t="str">
        <f t="shared" si="0"/>
        <v>insert into Collection(user_id, username, shift_id, frequence) values('2', 'wxw', 'MXWD1215A', '2');</v>
      </c>
      <c r="B9" s="14">
        <v>2</v>
      </c>
      <c r="C9" t="s">
        <v>8</v>
      </c>
      <c r="D9" s="5" t="s">
        <v>100</v>
      </c>
      <c r="E9">
        <v>2</v>
      </c>
    </row>
    <row r="10" spans="1:5" x14ac:dyDescent="0.25">
      <c r="A10" t="str">
        <f t="shared" si="0"/>
        <v>insert into Collection(user_id, username, shift_id, frequence) values('2', 'wxw', 'MXWE0730', '4');</v>
      </c>
      <c r="B10" s="14">
        <v>2</v>
      </c>
      <c r="C10" t="s">
        <v>8</v>
      </c>
      <c r="D10" s="5" t="s">
        <v>114</v>
      </c>
      <c r="E10">
        <v>4</v>
      </c>
    </row>
    <row r="11" spans="1:5" x14ac:dyDescent="0.25">
      <c r="A11" t="str">
        <f t="shared" si="0"/>
        <v>insert into Collection(user_id, username, shift_id, frequence) values('2', 'wxw', 'MXHD1215', '1');</v>
      </c>
      <c r="B11" s="14">
        <v>2</v>
      </c>
      <c r="C11" t="s">
        <v>8</v>
      </c>
      <c r="D11" s="5" t="s">
        <v>117</v>
      </c>
      <c r="E11">
        <v>1</v>
      </c>
    </row>
    <row r="12" spans="1:5" x14ac:dyDescent="0.25">
      <c r="A12" t="str">
        <f t="shared" si="0"/>
        <v>insert into Collection(user_id, username, shift_id, frequence) values('2', 'wxw', 'MXHE0730', '0');</v>
      </c>
      <c r="B12" s="14">
        <v>2</v>
      </c>
      <c r="C12" t="s">
        <v>8</v>
      </c>
      <c r="D12" s="6" t="s">
        <v>123</v>
      </c>
      <c r="E12">
        <v>0</v>
      </c>
    </row>
  </sheetData>
  <mergeCells count="1">
    <mergeCell ref="B1:E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791F-6661-4F48-B561-AFEF7B4552E7}">
  <dimension ref="A1:M3"/>
  <sheetViews>
    <sheetView workbookViewId="0">
      <selection activeCell="D16" sqref="D16"/>
    </sheetView>
  </sheetViews>
  <sheetFormatPr defaultRowHeight="13.8" x14ac:dyDescent="0.25"/>
  <cols>
    <col min="1" max="1" width="33.44140625" customWidth="1"/>
    <col min="2" max="2" width="8.88671875" style="17"/>
    <col min="3" max="3" width="10.77734375" style="5" customWidth="1"/>
    <col min="4" max="4" width="11.33203125" style="5" customWidth="1"/>
    <col min="5" max="5" width="8.88671875" style="17"/>
    <col min="7" max="7" width="10" customWidth="1"/>
    <col min="8" max="8" width="13.5546875" customWidth="1"/>
    <col min="9" max="9" width="12.77734375" customWidth="1"/>
    <col min="10" max="10" width="12.5546875" customWidth="1"/>
    <col min="11" max="11" width="14.5546875" customWidth="1"/>
    <col min="12" max="12" width="14.21875" customWidth="1"/>
  </cols>
  <sheetData>
    <row r="1" spans="1:13" x14ac:dyDescent="0.25">
      <c r="B1" s="28" t="s">
        <v>217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 s="8" customFormat="1" x14ac:dyDescent="0.25">
      <c r="B2" s="16" t="s">
        <v>218</v>
      </c>
      <c r="C2" s="12" t="s">
        <v>219</v>
      </c>
      <c r="D2" s="12" t="s">
        <v>1</v>
      </c>
      <c r="E2" s="18" t="s">
        <v>211</v>
      </c>
      <c r="F2" s="9" t="s">
        <v>220</v>
      </c>
      <c r="G2" s="9" t="s">
        <v>221</v>
      </c>
      <c r="H2" s="12" t="s">
        <v>25</v>
      </c>
      <c r="I2" s="12" t="s">
        <v>222</v>
      </c>
      <c r="J2" s="12" t="s">
        <v>223</v>
      </c>
      <c r="K2" s="12" t="s">
        <v>224</v>
      </c>
      <c r="L2" s="12" t="s">
        <v>225</v>
      </c>
      <c r="M2" s="12" t="s">
        <v>212</v>
      </c>
    </row>
    <row r="3" spans="1:13" x14ac:dyDescent="0.25">
      <c r="A3" t="str">
        <f>CONCATENATE("insert into RideBusInfo values('",B3,"', '",C3,"', '",D3,"', '",E3,"', '",F3,"', '",G3,"', '",H3,"', '",I3,"', '",J3,"', '",K3,"', '",L3,"', '",M3,"');")</f>
        <v>insert into RideBusInfo values('1', '2018-07-09', 'LLAW0730', '1', '0', '1', '50', '45', '5', '40', '0', '50');</v>
      </c>
      <c r="B3" s="17">
        <v>1</v>
      </c>
      <c r="C3" s="2" t="s">
        <v>226</v>
      </c>
      <c r="D3" s="5" t="s">
        <v>28</v>
      </c>
      <c r="E3" s="14">
        <v>1</v>
      </c>
      <c r="F3">
        <v>0</v>
      </c>
      <c r="G3" s="13" t="s">
        <v>227</v>
      </c>
      <c r="H3">
        <v>50</v>
      </c>
      <c r="I3">
        <v>45</v>
      </c>
      <c r="J3">
        <v>5</v>
      </c>
      <c r="K3">
        <v>40</v>
      </c>
      <c r="L3">
        <v>0</v>
      </c>
      <c r="M3">
        <v>50</v>
      </c>
    </row>
  </sheetData>
  <mergeCells count="1">
    <mergeCell ref="B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Administrator</vt:lpstr>
      <vt:lpstr>Users</vt:lpstr>
      <vt:lpstr>JaccountUsers</vt:lpstr>
      <vt:lpstr>Driver</vt:lpstr>
      <vt:lpstr>Bus</vt:lpstr>
      <vt:lpstr>Shift</vt:lpstr>
      <vt:lpstr>Appointment</vt:lpstr>
      <vt:lpstr>Collection</vt:lpstr>
      <vt:lpstr>RideBusInfo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2018-09-08T08:08:58Z</dcterms:modified>
</cp:coreProperties>
</file>