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564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<sst xmlns="http://schemas.openxmlformats.org/spreadsheetml/2006/main" count="53" uniqueCount="47">
  <si>
    <t>任务清单</t>
  </si>
  <si>
    <t>任务权重</t>
  </si>
  <si>
    <t>完成情况</t>
  </si>
  <si>
    <t>最终得分</t>
  </si>
  <si>
    <t>刘羽佳</t>
  </si>
  <si>
    <t>PPT修改</t>
  </si>
  <si>
    <t>潘言</t>
  </si>
  <si>
    <t>PPT初稿</t>
  </si>
  <si>
    <t>用户手册文档</t>
  </si>
  <si>
    <t>业务流图</t>
  </si>
  <si>
    <t>排位/悬赏/练习/出题/做题/管理员界面原型</t>
  </si>
  <si>
    <t>HIPO图</t>
  </si>
  <si>
    <t>项目计划更新</t>
  </si>
  <si>
    <t>数据库设计图</t>
  </si>
  <si>
    <t>比赛/悬赏/排位接口设计</t>
  </si>
  <si>
    <t>用户部分界面原型</t>
  </si>
  <si>
    <t>比赛/悬赏/排位提示设计</t>
  </si>
  <si>
    <t>系统设计说明文档</t>
  </si>
  <si>
    <t>比赛/悬赏/排位程序流程图</t>
  </si>
  <si>
    <t>数据库设计说明文档</t>
  </si>
  <si>
    <t>主页/注册+登录/管理员PDL</t>
  </si>
  <si>
    <t>主页/注册+登录/管理员接口设计</t>
  </si>
  <si>
    <t>所有提示框的制作</t>
  </si>
  <si>
    <t>主页/注册+登录/管理员提示设计</t>
  </si>
  <si>
    <t>余下原型所有细化</t>
  </si>
  <si>
    <t>主页/注册+登录/管理员PAD图</t>
  </si>
  <si>
    <t>管理员用户寻找确定沟通</t>
  </si>
  <si>
    <t>用户本人/其他人/练习PDL</t>
  </si>
  <si>
    <t>1206会议纪要</t>
  </si>
  <si>
    <t>1126会议纪要</t>
  </si>
  <si>
    <t>合计</t>
  </si>
  <si>
    <t>1201会议纪要</t>
  </si>
  <si>
    <t>1203会议纪要</t>
  </si>
  <si>
    <t>张鑫</t>
  </si>
  <si>
    <t>比赛部分界面原型</t>
  </si>
  <si>
    <t>1208会议纪要</t>
  </si>
  <si>
    <t>软件测试计划文档</t>
  </si>
  <si>
    <t>详细实现计划文档</t>
  </si>
  <si>
    <t>软件需求规格说明文档更新</t>
  </si>
  <si>
    <t>配置管理的版本回退</t>
  </si>
  <si>
    <t>学习资料查找</t>
  </si>
  <si>
    <t>用户本人/其他人/练习接口设计</t>
  </si>
  <si>
    <t>用户本人/其他人/练习提示设计</t>
  </si>
  <si>
    <t>用户本人/其他人/练习盒图</t>
  </si>
  <si>
    <t>比赛/悬赏/排名PDL</t>
  </si>
  <si>
    <t>运行环境和开发环境的网络架构图</t>
  </si>
  <si>
    <t>IPC备案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</si>
</sst>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6" fillId="3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6" borderId="6" applyNumberFormat="0" applyFont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8" fillId="0" borderId="2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7" fillId="15" borderId="7" applyNumberFormat="0" applyAlignment="0" applyProtection="0">
      <alignment vertical="center"/>
    </xf>
    <xf numFmtId="0" fontId="16" fillId="15" borderId="3" applyNumberFormat="0" applyAlignment="0" applyProtection="0">
      <alignment vertical="center"/>
    </xf>
    <xf numFmtId="0" fontId="2" fillId="2" borderId="1" applyNumberFormat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0" fontId="1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2" fontId="1" fillId="0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horizontal="right" vertical="center"/>
    </xf>
    <xf numFmtId="2" fontId="0" fillId="0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9"/>
  <sheetViews>
    <sheetView tabSelected="1" workbookViewId="0">
      <selection activeCell="J21" sqref="J21"/>
    </sheetView>
  </sheetViews>
  <sheetFormatPr defaultColWidth="9" defaultRowHeight="14.4"/>
  <cols>
    <col min="1" max="1" width="9" style="1" customWidth="1"/>
    <col min="2" max="2" width="43.4444444444444" style="1" customWidth="1"/>
    <col min="3" max="5" width="13.2222222222222" style="1" customWidth="1"/>
    <col min="6" max="7" width="9" style="1"/>
    <col min="8" max="8" width="43.4444444444444" style="1" customWidth="1"/>
    <col min="9" max="11" width="13.2222222222222" style="1" customWidth="1"/>
    <col min="12" max="16384" width="9" style="1"/>
  </cols>
  <sheetData>
    <row r="1" spans="2:11">
      <c r="B1" s="2" t="s">
        <v>0</v>
      </c>
      <c r="C1" s="3" t="s">
        <v>1</v>
      </c>
      <c r="D1" s="3" t="s">
        <v>2</v>
      </c>
      <c r="E1" s="3" t="s">
        <v>3</v>
      </c>
      <c r="H1" s="2" t="s">
        <v>0</v>
      </c>
      <c r="I1" s="3" t="s">
        <v>1</v>
      </c>
      <c r="J1" s="3" t="s">
        <v>2</v>
      </c>
      <c r="K1" s="3" t="s">
        <v>3</v>
      </c>
    </row>
    <row r="2" spans="2:11">
      <c r="B2" s="2"/>
      <c r="E2" s="3"/>
      <c r="H2" s="2"/>
      <c r="K2" s="3"/>
    </row>
    <row r="3" spans="1:11">
      <c r="A3" s="3" t="s">
        <v>4</v>
      </c>
      <c r="B3" s="1" t="s">
        <v>5</v>
      </c>
      <c r="C3" s="1">
        <v>2</v>
      </c>
      <c r="D3" s="1">
        <v>85</v>
      </c>
      <c r="E3" s="4">
        <f>E15*3*C15/(C15+C29+I18)</f>
        <v>86.123595505618</v>
      </c>
      <c r="G3" s="3" t="s">
        <v>6</v>
      </c>
      <c r="H3" s="1" t="s">
        <v>7</v>
      </c>
      <c r="I3" s="1">
        <v>2</v>
      </c>
      <c r="J3" s="1">
        <v>80</v>
      </c>
      <c r="K3" s="4">
        <f>K18*3*I18/(C15+C29+I18)</f>
        <v>82.0786516853933</v>
      </c>
    </row>
    <row r="4" spans="1:11">
      <c r="A4" s="3"/>
      <c r="B4" s="1" t="s">
        <v>8</v>
      </c>
      <c r="C4" s="1">
        <v>4</v>
      </c>
      <c r="D4" s="1">
        <v>85</v>
      </c>
      <c r="E4" s="4"/>
      <c r="G4" s="3"/>
      <c r="H4" s="1" t="s">
        <v>9</v>
      </c>
      <c r="I4" s="1">
        <v>2</v>
      </c>
      <c r="J4" s="1">
        <v>85</v>
      </c>
      <c r="K4" s="4"/>
    </row>
    <row r="5" spans="1:11">
      <c r="A5" s="3"/>
      <c r="B5" s="1" t="s">
        <v>10</v>
      </c>
      <c r="C5" s="1">
        <v>5</v>
      </c>
      <c r="D5" s="1">
        <v>85</v>
      </c>
      <c r="E5" s="4"/>
      <c r="G5" s="3"/>
      <c r="H5" s="1" t="s">
        <v>11</v>
      </c>
      <c r="I5" s="1">
        <v>1</v>
      </c>
      <c r="J5" s="1">
        <v>85</v>
      </c>
      <c r="K5" s="4"/>
    </row>
    <row r="6" spans="1:11">
      <c r="A6" s="3"/>
      <c r="B6" s="1" t="s">
        <v>12</v>
      </c>
      <c r="C6" s="1">
        <v>2</v>
      </c>
      <c r="D6" s="1">
        <v>85</v>
      </c>
      <c r="E6" s="4"/>
      <c r="G6" s="3"/>
      <c r="H6" s="1" t="s">
        <v>13</v>
      </c>
      <c r="I6" s="1">
        <v>1</v>
      </c>
      <c r="J6" s="1">
        <v>70</v>
      </c>
      <c r="K6" s="4"/>
    </row>
    <row r="7" spans="1:11">
      <c r="A7" s="3"/>
      <c r="B7" s="1" t="s">
        <v>14</v>
      </c>
      <c r="C7" s="1">
        <v>2</v>
      </c>
      <c r="D7" s="1">
        <v>85</v>
      </c>
      <c r="E7" s="4"/>
      <c r="G7" s="3"/>
      <c r="H7" s="1" t="s">
        <v>15</v>
      </c>
      <c r="I7" s="1">
        <v>3</v>
      </c>
      <c r="J7" s="1">
        <v>80</v>
      </c>
      <c r="K7" s="4"/>
    </row>
    <row r="8" spans="1:11">
      <c r="A8" s="3"/>
      <c r="B8" s="1" t="s">
        <v>16</v>
      </c>
      <c r="C8" s="1">
        <v>2</v>
      </c>
      <c r="D8" s="1">
        <v>85</v>
      </c>
      <c r="E8" s="4"/>
      <c r="G8" s="3"/>
      <c r="H8" s="1" t="s">
        <v>17</v>
      </c>
      <c r="I8" s="1">
        <v>4</v>
      </c>
      <c r="J8" s="1">
        <v>70</v>
      </c>
      <c r="K8" s="4"/>
    </row>
    <row r="9" spans="1:11">
      <c r="A9" s="3"/>
      <c r="B9" s="1" t="s">
        <v>18</v>
      </c>
      <c r="C9" s="1">
        <v>2</v>
      </c>
      <c r="D9" s="1">
        <v>85</v>
      </c>
      <c r="E9" s="4"/>
      <c r="G9" s="3"/>
      <c r="H9" s="1" t="s">
        <v>19</v>
      </c>
      <c r="I9" s="1">
        <v>4</v>
      </c>
      <c r="J9" s="1">
        <v>85</v>
      </c>
      <c r="K9" s="4"/>
    </row>
    <row r="10" spans="1:11">
      <c r="A10" s="3"/>
      <c r="B10" s="1" t="s">
        <v>20</v>
      </c>
      <c r="C10" s="1">
        <v>3</v>
      </c>
      <c r="D10" s="1">
        <v>80</v>
      </c>
      <c r="E10" s="4"/>
      <c r="G10" s="3"/>
      <c r="H10" s="1" t="s">
        <v>21</v>
      </c>
      <c r="I10" s="1">
        <v>2</v>
      </c>
      <c r="J10" s="1">
        <v>85</v>
      </c>
      <c r="K10" s="4"/>
    </row>
    <row r="11" spans="1:11">
      <c r="A11" s="3"/>
      <c r="B11" s="1" t="s">
        <v>22</v>
      </c>
      <c r="C11" s="1">
        <v>2</v>
      </c>
      <c r="D11" s="1">
        <v>85</v>
      </c>
      <c r="E11" s="4"/>
      <c r="G11" s="3"/>
      <c r="H11" s="1" t="s">
        <v>23</v>
      </c>
      <c r="I11" s="1">
        <v>2</v>
      </c>
      <c r="J11" s="1">
        <v>85</v>
      </c>
      <c r="K11" s="4"/>
    </row>
    <row r="12" spans="1:11">
      <c r="A12" s="3"/>
      <c r="B12" s="1" t="s">
        <v>24</v>
      </c>
      <c r="C12" s="1">
        <v>4</v>
      </c>
      <c r="D12" s="1">
        <v>90</v>
      </c>
      <c r="E12" s="4"/>
      <c r="G12" s="3"/>
      <c r="H12" s="1" t="s">
        <v>25</v>
      </c>
      <c r="I12" s="1">
        <v>2</v>
      </c>
      <c r="J12" s="1">
        <v>85</v>
      </c>
      <c r="K12" s="4"/>
    </row>
    <row r="13" spans="1:11">
      <c r="A13" s="3"/>
      <c r="B13" s="1" t="s">
        <v>26</v>
      </c>
      <c r="C13" s="1">
        <v>1</v>
      </c>
      <c r="D13" s="1">
        <v>85</v>
      </c>
      <c r="E13" s="4"/>
      <c r="G13" s="3"/>
      <c r="H13" s="1" t="s">
        <v>27</v>
      </c>
      <c r="I13" s="1">
        <v>3</v>
      </c>
      <c r="J13" s="1">
        <v>80</v>
      </c>
      <c r="K13" s="4"/>
    </row>
    <row r="14" spans="1:11">
      <c r="A14" s="3"/>
      <c r="B14" s="1" t="s">
        <v>28</v>
      </c>
      <c r="C14" s="1">
        <v>1</v>
      </c>
      <c r="D14" s="1">
        <v>85</v>
      </c>
      <c r="E14" s="4"/>
      <c r="G14" s="3"/>
      <c r="H14" s="1" t="s">
        <v>29</v>
      </c>
      <c r="I14" s="1">
        <v>1</v>
      </c>
      <c r="J14" s="1">
        <v>90</v>
      </c>
      <c r="K14" s="4"/>
    </row>
    <row r="15" customFormat="1" spans="1:11">
      <c r="A15" s="3"/>
      <c r="B15" s="5" t="s">
        <v>30</v>
      </c>
      <c r="C15">
        <f>SUM(C3:C14)</f>
        <v>30</v>
      </c>
      <c r="D15" s="1">
        <f>SUMPRODUCT(C3:C14*D3:D14)</f>
        <v>2555</v>
      </c>
      <c r="E15" s="6">
        <f>SUMPRODUCT(C3:C14*D3:D14)/C15</f>
        <v>85.1666666666667</v>
      </c>
      <c r="G15" s="3"/>
      <c r="H15" s="7" t="s">
        <v>31</v>
      </c>
      <c r="I15">
        <v>1</v>
      </c>
      <c r="J15" s="1">
        <v>80</v>
      </c>
      <c r="K15" s="4"/>
    </row>
    <row r="16" spans="7:11">
      <c r="G16" s="3"/>
      <c r="H16" s="1" t="s">
        <v>32</v>
      </c>
      <c r="I16" s="1">
        <v>1</v>
      </c>
      <c r="J16" s="1">
        <v>85</v>
      </c>
      <c r="K16" s="4"/>
    </row>
    <row r="17" spans="1:11">
      <c r="A17" s="3" t="s">
        <v>33</v>
      </c>
      <c r="B17" s="1" t="s">
        <v>34</v>
      </c>
      <c r="C17" s="1">
        <v>3</v>
      </c>
      <c r="D17" s="1">
        <v>85</v>
      </c>
      <c r="E17" s="4">
        <f>E29*3*C29/(C15+C29+I18)</f>
        <v>84.2696629213483</v>
      </c>
      <c r="G17" s="3"/>
      <c r="H17" s="1" t="s">
        <v>35</v>
      </c>
      <c r="I17" s="1">
        <v>1</v>
      </c>
      <c r="J17" s="1">
        <v>85</v>
      </c>
      <c r="K17" s="4"/>
    </row>
    <row r="18" spans="1:11">
      <c r="A18" s="3"/>
      <c r="B18" s="1" t="s">
        <v>36</v>
      </c>
      <c r="C18" s="1">
        <v>4</v>
      </c>
      <c r="D18" s="1">
        <v>85</v>
      </c>
      <c r="E18" s="4"/>
      <c r="H18" s="5" t="s">
        <v>30</v>
      </c>
      <c r="I18" s="1">
        <f>SUM(I3:I17)</f>
        <v>30</v>
      </c>
      <c r="J18" s="1">
        <f>SUMPRODUCT((I3:I17)*(J3:J17))</f>
        <v>2435</v>
      </c>
      <c r="K18" s="6">
        <f>SUMPRODUCT(I3:I17*J3:J17)/I18</f>
        <v>81.1666666666667</v>
      </c>
    </row>
    <row r="19" spans="1:5">
      <c r="A19" s="3"/>
      <c r="B19" s="1" t="s">
        <v>37</v>
      </c>
      <c r="C19" s="1">
        <v>4</v>
      </c>
      <c r="D19" s="1">
        <v>85</v>
      </c>
      <c r="E19" s="4"/>
    </row>
    <row r="20" spans="1:5">
      <c r="A20" s="3"/>
      <c r="B20" s="1" t="s">
        <v>38</v>
      </c>
      <c r="C20" s="1">
        <v>2</v>
      </c>
      <c r="D20" s="1">
        <v>85</v>
      </c>
      <c r="E20" s="4"/>
    </row>
    <row r="21" spans="1:5">
      <c r="A21" s="3"/>
      <c r="B21" s="1" t="s">
        <v>39</v>
      </c>
      <c r="C21" s="1">
        <v>2</v>
      </c>
      <c r="D21" s="1">
        <v>100</v>
      </c>
      <c r="E21" s="4"/>
    </row>
    <row r="22" spans="1:5">
      <c r="A22" s="3"/>
      <c r="B22" s="1" t="s">
        <v>40</v>
      </c>
      <c r="C22" s="1">
        <v>1</v>
      </c>
      <c r="D22" s="1">
        <v>100</v>
      </c>
      <c r="E22" s="4"/>
    </row>
    <row r="23" spans="1:5">
      <c r="A23" s="3"/>
      <c r="B23" s="1" t="s">
        <v>41</v>
      </c>
      <c r="C23" s="1">
        <v>2</v>
      </c>
      <c r="D23" s="1">
        <v>85</v>
      </c>
      <c r="E23" s="4"/>
    </row>
    <row r="24" spans="1:5">
      <c r="A24" s="3"/>
      <c r="B24" s="1" t="s">
        <v>42</v>
      </c>
      <c r="C24" s="1">
        <v>2</v>
      </c>
      <c r="D24" s="1">
        <v>85</v>
      </c>
      <c r="E24" s="4"/>
    </row>
    <row r="25" spans="1:5">
      <c r="A25" s="3"/>
      <c r="B25" s="1" t="s">
        <v>43</v>
      </c>
      <c r="C25" s="1">
        <v>2</v>
      </c>
      <c r="D25" s="1">
        <v>85</v>
      </c>
      <c r="E25" s="4"/>
    </row>
    <row r="26" spans="1:5">
      <c r="A26" s="3"/>
      <c r="B26" s="1" t="s">
        <v>44</v>
      </c>
      <c r="C26" s="1">
        <v>3</v>
      </c>
      <c r="D26" s="1">
        <v>85</v>
      </c>
      <c r="E26" s="4"/>
    </row>
    <row r="27" spans="1:5">
      <c r="A27" s="3"/>
      <c r="B27" s="1" t="s">
        <v>45</v>
      </c>
      <c r="C27" s="1">
        <v>3</v>
      </c>
      <c r="D27" s="1">
        <v>80</v>
      </c>
      <c r="E27" s="4"/>
    </row>
    <row r="28" spans="1:5">
      <c r="A28" s="3"/>
      <c r="B28" s="1" t="s">
        <v>46</v>
      </c>
      <c r="C28" s="1">
        <v>1</v>
      </c>
      <c r="D28" s="1">
        <v>90</v>
      </c>
      <c r="E28" s="4"/>
    </row>
    <row r="29" customFormat="1" spans="1:10">
      <c r="A29" s="3"/>
      <c r="B29" s="5" t="s">
        <v>30</v>
      </c>
      <c r="C29">
        <f>SUM(C17:C28)</f>
        <v>29</v>
      </c>
      <c r="D29" s="1">
        <f>SUMPRODUCT(C17:C28*D17:D28)</f>
        <v>2500</v>
      </c>
      <c r="E29" s="6">
        <f>SUMPRODUCT(C17:C28*D17:D28)/C29</f>
        <v>86.2068965517241</v>
      </c>
      <c r="H29" s="5"/>
      <c r="J29" s="1"/>
    </row>
  </sheetData>
  <mergeCells count="14">
    <mergeCell ref="A3:A14"/>
    <mergeCell ref="A17:A28"/>
    <mergeCell ref="B1:B2"/>
    <mergeCell ref="C1:C2"/>
    <mergeCell ref="D1:D2"/>
    <mergeCell ref="E1:E2"/>
    <mergeCell ref="E3:E14"/>
    <mergeCell ref="E17:E28"/>
    <mergeCell ref="G3:G17"/>
    <mergeCell ref="H1:H2"/>
    <mergeCell ref="I1:I2"/>
    <mergeCell ref="J1:J2"/>
    <mergeCell ref="K1:K2"/>
    <mergeCell ref="K3:K17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izefiroco Liu</dc:creator>
  <cp:lastModifiedBy>LIU</cp:lastModifiedBy>
  <dcterms:created xsi:type="dcterms:W3CDTF">2020-11-17T01:50:00Z</dcterms:created>
  <dcterms:modified xsi:type="dcterms:W3CDTF">2021-01-20T06:13:44Z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