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Segundo Avance de Gestión\II. Información Presupuestaria - copia\"/>
    </mc:Choice>
  </mc:AlternateContent>
  <bookViews>
    <workbookView xWindow="-120" yWindow="-120" windowWidth="20730" windowHeight="11160"/>
  </bookViews>
  <sheets>
    <sheet name="EAE COG" sheetId="2" r:id="rId1"/>
    <sheet name="Hoja1" sheetId="1" r:id="rId2"/>
  </sheets>
  <definedNames>
    <definedName name="_xlnm.Print_Area" localSheetId="0">'EAE COG'!$B$2:$I$81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8" i="2" l="1"/>
  <c r="I53" i="2"/>
  <c r="I36" i="2"/>
  <c r="I35" i="2"/>
  <c r="I34" i="2"/>
  <c r="I33" i="2"/>
  <c r="I32" i="2"/>
  <c r="I31" i="2"/>
  <c r="I30" i="2"/>
  <c r="I29" i="2"/>
  <c r="I28" i="2"/>
  <c r="I26" i="2"/>
  <c r="I25" i="2"/>
  <c r="I24" i="2"/>
  <c r="I23" i="2"/>
  <c r="I22" i="2"/>
  <c r="I21" i="2"/>
  <c r="I20" i="2"/>
  <c r="I19" i="2"/>
  <c r="I18" i="2"/>
  <c r="I16" i="2"/>
  <c r="I15" i="2"/>
  <c r="I14" i="2"/>
  <c r="I13" i="2"/>
  <c r="I12" i="2"/>
  <c r="I11" i="2"/>
  <c r="I10" i="2"/>
  <c r="F10" i="2"/>
  <c r="F11" i="2"/>
  <c r="F12" i="2"/>
  <c r="F13" i="2"/>
  <c r="F14" i="2"/>
  <c r="F15" i="2"/>
  <c r="F16" i="2"/>
  <c r="F18" i="2"/>
  <c r="F19" i="2"/>
  <c r="F20" i="2"/>
  <c r="F21" i="2"/>
  <c r="F22" i="2"/>
  <c r="F23" i="2"/>
  <c r="F24" i="2"/>
  <c r="F25" i="2"/>
  <c r="F26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D81" i="2"/>
  <c r="I57" i="2"/>
  <c r="H57" i="2"/>
  <c r="G57" i="2"/>
  <c r="E57" i="2"/>
  <c r="D57" i="2"/>
  <c r="I47" i="2"/>
  <c r="H47" i="2"/>
  <c r="G47" i="2"/>
  <c r="E47" i="2"/>
  <c r="F47" i="2" s="1"/>
  <c r="D47" i="2"/>
  <c r="E27" i="2"/>
  <c r="F27" i="2" s="1"/>
  <c r="G27" i="2"/>
  <c r="H27" i="2"/>
  <c r="E17" i="2"/>
  <c r="F17" i="2" s="1"/>
  <c r="G17" i="2"/>
  <c r="H17" i="2"/>
  <c r="E9" i="2"/>
  <c r="F9" i="2" s="1"/>
  <c r="G9" i="2"/>
  <c r="H9" i="2"/>
  <c r="E37" i="2"/>
  <c r="G37" i="2"/>
  <c r="H37" i="2"/>
  <c r="I37" i="2"/>
  <c r="D37" i="2"/>
  <c r="D27" i="2"/>
  <c r="D17" i="2"/>
  <c r="D9" i="2"/>
  <c r="I27" i="2" l="1"/>
  <c r="H81" i="2"/>
  <c r="I17" i="2"/>
  <c r="I9" i="2"/>
  <c r="G81" i="2"/>
  <c r="E81" i="2"/>
  <c r="F81" i="2"/>
  <c r="I81" i="2" l="1"/>
</calcChain>
</file>

<file path=xl/sharedStrings.xml><?xml version="1.0" encoding="utf-8"?>
<sst xmlns="http://schemas.openxmlformats.org/spreadsheetml/2006/main" count="92" uniqueCount="92">
  <si>
    <t>Estado Analítico del Ejercicio del Presupuesto de Egresos</t>
  </si>
  <si>
    <t>Clasificación por Objeto del Gasto (Capítulo y Concepto)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</si>
  <si>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</si>
  <si>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</si>
  <si>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</si>
  <si>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</si>
  <si>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</si>
  <si>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</si>
  <si>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</si>
  <si>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</si>
  <si>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1</t>
  </si>
  <si>
    <t>2</t>
  </si>
  <si>
    <t>3 = (1 + 2 )</t>
  </si>
  <si>
    <t>4</t>
  </si>
  <si>
    <t>5</t>
  </si>
  <si>
    <t>6 = ( 3 - 4 )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</si>
  <si>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</si>
  <si>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</si>
  <si>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</si>
  <si>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</si>
  <si>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</si>
  <si>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</si>
  <si>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</si>
  <si>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</si>
  <si>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</si>
  <si>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</si>
  <si>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</si>
  <si>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</si>
  <si>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</si>
  <si>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</si>
  <si>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</si>
  <si>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</si>
  <si>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</si>
  <si>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</si>
  <si>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</si>
  <si>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</si>
  <si>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</si>
  <si>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</si>
  <si>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</si>
  <si>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</si>
  <si>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Publicidad.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</si>
  <si>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</si>
  <si>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</si>
  <si>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</si>
  <si>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</si>
  <si>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</si>
  <si>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</si>
  <si>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</si>
  <si>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</si>
  <si>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</si>
  <si>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</si>
  <si>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</si>
  <si>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</si>
  <si>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</si>
  <si>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Bienes Muebles, Inmuebles e Intangibles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</si>
  <si>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</si>
  <si>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</si>
  <si>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</si>
  <si>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</si>
  <si>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</si>
  <si>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</si>
  <si>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</si>
  <si>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</si>
  <si>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</si>
  <si>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Inversión Pública</t>
  </si>
  <si>
    <t>Obra Pública en Bienes de Dominio Público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</si>
  <si>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</si>
  <si>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</si>
  <si>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</si>
  <si>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Productivas.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</si>
  <si>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</si>
  <si>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</si>
  <si>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</si>
  <si>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</si>
  <si>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</si>
  <si>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</si>
  <si>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</t>
  </si>
  <si>
    <t>Participaciones</t>
  </si>
  <si>
    <t>Aportaciones</t>
  </si>
  <si>
    <t>Convenios</t>
  </si>
  <si>
    <t>Deuda Pública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</si>
  <si>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</si>
  <si>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</si>
  <si>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</si>
  <si>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</si>
  <si>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</si>
  <si>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</si>
  <si>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</si>
  <si>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Total del Gasto</t>
  </si>
  <si>
    <t>ASEC_EAEPECOG_2doTRIM_M3</t>
  </si>
  <si>
    <t>Del 01 de enero al 30 de junio de 2020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</si>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</sst>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1" fillId="0" borderId="0" xfId="0" applyFont="1"/>
    <xf numFmtId="49" fontId="3" fillId="3" borderId="13" xfId="0" applyNumberFormat="1" applyFont="1" applyFill="1" applyBorder="1" applyAlignment="1">
      <alignment horizontal="center" vertical="center" wrapText="1"/>
    </xf>
    <xf numFmtId="4" fontId="3" fillId="4" borderId="15" xfId="0" applyNumberFormat="1" applyFont="1" applyFill="1" applyBorder="1" applyAlignment="1">
      <alignment horizontal="right" vertical="center" wrapText="1"/>
    </xf>
    <xf numFmtId="0" fontId="4" fillId="0" borderId="0" xfId="0" applyFont="1"/>
    <xf numFmtId="0" fontId="5" fillId="0" borderId="4" xfId="0" applyFont="1" applyBorder="1" applyAlignment="1">
      <alignment horizontal="justify" vertical="center" wrapText="1"/>
    </xf>
    <xf numFmtId="0" fontId="5" fillId="0" borderId="15" xfId="0" applyFont="1" applyBorder="1" applyAlignment="1">
      <alignment horizontal="justify" vertical="center" wrapText="1"/>
    </xf>
    <xf numFmtId="4" fontId="5" fillId="4" borderId="15" xfId="0" applyNumberFormat="1" applyFont="1" applyFill="1" applyBorder="1" applyAlignment="1">
      <alignment horizontal="right" vertical="center" wrapText="1"/>
    </xf>
    <xf numFmtId="0" fontId="5" fillId="0" borderId="6" xfId="0" applyFont="1" applyBorder="1" applyAlignment="1">
      <alignment horizontal="justify" vertical="center" wrapText="1"/>
    </xf>
    <xf numFmtId="0" fontId="5" fillId="0" borderId="13" xfId="0" applyFont="1" applyBorder="1" applyAlignment="1">
      <alignment horizontal="justify" vertical="center" wrapText="1"/>
    </xf>
    <xf numFmtId="4" fontId="3" fillId="4" borderId="11" xfId="0" applyNumberFormat="1" applyFont="1" applyFill="1" applyBorder="1" applyAlignment="1">
      <alignment horizontal="right" vertical="center" wrapText="1"/>
    </xf>
    <xf numFmtId="4" fontId="2" fillId="0" borderId="0" xfId="0" applyNumberFormat="1" applyFont="1"/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3" fillId="3" borderId="6" xfId="0" applyNumberFormat="1" applyFont="1" applyFill="1" applyBorder="1" applyAlignment="1">
      <alignment horizontal="center" vertical="center"/>
    </xf>
    <xf numFmtId="49" fontId="3" fillId="3" borderId="8" xfId="0" applyNumberFormat="1" applyFont="1" applyFill="1" applyBorder="1" applyAlignment="1">
      <alignment horizontal="center" vertical="center"/>
    </xf>
    <xf numFmtId="49" fontId="3" fillId="3" borderId="9" xfId="0" applyNumberFormat="1" applyFont="1" applyFill="1" applyBorder="1" applyAlignment="1">
      <alignment horizontal="center" vertical="center" wrapText="1"/>
    </xf>
    <xf numFmtId="49" fontId="3" fillId="3" borderId="10" xfId="0" applyNumberFormat="1" applyFont="1" applyFill="1" applyBorder="1" applyAlignment="1">
      <alignment horizontal="center" vertical="center" wrapText="1"/>
    </xf>
    <xf numFmtId="49" fontId="3" fillId="3" borderId="11" xfId="0" applyNumberFormat="1" applyFont="1" applyFill="1" applyBorder="1" applyAlignment="1">
      <alignment horizontal="center" vertical="center" wrapText="1"/>
    </xf>
    <xf numFmtId="49" fontId="3" fillId="3" borderId="12" xfId="0" applyNumberFormat="1" applyFont="1" applyFill="1" applyBorder="1" applyAlignment="1">
      <alignment horizontal="center" vertical="center" wrapText="1"/>
    </xf>
    <xf numFmtId="49" fontId="3" fillId="3" borderId="14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83"/>
  <sheetViews>
    <sheetView showGridLines="0" tabSelected="1" zoomScale="90" zoomScaleNormal="90" workbookViewId="0">
      <selection activeCell="H83" sqref="H83"/>
    </sheetView>
  </sheetViews>
  <sheetFormatPr baseColWidth="10" defaultColWidth="11.42578125" defaultRowHeight="12" x14ac:dyDescent="0.2"/>
  <cols>
    <col min="1" max="1" width="0.85546875" style="1" customWidth="1"/>
    <col min="2" max="2" width="3.140625" style="1" customWidth="1"/>
    <col min="3" max="3" width="65.42578125" style="1" customWidth="1"/>
    <col min="4" max="9" width="15.85546875" style="1" customWidth="1"/>
    <col min="10" max="16384" width="11.42578125" style="1"/>
  </cols>
  <sheetData>
    <row r="1" spans="2:11" ht="4.5" customHeight="1" thickBot="1" x14ac:dyDescent="0.25"/>
    <row r="2" spans="2:11" ht="15" x14ac:dyDescent="0.25">
      <c r="B2" s="13" t="s">
        <v>91</v>
      </c>
      <c r="C2" s="14"/>
      <c r="D2" s="14"/>
      <c r="E2" s="14"/>
      <c r="F2" s="14"/>
      <c r="G2" s="14"/>
      <c r="H2" s="14"/>
      <c r="I2" s="36"/>
      <c r="K2" s="2" t="s">
        <v>89</v>
      </c>
    </row>
    <row r="3" spans="2:11" x14ac:dyDescent="0.2">
      <c r="B3" s="15" t="s">
        <v>0</v>
      </c>
      <c r="C3" s="16"/>
      <c r="D3" s="16"/>
      <c r="E3" s="16"/>
      <c r="F3" s="16"/>
      <c r="G3" s="16"/>
      <c r="H3" s="16"/>
      <c r="I3" s="37"/>
    </row>
    <row r="4" spans="2:11" x14ac:dyDescent="0.2">
      <c r="B4" s="15" t="s">
        <v>1</v>
      </c>
      <c r="C4" s="16"/>
      <c r="D4" s="16"/>
      <c r="E4" s="16"/>
      <c r="F4" s="16"/>
      <c r="G4" s="16"/>
      <c r="H4" s="16"/>
      <c r="I4" s="37"/>
    </row>
    <row r="5" spans="2:11" ht="12.75" thickBot="1" x14ac:dyDescent="0.25">
      <c r="B5" s="17" t="s">
        <v>90</v>
      </c>
      <c r="C5" s="18"/>
      <c r="D5" s="18"/>
      <c r="E5" s="18"/>
      <c r="F5" s="18"/>
      <c r="G5" s="18"/>
      <c r="H5" s="18"/>
      <c r="I5" s="38"/>
    </row>
    <row r="6" spans="2:11" ht="12.75" thickBot="1" x14ac:dyDescent="0.25">
      <c r="B6" s="19" t="s">
        <v>2</v>
      </c>
      <c r="C6" s="20"/>
      <c r="D6" s="25" t="s">
        <v>3</v>
      </c>
      <c r="E6" s="26"/>
      <c r="F6" s="26"/>
      <c r="G6" s="26"/>
      <c r="H6" s="27"/>
      <c r="I6" s="28" t="s">
        <v>4</v>
      </c>
    </row>
    <row r="7" spans="2:11" ht="24.75" thickBot="1" x14ac:dyDescent="0.25">
      <c r="B7" s="21"/>
      <c r="C7" s="22"/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29"/>
    </row>
    <row r="8" spans="2:11" ht="12.75" thickBot="1" x14ac:dyDescent="0.25">
      <c r="B8" s="23"/>
      <c r="C8" s="24"/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15</v>
      </c>
    </row>
    <row r="9" spans="2:11" s="5" customFormat="1" x14ac:dyDescent="0.2">
      <c r="B9" s="34" t="s">
        <v>16</v>
      </c>
      <c r="C9" s="35"/>
      <c r="D9" s="4">
        <f>SUM(D10:D16)</f>
        <v>22567265</v>
      </c>
      <c r="E9" s="4">
        <f t="shared" ref="E9:I9" si="0">SUM(E10:E16)</f>
        <v>0</v>
      </c>
      <c r="F9" s="4">
        <f>D9+E9</f>
        <v>22567265</v>
      </c>
      <c r="G9" s="4">
        <f t="shared" si="0"/>
        <v>8807381.040000001</v>
      </c>
      <c r="H9" s="4">
        <f t="shared" si="0"/>
        <v>8354962.5600000005</v>
      </c>
      <c r="I9" s="4">
        <f t="shared" si="0"/>
        <v>13759883.960000001</v>
      </c>
    </row>
    <row r="10" spans="2:11" x14ac:dyDescent="0.2">
      <c r="B10" s="6"/>
      <c r="C10" s="7" t="s">
        <v>17</v>
      </c>
      <c r="D10" s="8">
        <v>9509635.0800000001</v>
      </c>
      <c r="E10" s="8">
        <v>4231.5600000000004</v>
      </c>
      <c r="F10" s="8">
        <f t="shared" ref="F10:F73" si="1">D10+E10</f>
        <v>9513866.6400000006</v>
      </c>
      <c r="G10" s="8">
        <v>4033678.24</v>
      </c>
      <c r="H10" s="8">
        <v>4033678.24</v>
      </c>
      <c r="I10" s="8">
        <f t="shared" ref="I10:I16" si="2">F10-G10</f>
        <v>5480188.4000000004</v>
      </c>
    </row>
    <row r="11" spans="2:11" x14ac:dyDescent="0.2">
      <c r="B11" s="6"/>
      <c r="C11" s="7" t="s">
        <v>18</v>
      </c>
      <c r="D11" s="8">
        <v>7858946</v>
      </c>
      <c r="E11" s="8">
        <v>-5701.12</v>
      </c>
      <c r="F11" s="8">
        <f t="shared" si="1"/>
        <v>7853244.8799999999</v>
      </c>
      <c r="G11" s="8">
        <v>3518734.95</v>
      </c>
      <c r="H11" s="8">
        <v>3518734.95</v>
      </c>
      <c r="I11" s="8">
        <f t="shared" si="2"/>
        <v>4334509.93</v>
      </c>
    </row>
    <row r="12" spans="2:11" x14ac:dyDescent="0.2">
      <c r="B12" s="6"/>
      <c r="C12" s="7" t="s">
        <v>19</v>
      </c>
      <c r="D12" s="8">
        <v>1501057.92</v>
      </c>
      <c r="E12" s="8">
        <v>5343.5</v>
      </c>
      <c r="F12" s="8">
        <f t="shared" si="1"/>
        <v>1506401.42</v>
      </c>
      <c r="G12" s="8">
        <v>581086.28</v>
      </c>
      <c r="H12" s="8">
        <v>128667.8</v>
      </c>
      <c r="I12" s="8">
        <f t="shared" si="2"/>
        <v>925315.1399999999</v>
      </c>
    </row>
    <row r="13" spans="2:11" x14ac:dyDescent="0.2">
      <c r="B13" s="6"/>
      <c r="C13" s="7" t="s">
        <v>20</v>
      </c>
      <c r="D13" s="8">
        <v>2434326.96</v>
      </c>
      <c r="E13" s="8">
        <v>-163268.44</v>
      </c>
      <c r="F13" s="8">
        <f t="shared" si="1"/>
        <v>2271058.52</v>
      </c>
      <c r="G13" s="8">
        <v>93744.960000000006</v>
      </c>
      <c r="H13" s="8">
        <v>93744.960000000006</v>
      </c>
      <c r="I13" s="8">
        <f t="shared" si="2"/>
        <v>2177313.56</v>
      </c>
    </row>
    <row r="14" spans="2:11" x14ac:dyDescent="0.2">
      <c r="B14" s="6"/>
      <c r="C14" s="7" t="s">
        <v>21</v>
      </c>
      <c r="D14" s="8">
        <v>963299.04</v>
      </c>
      <c r="E14" s="8">
        <v>159394.5</v>
      </c>
      <c r="F14" s="8">
        <f t="shared" si="1"/>
        <v>1122693.54</v>
      </c>
      <c r="G14" s="8">
        <v>580136.61</v>
      </c>
      <c r="H14" s="8">
        <v>580136.61</v>
      </c>
      <c r="I14" s="8">
        <f t="shared" si="2"/>
        <v>542556.93000000005</v>
      </c>
    </row>
    <row r="15" spans="2:11" x14ac:dyDescent="0.2">
      <c r="B15" s="6"/>
      <c r="C15" s="7" t="s">
        <v>22</v>
      </c>
      <c r="D15" s="8">
        <v>300000</v>
      </c>
      <c r="E15" s="8">
        <v>0</v>
      </c>
      <c r="F15" s="8">
        <f t="shared" si="1"/>
        <v>300000</v>
      </c>
      <c r="G15" s="8">
        <v>0</v>
      </c>
      <c r="H15" s="8">
        <v>0</v>
      </c>
      <c r="I15" s="8">
        <f t="shared" si="2"/>
        <v>300000</v>
      </c>
    </row>
    <row r="16" spans="2:11" x14ac:dyDescent="0.2">
      <c r="B16" s="6"/>
      <c r="C16" s="7" t="s">
        <v>23</v>
      </c>
      <c r="D16" s="8">
        <v>0</v>
      </c>
      <c r="E16" s="8">
        <v>0</v>
      </c>
      <c r="F16" s="8">
        <f t="shared" si="1"/>
        <v>0</v>
      </c>
      <c r="G16" s="8">
        <v>0</v>
      </c>
      <c r="H16" s="8">
        <v>0</v>
      </c>
      <c r="I16" s="8">
        <f t="shared" si="2"/>
        <v>0</v>
      </c>
    </row>
    <row r="17" spans="2:9" s="5" customFormat="1" x14ac:dyDescent="0.2">
      <c r="B17" s="30" t="s">
        <v>24</v>
      </c>
      <c r="C17" s="31"/>
      <c r="D17" s="4">
        <f>SUM(D18:D26)</f>
        <v>1050000</v>
      </c>
      <c r="E17" s="4">
        <f t="shared" ref="E17:I17" si="3">SUM(E18:E26)</f>
        <v>0</v>
      </c>
      <c r="F17" s="4">
        <f t="shared" si="1"/>
        <v>1050000</v>
      </c>
      <c r="G17" s="4">
        <f t="shared" si="3"/>
        <v>437089.7</v>
      </c>
      <c r="H17" s="4">
        <f t="shared" si="3"/>
        <v>435871.7</v>
      </c>
      <c r="I17" s="4">
        <f t="shared" si="3"/>
        <v>612910.30000000005</v>
      </c>
    </row>
    <row r="18" spans="2:9" x14ac:dyDescent="0.2">
      <c r="B18" s="6"/>
      <c r="C18" s="7" t="s">
        <v>25</v>
      </c>
      <c r="D18" s="8">
        <v>175034.95</v>
      </c>
      <c r="E18" s="8">
        <v>60855.31</v>
      </c>
      <c r="F18" s="8">
        <f t="shared" si="1"/>
        <v>235890.26</v>
      </c>
      <c r="G18" s="8">
        <v>144357.62</v>
      </c>
      <c r="H18" s="8">
        <v>143139.62</v>
      </c>
      <c r="I18" s="8">
        <f t="shared" ref="I18:I26" si="4">F18-G18</f>
        <v>91532.640000000014</v>
      </c>
    </row>
    <row r="19" spans="2:9" x14ac:dyDescent="0.2">
      <c r="B19" s="6"/>
      <c r="C19" s="7" t="s">
        <v>26</v>
      </c>
      <c r="D19" s="8">
        <v>295590.51</v>
      </c>
      <c r="E19" s="8">
        <v>-44813.25</v>
      </c>
      <c r="F19" s="8">
        <f t="shared" si="1"/>
        <v>250777.26</v>
      </c>
      <c r="G19" s="8">
        <v>124374.7</v>
      </c>
      <c r="H19" s="8">
        <v>124374.7</v>
      </c>
      <c r="I19" s="8">
        <f t="shared" si="4"/>
        <v>126402.56000000001</v>
      </c>
    </row>
    <row r="20" spans="2:9" x14ac:dyDescent="0.2">
      <c r="B20" s="6"/>
      <c r="C20" s="7" t="s">
        <v>27</v>
      </c>
      <c r="D20" s="8">
        <v>0</v>
      </c>
      <c r="E20" s="8">
        <v>0</v>
      </c>
      <c r="F20" s="8">
        <f t="shared" si="1"/>
        <v>0</v>
      </c>
      <c r="G20" s="8">
        <v>0</v>
      </c>
      <c r="H20" s="8">
        <v>0</v>
      </c>
      <c r="I20" s="8">
        <f t="shared" si="4"/>
        <v>0</v>
      </c>
    </row>
    <row r="21" spans="2:9" x14ac:dyDescent="0.2">
      <c r="B21" s="6"/>
      <c r="C21" s="7" t="s">
        <v>28</v>
      </c>
      <c r="D21" s="8">
        <v>182745.56</v>
      </c>
      <c r="E21" s="8">
        <v>-53207.57</v>
      </c>
      <c r="F21" s="8">
        <f t="shared" si="1"/>
        <v>129537.98999999999</v>
      </c>
      <c r="G21" s="8">
        <v>0</v>
      </c>
      <c r="H21" s="8">
        <v>0</v>
      </c>
      <c r="I21" s="8">
        <f t="shared" si="4"/>
        <v>129537.98999999999</v>
      </c>
    </row>
    <row r="22" spans="2:9" x14ac:dyDescent="0.2">
      <c r="B22" s="6"/>
      <c r="C22" s="7" t="s">
        <v>29</v>
      </c>
      <c r="D22" s="8">
        <v>3975.21</v>
      </c>
      <c r="E22" s="8">
        <v>-546.36</v>
      </c>
      <c r="F22" s="8">
        <f t="shared" si="1"/>
        <v>3428.85</v>
      </c>
      <c r="G22" s="8">
        <v>1331</v>
      </c>
      <c r="H22" s="8">
        <v>1331</v>
      </c>
      <c r="I22" s="8">
        <f t="shared" si="4"/>
        <v>2097.85</v>
      </c>
    </row>
    <row r="23" spans="2:9" x14ac:dyDescent="0.2">
      <c r="B23" s="6"/>
      <c r="C23" s="7" t="s">
        <v>30</v>
      </c>
      <c r="D23" s="8">
        <v>295703.93</v>
      </c>
      <c r="E23" s="8">
        <v>-804.82</v>
      </c>
      <c r="F23" s="8">
        <f t="shared" si="1"/>
        <v>294899.11</v>
      </c>
      <c r="G23" s="8">
        <v>101857.18</v>
      </c>
      <c r="H23" s="8">
        <v>101857.18</v>
      </c>
      <c r="I23" s="8">
        <f t="shared" si="4"/>
        <v>193041.93</v>
      </c>
    </row>
    <row r="24" spans="2:9" x14ac:dyDescent="0.2">
      <c r="B24" s="6"/>
      <c r="C24" s="7" t="s">
        <v>31</v>
      </c>
      <c r="D24" s="8">
        <v>16461.560000000001</v>
      </c>
      <c r="E24" s="8">
        <v>35587.69</v>
      </c>
      <c r="F24" s="8">
        <f t="shared" si="1"/>
        <v>52049.25</v>
      </c>
      <c r="G24" s="8">
        <v>52049.2</v>
      </c>
      <c r="H24" s="8">
        <v>52049.2</v>
      </c>
      <c r="I24" s="8">
        <f t="shared" si="4"/>
        <v>5.0000000002910383E-2</v>
      </c>
    </row>
    <row r="25" spans="2:9" x14ac:dyDescent="0.2">
      <c r="B25" s="6"/>
      <c r="C25" s="7" t="s">
        <v>32</v>
      </c>
      <c r="D25" s="8">
        <v>0</v>
      </c>
      <c r="E25" s="8">
        <v>0</v>
      </c>
      <c r="F25" s="8">
        <f t="shared" si="1"/>
        <v>0</v>
      </c>
      <c r="G25" s="8">
        <v>0</v>
      </c>
      <c r="H25" s="8">
        <v>0</v>
      </c>
      <c r="I25" s="8">
        <f t="shared" si="4"/>
        <v>0</v>
      </c>
    </row>
    <row r="26" spans="2:9" x14ac:dyDescent="0.2">
      <c r="B26" s="6"/>
      <c r="C26" s="7" t="s">
        <v>33</v>
      </c>
      <c r="D26" s="8">
        <v>80488.28</v>
      </c>
      <c r="E26" s="8">
        <v>2929</v>
      </c>
      <c r="F26" s="8">
        <f t="shared" si="1"/>
        <v>83417.279999999999</v>
      </c>
      <c r="G26" s="8">
        <v>13120</v>
      </c>
      <c r="H26" s="8">
        <v>13120</v>
      </c>
      <c r="I26" s="8">
        <f t="shared" si="4"/>
        <v>70297.279999999999</v>
      </c>
    </row>
    <row r="27" spans="2:9" s="5" customFormat="1" x14ac:dyDescent="0.2">
      <c r="B27" s="30" t="s">
        <v>34</v>
      </c>
      <c r="C27" s="31"/>
      <c r="D27" s="4">
        <f>SUM(D28:D36)</f>
        <v>4757135.0000000009</v>
      </c>
      <c r="E27" s="4">
        <f t="shared" ref="E27:I27" si="5">SUM(E28:E36)</f>
        <v>-41678.800000000003</v>
      </c>
      <c r="F27" s="4">
        <f t="shared" si="1"/>
        <v>4715456.2000000011</v>
      </c>
      <c r="G27" s="4">
        <f t="shared" si="5"/>
        <v>2260008.09</v>
      </c>
      <c r="H27" s="4">
        <f t="shared" si="5"/>
        <v>2244832.9700000002</v>
      </c>
      <c r="I27" s="4">
        <f t="shared" si="5"/>
        <v>2455448.11</v>
      </c>
    </row>
    <row r="28" spans="2:9" x14ac:dyDescent="0.2">
      <c r="B28" s="6"/>
      <c r="C28" s="7" t="s">
        <v>35</v>
      </c>
      <c r="D28" s="8">
        <v>178405.17</v>
      </c>
      <c r="E28" s="8">
        <v>30995.22</v>
      </c>
      <c r="F28" s="8">
        <f t="shared" si="1"/>
        <v>209400.39</v>
      </c>
      <c r="G28" s="8">
        <v>81223.179999999993</v>
      </c>
      <c r="H28" s="8">
        <v>80683.399999999994</v>
      </c>
      <c r="I28" s="8">
        <f t="shared" ref="I28:I36" si="6">F28-G28</f>
        <v>128177.21000000002</v>
      </c>
    </row>
    <row r="29" spans="2:9" x14ac:dyDescent="0.2">
      <c r="B29" s="6"/>
      <c r="C29" s="7" t="s">
        <v>36</v>
      </c>
      <c r="D29" s="8">
        <v>1020209.63</v>
      </c>
      <c r="E29" s="8">
        <v>75655.12</v>
      </c>
      <c r="F29" s="8">
        <f t="shared" si="1"/>
        <v>1095864.75</v>
      </c>
      <c r="G29" s="8">
        <v>540210.02</v>
      </c>
      <c r="H29" s="8">
        <v>540210.02</v>
      </c>
      <c r="I29" s="8">
        <f t="shared" si="6"/>
        <v>555654.73</v>
      </c>
    </row>
    <row r="30" spans="2:9" x14ac:dyDescent="0.2">
      <c r="B30" s="6"/>
      <c r="C30" s="7" t="s">
        <v>37</v>
      </c>
      <c r="D30" s="8">
        <v>1665577.69</v>
      </c>
      <c r="E30" s="8">
        <v>37691.08</v>
      </c>
      <c r="F30" s="8">
        <f t="shared" si="1"/>
        <v>1703268.77</v>
      </c>
      <c r="G30" s="8">
        <v>858717.49</v>
      </c>
      <c r="H30" s="8">
        <v>844082.15</v>
      </c>
      <c r="I30" s="8">
        <f t="shared" si="6"/>
        <v>844551.28</v>
      </c>
    </row>
    <row r="31" spans="2:9" x14ac:dyDescent="0.2">
      <c r="B31" s="6"/>
      <c r="C31" s="7" t="s">
        <v>38</v>
      </c>
      <c r="D31" s="8">
        <v>33817.81</v>
      </c>
      <c r="E31" s="8">
        <v>24943.9</v>
      </c>
      <c r="F31" s="8">
        <f t="shared" si="1"/>
        <v>58761.71</v>
      </c>
      <c r="G31" s="8">
        <v>40469.370000000003</v>
      </c>
      <c r="H31" s="8">
        <v>40469.370000000003</v>
      </c>
      <c r="I31" s="8">
        <f t="shared" si="6"/>
        <v>18292.339999999997</v>
      </c>
    </row>
    <row r="32" spans="2:9" x14ac:dyDescent="0.2">
      <c r="B32" s="6"/>
      <c r="C32" s="7" t="s">
        <v>39</v>
      </c>
      <c r="D32" s="8">
        <v>197715.20000000001</v>
      </c>
      <c r="E32" s="8">
        <v>171878.26</v>
      </c>
      <c r="F32" s="8">
        <f t="shared" si="1"/>
        <v>369593.46</v>
      </c>
      <c r="G32" s="8">
        <v>345792.13</v>
      </c>
      <c r="H32" s="8">
        <v>345792.13</v>
      </c>
      <c r="I32" s="8">
        <f t="shared" si="6"/>
        <v>23801.330000000016</v>
      </c>
    </row>
    <row r="33" spans="2:9" x14ac:dyDescent="0.2">
      <c r="B33" s="6"/>
      <c r="C33" s="7" t="s">
        <v>40</v>
      </c>
      <c r="D33" s="8">
        <v>537197.76</v>
      </c>
      <c r="E33" s="8">
        <v>-53414.720000000001</v>
      </c>
      <c r="F33" s="8">
        <f t="shared" si="1"/>
        <v>483783.04000000004</v>
      </c>
      <c r="G33" s="8">
        <v>161316.6</v>
      </c>
      <c r="H33" s="8">
        <v>161316.6</v>
      </c>
      <c r="I33" s="8">
        <f t="shared" si="6"/>
        <v>322466.44000000006</v>
      </c>
    </row>
    <row r="34" spans="2:9" x14ac:dyDescent="0.2">
      <c r="B34" s="6"/>
      <c r="C34" s="7" t="s">
        <v>41</v>
      </c>
      <c r="D34" s="8">
        <v>659890.96</v>
      </c>
      <c r="E34" s="8">
        <v>-119049.29</v>
      </c>
      <c r="F34" s="8">
        <f t="shared" si="1"/>
        <v>540841.66999999993</v>
      </c>
      <c r="G34" s="8">
        <v>79611.679999999993</v>
      </c>
      <c r="H34" s="8">
        <v>79611.679999999993</v>
      </c>
      <c r="I34" s="8">
        <f t="shared" si="6"/>
        <v>461229.98999999993</v>
      </c>
    </row>
    <row r="35" spans="2:9" x14ac:dyDescent="0.2">
      <c r="B35" s="6"/>
      <c r="C35" s="7" t="s">
        <v>42</v>
      </c>
      <c r="D35" s="8">
        <v>376225.78</v>
      </c>
      <c r="E35" s="8">
        <v>-214912.42</v>
      </c>
      <c r="F35" s="8">
        <f t="shared" si="1"/>
        <v>161313.36000000002</v>
      </c>
      <c r="G35" s="8">
        <v>117208.26</v>
      </c>
      <c r="H35" s="8">
        <v>117208.26</v>
      </c>
      <c r="I35" s="8">
        <f t="shared" si="6"/>
        <v>44105.10000000002</v>
      </c>
    </row>
    <row r="36" spans="2:9" x14ac:dyDescent="0.2">
      <c r="B36" s="6"/>
      <c r="C36" s="7" t="s">
        <v>43</v>
      </c>
      <c r="D36" s="8">
        <v>88095</v>
      </c>
      <c r="E36" s="8">
        <v>4534.05</v>
      </c>
      <c r="F36" s="8">
        <f t="shared" si="1"/>
        <v>92629.05</v>
      </c>
      <c r="G36" s="8">
        <v>35459.360000000001</v>
      </c>
      <c r="H36" s="8">
        <v>35459.360000000001</v>
      </c>
      <c r="I36" s="8">
        <f t="shared" si="6"/>
        <v>57169.69</v>
      </c>
    </row>
    <row r="37" spans="2:9" s="5" customFormat="1" x14ac:dyDescent="0.2">
      <c r="B37" s="30" t="s">
        <v>44</v>
      </c>
      <c r="C37" s="31"/>
      <c r="D37" s="4">
        <f>SUM(D38:D46)</f>
        <v>0</v>
      </c>
      <c r="E37" s="4">
        <f t="shared" ref="E37:I37" si="7">SUM(E38:E46)</f>
        <v>0</v>
      </c>
      <c r="F37" s="4">
        <f t="shared" si="1"/>
        <v>0</v>
      </c>
      <c r="G37" s="4">
        <f t="shared" si="7"/>
        <v>0</v>
      </c>
      <c r="H37" s="4">
        <f t="shared" si="7"/>
        <v>0</v>
      </c>
      <c r="I37" s="4">
        <f t="shared" si="7"/>
        <v>0</v>
      </c>
    </row>
    <row r="38" spans="2:9" x14ac:dyDescent="0.2">
      <c r="B38" s="6"/>
      <c r="C38" s="7" t="s">
        <v>45</v>
      </c>
      <c r="D38" s="8">
        <v>0</v>
      </c>
      <c r="E38" s="8">
        <v>0</v>
      </c>
      <c r="F38" s="8">
        <f t="shared" si="1"/>
        <v>0</v>
      </c>
      <c r="G38" s="8">
        <v>0</v>
      </c>
      <c r="H38" s="8">
        <v>0</v>
      </c>
      <c r="I38" s="8">
        <v>0</v>
      </c>
    </row>
    <row r="39" spans="2:9" x14ac:dyDescent="0.2">
      <c r="B39" s="6"/>
      <c r="C39" s="7" t="s">
        <v>46</v>
      </c>
      <c r="D39" s="8">
        <v>0</v>
      </c>
      <c r="E39" s="8">
        <v>0</v>
      </c>
      <c r="F39" s="8">
        <f t="shared" si="1"/>
        <v>0</v>
      </c>
      <c r="G39" s="8">
        <v>0</v>
      </c>
      <c r="H39" s="8">
        <v>0</v>
      </c>
      <c r="I39" s="8">
        <v>0</v>
      </c>
    </row>
    <row r="40" spans="2:9" x14ac:dyDescent="0.2">
      <c r="B40" s="6"/>
      <c r="C40" s="7" t="s">
        <v>47</v>
      </c>
      <c r="D40" s="8">
        <v>0</v>
      </c>
      <c r="E40" s="8">
        <v>0</v>
      </c>
      <c r="F40" s="8">
        <f t="shared" si="1"/>
        <v>0</v>
      </c>
      <c r="G40" s="8">
        <v>0</v>
      </c>
      <c r="H40" s="8">
        <v>0</v>
      </c>
      <c r="I40" s="8">
        <v>0</v>
      </c>
    </row>
    <row r="41" spans="2:9" x14ac:dyDescent="0.2">
      <c r="B41" s="6"/>
      <c r="C41" s="7" t="s">
        <v>48</v>
      </c>
      <c r="D41" s="8">
        <v>0</v>
      </c>
      <c r="E41" s="8">
        <v>0</v>
      </c>
      <c r="F41" s="8">
        <f t="shared" si="1"/>
        <v>0</v>
      </c>
      <c r="G41" s="8">
        <v>0</v>
      </c>
      <c r="H41" s="8">
        <v>0</v>
      </c>
      <c r="I41" s="8">
        <v>0</v>
      </c>
    </row>
    <row r="42" spans="2:9" x14ac:dyDescent="0.2">
      <c r="B42" s="6"/>
      <c r="C42" s="7" t="s">
        <v>49</v>
      </c>
      <c r="D42" s="8">
        <v>0</v>
      </c>
      <c r="E42" s="8">
        <v>0</v>
      </c>
      <c r="F42" s="8">
        <f t="shared" si="1"/>
        <v>0</v>
      </c>
      <c r="G42" s="8">
        <v>0</v>
      </c>
      <c r="H42" s="8">
        <v>0</v>
      </c>
      <c r="I42" s="8">
        <v>0</v>
      </c>
    </row>
    <row r="43" spans="2:9" x14ac:dyDescent="0.2">
      <c r="B43" s="6"/>
      <c r="C43" s="7" t="s">
        <v>50</v>
      </c>
      <c r="D43" s="8">
        <v>0</v>
      </c>
      <c r="E43" s="8">
        <v>0</v>
      </c>
      <c r="F43" s="8">
        <f t="shared" si="1"/>
        <v>0</v>
      </c>
      <c r="G43" s="8">
        <v>0</v>
      </c>
      <c r="H43" s="8">
        <v>0</v>
      </c>
      <c r="I43" s="8">
        <v>0</v>
      </c>
    </row>
    <row r="44" spans="2:9" x14ac:dyDescent="0.2">
      <c r="B44" s="6"/>
      <c r="C44" s="7" t="s">
        <v>51</v>
      </c>
      <c r="D44" s="8">
        <v>0</v>
      </c>
      <c r="E44" s="8">
        <v>0</v>
      </c>
      <c r="F44" s="8">
        <f t="shared" si="1"/>
        <v>0</v>
      </c>
      <c r="G44" s="8">
        <v>0</v>
      </c>
      <c r="H44" s="8">
        <v>0</v>
      </c>
      <c r="I44" s="8">
        <v>0</v>
      </c>
    </row>
    <row r="45" spans="2:9" x14ac:dyDescent="0.2">
      <c r="B45" s="6"/>
      <c r="C45" s="7" t="s">
        <v>52</v>
      </c>
      <c r="D45" s="8">
        <v>0</v>
      </c>
      <c r="E45" s="8">
        <v>0</v>
      </c>
      <c r="F45" s="8">
        <f t="shared" si="1"/>
        <v>0</v>
      </c>
      <c r="G45" s="8">
        <v>0</v>
      </c>
      <c r="H45" s="8">
        <v>0</v>
      </c>
      <c r="I45" s="8">
        <v>0</v>
      </c>
    </row>
    <row r="46" spans="2:9" x14ac:dyDescent="0.2">
      <c r="B46" s="6"/>
      <c r="C46" s="7" t="s">
        <v>53</v>
      </c>
      <c r="D46" s="8">
        <v>0</v>
      </c>
      <c r="E46" s="8">
        <v>0</v>
      </c>
      <c r="F46" s="8">
        <f t="shared" si="1"/>
        <v>0</v>
      </c>
      <c r="G46" s="8">
        <v>0</v>
      </c>
      <c r="H46" s="8">
        <v>0</v>
      </c>
      <c r="I46" s="8">
        <v>0</v>
      </c>
    </row>
    <row r="47" spans="2:9" s="5" customFormat="1" x14ac:dyDescent="0.2">
      <c r="B47" s="30" t="s">
        <v>54</v>
      </c>
      <c r="C47" s="31"/>
      <c r="D47" s="4">
        <f>SUM(D48:D56)</f>
        <v>0</v>
      </c>
      <c r="E47" s="4">
        <f>SUM(E48:E56)</f>
        <v>46063.590000000004</v>
      </c>
      <c r="F47" s="4">
        <f t="shared" si="1"/>
        <v>46063.590000000004</v>
      </c>
      <c r="G47" s="4">
        <f>SUM(G48:G56)</f>
        <v>41678.800000000003</v>
      </c>
      <c r="H47" s="4">
        <f>SUM(H48:H56)</f>
        <v>41678.800000000003</v>
      </c>
      <c r="I47" s="4">
        <f>SUM(I48:I56)</f>
        <v>4384.79</v>
      </c>
    </row>
    <row r="48" spans="2:9" x14ac:dyDescent="0.2">
      <c r="B48" s="6"/>
      <c r="C48" s="7" t="s">
        <v>55</v>
      </c>
      <c r="D48" s="8">
        <v>0</v>
      </c>
      <c r="E48" s="8">
        <v>4384.79</v>
      </c>
      <c r="F48" s="8">
        <f t="shared" si="1"/>
        <v>4384.79</v>
      </c>
      <c r="G48" s="8">
        <v>0</v>
      </c>
      <c r="H48" s="8">
        <v>0</v>
      </c>
      <c r="I48" s="8">
        <f>F48-G48</f>
        <v>4384.79</v>
      </c>
    </row>
    <row r="49" spans="2:9" x14ac:dyDescent="0.2">
      <c r="B49" s="6"/>
      <c r="C49" s="7" t="s">
        <v>56</v>
      </c>
      <c r="D49" s="8">
        <v>0</v>
      </c>
      <c r="E49" s="8">
        <v>0</v>
      </c>
      <c r="F49" s="8">
        <f t="shared" si="1"/>
        <v>0</v>
      </c>
      <c r="G49" s="8">
        <v>0</v>
      </c>
      <c r="H49" s="8">
        <v>0</v>
      </c>
      <c r="I49" s="8">
        <v>0</v>
      </c>
    </row>
    <row r="50" spans="2:9" x14ac:dyDescent="0.2">
      <c r="B50" s="6"/>
      <c r="C50" s="7" t="s">
        <v>57</v>
      </c>
      <c r="D50" s="8">
        <v>0</v>
      </c>
      <c r="E50" s="8">
        <v>0</v>
      </c>
      <c r="F50" s="8">
        <f t="shared" si="1"/>
        <v>0</v>
      </c>
      <c r="G50" s="8">
        <v>0</v>
      </c>
      <c r="H50" s="8">
        <v>0</v>
      </c>
      <c r="I50" s="8">
        <v>0</v>
      </c>
    </row>
    <row r="51" spans="2:9" x14ac:dyDescent="0.2">
      <c r="B51" s="6"/>
      <c r="C51" s="7" t="s">
        <v>58</v>
      </c>
      <c r="D51" s="8">
        <v>0</v>
      </c>
      <c r="E51" s="8">
        <v>0</v>
      </c>
      <c r="F51" s="8">
        <f t="shared" si="1"/>
        <v>0</v>
      </c>
      <c r="G51" s="8">
        <v>0</v>
      </c>
      <c r="H51" s="8">
        <v>0</v>
      </c>
      <c r="I51" s="8">
        <v>0</v>
      </c>
    </row>
    <row r="52" spans="2:9" x14ac:dyDescent="0.2">
      <c r="B52" s="6"/>
      <c r="C52" s="7" t="s">
        <v>59</v>
      </c>
      <c r="D52" s="8">
        <v>0</v>
      </c>
      <c r="E52" s="8">
        <v>0</v>
      </c>
      <c r="F52" s="8">
        <f t="shared" si="1"/>
        <v>0</v>
      </c>
      <c r="G52" s="8">
        <v>0</v>
      </c>
      <c r="H52" s="8">
        <v>0</v>
      </c>
      <c r="I52" s="8">
        <v>0</v>
      </c>
    </row>
    <row r="53" spans="2:9" x14ac:dyDescent="0.2">
      <c r="B53" s="6"/>
      <c r="C53" s="7" t="s">
        <v>60</v>
      </c>
      <c r="D53" s="8">
        <v>0</v>
      </c>
      <c r="E53" s="8">
        <v>41678.800000000003</v>
      </c>
      <c r="F53" s="8">
        <f t="shared" si="1"/>
        <v>41678.800000000003</v>
      </c>
      <c r="G53" s="8">
        <v>41678.800000000003</v>
      </c>
      <c r="H53" s="8">
        <v>41678.800000000003</v>
      </c>
      <c r="I53" s="8">
        <f>F53-G53</f>
        <v>0</v>
      </c>
    </row>
    <row r="54" spans="2:9" x14ac:dyDescent="0.2">
      <c r="B54" s="6"/>
      <c r="C54" s="7" t="s">
        <v>61</v>
      </c>
      <c r="D54" s="8">
        <v>0</v>
      </c>
      <c r="E54" s="8">
        <v>0</v>
      </c>
      <c r="F54" s="8">
        <f t="shared" si="1"/>
        <v>0</v>
      </c>
      <c r="G54" s="8">
        <v>0</v>
      </c>
      <c r="H54" s="8">
        <v>0</v>
      </c>
      <c r="I54" s="8">
        <v>0</v>
      </c>
    </row>
    <row r="55" spans="2:9" x14ac:dyDescent="0.2">
      <c r="B55" s="6"/>
      <c r="C55" s="7" t="s">
        <v>62</v>
      </c>
      <c r="D55" s="8">
        <v>0</v>
      </c>
      <c r="E55" s="8">
        <v>0</v>
      </c>
      <c r="F55" s="8">
        <f t="shared" si="1"/>
        <v>0</v>
      </c>
      <c r="G55" s="8">
        <v>0</v>
      </c>
      <c r="H55" s="8">
        <v>0</v>
      </c>
      <c r="I55" s="8">
        <v>0</v>
      </c>
    </row>
    <row r="56" spans="2:9" x14ac:dyDescent="0.2">
      <c r="B56" s="6"/>
      <c r="C56" s="7" t="s">
        <v>63</v>
      </c>
      <c r="D56" s="8">
        <v>0</v>
      </c>
      <c r="E56" s="8">
        <v>0</v>
      </c>
      <c r="F56" s="8">
        <f t="shared" si="1"/>
        <v>0</v>
      </c>
      <c r="G56" s="8">
        <v>0</v>
      </c>
      <c r="H56" s="8">
        <v>0</v>
      </c>
      <c r="I56" s="8">
        <v>0</v>
      </c>
    </row>
    <row r="57" spans="2:9" s="5" customFormat="1" x14ac:dyDescent="0.2">
      <c r="B57" s="30" t="s">
        <v>64</v>
      </c>
      <c r="C57" s="31"/>
      <c r="D57" s="4">
        <f>SUM(D58:D60)</f>
        <v>0</v>
      </c>
      <c r="E57" s="4">
        <f>SUM(E58:E60)</f>
        <v>0</v>
      </c>
      <c r="F57" s="4">
        <f t="shared" si="1"/>
        <v>0</v>
      </c>
      <c r="G57" s="4">
        <f>SUM(G58:G60)</f>
        <v>0</v>
      </c>
      <c r="H57" s="4">
        <f>SUM(H58:H60)</f>
        <v>0</v>
      </c>
      <c r="I57" s="4">
        <f>SUM(I58:I60)</f>
        <v>0</v>
      </c>
    </row>
    <row r="58" spans="2:9" x14ac:dyDescent="0.2">
      <c r="B58" s="6"/>
      <c r="C58" s="7" t="s">
        <v>65</v>
      </c>
      <c r="D58" s="8">
        <v>0</v>
      </c>
      <c r="E58" s="8">
        <v>0</v>
      </c>
      <c r="F58" s="8">
        <f t="shared" si="1"/>
        <v>0</v>
      </c>
      <c r="G58" s="8">
        <v>0</v>
      </c>
      <c r="H58" s="8">
        <v>0</v>
      </c>
      <c r="I58" s="8">
        <v>0</v>
      </c>
    </row>
    <row r="59" spans="2:9" x14ac:dyDescent="0.2">
      <c r="B59" s="6"/>
      <c r="C59" s="7" t="s">
        <v>66</v>
      </c>
      <c r="D59" s="8">
        <v>0</v>
      </c>
      <c r="E59" s="8">
        <v>0</v>
      </c>
      <c r="F59" s="8">
        <f t="shared" si="1"/>
        <v>0</v>
      </c>
      <c r="G59" s="8">
        <v>0</v>
      </c>
      <c r="H59" s="8">
        <v>0</v>
      </c>
      <c r="I59" s="8">
        <v>0</v>
      </c>
    </row>
    <row r="60" spans="2:9" x14ac:dyDescent="0.2">
      <c r="B60" s="6"/>
      <c r="C60" s="7" t="s">
        <v>67</v>
      </c>
      <c r="D60" s="8">
        <v>0</v>
      </c>
      <c r="E60" s="8">
        <v>0</v>
      </c>
      <c r="F60" s="8">
        <f t="shared" si="1"/>
        <v>0</v>
      </c>
      <c r="G60" s="8">
        <v>0</v>
      </c>
      <c r="H60" s="8">
        <v>0</v>
      </c>
      <c r="I60" s="8">
        <v>0</v>
      </c>
    </row>
    <row r="61" spans="2:9" s="5" customFormat="1" x14ac:dyDescent="0.2">
      <c r="B61" s="30" t="s">
        <v>68</v>
      </c>
      <c r="C61" s="31"/>
      <c r="D61" s="4">
        <v>0</v>
      </c>
      <c r="E61" s="4">
        <v>0</v>
      </c>
      <c r="F61" s="4">
        <f t="shared" si="1"/>
        <v>0</v>
      </c>
      <c r="G61" s="4">
        <v>0</v>
      </c>
      <c r="H61" s="4">
        <v>0</v>
      </c>
      <c r="I61" s="4">
        <v>0</v>
      </c>
    </row>
    <row r="62" spans="2:9" x14ac:dyDescent="0.2">
      <c r="B62" s="6"/>
      <c r="C62" s="7" t="s">
        <v>69</v>
      </c>
      <c r="D62" s="8">
        <v>0</v>
      </c>
      <c r="E62" s="8">
        <v>0</v>
      </c>
      <c r="F62" s="8">
        <f t="shared" si="1"/>
        <v>0</v>
      </c>
      <c r="G62" s="8">
        <v>0</v>
      </c>
      <c r="H62" s="8">
        <v>0</v>
      </c>
      <c r="I62" s="8">
        <v>0</v>
      </c>
    </row>
    <row r="63" spans="2:9" x14ac:dyDescent="0.2">
      <c r="B63" s="6"/>
      <c r="C63" s="7" t="s">
        <v>70</v>
      </c>
      <c r="D63" s="8">
        <v>0</v>
      </c>
      <c r="E63" s="8">
        <v>0</v>
      </c>
      <c r="F63" s="8">
        <f t="shared" si="1"/>
        <v>0</v>
      </c>
      <c r="G63" s="8">
        <v>0</v>
      </c>
      <c r="H63" s="8">
        <v>0</v>
      </c>
      <c r="I63" s="8">
        <v>0</v>
      </c>
    </row>
    <row r="64" spans="2:9" x14ac:dyDescent="0.2">
      <c r="B64" s="6"/>
      <c r="C64" s="7" t="s">
        <v>71</v>
      </c>
      <c r="D64" s="8">
        <v>0</v>
      </c>
      <c r="E64" s="8">
        <v>0</v>
      </c>
      <c r="F64" s="8">
        <f t="shared" si="1"/>
        <v>0</v>
      </c>
      <c r="G64" s="8">
        <v>0</v>
      </c>
      <c r="H64" s="8">
        <v>0</v>
      </c>
      <c r="I64" s="8">
        <v>0</v>
      </c>
    </row>
    <row r="65" spans="2:9" x14ac:dyDescent="0.2">
      <c r="B65" s="6"/>
      <c r="C65" s="7" t="s">
        <v>72</v>
      </c>
      <c r="D65" s="8">
        <v>0</v>
      </c>
      <c r="E65" s="8">
        <v>0</v>
      </c>
      <c r="F65" s="8">
        <f t="shared" si="1"/>
        <v>0</v>
      </c>
      <c r="G65" s="8">
        <v>0</v>
      </c>
      <c r="H65" s="8">
        <v>0</v>
      </c>
      <c r="I65" s="8">
        <v>0</v>
      </c>
    </row>
    <row r="66" spans="2:9" x14ac:dyDescent="0.2">
      <c r="B66" s="6"/>
      <c r="C66" s="7" t="s">
        <v>73</v>
      </c>
      <c r="D66" s="8">
        <v>0</v>
      </c>
      <c r="E66" s="8">
        <v>0</v>
      </c>
      <c r="F66" s="8">
        <f t="shared" si="1"/>
        <v>0</v>
      </c>
      <c r="G66" s="8">
        <v>0</v>
      </c>
      <c r="H66" s="8">
        <v>0</v>
      </c>
      <c r="I66" s="8">
        <v>0</v>
      </c>
    </row>
    <row r="67" spans="2:9" x14ac:dyDescent="0.2">
      <c r="B67" s="6"/>
      <c r="C67" s="7" t="s">
        <v>74</v>
      </c>
      <c r="D67" s="8">
        <v>0</v>
      </c>
      <c r="E67" s="8">
        <v>0</v>
      </c>
      <c r="F67" s="8">
        <f t="shared" si="1"/>
        <v>0</v>
      </c>
      <c r="G67" s="8">
        <v>0</v>
      </c>
      <c r="H67" s="8">
        <v>0</v>
      </c>
      <c r="I67" s="8">
        <v>0</v>
      </c>
    </row>
    <row r="68" spans="2:9" x14ac:dyDescent="0.2">
      <c r="B68" s="6"/>
      <c r="C68" s="7" t="s">
        <v>75</v>
      </c>
      <c r="D68" s="8">
        <v>0</v>
      </c>
      <c r="E68" s="8">
        <v>0</v>
      </c>
      <c r="F68" s="8">
        <f t="shared" si="1"/>
        <v>0</v>
      </c>
      <c r="G68" s="8">
        <v>0</v>
      </c>
      <c r="H68" s="8">
        <v>0</v>
      </c>
      <c r="I68" s="8">
        <v>0</v>
      </c>
    </row>
    <row r="69" spans="2:9" s="5" customFormat="1" x14ac:dyDescent="0.2">
      <c r="B69" s="30" t="s">
        <v>76</v>
      </c>
      <c r="C69" s="31"/>
      <c r="D69" s="4">
        <v>0</v>
      </c>
      <c r="E69" s="4">
        <v>0</v>
      </c>
      <c r="F69" s="4">
        <f t="shared" si="1"/>
        <v>0</v>
      </c>
      <c r="G69" s="4">
        <v>0</v>
      </c>
      <c r="H69" s="4">
        <v>0</v>
      </c>
      <c r="I69" s="4">
        <v>0</v>
      </c>
    </row>
    <row r="70" spans="2:9" x14ac:dyDescent="0.2">
      <c r="B70" s="6"/>
      <c r="C70" s="7" t="s">
        <v>77</v>
      </c>
      <c r="D70" s="8">
        <v>0</v>
      </c>
      <c r="E70" s="8">
        <v>0</v>
      </c>
      <c r="F70" s="8">
        <f t="shared" si="1"/>
        <v>0</v>
      </c>
      <c r="G70" s="8">
        <v>0</v>
      </c>
      <c r="H70" s="8">
        <v>0</v>
      </c>
      <c r="I70" s="8">
        <v>0</v>
      </c>
    </row>
    <row r="71" spans="2:9" x14ac:dyDescent="0.2">
      <c r="B71" s="6"/>
      <c r="C71" s="7" t="s">
        <v>78</v>
      </c>
      <c r="D71" s="8">
        <v>0</v>
      </c>
      <c r="E71" s="8">
        <v>0</v>
      </c>
      <c r="F71" s="8">
        <f t="shared" si="1"/>
        <v>0</v>
      </c>
      <c r="G71" s="8">
        <v>0</v>
      </c>
      <c r="H71" s="8">
        <v>0</v>
      </c>
      <c r="I71" s="8">
        <v>0</v>
      </c>
    </row>
    <row r="72" spans="2:9" x14ac:dyDescent="0.2">
      <c r="B72" s="6"/>
      <c r="C72" s="7" t="s">
        <v>79</v>
      </c>
      <c r="D72" s="8">
        <v>0</v>
      </c>
      <c r="E72" s="8">
        <v>0</v>
      </c>
      <c r="F72" s="8">
        <f t="shared" si="1"/>
        <v>0</v>
      </c>
      <c r="G72" s="8">
        <v>0</v>
      </c>
      <c r="H72" s="8">
        <v>0</v>
      </c>
      <c r="I72" s="8">
        <v>0</v>
      </c>
    </row>
    <row r="73" spans="2:9" s="5" customFormat="1" x14ac:dyDescent="0.2">
      <c r="B73" s="30" t="s">
        <v>80</v>
      </c>
      <c r="C73" s="31"/>
      <c r="D73" s="4">
        <v>0</v>
      </c>
      <c r="E73" s="4">
        <v>0</v>
      </c>
      <c r="F73" s="4">
        <f t="shared" si="1"/>
        <v>0</v>
      </c>
      <c r="G73" s="4">
        <v>0</v>
      </c>
      <c r="H73" s="4">
        <v>0</v>
      </c>
      <c r="I73" s="4">
        <v>0</v>
      </c>
    </row>
    <row r="74" spans="2:9" x14ac:dyDescent="0.2">
      <c r="B74" s="6"/>
      <c r="C74" s="7" t="s">
        <v>81</v>
      </c>
      <c r="D74" s="8">
        <v>0</v>
      </c>
      <c r="E74" s="8">
        <v>0</v>
      </c>
      <c r="F74" s="8">
        <f t="shared" ref="F74:F80" si="8">D74+E74</f>
        <v>0</v>
      </c>
      <c r="G74" s="8">
        <v>0</v>
      </c>
      <c r="H74" s="8">
        <v>0</v>
      </c>
      <c r="I74" s="8">
        <v>0</v>
      </c>
    </row>
    <row r="75" spans="2:9" x14ac:dyDescent="0.2">
      <c r="B75" s="6"/>
      <c r="C75" s="7" t="s">
        <v>82</v>
      </c>
      <c r="D75" s="8">
        <v>0</v>
      </c>
      <c r="E75" s="8">
        <v>0</v>
      </c>
      <c r="F75" s="8">
        <f t="shared" si="8"/>
        <v>0</v>
      </c>
      <c r="G75" s="8">
        <v>0</v>
      </c>
      <c r="H75" s="8">
        <v>0</v>
      </c>
      <c r="I75" s="8">
        <v>0</v>
      </c>
    </row>
    <row r="76" spans="2:9" x14ac:dyDescent="0.2">
      <c r="B76" s="6"/>
      <c r="C76" s="7" t="s">
        <v>83</v>
      </c>
      <c r="D76" s="8">
        <v>0</v>
      </c>
      <c r="E76" s="8">
        <v>0</v>
      </c>
      <c r="F76" s="8">
        <f t="shared" si="8"/>
        <v>0</v>
      </c>
      <c r="G76" s="8">
        <v>0</v>
      </c>
      <c r="H76" s="8">
        <v>0</v>
      </c>
      <c r="I76" s="8">
        <v>0</v>
      </c>
    </row>
    <row r="77" spans="2:9" x14ac:dyDescent="0.2">
      <c r="B77" s="6"/>
      <c r="C77" s="7" t="s">
        <v>84</v>
      </c>
      <c r="D77" s="8">
        <v>0</v>
      </c>
      <c r="E77" s="8">
        <v>0</v>
      </c>
      <c r="F77" s="8">
        <f t="shared" si="8"/>
        <v>0</v>
      </c>
      <c r="G77" s="8">
        <v>0</v>
      </c>
      <c r="H77" s="8">
        <v>0</v>
      </c>
      <c r="I77" s="8">
        <v>0</v>
      </c>
    </row>
    <row r="78" spans="2:9" x14ac:dyDescent="0.2">
      <c r="B78" s="6"/>
      <c r="C78" s="7" t="s">
        <v>85</v>
      </c>
      <c r="D78" s="8">
        <v>0</v>
      </c>
      <c r="E78" s="8">
        <v>0</v>
      </c>
      <c r="F78" s="8">
        <f t="shared" si="8"/>
        <v>0</v>
      </c>
      <c r="G78" s="8">
        <v>0</v>
      </c>
      <c r="H78" s="8">
        <v>0</v>
      </c>
      <c r="I78" s="8">
        <v>0</v>
      </c>
    </row>
    <row r="79" spans="2:9" x14ac:dyDescent="0.2">
      <c r="B79" s="6"/>
      <c r="C79" s="7" t="s">
        <v>86</v>
      </c>
      <c r="D79" s="8">
        <v>0</v>
      </c>
      <c r="E79" s="8">
        <v>0</v>
      </c>
      <c r="F79" s="8">
        <f t="shared" si="8"/>
        <v>0</v>
      </c>
      <c r="G79" s="8">
        <v>0</v>
      </c>
      <c r="H79" s="8">
        <v>0</v>
      </c>
      <c r="I79" s="8">
        <v>0</v>
      </c>
    </row>
    <row r="80" spans="2:9" ht="12.75" thickBot="1" x14ac:dyDescent="0.25">
      <c r="B80" s="9"/>
      <c r="C80" s="10" t="s">
        <v>87</v>
      </c>
      <c r="D80" s="8">
        <v>0</v>
      </c>
      <c r="E80" s="8">
        <v>0</v>
      </c>
      <c r="F80" s="8">
        <f t="shared" si="8"/>
        <v>0</v>
      </c>
      <c r="G80" s="8">
        <v>0</v>
      </c>
      <c r="H80" s="8">
        <v>0</v>
      </c>
      <c r="I80" s="8">
        <v>0</v>
      </c>
    </row>
    <row r="81" spans="2:9" ht="12.75" thickBot="1" x14ac:dyDescent="0.25">
      <c r="B81" s="32" t="s">
        <v>88</v>
      </c>
      <c r="C81" s="33"/>
      <c r="D81" s="11">
        <f>D9+D17+D27+D37+D47+D57+D61+D69+D73</f>
        <v>28374400</v>
      </c>
      <c r="E81" s="11">
        <f t="shared" ref="E81:I81" si="9">E9+E17+E27+E37+E47+E57+E61+E69+E73</f>
        <v>4384.7900000000009</v>
      </c>
      <c r="F81" s="11">
        <f t="shared" si="9"/>
        <v>28378784.790000003</v>
      </c>
      <c r="G81" s="11">
        <f t="shared" si="9"/>
        <v>11546157.630000001</v>
      </c>
      <c r="H81" s="11">
        <f t="shared" si="9"/>
        <v>11077346.030000001</v>
      </c>
      <c r="I81" s="11">
        <f t="shared" si="9"/>
        <v>16832627.16</v>
      </c>
    </row>
    <row r="83" spans="2:9" x14ac:dyDescent="0.2">
      <c r="H83" s="12"/>
    </row>
  </sheetData>
  <mergeCells count="17">
    <mergeCell ref="B61:C61"/>
    <mergeCell ref="B69:C69"/>
    <mergeCell ref="B73:C73"/>
    <mergeCell ref="B81:C81"/>
    <mergeCell ref="B9:C9"/>
    <mergeCell ref="B17:C17"/>
    <mergeCell ref="B27:C27"/>
    <mergeCell ref="B37:C37"/>
    <mergeCell ref="B47:C47"/>
    <mergeCell ref="B57:C57"/>
    <mergeCell ref="B2:I2"/>
    <mergeCell ref="B3:I3"/>
    <mergeCell ref="B4:I4"/>
    <mergeCell ref="B5:I5"/>
    <mergeCell ref="B6:C8"/>
    <mergeCell ref="D6:H6"/>
    <mergeCell ref="I6:I7"/>
  </mergeCells>
  <pageMargins left="0.19685039370078741" right="0.19685039370078741" top="0.19685039370078741" bottom="0.19685039370078741" header="0.31496062992125984" footer="0.31496062992125984"/>
  <pageSetup scale="62" orientation="portrait" r:id="rId1"/>
  <ignoredErrors>
    <ignoredError sqref="D8:H8" numberStoredAsText="1"/>
    <ignoredError sqref="D9 D17 D27 D37:E37 E9 E17 D47:E47 D57:E57 G9:I9 G37:I37 G17:H17 G47:I47 G57:I57" formulaRange="1"/>
    <ignoredError sqref="F9 F17:F76 I27" formula="1"/>
    <ignoredError sqref="I17" formula="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EAE COG</vt:lpstr>
      <vt:lpstr>Hoja1</vt:lpstr>
      <vt:lpstr>'EAE COG'!Área_de_impresión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dcterms:created xsi:type="dcterms:W3CDTF">2019-02-28T18:42:01Z</dcterms:created>
  <dcterms:modified xsi:type="dcterms:W3CDTF">2020-07-17T02:08:50Z</dcterms:modified>
</cp:coreProperties>
</file>