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eyes\Desktop\7. Autónomos-20201014T\7. Autónomos\II. Información Presupuestaria\"/>
    </mc:Choice>
  </mc:AlternateContent>
  <xr:revisionPtr revIDLastSave="0" documentId="13_ncr:1_{2071DD9A-E865-4A68-8221-4CD9FCA5540D}" xr6:coauthVersionLast="45" xr6:coauthVersionMax="45" xr10:uidLastSave="{00000000-0000-0000-0000-000000000000}"/>
  <bookViews>
    <workbookView xWindow="-120" yWindow="-120" windowWidth="20730" windowHeight="11160" xr2:uid="{C6D9A78C-C664-49DE-8551-8F646228A213}"/>
  </bookViews>
  <sheets>
    <sheet name="EAE COG" sheetId="2" r:id="rId1"/>
  </sheets>
  <definedNames>
    <definedName name="_xlnm.Print_Area" localSheetId="0">'EAE COG'!$B$2:$I$81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1" i="2" l="1"/>
  <c r="F81" i="2"/>
  <c r="G81" i="2"/>
  <c r="H81" i="2"/>
  <c r="I81" i="2"/>
  <c r="D81" i="2"/>
  <c r="F47" i="2"/>
  <c r="G47" i="2"/>
  <c r="H47" i="2"/>
  <c r="E47" i="2"/>
  <c r="I49" i="2"/>
  <c r="I50" i="2"/>
  <c r="I51" i="2"/>
  <c r="I52" i="2"/>
  <c r="I53" i="2"/>
  <c r="I54" i="2"/>
  <c r="I55" i="2"/>
  <c r="I56" i="2"/>
  <c r="I48" i="2"/>
  <c r="F49" i="2"/>
  <c r="F50" i="2"/>
  <c r="F51" i="2"/>
  <c r="F52" i="2"/>
  <c r="F53" i="2"/>
  <c r="F54" i="2"/>
  <c r="F55" i="2"/>
  <c r="F56" i="2"/>
  <c r="F48" i="2"/>
  <c r="F29" i="2"/>
  <c r="I29" i="2" s="1"/>
  <c r="F30" i="2"/>
  <c r="I30" i="2" s="1"/>
  <c r="F31" i="2"/>
  <c r="I31" i="2" s="1"/>
  <c r="F32" i="2"/>
  <c r="I32" i="2" s="1"/>
  <c r="F33" i="2"/>
  <c r="I33" i="2" s="1"/>
  <c r="F34" i="2"/>
  <c r="I34" i="2" s="1"/>
  <c r="F35" i="2"/>
  <c r="I35" i="2" s="1"/>
  <c r="F36" i="2"/>
  <c r="I36" i="2" s="1"/>
  <c r="F28" i="2"/>
  <c r="I28" i="2" s="1"/>
  <c r="E27" i="2"/>
  <c r="G27" i="2"/>
  <c r="H27" i="2"/>
  <c r="D27" i="2"/>
  <c r="F19" i="2"/>
  <c r="I19" i="2" s="1"/>
  <c r="F20" i="2"/>
  <c r="I20" i="2" s="1"/>
  <c r="F21" i="2"/>
  <c r="I21" i="2" s="1"/>
  <c r="F22" i="2"/>
  <c r="I22" i="2" s="1"/>
  <c r="F23" i="2"/>
  <c r="I23" i="2" s="1"/>
  <c r="F24" i="2"/>
  <c r="I24" i="2" s="1"/>
  <c r="F25" i="2"/>
  <c r="I25" i="2" s="1"/>
  <c r="F26" i="2"/>
  <c r="I26" i="2" s="1"/>
  <c r="F18" i="2"/>
  <c r="I18" i="2" s="1"/>
  <c r="E17" i="2"/>
  <c r="G17" i="2"/>
  <c r="H17" i="2"/>
  <c r="D17" i="2"/>
  <c r="I15" i="2"/>
  <c r="I16" i="2"/>
  <c r="F11" i="2"/>
  <c r="I11" i="2" s="1"/>
  <c r="F12" i="2"/>
  <c r="I12" i="2" s="1"/>
  <c r="F13" i="2"/>
  <c r="I13" i="2" s="1"/>
  <c r="F14" i="2"/>
  <c r="I14" i="2" s="1"/>
  <c r="F15" i="2"/>
  <c r="F16" i="2"/>
  <c r="F10" i="2"/>
  <c r="I10" i="2" s="1"/>
  <c r="H9" i="2"/>
  <c r="D9" i="2"/>
  <c r="I47" i="2" l="1"/>
  <c r="F27" i="2"/>
  <c r="I27" i="2"/>
  <c r="F17" i="2"/>
  <c r="I17" i="2"/>
  <c r="F9" i="2"/>
  <c r="I9" i="2"/>
</calcChain>
</file>

<file path=xl/sharedStrings.xml><?xml version="1.0" encoding="utf-8"?>
<sst xmlns="http://schemas.openxmlformats.org/spreadsheetml/2006/main" count="92" uniqueCount="92">
  <si>
    <t>Estado Analítico del Ejercicio del Presupuesto de Egresos</t>
  </si>
  <si>
    <t>Clasificación por Objeto del Gasto (Capítulo y Concepto)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</si>
  <si>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</si>
  <si>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</si>
  <si>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</si>
  <si>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</si>
  <si>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</si>
  <si>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</si>
  <si>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</si>
  <si>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</si>
  <si>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</si>
  <si>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</si>
  <si>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</si>
  <si>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</si>
  <si>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</si>
  <si>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</si>
  <si>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</si>
  <si>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</si>
  <si>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</si>
  <si>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</si>
  <si>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</si>
  <si>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</si>
  <si>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</si>
  <si>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</si>
  <si>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</si>
  <si>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</si>
  <si>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</si>
  <si>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</si>
  <si>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</si>
  <si>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</si>
  <si>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</si>
  <si>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</si>
  <si>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</si>
  <si>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</si>
  <si>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</si>
  <si>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</si>
  <si>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</si>
  <si>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</si>
  <si>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</si>
  <si>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</si>
  <si>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</si>
  <si>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</si>
  <si>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</si>
  <si>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</si>
  <si>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</si>
  <si>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</si>
  <si>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</si>
  <si>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</si>
  <si>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</si>
  <si>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</si>
  <si>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</si>
  <si>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</si>
  <si>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</si>
  <si>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</si>
  <si>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</si>
  <si>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</si>
  <si>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</si>
  <si>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</si>
  <si>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</si>
  <si>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</si>
  <si>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</si>
  <si>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</si>
  <si>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</si>
  <si>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</si>
  <si>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</si>
  <si>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</si>
  <si>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</si>
  <si>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</si>
  <si>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</si>
  <si>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</si>
  <si>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</si>
  <si>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</si>
  <si>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</si>
  <si>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</si>
  <si>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</si>
  <si>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</si>
  <si>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</si>
  <si>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</si>
  <si>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</si>
  <si>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</si>
  <si>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</si>
  <si>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</si>
  <si>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</si>
  <si>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</si>
  <si>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</si>
  <si>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</si>
  <si>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</si>
  <si>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</si>
  <si>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</si>
  <si>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Del 01 de enero al 30 de septiembre de 2020</t>
  </si>
  <si>
    <t>ASEC_EAEPECOG_3erTRIM_I9</t>
  </si>
  <si>
    <t>SECRETARÍA EJECUTIVA DEL SISTEMA ANTICORRUPCÍON DEL ESTADO DE COAHUILA DE ZARZAGOZA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</si>
</sst>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0" borderId="0" xfId="0" applyFont="1"/>
    <xf numFmtId="49" fontId="3" fillId="3" borderId="13" xfId="0" applyNumberFormat="1" applyFont="1" applyFill="1" applyBorder="1" applyAlignment="1">
      <alignment horizontal="center" vertical="center" wrapText="1"/>
    </xf>
    <xf numFmtId="4" fontId="3" fillId="4" borderId="15" xfId="0" applyNumberFormat="1" applyFont="1" applyFill="1" applyBorder="1" applyAlignment="1">
      <alignment horizontal="right" vertical="center" wrapText="1"/>
    </xf>
    <xf numFmtId="0" fontId="4" fillId="0" borderId="0" xfId="0" applyFont="1"/>
    <xf numFmtId="0" fontId="5" fillId="0" borderId="4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4" fontId="5" fillId="4" borderId="15" xfId="0" applyNumberFormat="1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4" fontId="3" fillId="4" borderId="11" xfId="0" applyNumberFormat="1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50B5-84B9-4271-9800-28F81663B9CC}">
  <sheetPr>
    <pageSetUpPr fitToPage="1"/>
  </sheetPr>
  <dimension ref="B1:K81"/>
  <sheetViews>
    <sheetView showGridLines="0" tabSelected="1" topLeftCell="A55" zoomScale="90" zoomScaleNormal="90" workbookViewId="0">
      <selection activeCell="F86" sqref="F86"/>
    </sheetView>
  </sheetViews>
  <sheetFormatPr baseColWidth="10" defaultColWidth="11.42578125" defaultRowHeight="12" x14ac:dyDescent="0.2"/>
  <cols>
    <col min="1" max="1" width="0.85546875" style="1" customWidth="1"/>
    <col min="2" max="2" width="3.140625" style="1" customWidth="1"/>
    <col min="3" max="3" width="65.42578125" style="1" customWidth="1"/>
    <col min="4" max="9" width="15.85546875" style="1" customWidth="1"/>
    <col min="10" max="16384" width="11.42578125" style="1"/>
  </cols>
  <sheetData>
    <row r="1" spans="2:11" ht="4.5" customHeight="1" thickBot="1" x14ac:dyDescent="0.25"/>
    <row r="2" spans="2:11" ht="15" x14ac:dyDescent="0.25">
      <c r="B2" s="18" t="s">
        <v>91</v>
      </c>
      <c r="C2" s="19"/>
      <c r="D2" s="19"/>
      <c r="E2" s="19"/>
      <c r="F2" s="19"/>
      <c r="G2" s="19"/>
      <c r="H2" s="19"/>
      <c r="I2" s="20"/>
      <c r="K2" s="2" t="s">
        <v>90</v>
      </c>
    </row>
    <row r="3" spans="2:11" x14ac:dyDescent="0.2">
      <c r="B3" s="21" t="s">
        <v>0</v>
      </c>
      <c r="C3" s="22"/>
      <c r="D3" s="22"/>
      <c r="E3" s="22"/>
      <c r="F3" s="22"/>
      <c r="G3" s="22"/>
      <c r="H3" s="22"/>
      <c r="I3" s="23"/>
    </row>
    <row r="4" spans="2:11" x14ac:dyDescent="0.2">
      <c r="B4" s="21" t="s">
        <v>1</v>
      </c>
      <c r="C4" s="22"/>
      <c r="D4" s="22"/>
      <c r="E4" s="22"/>
      <c r="F4" s="22"/>
      <c r="G4" s="22"/>
      <c r="H4" s="22"/>
      <c r="I4" s="23"/>
    </row>
    <row r="5" spans="2:11" ht="12.75" thickBot="1" x14ac:dyDescent="0.25">
      <c r="B5" s="24" t="s">
        <v>89</v>
      </c>
      <c r="C5" s="25"/>
      <c r="D5" s="25"/>
      <c r="E5" s="25"/>
      <c r="F5" s="25"/>
      <c r="G5" s="25"/>
      <c r="H5" s="25"/>
      <c r="I5" s="26"/>
    </row>
    <row r="6" spans="2:11" ht="12.75" thickBot="1" x14ac:dyDescent="0.25">
      <c r="B6" s="27" t="s">
        <v>2</v>
      </c>
      <c r="C6" s="28"/>
      <c r="D6" s="33" t="s">
        <v>3</v>
      </c>
      <c r="E6" s="34"/>
      <c r="F6" s="34"/>
      <c r="G6" s="34"/>
      <c r="H6" s="35"/>
      <c r="I6" s="36" t="s">
        <v>4</v>
      </c>
    </row>
    <row r="7" spans="2:11" ht="24.75" thickBot="1" x14ac:dyDescent="0.25">
      <c r="B7" s="29"/>
      <c r="C7" s="30"/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7"/>
    </row>
    <row r="8" spans="2:11" ht="12.75" thickBot="1" x14ac:dyDescent="0.25">
      <c r="B8" s="31"/>
      <c r="C8" s="32"/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</row>
    <row r="9" spans="2:11" s="5" customFormat="1" x14ac:dyDescent="0.2">
      <c r="B9" s="16" t="s">
        <v>16</v>
      </c>
      <c r="C9" s="17"/>
      <c r="D9" s="4">
        <f>SUM(D10:D16)</f>
        <v>22567265</v>
      </c>
      <c r="E9" s="4">
        <v>0</v>
      </c>
      <c r="F9" s="4">
        <f t="shared" ref="E9:I9" si="0">SUM(F10:F16)</f>
        <v>22567265</v>
      </c>
      <c r="G9" s="4">
        <v>14007724.93</v>
      </c>
      <c r="H9" s="4">
        <f t="shared" si="0"/>
        <v>13286336.24</v>
      </c>
      <c r="I9" s="4">
        <f t="shared" si="0"/>
        <v>8559540.0700000003</v>
      </c>
    </row>
    <row r="10" spans="2:11" x14ac:dyDescent="0.2">
      <c r="B10" s="6"/>
      <c r="C10" s="7" t="s">
        <v>17</v>
      </c>
      <c r="D10" s="8">
        <v>9509635.0800000001</v>
      </c>
      <c r="E10" s="8">
        <v>10287.129999999999</v>
      </c>
      <c r="F10" s="8">
        <f>+D10+E10</f>
        <v>9519922.2100000009</v>
      </c>
      <c r="G10" s="8">
        <v>6451785.8600000003</v>
      </c>
      <c r="H10" s="8">
        <v>6451785.8600000003</v>
      </c>
      <c r="I10" s="8">
        <f>+F10-G10</f>
        <v>3068136.3500000006</v>
      </c>
    </row>
    <row r="11" spans="2:11" x14ac:dyDescent="0.2">
      <c r="B11" s="6"/>
      <c r="C11" s="7" t="s">
        <v>18</v>
      </c>
      <c r="D11" s="8">
        <v>7858946</v>
      </c>
      <c r="E11" s="8">
        <v>-5701.12</v>
      </c>
      <c r="F11" s="8">
        <f t="shared" ref="F11:F16" si="1">+D11+E11</f>
        <v>7853244.8799999999</v>
      </c>
      <c r="G11" s="8">
        <v>5422091.9699999997</v>
      </c>
      <c r="H11" s="8">
        <v>5422091.9699999997</v>
      </c>
      <c r="I11" s="8">
        <f t="shared" ref="I11:I16" si="2">+F11-G11</f>
        <v>2431152.91</v>
      </c>
    </row>
    <row r="12" spans="2:11" x14ac:dyDescent="0.2">
      <c r="B12" s="6"/>
      <c r="C12" s="7" t="s">
        <v>19</v>
      </c>
      <c r="D12" s="8">
        <v>1501057.92</v>
      </c>
      <c r="E12" s="8">
        <v>5343.5</v>
      </c>
      <c r="F12" s="8">
        <f t="shared" si="1"/>
        <v>1506401.42</v>
      </c>
      <c r="G12" s="8">
        <v>951041.33</v>
      </c>
      <c r="H12" s="8">
        <v>229652.64</v>
      </c>
      <c r="I12" s="8">
        <f t="shared" si="2"/>
        <v>555360.09</v>
      </c>
    </row>
    <row r="13" spans="2:11" x14ac:dyDescent="0.2">
      <c r="B13" s="6"/>
      <c r="C13" s="7" t="s">
        <v>20</v>
      </c>
      <c r="D13" s="8">
        <v>2434326.96</v>
      </c>
      <c r="E13" s="8">
        <v>-151111.10999999999</v>
      </c>
      <c r="F13" s="8">
        <f t="shared" si="1"/>
        <v>2283215.85</v>
      </c>
      <c r="G13" s="8">
        <v>366073.76</v>
      </c>
      <c r="H13" s="8">
        <v>366073.76</v>
      </c>
      <c r="I13" s="8">
        <f t="shared" si="2"/>
        <v>1917142.09</v>
      </c>
    </row>
    <row r="14" spans="2:11" x14ac:dyDescent="0.2">
      <c r="B14" s="6"/>
      <c r="C14" s="7" t="s">
        <v>21</v>
      </c>
      <c r="D14" s="8">
        <v>963299.04</v>
      </c>
      <c r="E14" s="8">
        <v>141181.6</v>
      </c>
      <c r="F14" s="8">
        <f t="shared" si="1"/>
        <v>1104480.6400000001</v>
      </c>
      <c r="G14" s="8">
        <v>816732.01</v>
      </c>
      <c r="H14" s="8">
        <v>816732.01</v>
      </c>
      <c r="I14" s="8">
        <f t="shared" si="2"/>
        <v>287748.63000000012</v>
      </c>
    </row>
    <row r="15" spans="2:11" x14ac:dyDescent="0.2">
      <c r="B15" s="6"/>
      <c r="C15" s="7" t="s">
        <v>22</v>
      </c>
      <c r="D15" s="8">
        <v>300000</v>
      </c>
      <c r="E15" s="8">
        <v>0</v>
      </c>
      <c r="F15" s="8">
        <f t="shared" si="1"/>
        <v>300000</v>
      </c>
      <c r="G15" s="8">
        <v>0</v>
      </c>
      <c r="H15" s="8">
        <v>0</v>
      </c>
      <c r="I15" s="8">
        <f t="shared" si="2"/>
        <v>300000</v>
      </c>
    </row>
    <row r="16" spans="2:11" x14ac:dyDescent="0.2">
      <c r="B16" s="6"/>
      <c r="C16" s="7" t="s">
        <v>23</v>
      </c>
      <c r="D16" s="8">
        <v>0</v>
      </c>
      <c r="E16" s="8">
        <v>0</v>
      </c>
      <c r="F16" s="8">
        <f t="shared" si="1"/>
        <v>0</v>
      </c>
      <c r="G16" s="8">
        <v>0</v>
      </c>
      <c r="H16" s="8">
        <v>0</v>
      </c>
      <c r="I16" s="8">
        <f t="shared" si="2"/>
        <v>0</v>
      </c>
    </row>
    <row r="17" spans="2:9" s="5" customFormat="1" x14ac:dyDescent="0.2">
      <c r="B17" s="12" t="s">
        <v>24</v>
      </c>
      <c r="C17" s="13"/>
      <c r="D17" s="4">
        <f>+SUM(D18:D26)</f>
        <v>1050000</v>
      </c>
      <c r="E17" s="4">
        <f t="shared" ref="E17:I17" si="3">+SUM(E18:E26)</f>
        <v>-42567.000000000007</v>
      </c>
      <c r="F17" s="4">
        <f t="shared" si="3"/>
        <v>1007432.9999999999</v>
      </c>
      <c r="G17" s="4">
        <f t="shared" si="3"/>
        <v>694077.41999999993</v>
      </c>
      <c r="H17" s="4">
        <f t="shared" si="3"/>
        <v>692578.41999999993</v>
      </c>
      <c r="I17" s="4">
        <f t="shared" si="3"/>
        <v>313355.57999999996</v>
      </c>
    </row>
    <row r="18" spans="2:9" x14ac:dyDescent="0.2">
      <c r="B18" s="6"/>
      <c r="C18" s="7" t="s">
        <v>25</v>
      </c>
      <c r="D18" s="8">
        <v>175034.95</v>
      </c>
      <c r="E18" s="8">
        <v>72900.929999999993</v>
      </c>
      <c r="F18" s="8">
        <f>+D18+E18</f>
        <v>247935.88</v>
      </c>
      <c r="G18" s="8">
        <v>183723.8</v>
      </c>
      <c r="H18" s="8">
        <v>182224.8</v>
      </c>
      <c r="I18" s="8">
        <f>+F18-G18</f>
        <v>64212.080000000016</v>
      </c>
    </row>
    <row r="19" spans="2:9" x14ac:dyDescent="0.2">
      <c r="B19" s="6"/>
      <c r="C19" s="7" t="s">
        <v>26</v>
      </c>
      <c r="D19" s="8">
        <v>295590.51</v>
      </c>
      <c r="E19" s="8">
        <v>-48175.39</v>
      </c>
      <c r="F19" s="8">
        <f t="shared" ref="F19:F26" si="4">+D19+E19</f>
        <v>247415.12</v>
      </c>
      <c r="G19" s="8">
        <v>226200.23</v>
      </c>
      <c r="H19" s="8">
        <v>226200.23</v>
      </c>
      <c r="I19" s="8">
        <f t="shared" ref="I19:I26" si="5">+F19-G19</f>
        <v>21214.889999999985</v>
      </c>
    </row>
    <row r="20" spans="2:9" x14ac:dyDescent="0.2">
      <c r="B20" s="6"/>
      <c r="C20" s="7" t="s">
        <v>27</v>
      </c>
      <c r="D20" s="8">
        <v>0</v>
      </c>
      <c r="E20" s="8">
        <v>0</v>
      </c>
      <c r="F20" s="8">
        <f t="shared" si="4"/>
        <v>0</v>
      </c>
      <c r="G20" s="8">
        <v>0</v>
      </c>
      <c r="H20" s="8">
        <v>0</v>
      </c>
      <c r="I20" s="8">
        <f t="shared" si="5"/>
        <v>0</v>
      </c>
    </row>
    <row r="21" spans="2:9" x14ac:dyDescent="0.2">
      <c r="B21" s="6"/>
      <c r="C21" s="7" t="s">
        <v>28</v>
      </c>
      <c r="D21" s="8">
        <v>182745.56</v>
      </c>
      <c r="E21" s="8">
        <v>-84456.63</v>
      </c>
      <c r="F21" s="8">
        <f t="shared" si="4"/>
        <v>98288.93</v>
      </c>
      <c r="G21" s="8">
        <v>2896.52</v>
      </c>
      <c r="H21" s="8">
        <v>2896.52</v>
      </c>
      <c r="I21" s="8">
        <f t="shared" si="5"/>
        <v>95392.409999999989</v>
      </c>
    </row>
    <row r="22" spans="2:9" x14ac:dyDescent="0.2">
      <c r="B22" s="6"/>
      <c r="C22" s="7" t="s">
        <v>29</v>
      </c>
      <c r="D22" s="8">
        <v>3975.21</v>
      </c>
      <c r="E22" s="8">
        <v>25553.64</v>
      </c>
      <c r="F22" s="8">
        <f t="shared" si="4"/>
        <v>29528.85</v>
      </c>
      <c r="G22" s="8">
        <v>27431</v>
      </c>
      <c r="H22" s="8">
        <v>27431</v>
      </c>
      <c r="I22" s="8">
        <f t="shared" si="5"/>
        <v>2097.8499999999985</v>
      </c>
    </row>
    <row r="23" spans="2:9" x14ac:dyDescent="0.2">
      <c r="B23" s="6"/>
      <c r="C23" s="7" t="s">
        <v>30</v>
      </c>
      <c r="D23" s="8">
        <v>295703.93</v>
      </c>
      <c r="E23" s="8">
        <v>-804.82</v>
      </c>
      <c r="F23" s="8">
        <f t="shared" si="4"/>
        <v>294899.11</v>
      </c>
      <c r="G23" s="8">
        <v>169689.48</v>
      </c>
      <c r="H23" s="8">
        <v>169689.48</v>
      </c>
      <c r="I23" s="8">
        <f t="shared" si="5"/>
        <v>125209.62999999998</v>
      </c>
    </row>
    <row r="24" spans="2:9" x14ac:dyDescent="0.2">
      <c r="B24" s="6"/>
      <c r="C24" s="7" t="s">
        <v>31</v>
      </c>
      <c r="D24" s="8">
        <v>16461.560000000001</v>
      </c>
      <c r="E24" s="8">
        <v>43997.69</v>
      </c>
      <c r="F24" s="8">
        <f t="shared" si="4"/>
        <v>60459.25</v>
      </c>
      <c r="G24" s="8">
        <v>60459.199999999997</v>
      </c>
      <c r="H24" s="8">
        <v>60459.199999999997</v>
      </c>
      <c r="I24" s="8">
        <f t="shared" si="5"/>
        <v>5.0000000002910383E-2</v>
      </c>
    </row>
    <row r="25" spans="2:9" x14ac:dyDescent="0.2">
      <c r="B25" s="6"/>
      <c r="C25" s="7" t="s">
        <v>32</v>
      </c>
      <c r="D25" s="8">
        <v>0</v>
      </c>
      <c r="E25" s="8">
        <v>0</v>
      </c>
      <c r="F25" s="8">
        <f t="shared" si="4"/>
        <v>0</v>
      </c>
      <c r="G25" s="8">
        <v>0</v>
      </c>
      <c r="H25" s="8">
        <v>0</v>
      </c>
      <c r="I25" s="8">
        <f t="shared" si="5"/>
        <v>0</v>
      </c>
    </row>
    <row r="26" spans="2:9" x14ac:dyDescent="0.2">
      <c r="B26" s="6"/>
      <c r="C26" s="7" t="s">
        <v>33</v>
      </c>
      <c r="D26" s="8">
        <v>80488.28</v>
      </c>
      <c r="E26" s="8">
        <v>-51582.42</v>
      </c>
      <c r="F26" s="8">
        <f t="shared" si="4"/>
        <v>28905.86</v>
      </c>
      <c r="G26" s="8">
        <v>23677.19</v>
      </c>
      <c r="H26" s="8">
        <v>23677.19</v>
      </c>
      <c r="I26" s="8">
        <f t="shared" si="5"/>
        <v>5228.6700000000019</v>
      </c>
    </row>
    <row r="27" spans="2:9" s="5" customFormat="1" x14ac:dyDescent="0.2">
      <c r="B27" s="12" t="s">
        <v>34</v>
      </c>
      <c r="C27" s="13"/>
      <c r="D27" s="4">
        <f>SUM(D28:D36)</f>
        <v>4757135.0000000009</v>
      </c>
      <c r="E27" s="4">
        <f t="shared" ref="E27:I27" si="6">SUM(E28:E36)</f>
        <v>-93175.069999999934</v>
      </c>
      <c r="F27" s="4">
        <f t="shared" si="6"/>
        <v>4663959.9300000006</v>
      </c>
      <c r="G27" s="4">
        <f t="shared" si="6"/>
        <v>3879929.9099999997</v>
      </c>
      <c r="H27" s="4">
        <f t="shared" si="6"/>
        <v>3816193.57</v>
      </c>
      <c r="I27" s="4">
        <f t="shared" si="6"/>
        <v>784030.02000000014</v>
      </c>
    </row>
    <row r="28" spans="2:9" x14ac:dyDescent="0.2">
      <c r="B28" s="6"/>
      <c r="C28" s="7" t="s">
        <v>35</v>
      </c>
      <c r="D28" s="8">
        <v>178405.17</v>
      </c>
      <c r="E28" s="8">
        <v>41604.14</v>
      </c>
      <c r="F28" s="8">
        <f>+D28+E28</f>
        <v>220009.31</v>
      </c>
      <c r="G28" s="8">
        <v>149498.79999999999</v>
      </c>
      <c r="H28" s="8">
        <v>149498.79999999999</v>
      </c>
      <c r="I28" s="8">
        <f>+F28-G28</f>
        <v>70510.510000000009</v>
      </c>
    </row>
    <row r="29" spans="2:9" x14ac:dyDescent="0.2">
      <c r="B29" s="6"/>
      <c r="C29" s="7" t="s">
        <v>36</v>
      </c>
      <c r="D29" s="8">
        <v>1020209.63</v>
      </c>
      <c r="E29" s="8">
        <v>52018.23</v>
      </c>
      <c r="F29" s="8">
        <f t="shared" ref="F29:F36" si="7">+D29+E29</f>
        <v>1072227.8600000001</v>
      </c>
      <c r="G29" s="8">
        <v>765147.77</v>
      </c>
      <c r="H29" s="8">
        <v>765147.77</v>
      </c>
      <c r="I29" s="8">
        <f t="shared" ref="I29:I36" si="8">+F29-G29</f>
        <v>307080.09000000008</v>
      </c>
    </row>
    <row r="30" spans="2:9" x14ac:dyDescent="0.2">
      <c r="B30" s="6"/>
      <c r="C30" s="7" t="s">
        <v>37</v>
      </c>
      <c r="D30" s="8">
        <v>1665577.69</v>
      </c>
      <c r="E30" s="8">
        <v>-328281.78000000003</v>
      </c>
      <c r="F30" s="8">
        <f t="shared" si="7"/>
        <v>1337295.9099999999</v>
      </c>
      <c r="G30" s="8">
        <v>1089847.51</v>
      </c>
      <c r="H30" s="8">
        <v>1089847.51</v>
      </c>
      <c r="I30" s="8">
        <f t="shared" si="8"/>
        <v>247448.39999999991</v>
      </c>
    </row>
    <row r="31" spans="2:9" x14ac:dyDescent="0.2">
      <c r="B31" s="6"/>
      <c r="C31" s="7" t="s">
        <v>38</v>
      </c>
      <c r="D31" s="8">
        <v>33817.81</v>
      </c>
      <c r="E31" s="8">
        <v>24943.9</v>
      </c>
      <c r="F31" s="8">
        <f t="shared" si="7"/>
        <v>58761.71</v>
      </c>
      <c r="G31" s="8">
        <v>50359.64</v>
      </c>
      <c r="H31" s="8">
        <v>50359.64</v>
      </c>
      <c r="I31" s="8">
        <f t="shared" si="8"/>
        <v>8402.07</v>
      </c>
    </row>
    <row r="32" spans="2:9" x14ac:dyDescent="0.2">
      <c r="B32" s="6"/>
      <c r="C32" s="7" t="s">
        <v>39</v>
      </c>
      <c r="D32" s="8">
        <v>197715.20000000001</v>
      </c>
      <c r="E32" s="8">
        <v>720733.16</v>
      </c>
      <c r="F32" s="8">
        <f t="shared" si="7"/>
        <v>918448.3600000001</v>
      </c>
      <c r="G32" s="8">
        <v>912874.12</v>
      </c>
      <c r="H32" s="8">
        <v>912874.12</v>
      </c>
      <c r="I32" s="8">
        <f t="shared" si="8"/>
        <v>5574.2400000001071</v>
      </c>
    </row>
    <row r="33" spans="2:9" x14ac:dyDescent="0.2">
      <c r="B33" s="6"/>
      <c r="C33" s="7" t="s">
        <v>40</v>
      </c>
      <c r="D33" s="8">
        <v>537197.76</v>
      </c>
      <c r="E33" s="8">
        <v>-44937.22</v>
      </c>
      <c r="F33" s="8">
        <f t="shared" si="7"/>
        <v>492260.54000000004</v>
      </c>
      <c r="G33" s="8">
        <v>468645.38</v>
      </c>
      <c r="H33" s="8">
        <v>468645.38</v>
      </c>
      <c r="I33" s="8">
        <f t="shared" si="8"/>
        <v>23615.160000000033</v>
      </c>
    </row>
    <row r="34" spans="2:9" x14ac:dyDescent="0.2">
      <c r="B34" s="6"/>
      <c r="C34" s="7" t="s">
        <v>41</v>
      </c>
      <c r="D34" s="8">
        <v>659890.96</v>
      </c>
      <c r="E34" s="8">
        <v>-454073.16</v>
      </c>
      <c r="F34" s="8">
        <f t="shared" si="7"/>
        <v>205817.8</v>
      </c>
      <c r="G34" s="8">
        <v>104449.45</v>
      </c>
      <c r="H34" s="8">
        <v>104449.45</v>
      </c>
      <c r="I34" s="8">
        <f t="shared" si="8"/>
        <v>101368.34999999999</v>
      </c>
    </row>
    <row r="35" spans="2:9" x14ac:dyDescent="0.2">
      <c r="B35" s="6"/>
      <c r="C35" s="7" t="s">
        <v>42</v>
      </c>
      <c r="D35" s="8">
        <v>376225.78</v>
      </c>
      <c r="E35" s="8">
        <v>-121893.07</v>
      </c>
      <c r="F35" s="8">
        <f t="shared" si="7"/>
        <v>254332.71000000002</v>
      </c>
      <c r="G35" s="8">
        <v>254331.88</v>
      </c>
      <c r="H35" s="8">
        <v>190595.54</v>
      </c>
      <c r="I35" s="8">
        <f t="shared" si="8"/>
        <v>0.83000000001629815</v>
      </c>
    </row>
    <row r="36" spans="2:9" x14ac:dyDescent="0.2">
      <c r="B36" s="6"/>
      <c r="C36" s="7" t="s">
        <v>43</v>
      </c>
      <c r="D36" s="8">
        <v>88095</v>
      </c>
      <c r="E36" s="8">
        <v>16710.73</v>
      </c>
      <c r="F36" s="8">
        <f t="shared" si="7"/>
        <v>104805.73</v>
      </c>
      <c r="G36" s="8">
        <v>84775.360000000001</v>
      </c>
      <c r="H36" s="8">
        <v>84775.360000000001</v>
      </c>
      <c r="I36" s="8">
        <f t="shared" si="8"/>
        <v>20030.369999999995</v>
      </c>
    </row>
    <row r="37" spans="2:9" s="5" customFormat="1" x14ac:dyDescent="0.2">
      <c r="B37" s="12" t="s">
        <v>44</v>
      </c>
      <c r="C37" s="13"/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2:9" x14ac:dyDescent="0.2">
      <c r="B38" s="6"/>
      <c r="C38" s="7" t="s">
        <v>45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2:9" x14ac:dyDescent="0.2">
      <c r="B39" s="6"/>
      <c r="C39" s="7" t="s">
        <v>46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2:9" x14ac:dyDescent="0.2">
      <c r="B40" s="6"/>
      <c r="C40" s="7" t="s">
        <v>47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2:9" x14ac:dyDescent="0.2">
      <c r="B41" s="6"/>
      <c r="C41" s="7" t="s">
        <v>48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2:9" x14ac:dyDescent="0.2">
      <c r="B42" s="6"/>
      <c r="C42" s="7" t="s">
        <v>49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2:9" x14ac:dyDescent="0.2">
      <c r="B43" s="6"/>
      <c r="C43" s="7" t="s">
        <v>50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2:9" x14ac:dyDescent="0.2">
      <c r="B44" s="6"/>
      <c r="C44" s="7" t="s">
        <v>51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2:9" x14ac:dyDescent="0.2">
      <c r="B45" s="6"/>
      <c r="C45" s="7" t="s">
        <v>52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2:9" x14ac:dyDescent="0.2">
      <c r="B46" s="6"/>
      <c r="C46" s="7" t="s">
        <v>53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2:9" s="5" customFormat="1" x14ac:dyDescent="0.2">
      <c r="B47" s="12" t="s">
        <v>54</v>
      </c>
      <c r="C47" s="13"/>
      <c r="D47" s="4">
        <v>0</v>
      </c>
      <c r="E47" s="4">
        <f>+SUM(E48:E56)</f>
        <v>157366.58000000002</v>
      </c>
      <c r="F47" s="4">
        <f t="shared" ref="F47:I47" si="9">+SUM(F48:F56)</f>
        <v>157366.58000000002</v>
      </c>
      <c r="G47" s="4">
        <f t="shared" si="9"/>
        <v>135742.07</v>
      </c>
      <c r="H47" s="4">
        <f t="shared" si="9"/>
        <v>135742.07</v>
      </c>
      <c r="I47" s="4">
        <f t="shared" si="9"/>
        <v>21624.51</v>
      </c>
    </row>
    <row r="48" spans="2:9" x14ac:dyDescent="0.2">
      <c r="B48" s="6"/>
      <c r="C48" s="7" t="s">
        <v>55</v>
      </c>
      <c r="D48" s="8">
        <v>0</v>
      </c>
      <c r="E48" s="8">
        <v>21624.51</v>
      </c>
      <c r="F48" s="8">
        <f>+D48+E48</f>
        <v>21624.51</v>
      </c>
      <c r="G48" s="8">
        <v>0</v>
      </c>
      <c r="H48" s="8">
        <v>0</v>
      </c>
      <c r="I48" s="8">
        <f>+F48-G48</f>
        <v>21624.51</v>
      </c>
    </row>
    <row r="49" spans="2:9" x14ac:dyDescent="0.2">
      <c r="B49" s="6"/>
      <c r="C49" s="7" t="s">
        <v>56</v>
      </c>
      <c r="D49" s="8">
        <v>0</v>
      </c>
      <c r="E49" s="8">
        <v>94063.27</v>
      </c>
      <c r="F49" s="8">
        <f t="shared" ref="F49:F56" si="10">+D49+E49</f>
        <v>94063.27</v>
      </c>
      <c r="G49" s="8">
        <v>94063.27</v>
      </c>
      <c r="H49" s="8">
        <v>94063.27</v>
      </c>
      <c r="I49" s="8">
        <f t="shared" ref="I49:I56" si="11">+F49-G49</f>
        <v>0</v>
      </c>
    </row>
    <row r="50" spans="2:9" x14ac:dyDescent="0.2">
      <c r="B50" s="6"/>
      <c r="C50" s="7" t="s">
        <v>57</v>
      </c>
      <c r="D50" s="8">
        <v>0</v>
      </c>
      <c r="E50" s="8">
        <v>0</v>
      </c>
      <c r="F50" s="8">
        <f t="shared" si="10"/>
        <v>0</v>
      </c>
      <c r="G50" s="8">
        <v>0</v>
      </c>
      <c r="H50" s="8">
        <v>0</v>
      </c>
      <c r="I50" s="8">
        <f t="shared" si="11"/>
        <v>0</v>
      </c>
    </row>
    <row r="51" spans="2:9" x14ac:dyDescent="0.2">
      <c r="B51" s="6"/>
      <c r="C51" s="7" t="s">
        <v>58</v>
      </c>
      <c r="D51" s="8">
        <v>0</v>
      </c>
      <c r="E51" s="8">
        <v>0</v>
      </c>
      <c r="F51" s="8">
        <f t="shared" si="10"/>
        <v>0</v>
      </c>
      <c r="G51" s="8">
        <v>0</v>
      </c>
      <c r="H51" s="8">
        <v>0</v>
      </c>
      <c r="I51" s="8">
        <f t="shared" si="11"/>
        <v>0</v>
      </c>
    </row>
    <row r="52" spans="2:9" x14ac:dyDescent="0.2">
      <c r="B52" s="6"/>
      <c r="C52" s="7" t="s">
        <v>59</v>
      </c>
      <c r="D52" s="8">
        <v>0</v>
      </c>
      <c r="E52" s="8">
        <v>0</v>
      </c>
      <c r="F52" s="8">
        <f t="shared" si="10"/>
        <v>0</v>
      </c>
      <c r="G52" s="8">
        <v>0</v>
      </c>
      <c r="H52" s="8">
        <v>0</v>
      </c>
      <c r="I52" s="8">
        <f t="shared" si="11"/>
        <v>0</v>
      </c>
    </row>
    <row r="53" spans="2:9" x14ac:dyDescent="0.2">
      <c r="B53" s="6"/>
      <c r="C53" s="7" t="s">
        <v>60</v>
      </c>
      <c r="D53" s="8">
        <v>0</v>
      </c>
      <c r="E53" s="8">
        <v>41678.800000000003</v>
      </c>
      <c r="F53" s="8">
        <f t="shared" si="10"/>
        <v>41678.800000000003</v>
      </c>
      <c r="G53" s="8">
        <v>41678.800000000003</v>
      </c>
      <c r="H53" s="8">
        <v>41678.800000000003</v>
      </c>
      <c r="I53" s="8">
        <f t="shared" si="11"/>
        <v>0</v>
      </c>
    </row>
    <row r="54" spans="2:9" x14ac:dyDescent="0.2">
      <c r="B54" s="6"/>
      <c r="C54" s="7" t="s">
        <v>61</v>
      </c>
      <c r="D54" s="8">
        <v>0</v>
      </c>
      <c r="E54" s="8">
        <v>0</v>
      </c>
      <c r="F54" s="8">
        <f t="shared" si="10"/>
        <v>0</v>
      </c>
      <c r="G54" s="8">
        <v>0</v>
      </c>
      <c r="H54" s="8">
        <v>0</v>
      </c>
      <c r="I54" s="8">
        <f t="shared" si="11"/>
        <v>0</v>
      </c>
    </row>
    <row r="55" spans="2:9" x14ac:dyDescent="0.2">
      <c r="B55" s="6"/>
      <c r="C55" s="7" t="s">
        <v>62</v>
      </c>
      <c r="D55" s="8">
        <v>0</v>
      </c>
      <c r="E55" s="8">
        <v>0</v>
      </c>
      <c r="F55" s="8">
        <f t="shared" si="10"/>
        <v>0</v>
      </c>
      <c r="G55" s="8">
        <v>0</v>
      </c>
      <c r="H55" s="8">
        <v>0</v>
      </c>
      <c r="I55" s="8">
        <f t="shared" si="11"/>
        <v>0</v>
      </c>
    </row>
    <row r="56" spans="2:9" x14ac:dyDescent="0.2">
      <c r="B56" s="6"/>
      <c r="C56" s="7" t="s">
        <v>63</v>
      </c>
      <c r="D56" s="8">
        <v>0</v>
      </c>
      <c r="E56" s="8">
        <v>0</v>
      </c>
      <c r="F56" s="8">
        <f t="shared" si="10"/>
        <v>0</v>
      </c>
      <c r="G56" s="8">
        <v>0</v>
      </c>
      <c r="H56" s="8">
        <v>0</v>
      </c>
      <c r="I56" s="8">
        <f t="shared" si="11"/>
        <v>0</v>
      </c>
    </row>
    <row r="57" spans="2:9" s="5" customFormat="1" x14ac:dyDescent="0.2">
      <c r="B57" s="12" t="s">
        <v>64</v>
      </c>
      <c r="C57" s="13"/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</row>
    <row r="58" spans="2:9" x14ac:dyDescent="0.2">
      <c r="B58" s="6"/>
      <c r="C58" s="7" t="s">
        <v>65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2:9" x14ac:dyDescent="0.2">
      <c r="B59" s="6"/>
      <c r="C59" s="7" t="s">
        <v>66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2:9" x14ac:dyDescent="0.2">
      <c r="B60" s="6"/>
      <c r="C60" s="7" t="s">
        <v>67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2:9" s="5" customFormat="1" x14ac:dyDescent="0.2">
      <c r="B61" s="12" t="s">
        <v>68</v>
      </c>
      <c r="C61" s="13"/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</row>
    <row r="62" spans="2:9" x14ac:dyDescent="0.2">
      <c r="B62" s="6"/>
      <c r="C62" s="7" t="s">
        <v>69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2:9" x14ac:dyDescent="0.2">
      <c r="B63" s="6"/>
      <c r="C63" s="7" t="s">
        <v>70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2:9" x14ac:dyDescent="0.2">
      <c r="B64" s="6"/>
      <c r="C64" s="7" t="s">
        <v>71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2:9" x14ac:dyDescent="0.2">
      <c r="B65" s="6"/>
      <c r="C65" s="7" t="s">
        <v>72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2:9" x14ac:dyDescent="0.2">
      <c r="B66" s="6"/>
      <c r="C66" s="7" t="s">
        <v>73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2:9" x14ac:dyDescent="0.2">
      <c r="B67" s="6"/>
      <c r="C67" s="7" t="s">
        <v>74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2:9" x14ac:dyDescent="0.2">
      <c r="B68" s="6"/>
      <c r="C68" s="7" t="s">
        <v>75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2:9" s="5" customFormat="1" x14ac:dyDescent="0.2">
      <c r="B69" s="12" t="s">
        <v>76</v>
      </c>
      <c r="C69" s="13"/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</row>
    <row r="70" spans="2:9" x14ac:dyDescent="0.2">
      <c r="B70" s="6"/>
      <c r="C70" s="7" t="s">
        <v>77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2:9" x14ac:dyDescent="0.2">
      <c r="B71" s="6"/>
      <c r="C71" s="7" t="s">
        <v>78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2:9" x14ac:dyDescent="0.2">
      <c r="B72" s="6"/>
      <c r="C72" s="7" t="s">
        <v>79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2:9" s="5" customFormat="1" x14ac:dyDescent="0.2">
      <c r="B73" s="12" t="s">
        <v>80</v>
      </c>
      <c r="C73" s="13"/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</row>
    <row r="74" spans="2:9" x14ac:dyDescent="0.2">
      <c r="B74" s="6"/>
      <c r="C74" s="7" t="s">
        <v>81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2:9" x14ac:dyDescent="0.2">
      <c r="B75" s="6"/>
      <c r="C75" s="7" t="s">
        <v>82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2:9" x14ac:dyDescent="0.2">
      <c r="B76" s="6"/>
      <c r="C76" s="7" t="s">
        <v>83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2:9" x14ac:dyDescent="0.2">
      <c r="B77" s="6"/>
      <c r="C77" s="7" t="s">
        <v>84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2:9" x14ac:dyDescent="0.2">
      <c r="B78" s="6"/>
      <c r="C78" s="7" t="s">
        <v>85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2:9" x14ac:dyDescent="0.2">
      <c r="B79" s="6"/>
      <c r="C79" s="7" t="s">
        <v>86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2:9" ht="12.75" thickBot="1" x14ac:dyDescent="0.25">
      <c r="B80" s="9"/>
      <c r="C80" s="10" t="s">
        <v>87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2:9" ht="12.75" thickBot="1" x14ac:dyDescent="0.25">
      <c r="B81" s="14" t="s">
        <v>88</v>
      </c>
      <c r="C81" s="15"/>
      <c r="D81" s="11">
        <f>D9+D17+D27+D37+D47+D57+D61+D69+D73</f>
        <v>28374400</v>
      </c>
      <c r="E81" s="11">
        <f t="shared" ref="E81:I81" si="12">E9+E17+E27+E37+E47+E57+E61+E69+E73</f>
        <v>21624.510000000068</v>
      </c>
      <c r="F81" s="11">
        <f t="shared" si="12"/>
        <v>28396024.509999998</v>
      </c>
      <c r="G81" s="11">
        <f t="shared" si="12"/>
        <v>18717474.329999998</v>
      </c>
      <c r="H81" s="11">
        <f t="shared" si="12"/>
        <v>17930850.300000001</v>
      </c>
      <c r="I81" s="11">
        <f t="shared" si="12"/>
        <v>9678550.1799999997</v>
      </c>
    </row>
  </sheetData>
  <mergeCells count="17">
    <mergeCell ref="B2:I2"/>
    <mergeCell ref="B3:I3"/>
    <mergeCell ref="B4:I4"/>
    <mergeCell ref="B5:I5"/>
    <mergeCell ref="B6:C8"/>
    <mergeCell ref="D6:H6"/>
    <mergeCell ref="I6:I7"/>
    <mergeCell ref="B61:C61"/>
    <mergeCell ref="B69:C69"/>
    <mergeCell ref="B73:C73"/>
    <mergeCell ref="B81:C81"/>
    <mergeCell ref="B9:C9"/>
    <mergeCell ref="B17:C17"/>
    <mergeCell ref="B27:C27"/>
    <mergeCell ref="B37:C37"/>
    <mergeCell ref="B47:C47"/>
    <mergeCell ref="B57:C57"/>
  </mergeCells>
  <pageMargins left="0.19685039370078741" right="0.19685039370078741" top="0.19685039370078741" bottom="0.19685039370078741" header="0.31496062992125984" footer="0.31496062992125984"/>
  <pageSetup scale="62" orientation="portrait" r:id="rId1"/>
  <ignoredErrors>
    <ignoredError sqref="D8:H8" numberStoredAsText="1"/>
    <ignoredError sqref="D9 F9 H9:I9 D17:E17 G17:H17 D27:E27 E47:I47" formulaRange="1"/>
    <ignoredError sqref="F17 I17 F27:I27" formula="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 COG</vt:lpstr>
      <vt:lpstr>'EAE COG'!Área_de_impresión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Juan Felipe Reyes Rosales</cp:lastModifiedBy>
  <dcterms:created xsi:type="dcterms:W3CDTF">2019-02-28T18:42:01Z</dcterms:created>
  <dcterms:modified xsi:type="dcterms:W3CDTF">2020-10-15T14:57:25Z</dcterms:modified>
</cp:coreProperties>
</file>