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eyes\Documents\presupuestaria 3t\"/>
    </mc:Choice>
  </mc:AlternateContent>
  <xr:revisionPtr revIDLastSave="0" documentId="13_ncr:1_{84D6ED93-9975-4874-9B1C-5F762FE66578}" xr6:coauthVersionLast="47" xr6:coauthVersionMax="47" xr10:uidLastSave="{00000000-0000-0000-0000-000000000000}"/>
  <bookViews>
    <workbookView xWindow="-120" yWindow="-120" windowWidth="20730" windowHeight="11160" xr2:uid="{C6D9A78C-C664-49DE-8551-8F646228A213}"/>
  </bookViews>
  <sheets>
    <sheet name="EAE COG" sheetId="2" r:id="rId1"/>
  </sheets>
  <definedNames>
    <definedName name="_xlnm.Print_Area" localSheetId="0">'EAE COG'!$B$2:$I$81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2" l="1"/>
  <c r="F81" i="2"/>
  <c r="G81" i="2"/>
  <c r="H81" i="2"/>
  <c r="I81" i="2"/>
  <c r="D81" i="2"/>
  <c r="G47" i="2"/>
  <c r="H47" i="2"/>
  <c r="I47" i="2"/>
  <c r="I56" i="2"/>
  <c r="F49" i="2"/>
  <c r="F50" i="2"/>
  <c r="F51" i="2"/>
  <c r="F52" i="2"/>
  <c r="F53" i="2"/>
  <c r="F54" i="2"/>
  <c r="F55" i="2"/>
  <c r="F56" i="2"/>
  <c r="F48" i="2"/>
  <c r="F47" i="2"/>
  <c r="E47" i="2"/>
  <c r="I29" i="2"/>
  <c r="I30" i="2"/>
  <c r="I31" i="2"/>
  <c r="I32" i="2"/>
  <c r="I33" i="2"/>
  <c r="I34" i="2"/>
  <c r="I35" i="2"/>
  <c r="I36" i="2"/>
  <c r="I28" i="2"/>
  <c r="F29" i="2"/>
  <c r="F30" i="2"/>
  <c r="F31" i="2"/>
  <c r="F32" i="2"/>
  <c r="F33" i="2"/>
  <c r="F34" i="2"/>
  <c r="F35" i="2"/>
  <c r="F36" i="2"/>
  <c r="F28" i="2"/>
  <c r="E27" i="2"/>
  <c r="G27" i="2"/>
  <c r="H27" i="2"/>
  <c r="I27" i="2"/>
  <c r="D27" i="2"/>
  <c r="I19" i="2"/>
  <c r="I20" i="2"/>
  <c r="I21" i="2"/>
  <c r="I22" i="2"/>
  <c r="I23" i="2"/>
  <c r="I24" i="2"/>
  <c r="I25" i="2"/>
  <c r="I26" i="2"/>
  <c r="I18" i="2"/>
  <c r="F25" i="2"/>
  <c r="F26" i="2"/>
  <c r="F19" i="2"/>
  <c r="F20" i="2"/>
  <c r="F21" i="2"/>
  <c r="F22" i="2"/>
  <c r="F23" i="2"/>
  <c r="F24" i="2"/>
  <c r="F18" i="2"/>
  <c r="E17" i="2"/>
  <c r="G17" i="2"/>
  <c r="H17" i="2"/>
  <c r="D17" i="2"/>
  <c r="I11" i="2"/>
  <c r="I12" i="2"/>
  <c r="I13" i="2"/>
  <c r="I14" i="2"/>
  <c r="I15" i="2"/>
  <c r="I16" i="2"/>
  <c r="I10" i="2"/>
  <c r="F11" i="2"/>
  <c r="F12" i="2"/>
  <c r="F13" i="2"/>
  <c r="F14" i="2"/>
  <c r="F15" i="2"/>
  <c r="F16" i="2"/>
  <c r="F10" i="2"/>
  <c r="E9" i="2"/>
  <c r="G9" i="2"/>
  <c r="H9" i="2"/>
  <c r="D9" i="2"/>
  <c r="F27" i="2" l="1"/>
  <c r="I17" i="2"/>
  <c r="F17" i="2"/>
  <c r="I9" i="2"/>
  <c r="F9" i="2"/>
</calcChain>
</file>

<file path=xl/sharedStrings.xml><?xml version="1.0" encoding="utf-8"?>
<sst xmlns="http://schemas.openxmlformats.org/spreadsheetml/2006/main" count="92" uniqueCount="92">
  <si>
    <t>Estado Analítico del Ejercicio del Presupuesto de Egresos</t>
  </si>
  <si>
    <t>Clasificación por Objeto del Gasto (Capítulo y Concepto)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</si>
  <si>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</si>
  <si>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</si>
  <si>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</si>
  <si>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</si>
  <si>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</si>
  <si>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</si>
  <si>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</si>
  <si>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</si>
  <si>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</si>
  <si>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</si>
  <si>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</si>
  <si>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</si>
  <si>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</si>
  <si>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</si>
  <si>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</si>
  <si>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</si>
  <si>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</si>
  <si>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</si>
  <si>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</si>
  <si>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</si>
  <si>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</si>
  <si>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</si>
  <si>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</si>
  <si>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</si>
  <si>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</si>
  <si>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</si>
  <si>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</si>
  <si>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</si>
  <si>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</si>
  <si>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</si>
  <si>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</si>
  <si>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</si>
  <si>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</si>
  <si>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</si>
  <si>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</si>
  <si>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</si>
  <si>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</si>
  <si>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</si>
  <si>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</si>
  <si>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</si>
  <si>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</si>
  <si>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</si>
  <si>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</si>
  <si>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</si>
  <si>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</si>
  <si>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</si>
  <si>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</si>
  <si>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</si>
  <si>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</si>
  <si>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</si>
  <si>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</si>
  <si>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</si>
  <si>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</si>
  <si>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</si>
  <si>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</si>
  <si>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</si>
  <si>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</si>
  <si>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</si>
  <si>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</si>
  <si>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</si>
  <si>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</si>
  <si>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</si>
  <si>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</si>
  <si>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</si>
  <si>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</si>
  <si>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</si>
  <si>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</si>
  <si>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</si>
  <si>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</si>
  <si>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</si>
  <si>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</si>
  <si>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</si>
  <si>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</si>
  <si>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</si>
  <si>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</si>
  <si>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</si>
  <si>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</si>
  <si>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</si>
  <si>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</si>
  <si>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</si>
  <si>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</si>
  <si>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</si>
  <si>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</si>
  <si>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</si>
  <si>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</si>
  <si>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</si>
  <si>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</si>
  <si>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Del 01 de enero al 30 de septiembre de 2021</t>
  </si>
  <si>
    <t>ASEC_EAEPECOG_3erTRIM_I98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</si>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</sst>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3" xfId="0" applyNumberFormat="1" applyFont="1" applyFill="1" applyBorder="1" applyAlignment="1">
      <alignment horizontal="center" vertical="center" wrapText="1"/>
    </xf>
    <xf numFmtId="4" fontId="3" fillId="4" borderId="15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5" fillId="0" borderId="4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4" fontId="5" fillId="4" borderId="15" xfId="0" applyNumberFormat="1" applyFont="1" applyFill="1" applyBorder="1" applyAlignment="1">
      <alignment horizontal="right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13" xfId="0" applyFont="1" applyBorder="1" applyAlignment="1">
      <alignment horizontal="justify" vertical="center" wrapText="1"/>
    </xf>
    <xf numFmtId="4" fontId="3" fillId="4" borderId="11" xfId="0" applyNumberFormat="1" applyFont="1" applyFill="1" applyBorder="1" applyAlignment="1">
      <alignment horizontal="right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050B5-84B9-4271-9800-28F81663B9CC}">
  <sheetPr>
    <pageSetUpPr fitToPage="1"/>
  </sheetPr>
  <dimension ref="B1:K81"/>
  <sheetViews>
    <sheetView showGridLines="0" tabSelected="1" zoomScale="90" zoomScaleNormal="90" workbookViewId="0">
      <selection activeCell="F19" sqref="F19"/>
    </sheetView>
  </sheetViews>
  <sheetFormatPr baseColWidth="10" defaultColWidth="11.42578125" defaultRowHeight="12" x14ac:dyDescent="0.2"/>
  <cols>
    <col min="1" max="1" width="0.85546875" style="1" customWidth="1"/>
    <col min="2" max="2" width="3.140625" style="1" customWidth="1"/>
    <col min="3" max="3" width="65.42578125" style="1" customWidth="1"/>
    <col min="4" max="9" width="15.85546875" style="1" customWidth="1"/>
    <col min="10" max="16384" width="11.42578125" style="1"/>
  </cols>
  <sheetData>
    <row r="1" spans="2:11" ht="4.5" customHeight="1" thickBot="1" x14ac:dyDescent="0.25"/>
    <row r="2" spans="2:11" ht="15" x14ac:dyDescent="0.25">
      <c r="B2" s="18" t="s">
        <v>91</v>
      </c>
      <c r="C2" s="19"/>
      <c r="D2" s="19"/>
      <c r="E2" s="19"/>
      <c r="F2" s="19"/>
      <c r="G2" s="19"/>
      <c r="H2" s="19"/>
      <c r="I2" s="20"/>
      <c r="K2" s="2" t="s">
        <v>90</v>
      </c>
    </row>
    <row r="3" spans="2:11" x14ac:dyDescent="0.2">
      <c r="B3" s="21" t="s">
        <v>0</v>
      </c>
      <c r="C3" s="22"/>
      <c r="D3" s="22"/>
      <c r="E3" s="22"/>
      <c r="F3" s="22"/>
      <c r="G3" s="22"/>
      <c r="H3" s="22"/>
      <c r="I3" s="23"/>
    </row>
    <row r="4" spans="2:11" x14ac:dyDescent="0.2">
      <c r="B4" s="21" t="s">
        <v>1</v>
      </c>
      <c r="C4" s="22"/>
      <c r="D4" s="22"/>
      <c r="E4" s="22"/>
      <c r="F4" s="22"/>
      <c r="G4" s="22"/>
      <c r="H4" s="22"/>
      <c r="I4" s="23"/>
    </row>
    <row r="5" spans="2:11" ht="12.75" thickBot="1" x14ac:dyDescent="0.25">
      <c r="B5" s="24" t="s">
        <v>89</v>
      </c>
      <c r="C5" s="25"/>
      <c r="D5" s="25"/>
      <c r="E5" s="25"/>
      <c r="F5" s="25"/>
      <c r="G5" s="25"/>
      <c r="H5" s="25"/>
      <c r="I5" s="26"/>
    </row>
    <row r="6" spans="2:11" ht="12.75" thickBot="1" x14ac:dyDescent="0.25">
      <c r="B6" s="27" t="s">
        <v>2</v>
      </c>
      <c r="C6" s="28"/>
      <c r="D6" s="33" t="s">
        <v>3</v>
      </c>
      <c r="E6" s="34"/>
      <c r="F6" s="34"/>
      <c r="G6" s="34"/>
      <c r="H6" s="35"/>
      <c r="I6" s="36" t="s">
        <v>4</v>
      </c>
    </row>
    <row r="7" spans="2:11" ht="24.75" thickBot="1" x14ac:dyDescent="0.25">
      <c r="B7" s="29"/>
      <c r="C7" s="30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7"/>
    </row>
    <row r="8" spans="2:11" ht="12.75" thickBot="1" x14ac:dyDescent="0.25">
      <c r="B8" s="31"/>
      <c r="C8" s="32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</row>
    <row r="9" spans="2:11" s="5" customFormat="1" x14ac:dyDescent="0.2">
      <c r="B9" s="16" t="s">
        <v>16</v>
      </c>
      <c r="C9" s="17"/>
      <c r="D9" s="4">
        <f>+SUM(D10:D16)</f>
        <v>22567265</v>
      </c>
      <c r="E9" s="4">
        <f t="shared" ref="E9:I9" si="0">+SUM(E10:E16)</f>
        <v>-92060.700000000012</v>
      </c>
      <c r="F9" s="4">
        <f t="shared" si="0"/>
        <v>22475204.299999997</v>
      </c>
      <c r="G9" s="4">
        <f t="shared" si="0"/>
        <v>15737663.770000001</v>
      </c>
      <c r="H9" s="4">
        <f t="shared" si="0"/>
        <v>14800229.940000001</v>
      </c>
      <c r="I9" s="4">
        <f t="shared" si="0"/>
        <v>6737540.5300000012</v>
      </c>
    </row>
    <row r="10" spans="2:11" x14ac:dyDescent="0.2">
      <c r="B10" s="6"/>
      <c r="C10" s="7" t="s">
        <v>17</v>
      </c>
      <c r="D10" s="8">
        <v>9509635.0800000001</v>
      </c>
      <c r="E10" s="8">
        <v>17104.14</v>
      </c>
      <c r="F10" s="8">
        <f>+D10+E10</f>
        <v>9526739.2200000007</v>
      </c>
      <c r="G10" s="8">
        <v>7368742.7699999996</v>
      </c>
      <c r="H10" s="8">
        <v>7368742.7699999996</v>
      </c>
      <c r="I10" s="8">
        <f>+F10-G10</f>
        <v>2157996.4500000011</v>
      </c>
    </row>
    <row r="11" spans="2:11" x14ac:dyDescent="0.2">
      <c r="B11" s="6"/>
      <c r="C11" s="7" t="s">
        <v>18</v>
      </c>
      <c r="D11" s="8">
        <v>7858946</v>
      </c>
      <c r="E11" s="8">
        <v>-157533.70000000001</v>
      </c>
      <c r="F11" s="8">
        <f t="shared" ref="F11:F16" si="1">+D11+E11</f>
        <v>7701412.2999999998</v>
      </c>
      <c r="G11" s="8">
        <v>5690465.2999999998</v>
      </c>
      <c r="H11" s="8">
        <v>5690465.2999999998</v>
      </c>
      <c r="I11" s="8">
        <f t="shared" ref="I11:I16" si="2">+F11-G11</f>
        <v>2010947</v>
      </c>
    </row>
    <row r="12" spans="2:11" x14ac:dyDescent="0.2">
      <c r="B12" s="6"/>
      <c r="C12" s="7" t="s">
        <v>19</v>
      </c>
      <c r="D12" s="8">
        <v>1501057.92</v>
      </c>
      <c r="E12" s="8">
        <v>0</v>
      </c>
      <c r="F12" s="8">
        <f t="shared" si="1"/>
        <v>1501057.92</v>
      </c>
      <c r="G12" s="8">
        <v>1072496.3899999999</v>
      </c>
      <c r="H12" s="8">
        <v>135062.56</v>
      </c>
      <c r="I12" s="8">
        <f t="shared" si="2"/>
        <v>428561.53</v>
      </c>
    </row>
    <row r="13" spans="2:11" x14ac:dyDescent="0.2">
      <c r="B13" s="6"/>
      <c r="C13" s="7" t="s">
        <v>20</v>
      </c>
      <c r="D13" s="8">
        <v>2434326.96</v>
      </c>
      <c r="E13" s="8">
        <v>-92060.7</v>
      </c>
      <c r="F13" s="8">
        <f t="shared" si="1"/>
        <v>2342266.2599999998</v>
      </c>
      <c r="G13" s="8">
        <v>730588.63</v>
      </c>
      <c r="H13" s="8">
        <v>730588.63</v>
      </c>
      <c r="I13" s="8">
        <f t="shared" si="2"/>
        <v>1611677.63</v>
      </c>
    </row>
    <row r="14" spans="2:11" x14ac:dyDescent="0.2">
      <c r="B14" s="6"/>
      <c r="C14" s="7" t="s">
        <v>21</v>
      </c>
      <c r="D14" s="8">
        <v>963299.04</v>
      </c>
      <c r="E14" s="8">
        <v>140429.56</v>
      </c>
      <c r="F14" s="8">
        <f t="shared" si="1"/>
        <v>1103728.6000000001</v>
      </c>
      <c r="G14" s="8">
        <v>875370.68</v>
      </c>
      <c r="H14" s="8">
        <v>875370.68</v>
      </c>
      <c r="I14" s="8">
        <f t="shared" si="2"/>
        <v>228357.92000000004</v>
      </c>
    </row>
    <row r="15" spans="2:11" x14ac:dyDescent="0.2">
      <c r="B15" s="6"/>
      <c r="C15" s="7" t="s">
        <v>22</v>
      </c>
      <c r="D15" s="8">
        <v>300000</v>
      </c>
      <c r="E15" s="8">
        <v>0</v>
      </c>
      <c r="F15" s="8">
        <f t="shared" si="1"/>
        <v>300000</v>
      </c>
      <c r="G15" s="8">
        <v>0</v>
      </c>
      <c r="H15" s="8">
        <v>0</v>
      </c>
      <c r="I15" s="8">
        <f t="shared" si="2"/>
        <v>300000</v>
      </c>
    </row>
    <row r="16" spans="2:11" x14ac:dyDescent="0.2">
      <c r="B16" s="6"/>
      <c r="C16" s="7" t="s">
        <v>23</v>
      </c>
      <c r="D16" s="8">
        <v>0</v>
      </c>
      <c r="E16" s="8">
        <v>0</v>
      </c>
      <c r="F16" s="8">
        <f t="shared" si="1"/>
        <v>0</v>
      </c>
      <c r="G16" s="8">
        <v>0</v>
      </c>
      <c r="H16" s="8">
        <v>0</v>
      </c>
      <c r="I16" s="8">
        <f t="shared" si="2"/>
        <v>0</v>
      </c>
    </row>
    <row r="17" spans="2:9" s="5" customFormat="1" x14ac:dyDescent="0.2">
      <c r="B17" s="12" t="s">
        <v>24</v>
      </c>
      <c r="C17" s="13"/>
      <c r="D17" s="4">
        <f>+SUM(D18:D26)</f>
        <v>1050000</v>
      </c>
      <c r="E17" s="4">
        <f t="shared" ref="E17:I17" si="3">+SUM(E18:E26)</f>
        <v>4300.1100000000006</v>
      </c>
      <c r="F17" s="4">
        <f t="shared" si="3"/>
        <v>1054300.1100000001</v>
      </c>
      <c r="G17" s="4">
        <f t="shared" si="3"/>
        <v>854707.18</v>
      </c>
      <c r="H17" s="4">
        <f t="shared" si="3"/>
        <v>854057.05999999994</v>
      </c>
      <c r="I17" s="4">
        <f t="shared" si="3"/>
        <v>199592.93</v>
      </c>
    </row>
    <row r="18" spans="2:9" x14ac:dyDescent="0.2">
      <c r="B18" s="6"/>
      <c r="C18" s="7" t="s">
        <v>25</v>
      </c>
      <c r="D18" s="8">
        <v>215034.95</v>
      </c>
      <c r="E18" s="8">
        <v>79083.37</v>
      </c>
      <c r="F18" s="8">
        <f>+D18+E18</f>
        <v>294118.32</v>
      </c>
      <c r="G18" s="8">
        <v>235120.03</v>
      </c>
      <c r="H18" s="8">
        <v>235120.03</v>
      </c>
      <c r="I18" s="8">
        <f>+F18-G18</f>
        <v>58998.290000000008</v>
      </c>
    </row>
    <row r="19" spans="2:9" x14ac:dyDescent="0.2">
      <c r="B19" s="6"/>
      <c r="C19" s="7" t="s">
        <v>26</v>
      </c>
      <c r="D19" s="8">
        <v>325590.51</v>
      </c>
      <c r="E19" s="8">
        <v>37604.19</v>
      </c>
      <c r="F19" s="8">
        <f t="shared" ref="F19:F26" si="4">+D19+E19</f>
        <v>363194.7</v>
      </c>
      <c r="G19" s="8">
        <v>311102.5</v>
      </c>
      <c r="H19" s="8">
        <v>311102.5</v>
      </c>
      <c r="I19" s="8">
        <f t="shared" ref="I19:I26" si="5">+F19-G19</f>
        <v>52092.200000000012</v>
      </c>
    </row>
    <row r="20" spans="2:9" x14ac:dyDescent="0.2">
      <c r="B20" s="6"/>
      <c r="C20" s="7" t="s">
        <v>27</v>
      </c>
      <c r="D20" s="8">
        <v>0</v>
      </c>
      <c r="E20" s="8">
        <v>0</v>
      </c>
      <c r="F20" s="8">
        <f t="shared" si="4"/>
        <v>0</v>
      </c>
      <c r="G20" s="8">
        <v>0</v>
      </c>
      <c r="H20" s="8">
        <v>0</v>
      </c>
      <c r="I20" s="8">
        <f t="shared" si="5"/>
        <v>0</v>
      </c>
    </row>
    <row r="21" spans="2:9" x14ac:dyDescent="0.2">
      <c r="B21" s="6"/>
      <c r="C21" s="7" t="s">
        <v>28</v>
      </c>
      <c r="D21" s="8">
        <v>112745.56</v>
      </c>
      <c r="E21" s="8">
        <v>-81013.5</v>
      </c>
      <c r="F21" s="8">
        <f t="shared" si="4"/>
        <v>31732.059999999998</v>
      </c>
      <c r="G21" s="8">
        <v>30716.799999999999</v>
      </c>
      <c r="H21" s="8">
        <v>30716.799999999999</v>
      </c>
      <c r="I21" s="8">
        <f t="shared" si="5"/>
        <v>1015.2599999999984</v>
      </c>
    </row>
    <row r="22" spans="2:9" x14ac:dyDescent="0.2">
      <c r="B22" s="6"/>
      <c r="C22" s="7" t="s">
        <v>29</v>
      </c>
      <c r="D22" s="8">
        <v>3975.21</v>
      </c>
      <c r="E22" s="8">
        <v>-611.99</v>
      </c>
      <c r="F22" s="8">
        <f t="shared" si="4"/>
        <v>3363.2200000000003</v>
      </c>
      <c r="G22" s="8">
        <v>2894.63</v>
      </c>
      <c r="H22" s="8">
        <v>2894.63</v>
      </c>
      <c r="I22" s="8">
        <f t="shared" si="5"/>
        <v>468.59000000000015</v>
      </c>
    </row>
    <row r="23" spans="2:9" x14ac:dyDescent="0.2">
      <c r="B23" s="6"/>
      <c r="C23" s="7" t="s">
        <v>30</v>
      </c>
      <c r="D23" s="8">
        <v>295703.93</v>
      </c>
      <c r="E23" s="8">
        <v>-33770.14</v>
      </c>
      <c r="F23" s="8">
        <f t="shared" si="4"/>
        <v>261933.78999999998</v>
      </c>
      <c r="G23" s="8">
        <v>221587.43</v>
      </c>
      <c r="H23" s="8">
        <v>220937.31</v>
      </c>
      <c r="I23" s="8">
        <f t="shared" si="5"/>
        <v>40346.359999999986</v>
      </c>
    </row>
    <row r="24" spans="2:9" x14ac:dyDescent="0.2">
      <c r="B24" s="6"/>
      <c r="C24" s="7" t="s">
        <v>31</v>
      </c>
      <c r="D24" s="8">
        <v>16461.560000000001</v>
      </c>
      <c r="E24" s="8">
        <v>4663.2</v>
      </c>
      <c r="F24" s="8">
        <f t="shared" si="4"/>
        <v>21124.760000000002</v>
      </c>
      <c r="G24" s="8">
        <v>4663.2</v>
      </c>
      <c r="H24" s="8">
        <v>4663.2</v>
      </c>
      <c r="I24" s="8">
        <f t="shared" si="5"/>
        <v>16461.560000000001</v>
      </c>
    </row>
    <row r="25" spans="2:9" x14ac:dyDescent="0.2">
      <c r="B25" s="6"/>
      <c r="C25" s="7" t="s">
        <v>32</v>
      </c>
      <c r="D25" s="8">
        <v>0</v>
      </c>
      <c r="E25" s="8">
        <v>0</v>
      </c>
      <c r="F25" s="8">
        <f t="shared" si="4"/>
        <v>0</v>
      </c>
      <c r="G25" s="8">
        <v>0</v>
      </c>
      <c r="H25" s="8">
        <v>0</v>
      </c>
      <c r="I25" s="8">
        <f t="shared" si="5"/>
        <v>0</v>
      </c>
    </row>
    <row r="26" spans="2:9" x14ac:dyDescent="0.2">
      <c r="B26" s="6"/>
      <c r="C26" s="7" t="s">
        <v>33</v>
      </c>
      <c r="D26" s="8">
        <v>80488.28</v>
      </c>
      <c r="E26" s="8">
        <v>-1655.02</v>
      </c>
      <c r="F26" s="8">
        <f t="shared" si="4"/>
        <v>78833.259999999995</v>
      </c>
      <c r="G26" s="8">
        <v>48622.59</v>
      </c>
      <c r="H26" s="8">
        <v>48622.59</v>
      </c>
      <c r="I26" s="8">
        <f t="shared" si="5"/>
        <v>30210.67</v>
      </c>
    </row>
    <row r="27" spans="2:9" s="5" customFormat="1" x14ac:dyDescent="0.2">
      <c r="B27" s="12" t="s">
        <v>34</v>
      </c>
      <c r="C27" s="13"/>
      <c r="D27" s="4">
        <f>+SUM(D28:D36)</f>
        <v>4757135.0000000009</v>
      </c>
      <c r="E27" s="4">
        <f t="shared" ref="E27:I27" si="6">+SUM(E28:E36)</f>
        <v>404760.58999999997</v>
      </c>
      <c r="F27" s="4">
        <f t="shared" si="6"/>
        <v>5161895.59</v>
      </c>
      <c r="G27" s="4">
        <f t="shared" si="6"/>
        <v>3667619.92</v>
      </c>
      <c r="H27" s="4">
        <f t="shared" si="6"/>
        <v>3538163.92</v>
      </c>
      <c r="I27" s="4">
        <f t="shared" si="6"/>
        <v>1494275.6699999997</v>
      </c>
    </row>
    <row r="28" spans="2:9" x14ac:dyDescent="0.2">
      <c r="B28" s="6"/>
      <c r="C28" s="7" t="s">
        <v>35</v>
      </c>
      <c r="D28" s="8">
        <v>228405.19</v>
      </c>
      <c r="E28" s="8">
        <v>147602.45000000001</v>
      </c>
      <c r="F28" s="8">
        <f>+D28+E28</f>
        <v>376007.64</v>
      </c>
      <c r="G28" s="8">
        <v>306480.57</v>
      </c>
      <c r="H28" s="8">
        <v>306480.57</v>
      </c>
      <c r="I28" s="8">
        <f>+F28-G28</f>
        <v>69527.070000000007</v>
      </c>
    </row>
    <row r="29" spans="2:9" x14ac:dyDescent="0.2">
      <c r="B29" s="6"/>
      <c r="C29" s="7" t="s">
        <v>36</v>
      </c>
      <c r="D29" s="8">
        <v>985685.61</v>
      </c>
      <c r="E29" s="8">
        <v>310667.53999999998</v>
      </c>
      <c r="F29" s="8">
        <f t="shared" ref="F29:F36" si="7">+D29+E29</f>
        <v>1296353.1499999999</v>
      </c>
      <c r="G29" s="8">
        <v>1000847.26</v>
      </c>
      <c r="H29" s="8">
        <v>1000847.26</v>
      </c>
      <c r="I29" s="8">
        <f t="shared" ref="I29:I36" si="8">+F29-G29</f>
        <v>295505.8899999999</v>
      </c>
    </row>
    <row r="30" spans="2:9" x14ac:dyDescent="0.2">
      <c r="B30" s="6"/>
      <c r="C30" s="7" t="s">
        <v>37</v>
      </c>
      <c r="D30" s="8">
        <v>1628676.69</v>
      </c>
      <c r="E30" s="8">
        <v>-284351.65000000002</v>
      </c>
      <c r="F30" s="8">
        <f t="shared" si="7"/>
        <v>1344325.04</v>
      </c>
      <c r="G30" s="8">
        <v>1151969.8</v>
      </c>
      <c r="H30" s="8">
        <v>1068913.8</v>
      </c>
      <c r="I30" s="8">
        <f t="shared" si="8"/>
        <v>192355.24</v>
      </c>
    </row>
    <row r="31" spans="2:9" x14ac:dyDescent="0.2">
      <c r="B31" s="6"/>
      <c r="C31" s="7" t="s">
        <v>38</v>
      </c>
      <c r="D31" s="8">
        <v>38341.81</v>
      </c>
      <c r="E31" s="8">
        <v>24773.91</v>
      </c>
      <c r="F31" s="8">
        <f t="shared" si="7"/>
        <v>63115.72</v>
      </c>
      <c r="G31" s="8">
        <v>49964.42</v>
      </c>
      <c r="H31" s="8">
        <v>49964.42</v>
      </c>
      <c r="I31" s="8">
        <f t="shared" si="8"/>
        <v>13151.300000000003</v>
      </c>
    </row>
    <row r="32" spans="2:9" x14ac:dyDescent="0.2">
      <c r="B32" s="6"/>
      <c r="C32" s="7" t="s">
        <v>39</v>
      </c>
      <c r="D32" s="8">
        <v>281715.15999999997</v>
      </c>
      <c r="E32" s="8">
        <v>477088.55</v>
      </c>
      <c r="F32" s="8">
        <f t="shared" si="7"/>
        <v>758803.71</v>
      </c>
      <c r="G32" s="8">
        <v>713463.89</v>
      </c>
      <c r="H32" s="8">
        <v>713463.89</v>
      </c>
      <c r="I32" s="8">
        <f t="shared" si="8"/>
        <v>45339.819999999949</v>
      </c>
    </row>
    <row r="33" spans="2:9" x14ac:dyDescent="0.2">
      <c r="B33" s="6"/>
      <c r="C33" s="7" t="s">
        <v>40</v>
      </c>
      <c r="D33" s="8">
        <v>537197.76</v>
      </c>
      <c r="E33" s="8">
        <v>-40122</v>
      </c>
      <c r="F33" s="8">
        <f t="shared" si="7"/>
        <v>497075.76</v>
      </c>
      <c r="G33" s="8">
        <v>184440</v>
      </c>
      <c r="H33" s="8">
        <v>138040</v>
      </c>
      <c r="I33" s="8">
        <f t="shared" si="8"/>
        <v>312635.76</v>
      </c>
    </row>
    <row r="34" spans="2:9" x14ac:dyDescent="0.2">
      <c r="B34" s="6"/>
      <c r="C34" s="7" t="s">
        <v>41</v>
      </c>
      <c r="D34" s="8">
        <v>459271.41</v>
      </c>
      <c r="E34" s="8">
        <v>-407974.35</v>
      </c>
      <c r="F34" s="8">
        <f t="shared" si="7"/>
        <v>51297.06</v>
      </c>
      <c r="G34" s="8">
        <v>16800</v>
      </c>
      <c r="H34" s="8">
        <v>16800</v>
      </c>
      <c r="I34" s="8">
        <f t="shared" si="8"/>
        <v>34497.06</v>
      </c>
    </row>
    <row r="35" spans="2:9" x14ac:dyDescent="0.2">
      <c r="B35" s="6"/>
      <c r="C35" s="7" t="s">
        <v>42</v>
      </c>
      <c r="D35" s="8">
        <v>376225.82</v>
      </c>
      <c r="E35" s="8">
        <v>87918.74</v>
      </c>
      <c r="F35" s="8">
        <f t="shared" si="7"/>
        <v>464144.56</v>
      </c>
      <c r="G35" s="8">
        <v>1032.4000000000001</v>
      </c>
      <c r="H35" s="8">
        <v>1032.4000000000001</v>
      </c>
      <c r="I35" s="8">
        <f t="shared" si="8"/>
        <v>463112.16</v>
      </c>
    </row>
    <row r="36" spans="2:9" x14ac:dyDescent="0.2">
      <c r="B36" s="6"/>
      <c r="C36" s="7" t="s">
        <v>43</v>
      </c>
      <c r="D36" s="8">
        <v>221615.55</v>
      </c>
      <c r="E36" s="8">
        <v>89157.4</v>
      </c>
      <c r="F36" s="8">
        <f t="shared" si="7"/>
        <v>310772.94999999995</v>
      </c>
      <c r="G36" s="8">
        <v>242621.58</v>
      </c>
      <c r="H36" s="8">
        <v>242621.58</v>
      </c>
      <c r="I36" s="8">
        <f t="shared" si="8"/>
        <v>68151.369999999966</v>
      </c>
    </row>
    <row r="37" spans="2:9" s="5" customFormat="1" x14ac:dyDescent="0.2">
      <c r="B37" s="12" t="s">
        <v>44</v>
      </c>
      <c r="C37" s="13"/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</row>
    <row r="38" spans="2:9" x14ac:dyDescent="0.2">
      <c r="B38" s="6"/>
      <c r="C38" s="7" t="s">
        <v>45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</row>
    <row r="39" spans="2:9" x14ac:dyDescent="0.2">
      <c r="B39" s="6"/>
      <c r="C39" s="7" t="s">
        <v>46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</row>
    <row r="40" spans="2:9" x14ac:dyDescent="0.2">
      <c r="B40" s="6"/>
      <c r="C40" s="7" t="s">
        <v>47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</row>
    <row r="41" spans="2:9" x14ac:dyDescent="0.2">
      <c r="B41" s="6"/>
      <c r="C41" s="7" t="s">
        <v>48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</row>
    <row r="42" spans="2:9" x14ac:dyDescent="0.2">
      <c r="B42" s="6"/>
      <c r="C42" s="7" t="s">
        <v>49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</row>
    <row r="43" spans="2:9" x14ac:dyDescent="0.2">
      <c r="B43" s="6"/>
      <c r="C43" s="7" t="s">
        <v>50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</row>
    <row r="44" spans="2:9" x14ac:dyDescent="0.2">
      <c r="B44" s="6"/>
      <c r="C44" s="7" t="s">
        <v>51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</row>
    <row r="45" spans="2:9" x14ac:dyDescent="0.2">
      <c r="B45" s="6"/>
      <c r="C45" s="7" t="s">
        <v>52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</row>
    <row r="46" spans="2:9" x14ac:dyDescent="0.2">
      <c r="B46" s="6"/>
      <c r="C46" s="7" t="s">
        <v>53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</row>
    <row r="47" spans="2:9" s="5" customFormat="1" x14ac:dyDescent="0.2">
      <c r="B47" s="12" t="s">
        <v>54</v>
      </c>
      <c r="C47" s="13"/>
      <c r="D47" s="4">
        <v>0</v>
      </c>
      <c r="E47" s="4">
        <f>+SUM(E48:E56)</f>
        <v>445217.25</v>
      </c>
      <c r="F47" s="4">
        <f>+SUM(F48:F56)</f>
        <v>445217.25</v>
      </c>
      <c r="G47" s="4">
        <f t="shared" ref="G47:I47" si="9">+SUM(G48:G56)</f>
        <v>228404</v>
      </c>
      <c r="H47" s="4">
        <f t="shared" si="9"/>
        <v>228404</v>
      </c>
      <c r="I47" s="4">
        <f t="shared" si="9"/>
        <v>216813.25</v>
      </c>
    </row>
    <row r="48" spans="2:9" x14ac:dyDescent="0.2">
      <c r="B48" s="6"/>
      <c r="C48" s="7" t="s">
        <v>55</v>
      </c>
      <c r="D48" s="8">
        <v>0</v>
      </c>
      <c r="E48" s="8">
        <v>13697.25</v>
      </c>
      <c r="F48" s="8">
        <f>+D48+E48</f>
        <v>13697.25</v>
      </c>
      <c r="G48" s="8">
        <v>0</v>
      </c>
      <c r="H48" s="8">
        <v>0</v>
      </c>
      <c r="I48" s="8">
        <v>13697.25</v>
      </c>
    </row>
    <row r="49" spans="2:9" x14ac:dyDescent="0.2">
      <c r="B49" s="6"/>
      <c r="C49" s="7" t="s">
        <v>56</v>
      </c>
      <c r="D49" s="8">
        <v>0</v>
      </c>
      <c r="E49" s="8">
        <v>0</v>
      </c>
      <c r="F49" s="8">
        <f t="shared" ref="F49:H56" si="10">+D49+E49</f>
        <v>0</v>
      </c>
      <c r="G49" s="8">
        <v>0</v>
      </c>
      <c r="H49" s="8">
        <v>0</v>
      </c>
      <c r="I49" s="8">
        <v>0</v>
      </c>
    </row>
    <row r="50" spans="2:9" x14ac:dyDescent="0.2">
      <c r="B50" s="6"/>
      <c r="C50" s="7" t="s">
        <v>57</v>
      </c>
      <c r="D50" s="8">
        <v>0</v>
      </c>
      <c r="E50" s="8">
        <v>0</v>
      </c>
      <c r="F50" s="8">
        <f t="shared" si="10"/>
        <v>0</v>
      </c>
      <c r="G50" s="8">
        <v>0</v>
      </c>
      <c r="H50" s="8">
        <v>0</v>
      </c>
      <c r="I50" s="8">
        <v>0</v>
      </c>
    </row>
    <row r="51" spans="2:9" x14ac:dyDescent="0.2">
      <c r="B51" s="6"/>
      <c r="C51" s="7" t="s">
        <v>58</v>
      </c>
      <c r="D51" s="8">
        <v>0</v>
      </c>
      <c r="E51" s="8">
        <v>0</v>
      </c>
      <c r="F51" s="8">
        <f t="shared" si="10"/>
        <v>0</v>
      </c>
      <c r="G51" s="8">
        <v>0</v>
      </c>
      <c r="H51" s="8">
        <v>0</v>
      </c>
      <c r="I51" s="8">
        <v>0</v>
      </c>
    </row>
    <row r="52" spans="2:9" x14ac:dyDescent="0.2">
      <c r="B52" s="6"/>
      <c r="C52" s="7" t="s">
        <v>59</v>
      </c>
      <c r="D52" s="8">
        <v>0</v>
      </c>
      <c r="E52" s="8">
        <v>0</v>
      </c>
      <c r="F52" s="8">
        <f t="shared" si="10"/>
        <v>0</v>
      </c>
      <c r="G52" s="8">
        <v>0</v>
      </c>
      <c r="H52" s="8">
        <v>0</v>
      </c>
      <c r="I52" s="8">
        <v>0</v>
      </c>
    </row>
    <row r="53" spans="2:9" x14ac:dyDescent="0.2">
      <c r="B53" s="6"/>
      <c r="C53" s="7" t="s">
        <v>60</v>
      </c>
      <c r="D53" s="8">
        <v>0</v>
      </c>
      <c r="E53" s="8">
        <v>25288</v>
      </c>
      <c r="F53" s="8">
        <f t="shared" si="10"/>
        <v>25288</v>
      </c>
      <c r="G53" s="8">
        <v>25288</v>
      </c>
      <c r="H53" s="8">
        <v>25288</v>
      </c>
      <c r="I53" s="8">
        <v>0</v>
      </c>
    </row>
    <row r="54" spans="2:9" x14ac:dyDescent="0.2">
      <c r="B54" s="6"/>
      <c r="C54" s="7" t="s">
        <v>61</v>
      </c>
      <c r="D54" s="8">
        <v>0</v>
      </c>
      <c r="E54" s="8">
        <v>0</v>
      </c>
      <c r="F54" s="8">
        <f t="shared" si="10"/>
        <v>0</v>
      </c>
      <c r="G54" s="8">
        <v>0</v>
      </c>
      <c r="H54" s="8">
        <v>0</v>
      </c>
      <c r="I54" s="8">
        <v>0</v>
      </c>
    </row>
    <row r="55" spans="2:9" x14ac:dyDescent="0.2">
      <c r="B55" s="6"/>
      <c r="C55" s="7" t="s">
        <v>62</v>
      </c>
      <c r="D55" s="8">
        <v>0</v>
      </c>
      <c r="E55" s="8">
        <v>0</v>
      </c>
      <c r="F55" s="8">
        <f t="shared" si="10"/>
        <v>0</v>
      </c>
      <c r="G55" s="8">
        <v>0</v>
      </c>
      <c r="H55" s="8">
        <v>0</v>
      </c>
      <c r="I55" s="8">
        <v>0</v>
      </c>
    </row>
    <row r="56" spans="2:9" x14ac:dyDescent="0.2">
      <c r="B56" s="6"/>
      <c r="C56" s="7" t="s">
        <v>63</v>
      </c>
      <c r="D56" s="8">
        <v>0</v>
      </c>
      <c r="E56" s="8">
        <v>406232</v>
      </c>
      <c r="F56" s="8">
        <f t="shared" si="10"/>
        <v>406232</v>
      </c>
      <c r="G56" s="8">
        <v>203116</v>
      </c>
      <c r="H56" s="8">
        <v>203116</v>
      </c>
      <c r="I56" s="8">
        <f>+F56-G56</f>
        <v>203116</v>
      </c>
    </row>
    <row r="57" spans="2:9" s="5" customFormat="1" x14ac:dyDescent="0.2">
      <c r="B57" s="12" t="s">
        <v>64</v>
      </c>
      <c r="C57" s="13"/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</row>
    <row r="58" spans="2:9" x14ac:dyDescent="0.2">
      <c r="B58" s="6"/>
      <c r="C58" s="7" t="s">
        <v>65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</row>
    <row r="59" spans="2:9" x14ac:dyDescent="0.2">
      <c r="B59" s="6"/>
      <c r="C59" s="7" t="s">
        <v>66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</row>
    <row r="60" spans="2:9" x14ac:dyDescent="0.2">
      <c r="B60" s="6"/>
      <c r="C60" s="7" t="s">
        <v>67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</row>
    <row r="61" spans="2:9" s="5" customFormat="1" x14ac:dyDescent="0.2">
      <c r="B61" s="12" t="s">
        <v>68</v>
      </c>
      <c r="C61" s="13"/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</row>
    <row r="62" spans="2:9" x14ac:dyDescent="0.2">
      <c r="B62" s="6"/>
      <c r="C62" s="7" t="s">
        <v>69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</row>
    <row r="63" spans="2:9" x14ac:dyDescent="0.2">
      <c r="B63" s="6"/>
      <c r="C63" s="7" t="s">
        <v>70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</row>
    <row r="64" spans="2:9" x14ac:dyDescent="0.2">
      <c r="B64" s="6"/>
      <c r="C64" s="7" t="s">
        <v>71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</row>
    <row r="65" spans="2:9" x14ac:dyDescent="0.2">
      <c r="B65" s="6"/>
      <c r="C65" s="7" t="s">
        <v>72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</row>
    <row r="66" spans="2:9" x14ac:dyDescent="0.2">
      <c r="B66" s="6"/>
      <c r="C66" s="7" t="s">
        <v>73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</row>
    <row r="67" spans="2:9" x14ac:dyDescent="0.2">
      <c r="B67" s="6"/>
      <c r="C67" s="7" t="s">
        <v>74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</row>
    <row r="68" spans="2:9" x14ac:dyDescent="0.2">
      <c r="B68" s="6"/>
      <c r="C68" s="7" t="s">
        <v>75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</row>
    <row r="69" spans="2:9" s="5" customFormat="1" x14ac:dyDescent="0.2">
      <c r="B69" s="12" t="s">
        <v>76</v>
      </c>
      <c r="C69" s="13"/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</row>
    <row r="70" spans="2:9" x14ac:dyDescent="0.2">
      <c r="B70" s="6"/>
      <c r="C70" s="7" t="s">
        <v>77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</row>
    <row r="71" spans="2:9" x14ac:dyDescent="0.2">
      <c r="B71" s="6"/>
      <c r="C71" s="7" t="s">
        <v>78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</row>
    <row r="72" spans="2:9" x14ac:dyDescent="0.2">
      <c r="B72" s="6"/>
      <c r="C72" s="7" t="s">
        <v>79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</row>
    <row r="73" spans="2:9" s="5" customFormat="1" x14ac:dyDescent="0.2">
      <c r="B73" s="12" t="s">
        <v>80</v>
      </c>
      <c r="C73" s="13"/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</row>
    <row r="74" spans="2:9" x14ac:dyDescent="0.2">
      <c r="B74" s="6"/>
      <c r="C74" s="7" t="s">
        <v>81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</row>
    <row r="75" spans="2:9" x14ac:dyDescent="0.2">
      <c r="B75" s="6"/>
      <c r="C75" s="7" t="s">
        <v>82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</row>
    <row r="76" spans="2:9" x14ac:dyDescent="0.2">
      <c r="B76" s="6"/>
      <c r="C76" s="7" t="s">
        <v>83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</row>
    <row r="77" spans="2:9" x14ac:dyDescent="0.2">
      <c r="B77" s="6"/>
      <c r="C77" s="7" t="s">
        <v>84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</row>
    <row r="78" spans="2:9" x14ac:dyDescent="0.2">
      <c r="B78" s="6"/>
      <c r="C78" s="7" t="s">
        <v>85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</row>
    <row r="79" spans="2:9" x14ac:dyDescent="0.2">
      <c r="B79" s="6"/>
      <c r="C79" s="7" t="s">
        <v>86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</row>
    <row r="80" spans="2:9" ht="12.75" thickBot="1" x14ac:dyDescent="0.25">
      <c r="B80" s="9"/>
      <c r="C80" s="10" t="s">
        <v>87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</row>
    <row r="81" spans="2:9" ht="12.75" thickBot="1" x14ac:dyDescent="0.25">
      <c r="B81" s="14" t="s">
        <v>88</v>
      </c>
      <c r="C81" s="15"/>
      <c r="D81" s="11">
        <f>+D9+D17+D27+D37+D47+D57+D61+D69+D73</f>
        <v>28374400</v>
      </c>
      <c r="E81" s="11">
        <f t="shared" ref="E81:I81" si="11">+E9+E17+E27+E37+E47+E57+E61+E69+E73</f>
        <v>762217.25</v>
      </c>
      <c r="F81" s="11">
        <f t="shared" si="11"/>
        <v>29136617.249999996</v>
      </c>
      <c r="G81" s="11">
        <f t="shared" si="11"/>
        <v>20488394.870000001</v>
      </c>
      <c r="H81" s="11">
        <f t="shared" si="11"/>
        <v>19420854.920000002</v>
      </c>
      <c r="I81" s="11">
        <f t="shared" si="11"/>
        <v>8648222.3800000008</v>
      </c>
    </row>
  </sheetData>
  <mergeCells count="17">
    <mergeCell ref="B2:I2"/>
    <mergeCell ref="B3:I3"/>
    <mergeCell ref="B4:I4"/>
    <mergeCell ref="B5:I5"/>
    <mergeCell ref="B6:C8"/>
    <mergeCell ref="D6:H6"/>
    <mergeCell ref="I6:I7"/>
    <mergeCell ref="B61:C61"/>
    <mergeCell ref="B69:C69"/>
    <mergeCell ref="B73:C73"/>
    <mergeCell ref="B81:C81"/>
    <mergeCell ref="B9:C9"/>
    <mergeCell ref="B17:C17"/>
    <mergeCell ref="B27:C27"/>
    <mergeCell ref="B37:C37"/>
    <mergeCell ref="B47:C47"/>
    <mergeCell ref="B57:C57"/>
  </mergeCells>
  <pageMargins left="0.19685039370078741" right="0.19685039370078741" top="0.19685039370078741" bottom="0.19685039370078741" header="0.31496062992125984" footer="0.31496062992125984"/>
  <pageSetup scale="62" orientation="portrait" r:id="rId1"/>
  <ignoredErrors>
    <ignoredError sqref="D8:H8" numberStoredAsText="1"/>
    <ignoredError sqref="D9:I9 D17:E17 G17:H17 D27:E27 G27:H27 E47:F47 G47:I47" formulaRange="1"/>
    <ignoredError sqref="F17 I17 F27 I27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COG</vt:lpstr>
      <vt:lpstr>'EAE COG'!Área_de_impresión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Juan Felipe Reyes Rosales</cp:lastModifiedBy>
  <dcterms:created xsi:type="dcterms:W3CDTF">2019-02-28T18:42:01Z</dcterms:created>
  <dcterms:modified xsi:type="dcterms:W3CDTF">2021-10-11T21:42:42Z</dcterms:modified>
</cp:coreProperties>
</file>