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SIEM\1.7.0\csiem-data\data-governance\"/>
    </mc:Choice>
  </mc:AlternateContent>
  <xr:revisionPtr revIDLastSave="0" documentId="13_ncr:1_{26BA169F-5122-4486-BE16-B65520BBD798}" xr6:coauthVersionLast="47" xr6:coauthVersionMax="47" xr10:uidLastSave="{00000000-0000-0000-0000-000000000000}"/>
  <bookViews>
    <workbookView xWindow="28680" yWindow="-120" windowWidth="29040" windowHeight="15720" xr2:uid="{BC9683DB-6EDF-419C-90AE-B9006858D13B}"/>
  </bookViews>
  <sheets>
    <sheet name="SNAPSHOT" sheetId="23" r:id="rId1"/>
    <sheet name="KEY" sheetId="3" r:id="rId2"/>
    <sheet name="INFO" sheetId="2" r:id="rId3"/>
    <sheet name="WEATHER" sheetId="19" r:id="rId4"/>
    <sheet name="HYDRODYNAMICS" sheetId="4" r:id="rId5"/>
    <sheet name="WQ-PHYSCHM" sheetId="17" r:id="rId6"/>
    <sheet name="WQ-NUTRIENT" sheetId="20" r:id="rId7"/>
    <sheet name="WQ-SEDIMENT" sheetId="16" r:id="rId8"/>
    <sheet name="WQ-LIGHT" sheetId="22" r:id="rId9"/>
    <sheet name="ECO-PLANKTON" sheetId="18" r:id="rId10"/>
    <sheet name="ECO-BENTHIC" sheetId="11" r:id="rId11"/>
    <sheet name="DISCHARGES" sheetId="13" r:id="rId12"/>
    <sheet name="OLD-&gt;" sheetId="21" r:id="rId13"/>
    <sheet name="CATALOGUE (old)" sheetId="1" r:id="rId14"/>
    <sheet name="Meteorology" sheetId="8" r:id="rId15"/>
    <sheet name="WQ - Sensor" sheetId="14" r:id="rId16"/>
    <sheet name="WQ - Profile Grab" sheetId="15" r:id="rId17"/>
    <sheet name="Water Quality" sheetId="10" r:id="rId18"/>
  </sheets>
  <definedNames>
    <definedName name="_xlnm._FilterDatabase" localSheetId="13" hidden="1">'CATALOGUE (old)'!$B$1:$AK$105</definedName>
    <definedName name="_xlnm.Print_Area" localSheetId="0">SNAPSHOT!$C$1:$H$107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0" l="1" a="1"/>
  <c r="A2" i="10" s="1"/>
  <c r="B2" i="10" a="1"/>
  <c r="B2" i="10" s="1"/>
  <c r="D2" i="10" a="1"/>
  <c r="D2" i="10" s="1"/>
  <c r="E2" i="10" a="1"/>
  <c r="E2" i="10" s="1"/>
  <c r="F2" i="10" a="1"/>
  <c r="F2" i="10" s="1"/>
  <c r="G2" i="10" a="1"/>
  <c r="G2" i="10" s="1"/>
  <c r="H2" i="10" a="1"/>
  <c r="H2" i="10" s="1"/>
  <c r="I2" i="10" a="1"/>
  <c r="I2" i="10" s="1"/>
  <c r="J2" i="10" a="1"/>
  <c r="J2" i="10" s="1"/>
  <c r="K2" i="10" a="1"/>
  <c r="K2" i="10" s="1"/>
  <c r="L2" i="10" a="1"/>
  <c r="L2" i="10" s="1"/>
  <c r="M2" i="10" a="1"/>
  <c r="M2" i="10" s="1"/>
  <c r="N2" i="10" a="1"/>
  <c r="N2" i="10" s="1"/>
  <c r="O2" i="10" a="1"/>
  <c r="O2" i="10" s="1"/>
  <c r="P2" i="10" a="1"/>
  <c r="P2" i="10" s="1"/>
  <c r="Q2" i="10" a="1"/>
  <c r="Q2" i="10" s="1"/>
  <c r="R2" i="10" a="1"/>
  <c r="R2" i="10" s="1"/>
  <c r="S2" i="10" a="1"/>
  <c r="S2" i="10" s="1"/>
  <c r="T2" i="10" a="1"/>
  <c r="T2" i="10" s="1"/>
  <c r="U2" i="10" a="1"/>
  <c r="U2" i="10" s="1"/>
  <c r="C2" i="10" a="1"/>
  <c r="C2" i="10" s="1"/>
  <c r="A2" i="8" a="1"/>
  <c r="A2" i="8" s="1"/>
  <c r="B2" i="8" a="1"/>
  <c r="B2" i="8" s="1"/>
  <c r="C2" i="8" a="1"/>
  <c r="C2" i="8" s="1"/>
  <c r="F2" i="8" a="1"/>
  <c r="F2" i="8" s="1"/>
  <c r="G2" i="8" a="1"/>
  <c r="G2" i="8" s="1"/>
  <c r="H2" i="8" a="1"/>
  <c r="H2" i="8" s="1"/>
  <c r="I2" i="8" a="1"/>
  <c r="I2" i="8" s="1"/>
  <c r="J2" i="8" a="1"/>
  <c r="J2" i="8" s="1"/>
  <c r="K2" i="8" a="1"/>
  <c r="K2" i="8" s="1"/>
  <c r="L2" i="8" a="1"/>
  <c r="L2" i="8" s="1"/>
  <c r="M2" i="8" a="1"/>
  <c r="M2" i="8" s="1"/>
  <c r="N2" i="8" a="1"/>
  <c r="N2" i="8" s="1"/>
  <c r="O2" i="8" a="1"/>
  <c r="O2" i="8" s="1"/>
  <c r="P2" i="8" a="1"/>
  <c r="P2" i="8" s="1"/>
  <c r="Q2" i="8" a="1"/>
  <c r="Q2" i="8" s="1"/>
  <c r="R2" i="8" a="1"/>
  <c r="R2" i="8" s="1"/>
  <c r="S2" i="8" a="1"/>
  <c r="S2" i="8" s="1"/>
  <c r="T2" i="8" a="1"/>
  <c r="T2" i="8" s="1"/>
  <c r="U2" i="8" a="1"/>
  <c r="U2" i="8" s="1"/>
  <c r="E2" i="8" a="1"/>
  <c r="E2" i="8" s="1"/>
  <c r="D2" i="8" a="1"/>
  <c r="D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<sst xmlns="http://schemas.openxmlformats.org/spreadsheetml/2006/main" count="2786" uniqueCount="1094">
  <si>
    <t>Group</t>
  </si>
  <si>
    <t>Agency ID</t>
  </si>
  <si>
    <t>Program</t>
  </si>
  <si>
    <t>Program Code</t>
  </si>
  <si>
    <t>BOM</t>
  </si>
  <si>
    <t>Weather</t>
  </si>
  <si>
    <t>IDY</t>
  </si>
  <si>
    <t>Australian Baseline Sea Level Monitoring Project</t>
  </si>
  <si>
    <t>IDO</t>
  </si>
  <si>
    <t>IDW</t>
  </si>
  <si>
    <t>Australian Groundwater Data</t>
  </si>
  <si>
    <t>NGIS</t>
  </si>
  <si>
    <t>National Facilities</t>
  </si>
  <si>
    <t>IMOS</t>
  </si>
  <si>
    <t>AMNM Mooring</t>
  </si>
  <si>
    <t>BGC</t>
  </si>
  <si>
    <t>ANMN Burst/Profiles</t>
  </si>
  <si>
    <t>DWER</t>
  </si>
  <si>
    <t>Swan Canning Estuary Monitoring</t>
  </si>
  <si>
    <t>SWANEST</t>
  </si>
  <si>
    <t>Swan Catchment Sampling</t>
  </si>
  <si>
    <t>SWANCATCH</t>
  </si>
  <si>
    <t>Canning River Estuary Sampling</t>
  </si>
  <si>
    <t>CANEST</t>
  </si>
  <si>
    <t>Cockburn Sound Marine Water Quality Monitoring</t>
  </si>
  <si>
    <t>CSMWQ</t>
  </si>
  <si>
    <t>State Programs</t>
  </si>
  <si>
    <t>DOT</t>
  </si>
  <si>
    <t>Coastal Data</t>
  </si>
  <si>
    <t>TIDE</t>
  </si>
  <si>
    <t>AWS</t>
  </si>
  <si>
    <t>WC</t>
  </si>
  <si>
    <t>Perth Coastal Waters 1995</t>
  </si>
  <si>
    <t>Perth Long-Term Ocean Outlet Monitoring</t>
  </si>
  <si>
    <t>PLOOM</t>
  </si>
  <si>
    <t>Sepia Depression Ocean Outlet Landline</t>
  </si>
  <si>
    <t>SDOOL</t>
  </si>
  <si>
    <t>Perth Seawater Desalination Plant</t>
  </si>
  <si>
    <t>Cockburn Sound Env Study (1970)</t>
  </si>
  <si>
    <t>Souther Metropolitan Coastal Waters (1990)</t>
  </si>
  <si>
    <t>WAMSI</t>
  </si>
  <si>
    <t>UWA</t>
  </si>
  <si>
    <t>CWR studies</t>
  </si>
  <si>
    <t>CWR</t>
  </si>
  <si>
    <t>SCEVO</t>
  </si>
  <si>
    <t>AED</t>
  </si>
  <si>
    <t>CWR CTD Profiling</t>
  </si>
  <si>
    <t>CWRCTD</t>
  </si>
  <si>
    <t>Integrated Marine Observing System</t>
  </si>
  <si>
    <t>Department of Water and Environmental Regulation</t>
  </si>
  <si>
    <t>Department of Transport</t>
  </si>
  <si>
    <t>Department of Primary Industries and Regional Development</t>
  </si>
  <si>
    <t>Water Corporation</t>
  </si>
  <si>
    <t>Department of Biodiversity, Conservation and Attractions</t>
  </si>
  <si>
    <t>Western Australian Marine Science Institution</t>
  </si>
  <si>
    <t>University of Western Australia</t>
  </si>
  <si>
    <t>Bureau of Meteorology</t>
  </si>
  <si>
    <t>Automatic Weather Stations</t>
  </si>
  <si>
    <t>WAMSI Westport Marine Science Program</t>
  </si>
  <si>
    <t>Table</t>
  </si>
  <si>
    <t>Data</t>
  </si>
  <si>
    <t>Agency / Organisation</t>
  </si>
  <si>
    <t>Australia Rainfall and River Conditions</t>
  </si>
  <si>
    <t>Data Classification</t>
  </si>
  <si>
    <t>No of Sites</t>
  </si>
  <si>
    <t>Timing</t>
  </si>
  <si>
    <t>Cockburn Sound Moorings</t>
  </si>
  <si>
    <t>CSMOORING</t>
  </si>
  <si>
    <t>Fremantle Ports Authority</t>
  </si>
  <si>
    <t>FPA</t>
  </si>
  <si>
    <t>State Agencies</t>
  </si>
  <si>
    <t>Local Provider</t>
  </si>
  <si>
    <t>SDOOL-FLOW</t>
  </si>
  <si>
    <t>DBCA</t>
  </si>
  <si>
    <t>WWMSP5.1</t>
  </si>
  <si>
    <t>EPA-SMCW</t>
  </si>
  <si>
    <t>DEC-CSES</t>
  </si>
  <si>
    <t>MET General</t>
  </si>
  <si>
    <t>HYDRO Level</t>
  </si>
  <si>
    <t>HYDRO Flow</t>
  </si>
  <si>
    <t>GW Level</t>
  </si>
  <si>
    <t>WQ Profile</t>
  </si>
  <si>
    <t>WQ Grab;WQ Sensor;WQ Profile;HYDRO Flow</t>
  </si>
  <si>
    <t>WQ Grab</t>
  </si>
  <si>
    <t>WQ GRAB; HYDRO Flow</t>
  </si>
  <si>
    <t>WQ Sensor</t>
  </si>
  <si>
    <t>HYDRO Sensor</t>
  </si>
  <si>
    <t>WQ Sensor; HYDRO Sensor; HYDRO Level</t>
  </si>
  <si>
    <t>WQ Sensor; HYDRO Sensor</t>
  </si>
  <si>
    <t>AMNMMOORING</t>
  </si>
  <si>
    <t>AMNMProfile</t>
  </si>
  <si>
    <t>Tronox Kwinana Pigment Plant</t>
  </si>
  <si>
    <t>CSBP Limited</t>
  </si>
  <si>
    <t>Cockburn Sound Management Council</t>
  </si>
  <si>
    <t>CSMC</t>
  </si>
  <si>
    <t>CSMWQ-MAFRL</t>
  </si>
  <si>
    <t>PSDP-SCADA</t>
  </si>
  <si>
    <t>PSDP-WQ</t>
  </si>
  <si>
    <t>PSDP-BRINE</t>
  </si>
  <si>
    <t>Fremantle Bulk Terminal</t>
  </si>
  <si>
    <t>FBT-WQ</t>
  </si>
  <si>
    <t>Fremantle Bulk Jetty</t>
  </si>
  <si>
    <t>FBJ-WQ</t>
  </si>
  <si>
    <t>BP Refinery</t>
  </si>
  <si>
    <t>BPR</t>
  </si>
  <si>
    <t>BP Refinery Kwinana</t>
  </si>
  <si>
    <t>TKPP</t>
  </si>
  <si>
    <t>CSBP</t>
  </si>
  <si>
    <t>CSBP-WQ</t>
  </si>
  <si>
    <t>TKPP-WQ</t>
  </si>
  <si>
    <t>BPR-WQ</t>
  </si>
  <si>
    <t>#</t>
  </si>
  <si>
    <t>Y</t>
  </si>
  <si>
    <t>N</t>
  </si>
  <si>
    <t>y</t>
  </si>
  <si>
    <t>FPAADCP</t>
  </si>
  <si>
    <t>FPA ADCP</t>
  </si>
  <si>
    <t>Unsure… if mapped all sites, or if these sites refer to another program</t>
  </si>
  <si>
    <t>FPA WQ Sampling</t>
  </si>
  <si>
    <t>FPAWQ</t>
  </si>
  <si>
    <t>SED Grab</t>
  </si>
  <si>
    <t>GK-PAR</t>
  </si>
  <si>
    <t>WWMSP3</t>
  </si>
  <si>
    <t>Ongoing</t>
  </si>
  <si>
    <t>WWMSP3.1</t>
  </si>
  <si>
    <t>Needs review, but should be removed</t>
  </si>
  <si>
    <t>Notes</t>
  </si>
  <si>
    <t>Fixed</t>
  </si>
  <si>
    <t>Data Lake</t>
  </si>
  <si>
    <t>Data Warehouse</t>
  </si>
  <si>
    <t>Finalised</t>
  </si>
  <si>
    <t>Site info missing for some sites. Missing data not in warehouse</t>
  </si>
  <si>
    <t>CSIEM Category</t>
  </si>
  <si>
    <t>Ownership</t>
  </si>
  <si>
    <t>Bathymetry</t>
  </si>
  <si>
    <t>Ocean</t>
  </si>
  <si>
    <t>Waves</t>
  </si>
  <si>
    <t>Benthic</t>
  </si>
  <si>
    <t>Sediment</t>
  </si>
  <si>
    <t>Groundwater</t>
  </si>
  <si>
    <t>Operational</t>
  </si>
  <si>
    <t>Knowledge</t>
  </si>
  <si>
    <t>Validation-Hydro</t>
  </si>
  <si>
    <t>Validation-WQ</t>
  </si>
  <si>
    <t>Stormwater</t>
  </si>
  <si>
    <t>Discharge-WWTP</t>
  </si>
  <si>
    <t>Date Last Updated</t>
  </si>
  <si>
    <t>Sites Mapped</t>
  </si>
  <si>
    <t>Import Status</t>
  </si>
  <si>
    <t>Priority</t>
  </si>
  <si>
    <t>Science Review</t>
  </si>
  <si>
    <t>Link / Reference</t>
  </si>
  <si>
    <t>Action Required</t>
  </si>
  <si>
    <t>High</t>
  </si>
  <si>
    <t>Medium</t>
  </si>
  <si>
    <t>Low</t>
  </si>
  <si>
    <t>Validation-Sed</t>
  </si>
  <si>
    <t>Public</t>
  </si>
  <si>
    <t>Private</t>
  </si>
  <si>
    <t>Data not received, High Priority</t>
  </si>
  <si>
    <t>Data not received, Medium Priority</t>
  </si>
  <si>
    <t>Data not received, Low Priority</t>
  </si>
  <si>
    <t>Notes_SZ</t>
  </si>
  <si>
    <t>data in data lake is incomplete (date range). One site has duplicate variable name that need to be dealt with when import</t>
  </si>
  <si>
    <t>Coogee Chemicals</t>
  </si>
  <si>
    <t>CC</t>
  </si>
  <si>
    <t>Department of Defence</t>
  </si>
  <si>
    <t>Cockburn Sound Profile Monitoring</t>
  </si>
  <si>
    <t>Beach profile</t>
  </si>
  <si>
    <t>CSPM</t>
  </si>
  <si>
    <t>site locations unclear</t>
  </si>
  <si>
    <t>Seagrass monitoring</t>
  </si>
  <si>
    <t>need to check if this has been included in the seagrass dataset from Kath</t>
  </si>
  <si>
    <t>low</t>
  </si>
  <si>
    <t>DOD</t>
  </si>
  <si>
    <t>need to check if this is included in row 10</t>
  </si>
  <si>
    <t>site locations unclear?</t>
  </si>
  <si>
    <t>Cockburn Sound Marine Water Quality Monitoring - phytoplankton</t>
  </si>
  <si>
    <t>PRAMS model?</t>
  </si>
  <si>
    <t>5.8 GB zipfile on sharepoint - need to find out what it is</t>
  </si>
  <si>
    <t>Stormwater drainage</t>
  </si>
  <si>
    <t>need to work out how to open .gdb and .met files</t>
  </si>
  <si>
    <t>Water Information Reporting</t>
  </si>
  <si>
    <t>WIR</t>
  </si>
  <si>
    <t>need to work out how to open .met files</t>
  </si>
  <si>
    <t>Fremantle Ports Marine Quality 
Monitoring Program</t>
  </si>
  <si>
    <t>MQMP</t>
  </si>
  <si>
    <t>need to check if this has been included in row 19</t>
  </si>
  <si>
    <t>Landgate</t>
  </si>
  <si>
    <t>LGATE</t>
  </si>
  <si>
    <t>datasets on Sharepoint but can't find in data lake on CSIEM drive</t>
  </si>
  <si>
    <t>DPIRD</t>
  </si>
  <si>
    <t>Westport, Department of Transport</t>
  </si>
  <si>
    <t>Westport stage 2</t>
  </si>
  <si>
    <t>HYDRO Level, HYDRO Sensor, MET General,</t>
  </si>
  <si>
    <t>Breakwater Needs Analysis (BMT)</t>
  </si>
  <si>
    <t>Geotech data review (BMT)</t>
  </si>
  <si>
    <t>WQ Sensor, WQ Grab</t>
  </si>
  <si>
    <t>WQ</t>
  </si>
  <si>
    <t xml:space="preserve">Wave hindcast - should be in model catalogue </t>
  </si>
  <si>
    <t>CSIEM category</t>
  </si>
  <si>
    <t>General weather data, including AT, RH, Wind, and/or Clouds</t>
  </si>
  <si>
    <t>MET Wind</t>
  </si>
  <si>
    <t>Wind data</t>
  </si>
  <si>
    <t>MET Solar</t>
  </si>
  <si>
    <t>Solar data</t>
  </si>
  <si>
    <t>Water level data</t>
  </si>
  <si>
    <t>Water flow data</t>
  </si>
  <si>
    <t>HYDRO Wave</t>
  </si>
  <si>
    <t>Wave data</t>
  </si>
  <si>
    <t>HYDRO Velocity</t>
  </si>
  <si>
    <t>Velocity data, e.g. from ADV or ADCP</t>
  </si>
  <si>
    <t>WQ sample taken for laboratory analysis, e.g., nutrients</t>
  </si>
  <si>
    <t>WQ sensor deployed at a fixed position</t>
  </si>
  <si>
    <t>WQ profiles</t>
  </si>
  <si>
    <t>WQ Image</t>
  </si>
  <si>
    <t>WQ image from satellite or remote vehicle</t>
  </si>
  <si>
    <t>Data taken from a sediment core or grab</t>
  </si>
  <si>
    <t>SED Flux</t>
  </si>
  <si>
    <t>Sediment flux data, from core or bethic chamber</t>
  </si>
  <si>
    <t>SED Profile</t>
  </si>
  <si>
    <t>Sediment profile data (e.g., porewater)</t>
  </si>
  <si>
    <t>ECO Benthic</t>
  </si>
  <si>
    <t>Benthic biomass or species abundance, incl life cycle data, e.g., seagrass biomass</t>
  </si>
  <si>
    <t>ECO Pelagic</t>
  </si>
  <si>
    <t>Pelagic biomass or species abundance, incl life cycle data, e.g., phytoplankton</t>
  </si>
  <si>
    <t>ECO Flux</t>
  </si>
  <si>
    <t>Biological flux such as in situ uptake rate, e.g. photosynthesis, respiration</t>
  </si>
  <si>
    <t>MIXED</t>
  </si>
  <si>
    <t>Data is a mixture of above categories</t>
  </si>
  <si>
    <t>UNCLASSIFIED</t>
  </si>
  <si>
    <t>Data yet to be classififed</t>
  </si>
  <si>
    <t>BATHYMETRY</t>
  </si>
  <si>
    <t>Bathymetric data</t>
  </si>
  <si>
    <t>ECO Benthic map</t>
  </si>
  <si>
    <t>Pelagic</t>
  </si>
  <si>
    <t>CSMWQ-Phyto</t>
  </si>
  <si>
    <t>PSDP-Fauna</t>
  </si>
  <si>
    <t>Perth Metropolitan Desalination Plant –Benthic Macrofauna Community and Sediment Habitat </t>
  </si>
  <si>
    <t>some biological data contains 2006, 2008 and 2013</t>
  </si>
  <si>
    <t>Sepia Depression Ocean Outlet Landline - Metals and Pesticides</t>
  </si>
  <si>
    <t>Metocean Summary Report</t>
  </si>
  <si>
    <t>2020?</t>
  </si>
  <si>
    <t>microbiology, WQ</t>
  </si>
  <si>
    <t>PLOOM-TWW</t>
  </si>
  <si>
    <t>PLOOM-Season</t>
  </si>
  <si>
    <t>bacterial, nutrients and physical wq</t>
  </si>
  <si>
    <t>PLOOM-summer</t>
  </si>
  <si>
    <t>PLOOM-Wet</t>
  </si>
  <si>
    <t>Perth Long-Term Ocean Outlet Monitoring - WetTesting Sea Urchin</t>
  </si>
  <si>
    <t>Perth Long-Term Ocean Outlet Monitoring - Seasonal</t>
  </si>
  <si>
    <t>Perth Long-Term Ocean Outlet Monitoring - Summer</t>
  </si>
  <si>
    <t>Perth Long-Term Ocean Outlet Monitoring - TWW</t>
  </si>
  <si>
    <t>Perth Long-Term Ocean Outlet Monitoring - TrialCompliance</t>
  </si>
  <si>
    <t>PLOOM-Trial</t>
  </si>
  <si>
    <t>periphyton</t>
  </si>
  <si>
    <t>METOCEAN</t>
  </si>
  <si>
    <t xml:space="preserve">mussels. Also done in 2010 </t>
  </si>
  <si>
    <t xml:space="preserve">Also done in 2010 </t>
  </si>
  <si>
    <t>ongoing</t>
  </si>
  <si>
    <t>46-80</t>
  </si>
  <si>
    <t>Perth Long-Term Ocean Outlet Monitoring - Hydrographic variability</t>
  </si>
  <si>
    <t>PLOOM-Hydro</t>
  </si>
  <si>
    <t xml:space="preserve"> WQ Grab</t>
  </si>
  <si>
    <t>27?</t>
  </si>
  <si>
    <t xml:space="preserve"> WQ Grab, HYDRO Flow</t>
  </si>
  <si>
    <t>Ormay991.xls'</t>
  </si>
  <si>
    <t>8?</t>
  </si>
  <si>
    <t>ECO Pelagic, ECO Flux</t>
  </si>
  <si>
    <t>ben_nut_98_99.xls' and 'WdPt_nut_98_99.xls'</t>
  </si>
  <si>
    <t>folder \Ploom\Nutrients\Redacted\</t>
  </si>
  <si>
    <t>YeoKal\'augploom.xls'</t>
  </si>
  <si>
    <t>Perth Seawater Desalination Plant - WQ monitoring</t>
  </si>
  <si>
    <t>has COD</t>
  </si>
  <si>
    <t>WQ Grab, WQ Sensor</t>
  </si>
  <si>
    <t>2007-2008 data are in report form (not .xls)</t>
  </si>
  <si>
    <t>\Rhodamine WT</t>
  </si>
  <si>
    <t>PSDP-Infauna</t>
  </si>
  <si>
    <t>includes a low DO event; has sediment type</t>
  </si>
  <si>
    <t>pilot study</t>
  </si>
  <si>
    <t>Perth Seawater Desalination Plant –Benthic Infauna Monitoring</t>
  </si>
  <si>
    <t>PSDP-Review</t>
  </si>
  <si>
    <t>WQ Grab, WQ Sensor, WQ Profile</t>
  </si>
  <si>
    <t>Perth Seawater Desalination Plant – DO Review</t>
  </si>
  <si>
    <t>historical review (MAFRL?), includes numerous .xls</t>
  </si>
  <si>
    <t>??Pressure Sensor 2011-2021?</t>
  </si>
  <si>
    <t>??Water Level??</t>
  </si>
  <si>
    <t>JPPL</t>
  </si>
  <si>
    <t>on dropbox</t>
  </si>
  <si>
    <t>HYDRO Velocity, HYDRO Wave</t>
  </si>
  <si>
    <t>AWAC-BMT</t>
  </si>
  <si>
    <t>WC-BMT</t>
  </si>
  <si>
    <t>WC-BMT Water quality response model</t>
  </si>
  <si>
    <t>JPPL-AWAC</t>
  </si>
  <si>
    <t>AWAC</t>
  </si>
  <si>
    <t>FPA-BMT Water quality response model</t>
  </si>
  <si>
    <t>FPA-BMT</t>
  </si>
  <si>
    <t>Date Range</t>
  </si>
  <si>
    <t>2011-2016</t>
  </si>
  <si>
    <t>FPA-PRESSURE</t>
  </si>
  <si>
    <t>2011-2021</t>
  </si>
  <si>
    <t>FPA-WL</t>
  </si>
  <si>
    <t>2021-2023</t>
  </si>
  <si>
    <t>WC-PSDP-BMT Water quality response model</t>
  </si>
  <si>
    <t>WC-PSDP-BMT</t>
  </si>
  <si>
    <t>WQ Sensor, HYDRO Velocity, HYDRO Level</t>
  </si>
  <si>
    <t>12/2012 - 12/2013</t>
  </si>
  <si>
    <t>1/2013-1/6/2013</t>
  </si>
  <si>
    <t>Northern basin, spoil grounds, western power</t>
  </si>
  <si>
    <t>row#</t>
  </si>
  <si>
    <t>WQ Sensor, HYDRO Velocity</t>
  </si>
  <si>
    <t>BMT (2023) Development of a water quality response model for Cockburn Sound</t>
  </si>
  <si>
    <t>Variable</t>
  </si>
  <si>
    <t>Site</t>
  </si>
  <si>
    <t>Source</t>
  </si>
  <si>
    <t>Report page</t>
  </si>
  <si>
    <t>Data catalogue</t>
  </si>
  <si>
    <t>Data location</t>
  </si>
  <si>
    <t>velocity (multiple layers)</t>
  </si>
  <si>
    <t>S01, S02</t>
  </si>
  <si>
    <t>39-42</t>
  </si>
  <si>
    <t>row 85</t>
  </si>
  <si>
    <t>\AED Dropbox\AED_Cockburn_db\3_data\Data\JPPL\JPPL_AWAC; (12/2012 - 12/2013)</t>
  </si>
  <si>
    <t>water level</t>
  </si>
  <si>
    <t>row 50 and 87</t>
  </si>
  <si>
    <t xml:space="preserve">temp, salinity, velocity (surface, middle, bottom) </t>
  </si>
  <si>
    <t>Northern, Central and Southern Buoys ,MMMP (21 sites)</t>
  </si>
  <si>
    <t>48, 54</t>
  </si>
  <si>
    <t>row 88</t>
  </si>
  <si>
    <t>bmt compiled .mat (1/2013-1/6/2013), but no MMMP - MMMP may be the same as PSDP???</t>
  </si>
  <si>
    <t>temp, salinity, velocity, H (surface, bottom)</t>
  </si>
  <si>
    <t>PSDP (21 sites grouped into inner, middle radii, outer)</t>
  </si>
  <si>
    <t>49-51, 55-57</t>
  </si>
  <si>
    <t>row 89</t>
  </si>
  <si>
    <t>not avail from bmt .mat</t>
  </si>
  <si>
    <t>temp, salinity, velocity, H</t>
  </si>
  <si>
    <t>NA</t>
  </si>
  <si>
    <t>row 90</t>
  </si>
  <si>
    <t>bmt compliled .mat file (2013) but not in report</t>
  </si>
  <si>
    <t>refer to report: BMT desalination plant discharge modelling</t>
  </si>
  <si>
    <t>temp, salinity (profile)</t>
  </si>
  <si>
    <t>Central buoy, MMMP (21 sites)</t>
  </si>
  <si>
    <t>52-53, 58-59</t>
  </si>
  <si>
    <t>row 91</t>
  </si>
  <si>
    <t>TSS</t>
  </si>
  <si>
    <t>CS6A, CS7, CS11, MB</t>
  </si>
  <si>
    <t>row 8</t>
  </si>
  <si>
    <t>U:\data-lake\csmc\csmcwq-mafrl, also in .mat from bmt 2012- 3/2015</t>
  </si>
  <si>
    <t>temp, salinity, TSS, DO, DO sat, TN, TP, AMM, NIT, FRP, ChlA surface/bottom</t>
  </si>
  <si>
    <t>14 sites (CS5, CS4,..)</t>
  </si>
  <si>
    <t>80-112</t>
  </si>
  <si>
    <t>U:\data-lake\csmc\csmcwq-mafrl, not avail from bmt .mat</t>
  </si>
  <si>
    <t>DO (surface, bottom)</t>
  </si>
  <si>
    <t>Northern, Central and Southern Buoys</t>
  </si>
  <si>
    <t>row 92</t>
  </si>
  <si>
    <t>DO (profile)</t>
  </si>
  <si>
    <t>118-119</t>
  </si>
  <si>
    <t>BMT (2022) Wave modelling study Breakwater Needs Assessment</t>
  </si>
  <si>
    <t>.mat from BMT; refer to sheet 'BMTreports'</t>
  </si>
  <si>
    <t>.mat from BMT includes temp, sal etc. for 3 sites only (Central Buoy, South Buoy, Northern buoy (surface, middle, bottom)), but no MMMP which was mentioned in report. MMMP may be the same as PSDP sites??; refer to sheet 'BMTreports'</t>
  </si>
  <si>
    <t xml:space="preserve"> 21 sites (surface and bottom).Data not provided but mentioned in report p49 (temp sal) and p115 (DO); refer to sheet 'BMTreports'</t>
  </si>
  <si>
    <t>Sites: Northern basin, spoil grounds, western power. Provided in .mat but not mentioned in this report. For site details refer to report: BMT desalination plant discharge modelling; refer to sheet 'BMTreports'</t>
  </si>
  <si>
    <t>Sites: Central buoy(1), MMMP (21). Data not provided but mentioned in report p52 (temp, sal) and p118 (DO); refer to sheet 'BMTreports'</t>
  </si>
  <si>
    <t>DO. Sites: Northern, Central and Southern Buoys (surface, bottom). Data not provided but mentioned in report p114; refer to sheet 'BMTreports'</t>
  </si>
  <si>
    <t>James Point Pty Ltd</t>
  </si>
  <si>
    <t>Acoustic Wave and Current Profiler</t>
  </si>
  <si>
    <t>Acoustic Wave and Current Profiler-BMT Water quality response model</t>
  </si>
  <si>
    <t>Stirling, Parmelia, Northmole</t>
  </si>
  <si>
    <t>2011-2021 on Sharepoint, .mat file 2011-2016 on CSIEM-Marvl from BMT (no northmole)</t>
  </si>
  <si>
    <t>Water level</t>
  </si>
  <si>
    <t>?</t>
  </si>
  <si>
    <t>Hillarys</t>
  </si>
  <si>
    <t>\AED Dropbox\AED_Cockburn_db\CSIEM\Data\data-swamp\BOM\BOM\IDO</t>
  </si>
  <si>
    <t>Agency</t>
  </si>
  <si>
    <t xml:space="preserve">Cottesloe (Deep Channel DCH38), Rottnest Island 02 (RDW47), Mandurah (MAN54), </t>
  </si>
  <si>
    <t>Mangles Bay (RKMGL01), Hillarys (HLHIL01),</t>
  </si>
  <si>
    <t>DOT (historic)</t>
  </si>
  <si>
    <t>WWMSP 5.1</t>
  </si>
  <si>
    <t>CS1-CS3 (4/2021); CS1-CS6 (11/2021)</t>
  </si>
  <si>
    <t>\AED Dropbox\AED_Cockburn_db\CSIEM\Data\data-swamp\DOT\AWAC_V2</t>
  </si>
  <si>
    <t>temp, salinity, velocity, H, VMAG</t>
  </si>
  <si>
    <t>Catherine 1 &amp; 2</t>
  </si>
  <si>
    <t>2011-2021 on Sharepoint, .mat file 2011-2016 (no northmole) on /csiem-marvl/scripting/thirdparty/bmt/calibration_hd/data/matfiles/CSound_Calibration</t>
  </si>
  <si>
    <t>AWAC 1 &amp; 2</t>
  </si>
  <si>
    <t>temp, DO, pressure, depth, conductivity, salinity, speed of sound, density anomaly, UCUR (eastward velocity), VCUR (northward velocity), heading, pitch, roll, PAR, Acceleration x, Acceleration y, Acceleration z</t>
  </si>
  <si>
    <t>mentioned in BMT report Breakwater needs wave modelling study but no data</t>
  </si>
  <si>
    <t>HYDRO Level, HYDRO Wave</t>
  </si>
  <si>
    <t>Site: Hillarys. See 'waves' sheet</t>
  </si>
  <si>
    <t>sites: Cottesloe (Deep Channel DCH38), Rottnest Island 02 (RDW47), Mandurah (MAN54), Owen Anchorage (OAM53), Dawesville 03 (DAW24). See 'waves' sheet</t>
  </si>
  <si>
    <t>50 and 87</t>
  </si>
  <si>
    <t>HYDRO Level, HYDRO Wave, HYDRO Velocity</t>
  </si>
  <si>
    <t>Sites: Alkimos, Ocean Reef, Two Rocks, Port Beach, Kwinana, Mandruah 1 &amp; 2</t>
  </si>
  <si>
    <t>HYDRO Level, HYDRO Wave, HYDRO Velocity, WQ Sensor</t>
  </si>
  <si>
    <t>sites: CS1-CS3 (4/2021); CS1-CS6 (11/2021)</t>
  </si>
  <si>
    <t>Data Swamp</t>
  </si>
  <si>
    <t>City of Cockburn</t>
  </si>
  <si>
    <t>CoC</t>
  </si>
  <si>
    <t>Site: Catherine 1 &amp; 2; mentioned in BMT report Breakwater needs wave modelling study but no data</t>
  </si>
  <si>
    <t>CCL</t>
  </si>
  <si>
    <t>Cockburn Cement Limited</t>
  </si>
  <si>
    <t>Sites: AWAC 1 &amp; 2; mentioned in BMT report Breakwater needs wave modelling study but no data</t>
  </si>
  <si>
    <t>Data recieved, awaiting import in the lake</t>
  </si>
  <si>
    <t>Data Imported into a standard format in the warehouse</t>
  </si>
  <si>
    <t>Data not requested</t>
  </si>
  <si>
    <t>Discharges</t>
  </si>
  <si>
    <t>Tides (water level stations)</t>
  </si>
  <si>
    <t>AWAC (multi-sensor installations)</t>
  </si>
  <si>
    <t>DOT (active)</t>
  </si>
  <si>
    <t>#Sites</t>
  </si>
  <si>
    <t>Site Names</t>
  </si>
  <si>
    <r>
      <rPr>
        <b/>
        <sz val="11"/>
        <color theme="1"/>
        <rFont val="Calibri"/>
        <family val="2"/>
        <scheme val="minor"/>
      </rPr>
      <t xml:space="preserve">Sea component </t>
    </r>
    <r>
      <rPr>
        <sz val="11"/>
        <color theme="1"/>
        <rFont val="Calibri"/>
        <family val="2"/>
        <scheme val="minor"/>
      </rPr>
      <t xml:space="preserve">(Hs, Tp, Tm/T1, Dir); </t>
    </r>
    <r>
      <rPr>
        <b/>
        <sz val="11"/>
        <color theme="1"/>
        <rFont val="Calibri"/>
        <family val="2"/>
        <scheme val="minor"/>
      </rPr>
      <t>Swell component</t>
    </r>
    <r>
      <rPr>
        <sz val="11"/>
        <color theme="1"/>
        <rFont val="Calibri"/>
        <family val="2"/>
        <scheme val="minor"/>
      </rPr>
      <t xml:space="preserve"> (Hs, Tp, Tm/T1, Dir);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 (Hs, Tp, Tm/T1)</t>
    </r>
  </si>
  <si>
    <r>
      <rPr>
        <b/>
        <sz val="11"/>
        <color theme="1"/>
        <rFont val="Calibri"/>
        <family val="2"/>
        <scheme val="minor"/>
      </rPr>
      <t>Sea/Swell/Total</t>
    </r>
    <r>
      <rPr>
        <sz val="11"/>
        <color theme="1"/>
        <rFont val="Calibri"/>
        <family val="2"/>
        <scheme val="minor"/>
      </rPr>
      <t xml:space="preserve"> (Hs, Tp, Tz, Tm); </t>
    </r>
    <r>
      <rPr>
        <b/>
        <sz val="11"/>
        <color theme="1"/>
        <rFont val="Calibri"/>
        <family val="2"/>
        <scheme val="minor"/>
      </rPr>
      <t>Wave by Wave</t>
    </r>
    <r>
      <rPr>
        <sz val="11"/>
        <color theme="1"/>
        <rFont val="Calibri"/>
        <family val="2"/>
        <scheme val="minor"/>
      </rPr>
      <t xml:space="preserve"> (Hs, Ts, Hmax, Thmax)</t>
    </r>
  </si>
  <si>
    <r>
      <rPr>
        <b/>
        <sz val="11"/>
        <color theme="1"/>
        <rFont val="Calibri"/>
        <family val="2"/>
        <scheme val="minor"/>
      </rPr>
      <t>Current</t>
    </r>
    <r>
      <rPr>
        <sz val="11"/>
        <color theme="1"/>
        <rFont val="Calibri"/>
        <family val="2"/>
        <scheme val="minor"/>
      </rPr>
      <t xml:space="preserve"> (Velocity, direction, depth at multiple depths), </t>
    </r>
    <r>
      <rPr>
        <b/>
        <sz val="11"/>
        <color theme="1"/>
        <rFont val="Calibri"/>
        <family val="2"/>
        <scheme val="minor"/>
      </rPr>
      <t>Temp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(pressure, heading, pitch, roll); </t>
    </r>
    <r>
      <rPr>
        <b/>
        <sz val="11"/>
        <color theme="1"/>
        <rFont val="Calibri"/>
        <family val="2"/>
        <scheme val="minor"/>
      </rPr>
      <t>Tide</t>
    </r>
    <r>
      <rPr>
        <sz val="11"/>
        <color theme="1"/>
        <rFont val="Calibri"/>
        <family val="2"/>
        <scheme val="minor"/>
      </rPr>
      <t xml:space="preserve"> (water level); </t>
    </r>
    <r>
      <rPr>
        <b/>
        <sz val="11"/>
        <color theme="1"/>
        <rFont val="Calibri"/>
        <family val="2"/>
        <scheme val="minor"/>
      </rPr>
      <t>Wave</t>
    </r>
    <r>
      <rPr>
        <sz val="11"/>
        <color theme="1"/>
        <rFont val="Calibri"/>
        <family val="2"/>
        <scheme val="minor"/>
      </rPr>
      <t xml:space="preserve"> (Swell/Sea/Total Hs, Tp, Tm, Tp_Dirn, Wave by wave Hmax, T_Hmax)</t>
    </r>
  </si>
  <si>
    <t>BMT (modelled)</t>
  </si>
  <si>
    <t>COC (City of Cockburn)</t>
  </si>
  <si>
    <t>CCL (Cockburn Cement Limited)</t>
  </si>
  <si>
    <t>Northern Basin, Spoil Grounds, Western Power</t>
  </si>
  <si>
    <t>Stirling, Parmelia, North Mole</t>
  </si>
  <si>
    <t>BMT (2022) Breakwater Needs Assessment</t>
  </si>
  <si>
    <t>References</t>
  </si>
  <si>
    <t>Data Origin</t>
  </si>
  <si>
    <t>Hs (m), Peak Wave Period (s), Mean Wave Period (s), Peak Wave Direction (oN), Mean Wave Direction (oN)</t>
  </si>
  <si>
    <t xml:space="preserve">North Berth	, Mid Berth , South Berth				</t>
  </si>
  <si>
    <t>CSIEM/Data/data-swamp/BMT/BMT Swan Wave Model</t>
  </si>
  <si>
    <t>Data Location</t>
  </si>
  <si>
    <t>NOTES</t>
  </si>
  <si>
    <t>bmt compliled .mat file (2013) but not in report; also, refer to report: BMT desalination plant discharge modelling</t>
  </si>
  <si>
    <t>BMT (2023): Page 46</t>
  </si>
  <si>
    <t>BMT (2022) : Page A18 ; BMT (2023): Page 39-42</t>
  </si>
  <si>
    <t>References / Further Information</t>
  </si>
  <si>
    <t>Master catalogue row#</t>
  </si>
  <si>
    <t>Hsig, Tp, Tm, Dp, DpSpr, Dm, DmSpr, SST, Bottom temp, Windspeed, Wind direction, CurrentMag, CurrentDirection</t>
  </si>
  <si>
    <t>data has mismatch column names and values</t>
  </si>
  <si>
    <t>C:\Users\00101765\AED Dropbox\AED_Cockburn_db\CSIEM\Data\data-swamp\UWA\WAWAVES</t>
  </si>
  <si>
    <t>Barrack Street 02 (PTBAR02),  Fremantle Fishing Boat Harbour (FFFBH01), Peel (PLPEE01), Mandurah Ocean Marina (MHMAN02)</t>
  </si>
  <si>
    <t>AED Dropbox\AED_Cockburn_db\CSIEM\Data\data-swamp\DOT\TIDE\TIDE2</t>
  </si>
  <si>
    <t>AED Dropbox\AED_Cockburn_db\CSIEM\Data\data-swamp\DOT\Waverider Buoys\WAVE2</t>
  </si>
  <si>
    <t>Sites Kwinana and Fremantle data unavailable for download on DOT website</t>
  </si>
  <si>
    <t>Cockburn (Owen Anchorage? OAM53), Dawesville 03 (DAW24), Rottnest Island 01 (ROT33)</t>
  </si>
  <si>
    <t>Meteorology</t>
  </si>
  <si>
    <t>Hydrodynamics</t>
  </si>
  <si>
    <t>Discharge</t>
  </si>
  <si>
    <t>Hydrology</t>
  </si>
  <si>
    <t>Water quality sensor</t>
  </si>
  <si>
    <t>Water quality profile grab</t>
  </si>
  <si>
    <t>Biota benthic</t>
  </si>
  <si>
    <t>Biota pelagic</t>
  </si>
  <si>
    <t>Alkimos 1 &amp; 2, Ocean Reef, Two Rocks 1-4, Port Beach, Kwinana, Mandruah 1 &amp; 2</t>
  </si>
  <si>
    <t>AED Dropbox\AED_Cockburn_db\CSIEM\Data\data-swamp\WWMSP\_WAMSI\WWMSP5.1</t>
  </si>
  <si>
    <t>Wave buoys</t>
  </si>
  <si>
    <t>Sea level, temp, air temp, barometric pressure, wind direction, wind gust, wind speed</t>
  </si>
  <si>
    <t>BMT (2022) : Page12</t>
  </si>
  <si>
    <t>UWA Buoy</t>
  </si>
  <si>
    <t>UWABUOY</t>
  </si>
  <si>
    <t>Site: Hillarys</t>
  </si>
  <si>
    <t>mentioned in BMT (2022) but no data</t>
  </si>
  <si>
    <t xml:space="preserve">csiem-marvl/scripting/thirdparty/bmt/calibration_hd/data/matfiles/CSound_Calibration/CSound_000_A7_20130101_20130601_ts.mat
</t>
  </si>
  <si>
    <t>A, B, C, D</t>
  </si>
  <si>
    <t>AWAC, oxygen, conductivity, temperature</t>
  </si>
  <si>
    <t xml:space="preserve">BMT (2018) </t>
  </si>
  <si>
    <t>BMT (2018) CS Metocean Data Summary</t>
  </si>
  <si>
    <t>DOT (via AODN)</t>
  </si>
  <si>
    <t>Current velocity (TBC)</t>
  </si>
  <si>
    <t>NRSROT</t>
  </si>
  <si>
    <t>AED_Cockburn_db/CSIEM/Data/data-swamp/IMOS/2023/ANMN/Current velocity time-series</t>
  </si>
  <si>
    <t>AED_Cockburn_db/CSIEM/Data/data-swamp/WC/BMT2018</t>
  </si>
  <si>
    <t>/AED_Cockburn_db/CSIEM/Data/data-swamp/IMOS/2023/_AODN_NON_IMOS/National Wave Archive (DOT&amp;UWA)</t>
  </si>
  <si>
    <t>Fixed-depth sensor</t>
  </si>
  <si>
    <t>DWER mooring</t>
  </si>
  <si>
    <t>bottom (0.5m from seabed): water temp, PAR, cond, turbidity, sal, DO, pH, DO%, depth, tilt, wavelength x 9</t>
  </si>
  <si>
    <t>6147032.eastseagrass, 6147036.negardenisland, 6147037.westport, 6147033.manglesbay (with additional PAR and air temp on top of buoy)</t>
  </si>
  <si>
    <t>\AED Dropbox\AED_Cockburn_db\CSIEM\Data\data-swamp\DWER\Moorings\OneDrive_2023-06-20\Cockburn Sound Mooring data\Cockburn Sound Buoy Data</t>
  </si>
  <si>
    <t>1m below surface: temp</t>
  </si>
  <si>
    <r>
      <t>Blue Lagoon Mussels Barge (MBS), South Jervois Bay Port Marker (JBM), NAJ (</t>
    </r>
    <r>
      <rPr>
        <sz val="11"/>
        <color rgb="FFFF0000"/>
        <rFont val="Calibri"/>
        <family val="2"/>
        <scheme val="minor"/>
      </rPr>
      <t>full name and location unknown</t>
    </r>
    <r>
      <rPr>
        <sz val="11"/>
        <color theme="1"/>
        <rFont val="Calibri"/>
        <family val="2"/>
        <scheme val="minor"/>
      </rPr>
      <t>)</t>
    </r>
  </si>
  <si>
    <t>\AED Dropbox\AED_Cockburn_db\CSIEM\Data\data-swamp\DPIRD\Crab Research Program\Temperature</t>
  </si>
  <si>
    <t>BOM (active)</t>
  </si>
  <si>
    <t>temp, air temp, barometric pressure, sea level,wind direction, wind gust, wind speed</t>
  </si>
  <si>
    <t>UWA (historic)</t>
  </si>
  <si>
    <t>SST, Bottom temp, Hsig, Tp, Tm, Dp, DpSpr, Dm, DmSpr, Windspeed, Wind direction, CurrentMag, CurrentDirection</t>
  </si>
  <si>
    <t>\AED Dropbox\AED_Cockburn_db\CSIEM\Data\data-swamp\UWA\WAWAVES</t>
  </si>
  <si>
    <t>temp, salinity, DO, turbidity, CPHL, CNDC, DESC, DENS</t>
  </si>
  <si>
    <t>\AED Dropbox\AED_Cockburn_db\CSIEM\Data\data-swamp\IMOS\2023\ANMN\WQM and CTD</t>
  </si>
  <si>
    <t>temp, salinity</t>
  </si>
  <si>
    <t>WACA20, NRSROT</t>
  </si>
  <si>
    <t>\AED Dropbox\AED_Cockburn_db\CSIEM\Data\data-swamp\IMOS\2023\ANMN\T and S time-series</t>
  </si>
  <si>
    <t>surface/bottom: DO</t>
  </si>
  <si>
    <t>unavailable, mentioned in BMT (2023)</t>
  </si>
  <si>
    <t>BMT (2023) p114</t>
  </si>
  <si>
    <t>may be from profile data</t>
  </si>
  <si>
    <t xml:space="preserve">surface/bottom: temp, salinity, velocity, H, DO </t>
  </si>
  <si>
    <t>BMT (2023) p49-51, 55-57, 115</t>
  </si>
  <si>
    <t xml:space="preserve">surface/middle/bottom: temp, salinity, velocity </t>
  </si>
  <si>
    <t xml:space="preserve">csiem-marvl/scripting/thirdparty/bmt/calibration_hd/data/matfiles/CSound_Calibration/.. but no MMMP </t>
  </si>
  <si>
    <t>BMT (2023) p48, 54</t>
  </si>
  <si>
    <t>may be from profile data; MMMP may be the same as PSDP???</t>
  </si>
  <si>
    <t>FPA (historic)</t>
  </si>
  <si>
    <t>csiem-marvl/scripting/thirdparty/bmt/calibration_hd/data/matfiles/CSound_Calibration/CSound_000_A7_20130101_20130601_ts.mat</t>
  </si>
  <si>
    <t>DOT (AWAC historic)</t>
  </si>
  <si>
    <r>
      <rPr>
        <b/>
        <sz val="11"/>
        <color theme="1"/>
        <rFont val="Calibri"/>
        <family val="2"/>
        <scheme val="minor"/>
      </rPr>
      <t>Temp</t>
    </r>
    <r>
      <rPr>
        <sz val="11"/>
        <color theme="1"/>
        <rFont val="Calibri"/>
        <family val="2"/>
        <scheme val="minor"/>
      </rPr>
      <t>; Current (Velocity, direction, depth at multiple depths); Status (pressure, heading, pitch, roll); Tide (water level); Wave (Swell/Sea/Total Hs, Tp, Tm, Tp_Dirn, Wave by wave Hmax, T_Hmax)</t>
    </r>
  </si>
  <si>
    <t>seabed/mid water/surface: temp, salinity; seabed: DO</t>
  </si>
  <si>
    <t>Site A (PSDP1 outlet), B (Central CS), C (Southern CS), D (Northern CS)</t>
  </si>
  <si>
    <t>BMT (2018)</t>
  </si>
  <si>
    <t>Profiles</t>
  </si>
  <si>
    <t>water temp, turb, sal, DO, pH, depth, tilt, wavelength x 9</t>
  </si>
  <si>
    <t>6147030.northcs4, 6147031.southcs13, 6147034.south2cs11, 6147035.csdesal</t>
  </si>
  <si>
    <t>temp, salinity, DO</t>
  </si>
  <si>
    <t>BMT (2023) p52-53, 58-59, 118-119</t>
  </si>
  <si>
    <t>MMMP may be the same as PSDP???</t>
  </si>
  <si>
    <t>\AED Dropbox\AED_Cockburn_db\CSIEM\Data\data-swamp\IMOS\2023\ANMN\CTD profiles</t>
  </si>
  <si>
    <t>temp, salinity, density</t>
  </si>
  <si>
    <t>Multiple sites within each region: Cockburn, Mandurah, Garden Island, South Perth, North Perth</t>
  </si>
  <si>
    <t>\AED Dropbox\AED_Cockburn_db\CSIEM\Data\data-swamp\UWA\CWRCTD\CTD</t>
  </si>
  <si>
    <t>WWMSP 3.1</t>
  </si>
  <si>
    <t>temp, salinity, conductivity, density, DO, pH, turbidity, Fluorescence, TSS</t>
  </si>
  <si>
    <t>AJ, CSR14, INLET, JB16A, LP, MR, OA-1-DEP, OA1, OA2S, OA3, OA4, OA9S, PB, S4S10, SC, SC2, SF11, 1310</t>
  </si>
  <si>
    <t>\AED Dropbox\AED_Cockburn_db\CSIEM\Data\data-swamp\WAMSI\WWMSP3.1 - Water &amp; Sediment Quality\WWMSP3.1</t>
  </si>
  <si>
    <t>WC PSDP</t>
  </si>
  <si>
    <t>temp, salinity, DO, DO%, pH, turbidity, light attenuation</t>
  </si>
  <si>
    <t>WC1:8, WCT1:6</t>
  </si>
  <si>
    <t>\AED Dropbox\AED_Cockburn_db\CSIEM\Data\data-swamp\WCWA\Working.zip\Working\2008\2008\BMT282 PSDP WQ Monitoring\Physical Profiles</t>
  </si>
  <si>
    <t>Oceanica (2005)</t>
  </si>
  <si>
    <t>temp, EC, DO, pH</t>
  </si>
  <si>
    <t>DO1A, DO2, DO4, DO7</t>
  </si>
  <si>
    <t>\AED Dropbox\AED_Cockburn_db\CSIEM\Data\data-swamp\WCWA\Working\Working\2008\2008\BMT282 PSDP WQ Monitoring\Dissolved Oxygen Loggers</t>
  </si>
  <si>
    <t>WC PLOOM</t>
  </si>
  <si>
    <t>temp, salinity, EC, DO, DO%, density</t>
  </si>
  <si>
    <t>N1:3, N6, S1:3, S5, SB1:3, SB5</t>
  </si>
  <si>
    <t>\AED Dropbox\AED_Cockburn_db\CSIEM\Data\data-swamp\WCWA\Working\Working\2008\2008\BMT271 WaterCorp PLOOM\SeasonalWQ\Physical\PLOOM\PLOOM4.3</t>
  </si>
  <si>
    <t>WC PSDP Fauna</t>
  </si>
  <si>
    <t>temp, salinity, DO, DO%, pH, turbidity</t>
  </si>
  <si>
    <t>C1:77</t>
  </si>
  <si>
    <t>sharepoint</t>
  </si>
  <si>
    <t>Oceanica (2007)</t>
  </si>
  <si>
    <t>this file is curerntly not on dropbox due to errors unzipping</t>
  </si>
  <si>
    <t>CSIRO</t>
  </si>
  <si>
    <t>temp, salinity, DO, PAR, conductivity, fluorescence, nitrate, optode</t>
  </si>
  <si>
    <t>192?</t>
  </si>
  <si>
    <t>station 1:261, 12009</t>
  </si>
  <si>
    <t>\AED Dropbox\AED_Cockburn_db\CSIEM\Data\data-swamp\CSIRO\O&amp;ACTD\MNF_ctd_164415  and ...\CSIRO\O&amp;AXBT\MNF_xbt_165601</t>
  </si>
  <si>
    <t>collated data from various projects</t>
  </si>
  <si>
    <t>location for each site changes from year to year</t>
  </si>
  <si>
    <t>suface/bottom: temp, salinity, conductivity,DO, DO sat, pH, turbidity, Flouro, density; TN, TP, AMM, NIT, ORTHO-P, Chla, Chlb, Chlc, light, TSS, POC</t>
  </si>
  <si>
    <t>current: CS4, CS5, CS6A, CS7, CS8, 9,  CS9A, CS10N, CS11, CS12, G1, G2, G3, WS4, WSSB, WSSB-L, NH3, SF, SF-L, CB, CB13, MB, MB-L; historical: NC, SC, CS10 (now CS10N), CS6 (now CS6A)</t>
  </si>
  <si>
    <t>\AED Dropbox\AED_Cockburn_db\CSIEM\Data\data-swamp\CSMC\CSMWQ-MAFRL</t>
  </si>
  <si>
    <t>BMT (2023) p80-112 (14 sites only)</t>
  </si>
  <si>
    <t>C,  Chla, Chlb, Chlc, conductivity, TN, DON, TON, TKN,NH3-N/NH4-N, TP, FRP, pH, DO, DOsat, Phaeophytin a , salnity, secchi depth, TSS, Turbidity, temp, alkalinity, bottom depth, cloud cover, wind spd/dir</t>
  </si>
  <si>
    <t>26+19+17+18?</t>
  </si>
  <si>
    <t>616xxxx</t>
  </si>
  <si>
    <t>\AED Dropbox\AED_Cockburn_db\CSIEM\Data\data-swamp\DWER\_DWER\SWANEST       &amp;  …\CSMWQ</t>
  </si>
  <si>
    <t>14-16, 18</t>
  </si>
  <si>
    <t>it appears most CSMWQ sites overlap with CSMC; need to find data for row 15-16</t>
  </si>
  <si>
    <t>Salinity, DO, alkalinity, Secchi depth, DIC, amm, Nitrate, Nitrite, Phosphate, TSS, silicate, Prochlorococcus…</t>
  </si>
  <si>
    <t>\AED Dropbox\AED_Cockburn_db\CSIEM\Data\data-swamp\IMOS\2023\REFSTN\BGC</t>
  </si>
  <si>
    <t>BMT (2018) Cockburn Sound Metocean Summary Report 
(April–August 2018)</t>
  </si>
  <si>
    <t>Oceanica (2015) CSDM Data report autumn 05 (\AED Dropbox\AED_Cockburn_db\CSIEM\Data\data-swamp\WCWA\Working\Working\2008\2008\BMT282 PSDP WQ Monitoring\CSDM Data Report Autumn 05 Body.pdf)</t>
  </si>
  <si>
    <t>AED_Cockburn_db\CSIEM\Data\data-swamp\WCWA\BMT349\BMT 349 Cockburn Sound Metocean Summary Report\Water Quality</t>
  </si>
  <si>
    <t>DWER-CSMOORING</t>
  </si>
  <si>
    <t>DPIRD-CRP</t>
  </si>
  <si>
    <t>BOM-IDO</t>
  </si>
  <si>
    <t>UWA-OI</t>
  </si>
  <si>
    <t>DOT-AWAC</t>
  </si>
  <si>
    <t>IMOS-ANMN</t>
  </si>
  <si>
    <t>WCWA-PSDP-?</t>
  </si>
  <si>
    <t>WCWA-MMMP</t>
  </si>
  <si>
    <t>IMOS-ANMN-CTD</t>
  </si>
  <si>
    <t>UWA-CWR-CTD</t>
  </si>
  <si>
    <t>WCWA-PSDP-BMT282</t>
  </si>
  <si>
    <t>AED_Cockburn_db/data_swamp/WCWA/PSDP/BMT282 (2008 WQ Monitoring)/BMT282 PSDP WQ Monitoring/Dissolved Oxygen Loggers</t>
  </si>
  <si>
    <t>CSIRO-O&amp;ACTD</t>
  </si>
  <si>
    <t>Multi-depth sensor</t>
  </si>
  <si>
    <t>UWA-AED</t>
  </si>
  <si>
    <t>T,EC,Chla etc</t>
  </si>
  <si>
    <t>Kwilena, Matilda</t>
  </si>
  <si>
    <t>AIMS</t>
  </si>
  <si>
    <t>AIMS-SWT</t>
  </si>
  <si>
    <t>/AED_Cockburn_db/CSIEM/Data/data-swamp/AIMS</t>
  </si>
  <si>
    <t>AODN</t>
  </si>
  <si>
    <t>temp</t>
  </si>
  <si>
    <t>PLANKTON</t>
  </si>
  <si>
    <t>Phytoplankton Cell Counts</t>
  </si>
  <si>
    <t>Zooplankton</t>
  </si>
  <si>
    <t>DWER-SWANEST</t>
  </si>
  <si>
    <t>temp, salinity, DO, DO%, pH, turbidity (TBC)</t>
  </si>
  <si>
    <t>FPA?</t>
  </si>
  <si>
    <t>WIR?</t>
  </si>
  <si>
    <t>Sharepoint</t>
  </si>
  <si>
    <t>AED-Harvest</t>
  </si>
  <si>
    <t>Web</t>
  </si>
  <si>
    <t>IMOS-BGC</t>
  </si>
  <si>
    <t>DOT-TIDE</t>
  </si>
  <si>
    <t>FPA-TIDE</t>
  </si>
  <si>
    <t>DOT-WAVE</t>
  </si>
  <si>
    <t>BMT-SWAN</t>
  </si>
  <si>
    <t>COC-AWAC</t>
  </si>
  <si>
    <t>CCL-AWAC</t>
  </si>
  <si>
    <t>IMOS-CPR</t>
  </si>
  <si>
    <t>DWER-CSMWQ</t>
  </si>
  <si>
    <t>WCWA-PLOOM</t>
  </si>
  <si>
    <t>CSIRO-APD</t>
  </si>
  <si>
    <t>WEATHER STATIONS</t>
  </si>
  <si>
    <t>BOM-IDY</t>
  </si>
  <si>
    <t>DPIRD-AWS</t>
  </si>
  <si>
    <t>Weather vars</t>
  </si>
  <si>
    <t>Matilda</t>
  </si>
  <si>
    <t>WN, FL, BG, SP , WT</t>
  </si>
  <si>
    <t>Cockburn Cement</t>
  </si>
  <si>
    <t>https://weather.agric.wa.gov.au</t>
  </si>
  <si>
    <t>FPA-WAVE</t>
  </si>
  <si>
    <t>/Volumes/SSD2/AED Dropbox/AED_Cockburn_db (DEP64896's conflicted copy 2023-08-03)/CSIEM/Data/data-swamp/FPA/Waves/FPA_PRESSURE</t>
  </si>
  <si>
    <t>UWA-WAVE</t>
  </si>
  <si>
    <t>UWA-OIGK</t>
  </si>
  <si>
    <t>PAR</t>
  </si>
  <si>
    <t>TBC</t>
  </si>
  <si>
    <t>/AED_Cockburn_db/CSIEM/Data/data-swamp/UWA/OI-GK/Light Data Jun 97 to May 98</t>
  </si>
  <si>
    <t>Sites: Barrack Street 02 (PTBAR02),  Fremantle Fishing Boat Harbour (FFFBH01), Peel (PLPEE01, not in warehouse yet), Mangles Bay (RKMGL01), Hillarys (HLHIL01). See 'waves' sheet</t>
  </si>
  <si>
    <t xml:space="preserve"> </t>
  </si>
  <si>
    <t>Satellite</t>
  </si>
  <si>
    <t>UWA-CWR-PCM</t>
  </si>
  <si>
    <t>ARMS</t>
  </si>
  <si>
    <t>IMOS-SRS-L3S</t>
  </si>
  <si>
    <t>sea surface temperature</t>
  </si>
  <si>
    <t>/AED_Cockburn_db/CSIEM/Data/data-swamp/IMOS/2023/SRS-L3S/L3S-single-1day-night</t>
  </si>
  <si>
    <t>NOAA-DHW</t>
  </si>
  <si>
    <t>NOAA</t>
  </si>
  <si>
    <t>sea surface temperature, anomoly, DHW</t>
  </si>
  <si>
    <t>11 + others</t>
  </si>
  <si>
    <t>AED_Cockburn_db/CSIEM/Data/data-swamp/WAMSI/WWMSP2.2 - Seagrass Monitoring/NOAA_Temperature_Data</t>
  </si>
  <si>
    <t>Carnac, Causway, Coogee, Garden Is, Jervoise, Kwinana, Luscombe, Mangles, Flats, Woodman Pt</t>
  </si>
  <si>
    <t>1 selected pixel</t>
  </si>
  <si>
    <t>Sites align with CSMC seagrass monitoring locations</t>
  </si>
  <si>
    <t>Sites other than CSMC inlcuded in folder</t>
  </si>
  <si>
    <t>Just 1 pixel selected SW of Rottnest to see how it works</t>
  </si>
  <si>
    <t>A</t>
  </si>
  <si>
    <t>B</t>
  </si>
  <si>
    <t>C</t>
  </si>
  <si>
    <t>Grab/Point</t>
  </si>
  <si>
    <t>D</t>
  </si>
  <si>
    <t>E</t>
  </si>
  <si>
    <t>WQ-PHYSCHM</t>
  </si>
  <si>
    <t>Crab Research Program</t>
  </si>
  <si>
    <t>Maybe NAJ is KGT Kwinana Grain Terminal</t>
  </si>
  <si>
    <t>air temperature, barometric pressure, wind</t>
  </si>
  <si>
    <t>http://www.bom.gov.au/oceanography/projects/abslmp/data/index.shtml</t>
  </si>
  <si>
    <t>Hillarys (IDO71012)</t>
  </si>
  <si>
    <t>/AED_Cockburn_db/CSIEM/Data/data-swamp/BOM/IDY</t>
  </si>
  <si>
    <t>dataswamp_tmp UPDATE</t>
  </si>
  <si>
    <t>BOM request</t>
  </si>
  <si>
    <t>Web or AED-Harvest (TBC)</t>
  </si>
  <si>
    <t>Garden Island, Swanbourne, Perth Metro, Melville Water, Rottnest Is, Jandakot, etc</t>
  </si>
  <si>
    <t>WWMSP-5.1-WQ</t>
  </si>
  <si>
    <t>WWMSP-5.1-MET</t>
  </si>
  <si>
    <t>WWMSP-5.1-AWAC</t>
  </si>
  <si>
    <t>WWMSP-3.1-CTD</t>
  </si>
  <si>
    <t>CSMC-CTD</t>
  </si>
  <si>
    <t>temp, salinity, conductivity, density, DO, pH, turbidity, Fluorescence</t>
  </si>
  <si>
    <t>/AED_Cockburn_db/CSIEM/Data/data-swamp/CSMC/Transmittal 1 - WQ/Files/KIC20-1_All Phys Data.xlsx</t>
  </si>
  <si>
    <t>CSMC-WQ</t>
  </si>
  <si>
    <t>was CSMC-MAFRL</t>
  </si>
  <si>
    <t>METEOROLOGY</t>
  </si>
  <si>
    <t>VIRTUAL WEATHER</t>
  </si>
  <si>
    <t>WWMSP-1.1-WRF</t>
  </si>
  <si>
    <t>WWMSP-1.1</t>
  </si>
  <si>
    <t>exported from WRF NC</t>
  </si>
  <si>
    <t>BOM-BARRA</t>
  </si>
  <si>
    <t>exported from BARRA-PH NC</t>
  </si>
  <si>
    <t>HYDRODYNAMICS</t>
  </si>
  <si>
    <t>WCWA</t>
  </si>
  <si>
    <t>WCWA-PSDP-BMT349</t>
  </si>
  <si>
    <t>Water Quality Grab Samples</t>
  </si>
  <si>
    <t>Other</t>
  </si>
  <si>
    <t>Sediment Size/Type (PSD)</t>
  </si>
  <si>
    <t>Sediment Chemistry (porewater etc)</t>
  </si>
  <si>
    <t>Sediment Fluxes</t>
  </si>
  <si>
    <t>WQ-SEDIMENT</t>
  </si>
  <si>
    <t>ECO-PLANKTON</t>
  </si>
  <si>
    <t>Productivity Measures</t>
  </si>
  <si>
    <t>ECO-BENTHIC</t>
  </si>
  <si>
    <t>CSMC-SG</t>
  </si>
  <si>
    <t>Benthic Infauna</t>
  </si>
  <si>
    <t>Seagrass &amp; Macroalgae</t>
  </si>
  <si>
    <t>WCWA-PSDP-AWAC</t>
  </si>
  <si>
    <t>DOT-NWA</t>
  </si>
  <si>
    <t>As above, standardised for National Wave Archive</t>
  </si>
  <si>
    <t>woodman</t>
  </si>
  <si>
    <t>get latlong from this link pdf</t>
  </si>
  <si>
    <t>café</t>
  </si>
  <si>
    <t>data warehouse</t>
  </si>
  <si>
    <t>Cottesloe, Mandurah, Rottnest,Cockburn, Perth-canyon, Hillarys</t>
  </si>
  <si>
    <t>North, West (incorrect Northing given), East</t>
  </si>
  <si>
    <t>Burns Rock, Centaur Reef, Bird Island, Penguin Is East, Becher Pt SZ</t>
  </si>
  <si>
    <t>WQ-NUTRIENT</t>
  </si>
  <si>
    <t>DWER-CANEST</t>
  </si>
  <si>
    <t>ammonium, Chla, Chlc,DOC,FRP,Nitrate,DO sat, DO, pH,…</t>
  </si>
  <si>
    <t>C,  Chla, Chlb, Chlc, conductivity, TN, DON, TON, TKN,NH3-N/NH4-N, TP, FRP, pH, DO, DOsat, Phaeophytin a , salnity, secchi depth, TSS, Turbidity, temp, alkalinity…</t>
  </si>
  <si>
    <t>AED_Cockburn_db\CSIEM\Data\data-swamp\DWER\CSMWQ</t>
  </si>
  <si>
    <t>C,  Chla, Chlb, Chlc, conductivity, TN, DON, TON, TKN,NH3-N/NH4-N, TP, FRP, pH, DO, DOsat, Phaeophytin a , salnity, secchi depth, TSS, Turbidity, temp, alkalinity, ...</t>
  </si>
  <si>
    <t>FPA-MQMP</t>
  </si>
  <si>
    <t>BR1, DW1:3, FP1…</t>
  </si>
  <si>
    <t>AED_Cockburn_db\CSIEM\Data\data-swamp\FPA\MQMP</t>
  </si>
  <si>
    <t>ammonia, TN, TP, NO3+NO2, OrthoP, Chla-c, DOC, Phaeophytina a, metals and contaminants…</t>
  </si>
  <si>
    <t>WCWA-PSDP</t>
  </si>
  <si>
    <t xml:space="preserve">ammonia, OrthoP, Phaeophytina a, metals </t>
  </si>
  <si>
    <t>AED_Cockburn_db\CSIEM\Data\data-swamp\WCWA\Working\Working\2008\2008\BMT282 PSDP WQ Monitoring\Nutrients\ Prim Prod and Solids\</t>
  </si>
  <si>
    <t>WC1:8</t>
  </si>
  <si>
    <t xml:space="preserve">ammonia, OrthoP, TN, TP, Chl, Phaeophytina a, metals </t>
  </si>
  <si>
    <t>WC-PLOOM-BMT271</t>
  </si>
  <si>
    <t>\AED_Cockburn_db\CSIEM\Data\data-swamp\WCWA\Working\Working\2022\BMT271 WaterCorp PLOOM_all\SeasonalWQ\Nutrients\PLOOM\</t>
  </si>
  <si>
    <t>WC-PLOOM-TWW</t>
  </si>
  <si>
    <t>Beenyup WWTP, Subiaco WWTP, Sepia Depression WWTP</t>
  </si>
  <si>
    <t>AED_Cockburn_db\CSIEM\Data\data-swamp\WCWA\Working\Working\2022\BMT271 WaterCorp PLOOM_all\ComprehensiveTWW\Physico-chemical\PLOOM\PLOOM7.7</t>
  </si>
  <si>
    <t>TN, TP, DOC, Chl, Nox, NH3, TSS, pH, BOD, contaminants</t>
  </si>
  <si>
    <t>site locations unknown</t>
  </si>
  <si>
    <t>WC SDOOL</t>
  </si>
  <si>
    <t>particle size</t>
  </si>
  <si>
    <t>251/CSV001, 251/CSV002, ...251/CSV013</t>
  </si>
  <si>
    <t>MARS</t>
  </si>
  <si>
    <t>AED_Cockburn_db\CSIEM\Data\data-swamp\GA\MARS\</t>
  </si>
  <si>
    <t>251/CSG002,…251/CSG074</t>
  </si>
  <si>
    <t>Skene et al. 2005</t>
  </si>
  <si>
    <t>C6:C85</t>
  </si>
  <si>
    <t>AED_Cockburn_db\CSIEM\Data\data-swamp\WCWA\Working\Working\2009\2009\BMT320 Perth Metropolitan Desalination Plant - Cockburn Sound Benthic Macrofauna Community and Sediment Habitat\Sediment</t>
  </si>
  <si>
    <t xml:space="preserve">sed site names may be the same as fauna sites but coordinates are different </t>
  </si>
  <si>
    <t>S4S2-DL,OA1-DL,JB16A-L,S4S10-L..</t>
  </si>
  <si>
    <t>no data?</t>
  </si>
  <si>
    <t>FP1, FP3, KBJ1, …</t>
  </si>
  <si>
    <t>GA</t>
  </si>
  <si>
    <t>GA-CS251</t>
  </si>
  <si>
    <t>WCWA-PSDP-BMT320</t>
  </si>
  <si>
    <t>WWMSP-3.1-DL</t>
  </si>
  <si>
    <t>WCWA-PSDP-BMT337</t>
  </si>
  <si>
    <t>C6:C86</t>
  </si>
  <si>
    <t>CS_R14, S4S1-2021   ..etc</t>
  </si>
  <si>
    <t>OA1, AJ, 3000, ..etc</t>
  </si>
  <si>
    <t>Sediment Cores</t>
  </si>
  <si>
    <t>AED_Cockburn_db\CSIEM\Data\data-swamp\FPA\MQMP\MQMP2002-2021_WQ_20210728.xlsx</t>
  </si>
  <si>
    <t>AED_Cockburn_db\CSIEM\Data\data-swamp\WCWA\Working\Working\2013\2013\BMT337 Perth Metropolitan Desalination Plant – Cockburn Sound Benthic Macrofauna Community and Sediment Habitat – Repeat Survey 2013\Sediments PSD</t>
  </si>
  <si>
    <t>GA-258</t>
  </si>
  <si>
    <t>SR1:SR6, SR29:31</t>
  </si>
  <si>
    <t>GA-301</t>
  </si>
  <si>
    <t>Sediment Grab (Bulk surface chemistry)</t>
  </si>
  <si>
    <t>SR1,SR5:SR6, SR32:34</t>
  </si>
  <si>
    <t>AED_Cockburn_db\2_literature\WAMSI_Final_Report_Node_1_Project 1_all chapters.pdf</t>
  </si>
  <si>
    <t>JV007, MM1:4, AA,BB,City Beach, Jervoise Bank ..etc</t>
  </si>
  <si>
    <t>WCWA-SDOOL-BMT345</t>
  </si>
  <si>
    <t>M1:3, S1:3, Ref1</t>
  </si>
  <si>
    <t>AED_Cockburn_db\CSIEM\Data\data-swamp\WCWA\Working\Working\2015\2015\BMT345 Sepia Depression Ocean Outlet Landline – Metals and Pesticides Survey 2015\Sediment</t>
  </si>
  <si>
    <t>WSACB-1.1</t>
  </si>
  <si>
    <t>WSACB1.1</t>
  </si>
  <si>
    <t>GA-FR</t>
  </si>
  <si>
    <t>FR01</t>
  </si>
  <si>
    <t>GA-SS</t>
  </si>
  <si>
    <t>SS082005/01GR02,SS082005/01GR03</t>
  </si>
  <si>
    <t>GA-334</t>
  </si>
  <si>
    <t>GA334/01GC01,GA334/05GC05…etc</t>
  </si>
  <si>
    <t>GA334/01GR02,GA334/03GR06,…etc</t>
  </si>
  <si>
    <t>GA-ROT</t>
  </si>
  <si>
    <t>C169001, C170003,…etc</t>
  </si>
  <si>
    <t>Zooplankton abundance and biomass</t>
  </si>
  <si>
    <t>WWMSP-2.4</t>
  </si>
  <si>
    <t>DWER-SWANEST-PHY</t>
  </si>
  <si>
    <t>616XXXX</t>
  </si>
  <si>
    <t>https://github.com/AquaticEcoDynamics/SCERM_private/tree/master/matlab/BIO_Import</t>
  </si>
  <si>
    <t>DWER-CSMWQ-PHY</t>
  </si>
  <si>
    <t>CS10:13, CS4:9A, DESAL, MB,... etc.</t>
  </si>
  <si>
    <t>/AED_Cockburn_db/CSIEM/Data/data-swamp/DWER/Phytoplankton/KP-M-CSMWQ_ALL SPECIES DATA_WAMSI.xlsx</t>
  </si>
  <si>
    <t>site names not provided, assigned as "Project ID_a","Project ID_b"…etc</t>
  </si>
  <si>
    <t>\AED_Cockburn_db\CSIEM\Data\data-swamp\CSIRO\Australian Phytoplankton Database</t>
  </si>
  <si>
    <t>IMOS-REFSTN</t>
  </si>
  <si>
    <t>ROT</t>
  </si>
  <si>
    <t>\AED_Cockburn_db\CSIEM\Data\data-swamp\IMOS\2023\REFSTN\PHY</t>
  </si>
  <si>
    <t>https://uniwa.sharepoint.com/teams/EXT-WAMSIWestportReportsandData/Shared%20Documents/Forms/AllItems.aspx?ga=1&amp;id=%2Fteams%2FEXT%2DWAMSIWestportReportsandData%2FShared%20Documents%2FHistorical%5FData%5FCockburn%5FSound%2FWAMSI%5FWestport%5Fproject%5Fuse%5FONLY%2FWater%20Corporation%2FPDSP%2F2008%2FBMT282%20PSDP%20WQ%20Monitoring%2FPhytoplankton&amp;viewid=c4258036%2D8243%2D46aa%2Db02e%2D6bde95ff5f4d</t>
  </si>
  <si>
    <t xml:space="preserve">https://uniwa.sharepoint.com/teams/EXT-WAMSIWestportReportsandData/Shared%20Documents/Forms/AllItems.aspx?ga=1&amp;id=%2Fteams%2FEXT%2DWAMSIWestportReportsandData%2FShared%20Documents%2FHistorical%5FData%5FCockburn%5FSound%2FWAMSI%5FWestport%5Fproject%5Fuse%5FONLY%2FWater%20Corporation%2FPLOOM%2FBMT271%20WaterCorp%20PLOOM%5Fall%2FSummerWQ%2FPhytoplankton%2FPLOOM%2FPLOOM%207%2E7&amp;viewid=c4258036%2D8243%2D46aa%2Db02e%2D6bde95ff5f4d </t>
  </si>
  <si>
    <t>WCWA-PLOOM-BMT271</t>
  </si>
  <si>
    <t>OR11, SB3, SD1.. etc. (site locations unknown)</t>
  </si>
  <si>
    <t>WWMSP-4.2-ZOO</t>
  </si>
  <si>
    <t>CS6, CS91, CS27, OW43:45 … etc</t>
  </si>
  <si>
    <t>/AED Dropbox/AED_Cockburn_db/5_reporting/4.2/202212_Project_4.2.2_Progress_report_2_ Zooplankton.docx</t>
  </si>
  <si>
    <t>some sites were surveyed repeatedly in different projects</t>
  </si>
  <si>
    <t>\AED_Cockburn_db\CSIEM\Data\data-swamp\IMOS\2023\REFSTN\ZOOP</t>
  </si>
  <si>
    <t>350-67, 60-1, …etc (no site names, used sampleID instead</t>
  </si>
  <si>
    <t>AED_Cockburn_db\CSIEM\Data\data-swamp\IMOS\2023\CPR\Phyto</t>
  </si>
  <si>
    <t>\AED_Cockburn_db\CSIEM\Data\data-swamp\IMOS\2023\CPR\Zoops</t>
  </si>
  <si>
    <t>186-21,186-25, 60-1(no site names, used sampleID instead</t>
  </si>
  <si>
    <t>WASQAP</t>
  </si>
  <si>
    <t>Western Australian Shellfish Quality Assurance Program</t>
  </si>
  <si>
    <t>Southern Flats, Kwinana Beach</t>
  </si>
  <si>
    <t>6?</t>
  </si>
  <si>
    <t xml:space="preserve">Southern Metropolitan Coastal Waters Study </t>
  </si>
  <si>
    <t>AED_Cockburn_db\6_presentations\Fish Kills - Copy</t>
  </si>
  <si>
    <t>no data</t>
  </si>
  <si>
    <t>WWMSP</t>
  </si>
  <si>
    <t>WP</t>
  </si>
  <si>
    <t>WP-SED</t>
  </si>
  <si>
    <t>KS1:30, C1:10</t>
  </si>
  <si>
    <t>F</t>
  </si>
  <si>
    <t>Sedimentation Rate</t>
  </si>
  <si>
    <t>https://uniwa.sharepoint.com/teams/EXT-WAMSIWestportReportsandData/Shared%20Documents/Forms/AllItems.aspx?ga=1&amp;id=%2Fteams%2FEXT%2DWAMSIWestportReportsandData%2FShared%20Documents%2FHistorical%5FData%5FCockburn%5FSound%2FWAMSI%5FWestport%5Fproject%5Fuse%5FONLY%2FWestport%2FRPS%20Sediment%20Sampling%20Study%5FResults%2Ezip&amp;viewid=c4258036%2D8243%2D46aa%2Db02e%2D6bde95ff5f4d&amp;parent=%2Fteams%2FEXT%2DWAMSIWestportReportsandData%2FShared%20Documents%2FHistorical%5FData%5FCockburn%5FSound%2FWAMSI%5FWestport%5Fproject%5Fuse%5FONLY%2FWestport</t>
  </si>
  <si>
    <t>\AED_Cockburn_db\CSIEM\Data\data-swamp\WAMSI\WWMSP5.1 - Hydrodynamics\WWMSP5.1\MET</t>
  </si>
  <si>
    <t>WWMSP-2.2</t>
  </si>
  <si>
    <t xml:space="preserve">Kwinana Shelf Cockburn Sound </t>
  </si>
  <si>
    <t>AED_Cockburn_db\CSIEM\Data\data-swamp\WAMSI\WWMSP2.2 - Seagrass Monitoring\2.2\Summary light data_Nov2022toJuly2023_Kwinana Cockburn Sound</t>
  </si>
  <si>
    <t>WQ-LIGHT</t>
  </si>
  <si>
    <t>Turbidity and extinction</t>
  </si>
  <si>
    <t>Multi-spectral</t>
  </si>
  <si>
    <t>Above-water</t>
  </si>
  <si>
    <t xml:space="preserve">CS4:CS6 </t>
  </si>
  <si>
    <t>UWA-OI-GK</t>
  </si>
  <si>
    <t>Mangles Bay AquaWatch</t>
  </si>
  <si>
    <t>PAR, weather vars</t>
  </si>
  <si>
    <t>Kwinana Shelf</t>
  </si>
  <si>
    <t xml:space="preserve">WWMSP-2.2 </t>
  </si>
  <si>
    <t>water temp, PAR, cond, turbidity, sal, DO, pH, DO%, depth, tilt, wavelength x 9</t>
  </si>
  <si>
    <r>
      <t xml:space="preserve">6147032.eastseagrass, 6147036.negardenisland, 6147037.westport, 6147033.manglesbay (with additional PAR and air temp on top of buoy), 6147030.northcs4 (decommissioned after May 2023), 6147031.southcs13, 6147034.south2cs11, 6147035.csdesal, </t>
    </r>
    <r>
      <rPr>
        <sz val="11"/>
        <color rgb="FFFF0000"/>
        <rFont val="Calibri"/>
        <family val="2"/>
        <scheme val="minor"/>
      </rPr>
      <t>cs86 (added after May 2023, site location unknown)</t>
    </r>
  </si>
  <si>
    <r>
      <t>6147032.eastseagrass, 6147036.negardenisland, 6147037.westport, 6147033.manglesbay (with additional PAR and air temp on top of buoy), 6147030.northcs4 (decommissioned after May 2023), 6147031.southcs13, 6147034.south2cs11, 6147035.csdesal,</t>
    </r>
    <r>
      <rPr>
        <sz val="11"/>
        <color rgb="FFFF0000"/>
        <rFont val="Calibri"/>
        <family val="2"/>
        <scheme val="minor"/>
      </rPr>
      <t xml:space="preserve"> cs86 (added after May 2023, site location unknown)</t>
    </r>
  </si>
  <si>
    <t>6147033 data can be unreliable due to station tilt; LandRefPAR data not available</t>
  </si>
  <si>
    <t>6147033.manglesbay (with additional PAR and air temp on top of buoy), LandRefPAR (location estimated from satellite)</t>
  </si>
  <si>
    <t>no data for cs86</t>
  </si>
  <si>
    <t>WWMSP-2.2-SG</t>
  </si>
  <si>
    <t>P.sinuosa count, depth, habitat type, lat/long, transect #, year (no date); dominant algae type, density (categorical)</t>
  </si>
  <si>
    <t>Becher Point, Bird Island etc.</t>
  </si>
  <si>
    <t>\AED_Cockburn_db\CSIEM\Data\data-swamp\WAMSI\WWMSP2.2 - Seagrass Monitoring\Theme2.2_EditedData\Driver of Seagrass Condition_Regional for Hipsey_edited.xlsx  &amp;  Cockburn Seagrass Algal Cover and Type for Hipsey_edited.xlsx</t>
  </si>
  <si>
    <t>58 (includes depth transect sites)</t>
  </si>
  <si>
    <t>Becher Point, Bird Island, Garden Island North_DEPTH etc.</t>
  </si>
  <si>
    <t>\AED_Cockburn_db\CSIEM\Data\data-swamp\WAMSI\WWMSP2.2 - Seagrass Monitoring\Theme2.2_EditedData\CSMC_Data_Historical_2003-2022_algae_edited.xlsx  &amp; Depth transect data summary_edited.xlsx</t>
  </si>
  <si>
    <t>seagrass count (multiple species), epiphyte type/cover,  seagrass height, lower depth limit, transect/quadrat#, depth, date; dominant/non-dominant epiphyte type, cover (% or categorical), epiphyte biomass; Depth transect sites: Leading edge/depth, lower depth limit distance/depth</t>
  </si>
  <si>
    <t>has a lot more info than WWMSP-2.2-SG but not QAQC'd</t>
  </si>
  <si>
    <t xml:space="preserve">61 (includes sites outside of CS; only 24 for algae) </t>
  </si>
  <si>
    <t>AED Dropbox\AED_Cockburn_db\CSIEM\Data\data-swamp\WAMSI\WWMSP2.2 - Seagrass Monitoring\Light Data\Light data Mastersheet_July2023-2.xlsx</t>
  </si>
  <si>
    <t>Corrected west site northing provided by Gary via email (through Matt 6/10/2023)</t>
  </si>
  <si>
    <t>PAR (ambient and shading experiment)</t>
  </si>
  <si>
    <t>CSMC-SG-2015</t>
  </si>
  <si>
    <t>P.sinuosa count, depth, biomass (above/below), productivity, epiphytes biomass, leaf/root sulfur %, rhizome heavy metals, sediment heavy metals, sed porosity,sed OM,  seagrass P%, sed P%</t>
  </si>
  <si>
    <t>GI2, GI3, WS2, WS3…</t>
  </si>
  <si>
    <t>AED Dropbox\AED_Cockburn_db\CSIEM\Data\data-swamp\WAMSI\WWMSP2.2 - Seagrass Monitoring\2015 seagrass sediment stressors data.xlsx</t>
  </si>
  <si>
    <t>https://figshare.com/s/3e705529e7c311830c33</t>
  </si>
  <si>
    <t>Fraser &amp; Kendrick 2017. Belowground stressors and long-term seagrass declines in a historically degraded seagrass
ecosystem after improved water
quality</t>
  </si>
  <si>
    <t>sampled in 2015 Mar - May</t>
  </si>
  <si>
    <t>ECU-2003</t>
  </si>
  <si>
    <t>ECU</t>
  </si>
  <si>
    <t>P.sinuosa shoot count, biomass (above/below), epiphyte biomass, depth, leaf morphology, leaf growth, light</t>
  </si>
  <si>
    <t>2 transects * 6 depths</t>
  </si>
  <si>
    <t>CS, WS</t>
  </si>
  <si>
    <t>AED Dropbox\AED_Cockburn_db\CSIEM\Data\data-swamp\WAMSI\WWMSP2.2 - Seagrass Monitoring\2003 seagrassVSdepth data.xlsx</t>
  </si>
  <si>
    <t>digitised from Fig.3 in Collier et al. 2007 (only shoot count, biomass and depth were digitised)</t>
  </si>
  <si>
    <t>Collier et al. 2007. Morphological, growth and meadow characteristics of the seagrass Posidonia sinuosa along a depth-related gradient of light availability</t>
  </si>
  <si>
    <t>sampled in 2002 Jun and 2003 Jan-Feb</t>
  </si>
  <si>
    <t>ECU-1993</t>
  </si>
  <si>
    <t>P.sinuosa shoot count, biomass (above), velocity</t>
  </si>
  <si>
    <t>Inshore, offshore (Shoalwater bay)</t>
  </si>
  <si>
    <t>AED Dropbox\AED_Cockburn_db\CSIEM\Data\data-swamp\WAMSI\WWMSP2.2 - Seagrass Monitoring\1993 Keulen seagrass data.xlsx</t>
  </si>
  <si>
    <t>digitised from Fig.5.1 &amp; 5.2 in Keulen 1998 (only shoot count and biomass were digitised)</t>
  </si>
  <si>
    <t>Keulen 1998. Water flow in seagrass ecosystems</t>
  </si>
  <si>
    <t>sampled on 7 occasions between 1991 Dec - 1993 Feb</t>
  </si>
  <si>
    <t>WWMSP3.1-SEDPSD</t>
  </si>
  <si>
    <t>WWMSP3.1-SGREST</t>
  </si>
  <si>
    <t>WWMPSP5.2-WWM</t>
  </si>
  <si>
    <t>WWMPS (modelled)</t>
  </si>
  <si>
    <t>HS,DM,TPP</t>
  </si>
  <si>
    <t>20 (REG) and 11 (CS)</t>
  </si>
  <si>
    <t>CS
'DAW24'
'DCH38'
'Hillarys'
'JPPLS01'
'JPPLS02'
'KWA01'
'OAM53'
'ORF01'
'PTB01'
'RDW47'
'ROT33'
'REG
'ALK01'
'ALK02'
'DAW24'
'DCH38'
'Hillarys'
'JPPLS01'
'JPPLS02'
'KWA01'
'MAN01'
'MAN02'
'MAN54'
'OAM53'
'ORF01'
'PTB01'
'RDW47'
'ROT33'
'TRK01'
'TRK02'
'TRK03'
'TRK04'</t>
  </si>
  <si>
    <t>/GIS_DATA/csiem-data-hub/data-lake/WAMSI/wwmsp5.2_waves/</t>
  </si>
  <si>
    <t>WWMSP3.1-SEDDEPO</t>
  </si>
  <si>
    <t>CSR14
CSSF
JB16A
OA1
S4S10</t>
  </si>
  <si>
    <t>/GIS_DATA/csiem-data-hub/data-lake/WAMSI/WWMSP3.1 - Sediment Deposition Logger/Sediment Deposition Logger Data</t>
  </si>
  <si>
    <t>Program / Dataset</t>
  </si>
  <si>
    <t>Description</t>
  </si>
  <si>
    <t>Category</t>
  </si>
  <si>
    <t>Date range</t>
  </si>
  <si>
    <t>No. sites</t>
  </si>
  <si>
    <t>Date last imported</t>
  </si>
  <si>
    <t>Note</t>
  </si>
  <si>
    <t>TEMP</t>
  </si>
  <si>
    <t>Temperature Logger Program</t>
  </si>
  <si>
    <t>PHYSCHEM</t>
  </si>
  <si>
    <t>5/2012 - 12/2016</t>
  </si>
  <si>
    <t>BMT</t>
  </si>
  <si>
    <t>BNA</t>
  </si>
  <si>
    <t>Breakwater model output</t>
  </si>
  <si>
    <t>HYDRO</t>
  </si>
  <si>
    <t>1/2011 - 07/2021</t>
  </si>
  <si>
    <t>SWAN</t>
  </si>
  <si>
    <t>SWAN model export</t>
  </si>
  <si>
    <t>1/2013 - 1/2014</t>
  </si>
  <si>
    <t>BARRA</t>
  </si>
  <si>
    <t>Gridded reanalysis export</t>
  </si>
  <si>
    <t>MET</t>
  </si>
  <si>
    <t>10/2010 - 1/2016</t>
  </si>
  <si>
    <t>Y (10/2010 - 2/2012)</t>
  </si>
  <si>
    <t>includes sites from BOM, DPIRD, UWA, WWMSP5</t>
  </si>
  <si>
    <t>Hillary’s tide station</t>
  </si>
  <si>
    <t>1/2021 - 5/2023</t>
  </si>
  <si>
    <t>Weather stations</t>
  </si>
  <si>
    <t>1/1985 - 5/2022</t>
  </si>
  <si>
    <t>Groundwater data</t>
  </si>
  <si>
    <t>6/1961 - 8/2020</t>
  </si>
  <si>
    <t>RAIN</t>
  </si>
  <si>
    <t>Rainfall stations</t>
  </si>
  <si>
    <t>1/1944 - 10/2022</t>
  </si>
  <si>
    <t>SRFME</t>
  </si>
  <si>
    <t>Two Rocks transect hydro monitoring</t>
  </si>
  <si>
    <t>7/2004 - 7/2005</t>
  </si>
  <si>
    <t>DALSENO</t>
  </si>
  <si>
    <t>10/2018 - 8/2019</t>
  </si>
  <si>
    <t>ECKLONIA</t>
  </si>
  <si>
    <t>Estimated biomass data</t>
  </si>
  <si>
    <t>BENTHIC</t>
  </si>
  <si>
    <t>3/1979 - 3/1981</t>
  </si>
  <si>
    <t>FILTERFEEDER</t>
  </si>
  <si>
    <t>9/1994</t>
  </si>
  <si>
    <t>CSMC data from MAFRL</t>
  </si>
  <si>
    <t>PHYSCHEM, NUTRIENT</t>
  </si>
  <si>
    <t>11/1982 - 3/2020</t>
  </si>
  <si>
    <t>Y (dates different to data lake)</t>
  </si>
  <si>
    <t>SG</t>
  </si>
  <si>
    <t>Seagrass occurrence data</t>
  </si>
  <si>
    <t>2003 - 2022</t>
  </si>
  <si>
    <t>DEP</t>
  </si>
  <si>
    <t>SMCWS</t>
  </si>
  <si>
    <t>1/1991 - 3/1994</t>
  </si>
  <si>
    <t>DOT AWAC stations</t>
  </si>
  <si>
    <t>6/2008 - 12/2009</t>
  </si>
  <si>
    <t>DOT tide stations</t>
  </si>
  <si>
    <t>2/1986 - 12/2023</t>
  </si>
  <si>
    <t>WAVE</t>
  </si>
  <si>
    <t>DOT wave buoys</t>
  </si>
  <si>
    <t>varies</t>
  </si>
  <si>
    <t>CRP</t>
  </si>
  <si>
    <t>2007 - 2015</t>
  </si>
  <si>
    <t>BORE</t>
  </si>
  <si>
    <t>Groundwater monitoring</t>
  </si>
  <si>
    <t xml:space="preserve">10/2018 - 5/2022 </t>
  </si>
  <si>
    <t>CSMC-phy</t>
  </si>
  <si>
    <t>Phytoplankton taxonomy</t>
  </si>
  <si>
    <t>3/2019 - 11/2022</t>
  </si>
  <si>
    <t>CSMC-wq</t>
  </si>
  <si>
    <t>CSMC data via WIR</t>
  </si>
  <si>
    <t>WQ mooring deployments, incl spectral light</t>
  </si>
  <si>
    <t>LIGHT</t>
  </si>
  <si>
    <t>9/2021 - 2/2022</t>
  </si>
  <si>
    <t>2012 - 2020</t>
  </si>
  <si>
    <t>SCE-est</t>
  </si>
  <si>
    <t>Estuary monitoring</t>
  </si>
  <si>
    <t>3/2005 - 7/2024</t>
  </si>
  <si>
    <t>ESA</t>
  </si>
  <si>
    <t>GC-Optics</t>
  </si>
  <si>
    <t>GlobColor ocean color satellite exports</t>
  </si>
  <si>
    <t>9/1997 - 10/2024</t>
  </si>
  <si>
    <t>GC-Plankton</t>
  </si>
  <si>
    <t>GC-PP</t>
  </si>
  <si>
    <t>GC-Reflectance</t>
  </si>
  <si>
    <t>GC-Transp</t>
  </si>
  <si>
    <t>SEN-NC</t>
  </si>
  <si>
    <t>Sentinel satellite exports</t>
  </si>
  <si>
    <t>5/2016 - 10/2024</t>
  </si>
  <si>
    <t>Marine Quality Monitoring Program</t>
  </si>
  <si>
    <t>3/2002 - 1/2021</t>
  </si>
  <si>
    <t>Tidal stations</t>
  </si>
  <si>
    <t>2011 - 2016</t>
  </si>
  <si>
    <t>SKENE</t>
  </si>
  <si>
    <t>Skene et al sediment survey</t>
  </si>
  <si>
    <t>SEDIMENT</t>
  </si>
  <si>
    <t>AMNM</t>
  </si>
  <si>
    <t>Rottnest IMOS mooring data</t>
  </si>
  <si>
    <t>7/2017 - 4/2022</t>
  </si>
  <si>
    <t>REF</t>
  </si>
  <si>
    <t>Rottnest IMOS bgc / plankton data</t>
  </si>
  <si>
    <t>NUTRIENT</t>
  </si>
  <si>
    <t>10/2009 - 1/2022</t>
  </si>
  <si>
    <t>10/2009 - 12/2022</t>
  </si>
  <si>
    <t>SOOP</t>
  </si>
  <si>
    <t>Ships of Opportunity (ferries and RV)</t>
  </si>
  <si>
    <t>2008 - 2024 (varies)</t>
  </si>
  <si>
    <t>SRS</t>
  </si>
  <si>
    <t>Selected Satellite Remote Sensing exports</t>
  </si>
  <si>
    <t>3/1992 - 5/1997</t>
  </si>
  <si>
    <t>AWAC station</t>
  </si>
  <si>
    <t>11/2012 - 3/2013</t>
  </si>
  <si>
    <t>MOI</t>
  </si>
  <si>
    <t>NEMO</t>
  </si>
  <si>
    <t>Global model outputs</t>
  </si>
  <si>
    <t>6/2022 - 11/2024</t>
  </si>
  <si>
    <t>PISCES</t>
  </si>
  <si>
    <t>11/2021 - 11/2024</t>
  </si>
  <si>
    <t>SEAPODYM</t>
  </si>
  <si>
    <t>1/1998 - 12/2022</t>
  </si>
  <si>
    <t>NASA</t>
  </si>
  <si>
    <t>GHRSST</t>
  </si>
  <si>
    <t>Synthesized daily temperature</t>
  </si>
  <si>
    <t>6/2002 - 10/2024</t>
  </si>
  <si>
    <t>MODIS</t>
  </si>
  <si>
    <t>PAR/PIC/POC</t>
  </si>
  <si>
    <t>1/2003 - 6/2024</t>
  </si>
  <si>
    <t>NESP</t>
  </si>
  <si>
    <t>NOD</t>
  </si>
  <si>
    <t>UKMO</t>
  </si>
  <si>
    <t>OSTIA</t>
  </si>
  <si>
    <t>10/1981 - 2/2025</t>
  </si>
  <si>
    <t>Gedaria phytoplankton / cytometry data</t>
  </si>
  <si>
    <t>12/2008 - 12/2009</t>
  </si>
  <si>
    <t>SMCWS CTD data</t>
  </si>
  <si>
    <t>8/1991 - 3/1994</t>
  </si>
  <si>
    <t>OI</t>
  </si>
  <si>
    <t>Kendrick light data</t>
  </si>
  <si>
    <t>6/1997 - 5/1998</t>
  </si>
  <si>
    <t>WAWAVES</t>
  </si>
  <si>
    <t>Hillary’s wave buoy data</t>
  </si>
  <si>
    <t>5/2024 - 8/2024</t>
  </si>
  <si>
    <t>WWMSP1-wrf</t>
  </si>
  <si>
    <t>WRF model export</t>
  </si>
  <si>
    <t>1/1/2022 - 16/1/2022</t>
  </si>
  <si>
    <t>1/1/2022 - 1/1/2023</t>
  </si>
  <si>
    <t>WWMSP2-light</t>
  </si>
  <si>
    <t>Spectral light data</t>
  </si>
  <si>
    <t>11/2022 - 7/2023</t>
  </si>
  <si>
    <t>WWMSP2-seagrass</t>
  </si>
  <si>
    <t xml:space="preserve">ECU synthesis of historical seagrass &amp; epiphytes </t>
  </si>
  <si>
    <t>2/2012 - 2/2022</t>
  </si>
  <si>
    <t>WWMSP2-waves</t>
  </si>
  <si>
    <t>1/2022 - 5/2023</t>
  </si>
  <si>
    <t>WWMSP2-sgpar</t>
  </si>
  <si>
    <t>Light data</t>
  </si>
  <si>
    <t>4/2023- 5/2023</t>
  </si>
  <si>
    <t>WWMSP3-ctd</t>
  </si>
  <si>
    <t>MAFRL CTD cast data</t>
  </si>
  <si>
    <t>9/2022 - 9/2023</t>
  </si>
  <si>
    <t>WWMSP3-seddep</t>
  </si>
  <si>
    <t>MAFRL sediment deposition expt data</t>
  </si>
  <si>
    <t>5/2023 - 7/2023</t>
  </si>
  <si>
    <t>WWMSP3-sedpsd</t>
  </si>
  <si>
    <t>4/2023 - 5/2023</t>
  </si>
  <si>
    <t>WWMSP3-sgrest</t>
  </si>
  <si>
    <t>MAFRL sediment data at restoration sites</t>
  </si>
  <si>
    <t>5/2023</t>
  </si>
  <si>
    <t>WWMSP3-flux</t>
  </si>
  <si>
    <t>SCU sediment metabolism data</t>
  </si>
  <si>
    <t>WWMSP3-porewater</t>
  </si>
  <si>
    <t>Porewater data</t>
  </si>
  <si>
    <t>11/2022 - 04/2024</t>
  </si>
  <si>
    <t>WWMSP4-zoop</t>
  </si>
  <si>
    <t>Zooplankton survey data</t>
  </si>
  <si>
    <t>1/2022 - 12/2022</t>
  </si>
  <si>
    <t>WWMSP5-adcp</t>
  </si>
  <si>
    <t>Cockburn ADCP deployment</t>
  </si>
  <si>
    <t>4/2021 - 8/2022</t>
  </si>
  <si>
    <t>folder named awac in data warehouse</t>
  </si>
  <si>
    <t>WWMSP5-met</t>
  </si>
  <si>
    <t>Boat club met station</t>
  </si>
  <si>
    <t>7/2022 - 11/2022</t>
  </si>
  <si>
    <t>WWMSP5-roms</t>
  </si>
  <si>
    <t>ROMS T,S model export</t>
  </si>
  <si>
    <t>1/2000 - 12/2023</t>
  </si>
  <si>
    <t>WWMSP5-waves</t>
  </si>
  <si>
    <t>Cockburn wave deployment</t>
  </si>
  <si>
    <t>4/2021 - 11/2021</t>
  </si>
  <si>
    <t>WWMSP5-wq</t>
  </si>
  <si>
    <t>Cockburn O2/PAR deployment</t>
  </si>
  <si>
    <t>6/2021 - 7/2022</t>
  </si>
  <si>
    <t>WWMSP5-wwm</t>
  </si>
  <si>
    <t>WWM wave model export</t>
  </si>
  <si>
    <t>1/2010 - 12/2022</t>
  </si>
  <si>
    <t>WWMSP8-dolphin</t>
  </si>
  <si>
    <t>Dolphin occurrence data</t>
  </si>
  <si>
    <t>PELAGIC</t>
  </si>
  <si>
    <t>2022 - 2023</t>
  </si>
  <si>
    <t>WWMSP9-awac</t>
  </si>
  <si>
    <t>Wave expt data</t>
  </si>
  <si>
    <t>Historical WWTP outfall monitoring</t>
  </si>
  <si>
    <t>12/2021 - 3/2022</t>
  </si>
  <si>
    <t>PSDP</t>
  </si>
  <si>
    <t>4/2013</t>
  </si>
  <si>
    <t>Sepia Depression monitoring</t>
  </si>
  <si>
    <t>4/2018 - 6/2018</t>
  </si>
  <si>
    <t>South Metropolitan Coastal Waters Study WQ data (*)</t>
  </si>
  <si>
    <t>PSDP outfall monitoring (*)</t>
  </si>
  <si>
    <t>Oxygen data from BMT report (*)</t>
  </si>
  <si>
    <t>National outfall database - WCWA monthly effluent</t>
  </si>
  <si>
    <t>HYDRO,</t>
  </si>
  <si>
    <r>
      <t xml:space="preserve">Available in </t>
    </r>
    <r>
      <rPr>
        <b/>
        <sz val="12"/>
        <color rgb="FFFFFFFF"/>
        <rFont val="Courier New"/>
        <family val="1"/>
      </rPr>
      <t>data-warehouse</t>
    </r>
  </si>
  <si>
    <r>
      <t xml:space="preserve">Available in </t>
    </r>
    <r>
      <rPr>
        <b/>
        <sz val="12"/>
        <color rgb="FFFFFFFF"/>
        <rFont val="Courier New"/>
        <family val="1"/>
      </rPr>
      <t>data-lake</t>
    </r>
  </si>
  <si>
    <t>SCE-phy</t>
  </si>
  <si>
    <t>Last Updated: 22/9/2025</t>
  </si>
  <si>
    <t>Cockburn Sound Data Summary</t>
  </si>
  <si>
    <r>
      <t>CS13 bottom O</t>
    </r>
    <r>
      <rPr>
        <vertAlign val="subscript"/>
        <sz val="11"/>
        <color rgb="FF000000"/>
        <rFont val="Aptos"/>
        <family val="2"/>
      </rPr>
      <t>2</t>
    </r>
    <r>
      <rPr>
        <sz val="11"/>
        <color rgb="FF000000"/>
        <rFont val="Aptos"/>
        <family val="2"/>
      </rPr>
      <t xml:space="preserve"> monitoring sensor (*)</t>
    </r>
  </si>
  <si>
    <t>Applied a one‑off conversion factor (×2.3026) directly to existing DWER CSMWQ CSVs for Light Attenuation Coefficient (var00216) in data-warehouse/csv/dwer/csmwq. The pipeline is not working properly and still needs troubleshooting</t>
  </si>
  <si>
    <t>01/1991 - 6/2023</t>
  </si>
  <si>
    <t>CSMOORING-WQA</t>
  </si>
  <si>
    <t>CSMOORING-WQB</t>
  </si>
  <si>
    <t>CSMOORING-WQC</t>
  </si>
  <si>
    <t>WQB mooring deployments</t>
  </si>
  <si>
    <t> PHYSCHEM, NUTRIENT</t>
  </si>
  <si>
    <t>CSMOORING-MS9D</t>
  </si>
  <si>
    <t>07/2022-08/2022</t>
  </si>
  <si>
    <t>08/2023-08/2025</t>
  </si>
  <si>
    <t>03/2022-12/2024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</si>
</sst>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u/>
      <sz val="10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Aptos"/>
      <family val="2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vertAlign val="subscript"/>
      <sz val="11"/>
      <color rgb="FF000000"/>
      <name val="Aptos"/>
      <family val="2"/>
    </font>
    <font>
      <b/>
      <sz val="12"/>
      <color theme="1" tint="0.249977111117893"/>
      <name val="Aptos"/>
      <family val="2"/>
    </font>
    <font>
      <sz val="12"/>
      <color theme="1" tint="0.249977111117893"/>
      <name val="Aptos"/>
      <family val="2"/>
    </font>
    <font>
      <sz val="11"/>
      <color theme="1" tint="0.249977111117893"/>
      <name val="Aptos"/>
      <family val="2"/>
    </font>
    <font>
      <sz val="11"/>
      <color theme="1" tint="0.249977111117893"/>
      <name val="Calibri"/>
      <family val="2"/>
      <scheme val="minor"/>
    </font>
    <font>
      <b/>
      <sz val="12"/>
      <name val="Aptos"/>
      <family val="2"/>
    </font>
    <font>
      <sz val="12"/>
      <name val="Aptos"/>
      <family val="2"/>
    </font>
    <font>
      <sz val="11"/>
      <name val="Aptos"/>
      <family val="2"/>
    </font>
    <font>
      <b/>
      <sz val="12"/>
      <color rgb="FFFFFFFF"/>
      <name val="Courier New"/>
      <family val="1"/>
    </font>
    <font>
      <i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7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265">
    <xf numFmtId="0" fontId="0" fillId="0" borderId="0" xfId="0"/>
    <xf numFmtId="0" fontId="0" fillId="5" borderId="2" xfId="0" applyFill="1" applyBorder="1"/>
    <xf numFmtId="0" fontId="0" fillId="6" borderId="4" xfId="0" applyFill="1" applyBorder="1"/>
    <xf numFmtId="0" fontId="0" fillId="3" borderId="4" xfId="0" applyFill="1" applyBorder="1"/>
    <xf numFmtId="0" fontId="0" fillId="4" borderId="4" xfId="0" applyFill="1" applyBorder="1"/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3" fillId="7" borderId="0" xfId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9" borderId="0" xfId="0" applyFill="1"/>
    <xf numFmtId="0" fontId="0" fillId="9" borderId="0" xfId="0" applyFill="1" applyAlignment="1">
      <alignment wrapText="1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0" fillId="10" borderId="6" xfId="0" applyFill="1" applyBorder="1"/>
    <xf numFmtId="0" fontId="0" fillId="2" borderId="4" xfId="0" applyFill="1" applyBorder="1"/>
    <xf numFmtId="0" fontId="12" fillId="9" borderId="0" xfId="0" applyFont="1" applyFill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vertical="center"/>
    </xf>
    <xf numFmtId="0" fontId="11" fillId="8" borderId="8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9" borderId="0" xfId="0" applyFill="1" applyAlignment="1">
      <alignment horizontal="left" vertical="center" wrapText="1"/>
    </xf>
    <xf numFmtId="0" fontId="0" fillId="0" borderId="0" xfId="0" applyAlignment="1">
      <alignment horizontal="left"/>
    </xf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8" xfId="0" applyFont="1" applyBorder="1"/>
    <xf numFmtId="0" fontId="15" fillId="0" borderId="8" xfId="0" applyFont="1" applyBorder="1" applyAlignment="1">
      <alignment wrapText="1"/>
    </xf>
    <xf numFmtId="0" fontId="15" fillId="0" borderId="8" xfId="0" applyFont="1" applyBorder="1" applyAlignment="1">
      <alignment horizontal="center" vertical="center"/>
    </xf>
    <xf numFmtId="0" fontId="15" fillId="0" borderId="0" xfId="0" applyFont="1"/>
    <xf numFmtId="0" fontId="15" fillId="0" borderId="9" xfId="0" applyFont="1" applyBorder="1"/>
    <xf numFmtId="0" fontId="3" fillId="11" borderId="0" xfId="0" applyFont="1" applyFill="1"/>
    <xf numFmtId="0" fontId="3" fillId="11" borderId="0" xfId="0" applyFont="1" applyFill="1" applyAlignment="1">
      <alignment wrapText="1"/>
    </xf>
    <xf numFmtId="0" fontId="3" fillId="11" borderId="0" xfId="0" applyFont="1" applyFill="1" applyAlignment="1">
      <alignment horizontal="center"/>
    </xf>
    <xf numFmtId="17" fontId="14" fillId="0" borderId="0" xfId="0" applyNumberFormat="1" applyFont="1"/>
    <xf numFmtId="0" fontId="3" fillId="11" borderId="10" xfId="0" applyFont="1" applyFill="1" applyBorder="1"/>
    <xf numFmtId="0" fontId="5" fillId="12" borderId="0" xfId="0" applyFont="1" applyFill="1" applyAlignment="1">
      <alignment vertical="center"/>
    </xf>
    <xf numFmtId="0" fontId="5" fillId="12" borderId="0" xfId="0" applyFont="1" applyFill="1" applyAlignment="1">
      <alignment vertical="center" wrapText="1"/>
    </xf>
    <xf numFmtId="0" fontId="5" fillId="12" borderId="0" xfId="0" applyFont="1" applyFill="1" applyAlignment="1">
      <alignment horizontal="center" vertical="center"/>
    </xf>
    <xf numFmtId="0" fontId="5" fillId="12" borderId="10" xfId="0" applyFont="1" applyFill="1" applyBorder="1" applyAlignment="1">
      <alignment vertical="center"/>
    </xf>
    <xf numFmtId="0" fontId="4" fillId="13" borderId="0" xfId="0" applyFont="1" applyFill="1"/>
    <xf numFmtId="0" fontId="4" fillId="13" borderId="0" xfId="0" applyFont="1" applyFill="1" applyAlignment="1">
      <alignment wrapText="1"/>
    </xf>
    <xf numFmtId="0" fontId="4" fillId="13" borderId="0" xfId="0" applyFont="1" applyFill="1" applyAlignment="1">
      <alignment horizontal="center"/>
    </xf>
    <xf numFmtId="0" fontId="4" fillId="13" borderId="10" xfId="0" applyFont="1" applyFill="1" applyBorder="1"/>
    <xf numFmtId="0" fontId="3" fillId="11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/>
    </xf>
    <xf numFmtId="0" fontId="3" fillId="11" borderId="0" xfId="0" applyFont="1" applyFill="1" applyAlignment="1">
      <alignment horizontal="center" vertical="center"/>
    </xf>
    <xf numFmtId="0" fontId="3" fillId="11" borderId="10" xfId="0" applyFont="1" applyFill="1" applyBorder="1" applyAlignment="1">
      <alignment vertical="center"/>
    </xf>
    <xf numFmtId="0" fontId="4" fillId="13" borderId="11" xfId="0" applyFont="1" applyFill="1" applyBorder="1"/>
    <xf numFmtId="0" fontId="4" fillId="13" borderId="11" xfId="0" applyFont="1" applyFill="1" applyBorder="1" applyAlignment="1">
      <alignment wrapText="1"/>
    </xf>
    <xf numFmtId="0" fontId="4" fillId="13" borderId="11" xfId="0" applyFont="1" applyFill="1" applyBorder="1" applyAlignment="1">
      <alignment horizontal="center"/>
    </xf>
    <xf numFmtId="0" fontId="4" fillId="13" borderId="12" xfId="0" applyFont="1" applyFill="1" applyBorder="1"/>
    <xf numFmtId="0" fontId="14" fillId="0" borderId="0" xfId="0" applyFont="1" applyAlignment="1">
      <alignment horizontal="center"/>
    </xf>
    <xf numFmtId="0" fontId="16" fillId="9" borderId="0" xfId="0" applyFont="1" applyFill="1"/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9" borderId="0" xfId="0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0" fillId="9" borderId="0" xfId="0" applyFill="1" applyAlignment="1">
      <alignment horizontal="left"/>
    </xf>
    <xf numFmtId="0" fontId="0" fillId="9" borderId="0" xfId="0" applyFill="1" applyAlignment="1">
      <alignment horizontal="left" vertical="center"/>
    </xf>
    <xf numFmtId="0" fontId="11" fillId="0" borderId="0" xfId="0" applyFont="1"/>
    <xf numFmtId="0" fontId="0" fillId="0" borderId="0" xfId="0" applyAlignment="1">
      <alignment horizontal="center" wrapText="1"/>
    </xf>
    <xf numFmtId="0" fontId="8" fillId="0" borderId="0" xfId="0" applyFont="1"/>
    <xf numFmtId="0" fontId="11" fillId="8" borderId="9" xfId="0" applyFont="1" applyFill="1" applyBorder="1" applyAlignment="1">
      <alignment horizontal="center" vertical="center"/>
    </xf>
    <xf numFmtId="22" fontId="0" fillId="0" borderId="0" xfId="0" applyNumberForma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0" fillId="9" borderId="0" xfId="0" applyFill="1" applyAlignment="1">
      <alignment vertical="center" wrapText="1"/>
    </xf>
    <xf numFmtId="0" fontId="18" fillId="9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22" fontId="0" fillId="0" borderId="0" xfId="0" applyNumberForma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0" fillId="14" borderId="0" xfId="0" applyFill="1"/>
    <xf numFmtId="0" fontId="0" fillId="14" borderId="0" xfId="0" applyFill="1" applyAlignment="1">
      <alignment wrapText="1"/>
    </xf>
    <xf numFmtId="0" fontId="16" fillId="14" borderId="0" xfId="0" applyFont="1" applyFill="1"/>
    <xf numFmtId="0" fontId="0" fillId="14" borderId="0" xfId="0" applyFill="1" applyAlignment="1">
      <alignment horizontal="left"/>
    </xf>
    <xf numFmtId="0" fontId="19" fillId="15" borderId="0" xfId="0" applyFont="1" applyFill="1"/>
    <xf numFmtId="0" fontId="19" fillId="15" borderId="0" xfId="0" applyFont="1" applyFill="1" applyAlignment="1">
      <alignment wrapText="1"/>
    </xf>
    <xf numFmtId="0" fontId="14" fillId="0" borderId="0" xfId="0" applyFont="1" applyAlignment="1">
      <alignment vertical="center"/>
    </xf>
    <xf numFmtId="0" fontId="0" fillId="16" borderId="0" xfId="0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19" fillId="15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center" wrapText="1"/>
    </xf>
    <xf numFmtId="164" fontId="20" fillId="0" borderId="1" xfId="0" applyNumberFormat="1" applyFont="1" applyBorder="1" applyAlignment="1">
      <alignment horizontal="center"/>
    </xf>
    <xf numFmtId="0" fontId="20" fillId="0" borderId="1" xfId="0" quotePrefix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2" fillId="0" borderId="1" xfId="0" applyFont="1" applyBorder="1" applyAlignment="1">
      <alignment vertical="center" wrapText="1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23" fillId="17" borderId="0" xfId="0" applyFont="1" applyFill="1" applyAlignment="1">
      <alignment horizontal="left" vertical="center"/>
    </xf>
    <xf numFmtId="0" fontId="24" fillId="18" borderId="0" xfId="0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5" fillId="0" borderId="0" xfId="0" applyFont="1"/>
    <xf numFmtId="0" fontId="27" fillId="0" borderId="0" xfId="2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6" fillId="19" borderId="0" xfId="0" applyFont="1" applyFill="1" applyAlignment="1">
      <alignment horizontal="center" vertical="center"/>
    </xf>
    <xf numFmtId="0" fontId="24" fillId="20" borderId="0" xfId="0" applyFont="1" applyFill="1" applyAlignment="1">
      <alignment horizontal="center" vertical="center"/>
    </xf>
    <xf numFmtId="0" fontId="17" fillId="0" borderId="0" xfId="2" applyAlignment="1">
      <alignment vertical="center"/>
    </xf>
    <xf numFmtId="0" fontId="17" fillId="0" borderId="0" xfId="2" applyAlignment="1">
      <alignment horizontal="left"/>
    </xf>
    <xf numFmtId="0" fontId="0" fillId="0" borderId="0" xfId="0" applyAlignment="1">
      <alignment horizontal="left" wrapText="1"/>
    </xf>
    <xf numFmtId="0" fontId="9" fillId="0" borderId="0" xfId="0" applyFont="1"/>
    <xf numFmtId="0" fontId="12" fillId="9" borderId="0" xfId="0" applyFont="1" applyFill="1" applyAlignment="1">
      <alignment horizontal="left" vertical="center" wrapText="1"/>
    </xf>
    <xf numFmtId="0" fontId="16" fillId="0" borderId="0" xfId="0" applyFont="1" applyAlignment="1">
      <alignment wrapText="1"/>
    </xf>
    <xf numFmtId="0" fontId="12" fillId="9" borderId="0" xfId="0" applyFont="1" applyFill="1" applyAlignment="1">
      <alignment horizontal="center" vertical="center"/>
    </xf>
    <xf numFmtId="0" fontId="24" fillId="18" borderId="0" xfId="0" applyFont="1" applyFill="1" applyAlignment="1">
      <alignment horizontal="left" vertical="center"/>
    </xf>
    <xf numFmtId="0" fontId="11" fillId="8" borderId="8" xfId="0" applyFont="1" applyFill="1" applyBorder="1" applyAlignment="1">
      <alignment horizontal="left" vertical="center"/>
    </xf>
    <xf numFmtId="0" fontId="11" fillId="8" borderId="9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8" fillId="9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9" fillId="0" borderId="0" xfId="2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1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6" fillId="9" borderId="0" xfId="0" applyFont="1" applyFill="1" applyAlignment="1">
      <alignment vertical="center" wrapText="1"/>
    </xf>
    <xf numFmtId="0" fontId="28" fillId="0" borderId="0" xfId="0" applyFont="1" applyAlignment="1">
      <alignment horizontal="left" vertical="center"/>
    </xf>
    <xf numFmtId="0" fontId="27" fillId="0" borderId="0" xfId="2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30" fillId="0" borderId="0" xfId="2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0" fillId="0" borderId="0" xfId="2" applyFont="1" applyAlignment="1">
      <alignment vertical="center" wrapText="1"/>
    </xf>
    <xf numFmtId="0" fontId="0" fillId="0" borderId="0" xfId="0" quotePrefix="1" applyAlignment="1">
      <alignment horizontal="left" vertical="center" wrapText="1"/>
    </xf>
    <xf numFmtId="0" fontId="32" fillId="21" borderId="5" xfId="0" applyFont="1" applyFill="1" applyBorder="1" applyAlignment="1">
      <alignment vertical="center" wrapText="1"/>
    </xf>
    <xf numFmtId="0" fontId="33" fillId="0" borderId="16" xfId="0" applyFont="1" applyBorder="1" applyAlignment="1">
      <alignment vertical="center" wrapText="1"/>
    </xf>
    <xf numFmtId="0" fontId="33" fillId="0" borderId="7" xfId="0" applyFont="1" applyBorder="1" applyAlignment="1">
      <alignment vertical="center" wrapText="1"/>
    </xf>
    <xf numFmtId="0" fontId="33" fillId="0" borderId="17" xfId="0" applyFont="1" applyBorder="1" applyAlignment="1">
      <alignment vertical="center" wrapText="1"/>
    </xf>
    <xf numFmtId="0" fontId="0" fillId="0" borderId="14" xfId="0" applyBorder="1"/>
    <xf numFmtId="0" fontId="34" fillId="22" borderId="16" xfId="0" applyFont="1" applyFill="1" applyBorder="1" applyAlignment="1">
      <alignment vertical="center" wrapText="1"/>
    </xf>
    <xf numFmtId="0" fontId="35" fillId="22" borderId="7" xfId="0" applyFont="1" applyFill="1" applyBorder="1" applyAlignment="1">
      <alignment vertical="center" wrapText="1"/>
    </xf>
    <xf numFmtId="0" fontId="36" fillId="22" borderId="19" xfId="0" applyFont="1" applyFill="1" applyBorder="1" applyAlignment="1">
      <alignment horizontal="center" vertical="center" wrapText="1"/>
    </xf>
    <xf numFmtId="0" fontId="36" fillId="22" borderId="6" xfId="0" applyFont="1" applyFill="1" applyBorder="1" applyAlignment="1">
      <alignment vertical="center" wrapText="1"/>
    </xf>
    <xf numFmtId="0" fontId="36" fillId="22" borderId="7" xfId="0" applyFont="1" applyFill="1" applyBorder="1" applyAlignment="1">
      <alignment horizontal="center" vertical="center" wrapText="1"/>
    </xf>
    <xf numFmtId="14" fontId="36" fillId="22" borderId="14" xfId="0" applyNumberFormat="1" applyFont="1" applyFill="1" applyBorder="1" applyAlignment="1">
      <alignment horizontal="center" vertical="center" wrapText="1"/>
    </xf>
    <xf numFmtId="0" fontId="37" fillId="0" borderId="16" xfId="0" applyFont="1" applyBorder="1" applyAlignment="1">
      <alignment vertical="center" wrapText="1"/>
    </xf>
    <xf numFmtId="0" fontId="38" fillId="0" borderId="19" xfId="0" applyFont="1" applyBorder="1" applyAlignment="1">
      <alignment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14" fontId="36" fillId="0" borderId="14" xfId="0" applyNumberFormat="1" applyFont="1" applyBorder="1" applyAlignment="1">
      <alignment horizontal="center" vertical="center" wrapText="1"/>
    </xf>
    <xf numFmtId="0" fontId="36" fillId="22" borderId="19" xfId="0" applyFont="1" applyFill="1" applyBorder="1" applyAlignment="1">
      <alignment vertical="center" wrapText="1"/>
    </xf>
    <xf numFmtId="0" fontId="40" fillId="22" borderId="16" xfId="0" applyFont="1" applyFill="1" applyBorder="1" applyAlignment="1">
      <alignment vertical="center" wrapText="1"/>
    </xf>
    <xf numFmtId="0" fontId="41" fillId="22" borderId="7" xfId="0" applyFont="1" applyFill="1" applyBorder="1" applyAlignment="1">
      <alignment vertical="center" wrapText="1"/>
    </xf>
    <xf numFmtId="0" fontId="42" fillId="22" borderId="7" xfId="0" applyFont="1" applyFill="1" applyBorder="1" applyAlignment="1">
      <alignment horizontal="center" vertical="center" wrapText="1"/>
    </xf>
    <xf numFmtId="0" fontId="42" fillId="22" borderId="19" xfId="0" applyFont="1" applyFill="1" applyBorder="1" applyAlignment="1">
      <alignment vertical="center" wrapText="1"/>
    </xf>
    <xf numFmtId="0" fontId="42" fillId="22" borderId="19" xfId="0" applyFont="1" applyFill="1" applyBorder="1" applyAlignment="1">
      <alignment horizontal="center" vertical="center" wrapText="1"/>
    </xf>
    <xf numFmtId="14" fontId="42" fillId="22" borderId="14" xfId="0" applyNumberFormat="1" applyFont="1" applyFill="1" applyBorder="1" applyAlignment="1">
      <alignment horizontal="center" vertical="center" wrapText="1"/>
    </xf>
    <xf numFmtId="0" fontId="43" fillId="0" borderId="0" xfId="0" applyFont="1"/>
    <xf numFmtId="0" fontId="34" fillId="0" borderId="20" xfId="0" applyFont="1" applyBorder="1" applyAlignment="1">
      <alignment vertical="center" wrapText="1"/>
    </xf>
    <xf numFmtId="0" fontId="35" fillId="0" borderId="5" xfId="0" applyFont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22" borderId="21" xfId="0" applyFont="1" applyFill="1" applyBorder="1" applyAlignment="1">
      <alignment vertical="center" wrapText="1"/>
    </xf>
    <xf numFmtId="0" fontId="36" fillId="22" borderId="0" xfId="0" applyFont="1" applyFill="1" applyAlignment="1">
      <alignment vertical="center" wrapText="1"/>
    </xf>
    <xf numFmtId="0" fontId="42" fillId="22" borderId="0" xfId="0" applyFont="1" applyFill="1" applyAlignment="1">
      <alignment vertical="center" wrapText="1"/>
    </xf>
    <xf numFmtId="0" fontId="42" fillId="22" borderId="16" xfId="0" applyFont="1" applyFill="1" applyBorder="1" applyAlignment="1">
      <alignment horizontal="center" vertical="center" wrapText="1"/>
    </xf>
    <xf numFmtId="0" fontId="44" fillId="22" borderId="16" xfId="0" applyFont="1" applyFill="1" applyBorder="1" applyAlignment="1">
      <alignment vertical="center" wrapText="1"/>
    </xf>
    <xf numFmtId="0" fontId="45" fillId="22" borderId="7" xfId="0" applyFont="1" applyFill="1" applyBorder="1" applyAlignment="1">
      <alignment vertical="center" wrapText="1"/>
    </xf>
    <xf numFmtId="0" fontId="46" fillId="22" borderId="7" xfId="0" applyFont="1" applyFill="1" applyBorder="1" applyAlignment="1">
      <alignment horizontal="center" vertical="center" wrapText="1"/>
    </xf>
    <xf numFmtId="0" fontId="46" fillId="22" borderId="19" xfId="0" applyFont="1" applyFill="1" applyBorder="1" applyAlignment="1">
      <alignment vertical="center" wrapText="1"/>
    </xf>
    <xf numFmtId="0" fontId="46" fillId="22" borderId="19" xfId="0" applyFont="1" applyFill="1" applyBorder="1" applyAlignment="1">
      <alignment horizontal="center" vertical="center" wrapText="1"/>
    </xf>
    <xf numFmtId="14" fontId="46" fillId="22" borderId="14" xfId="0" applyNumberFormat="1" applyFont="1" applyFill="1" applyBorder="1" applyAlignment="1">
      <alignment horizontal="center" vertical="center" wrapText="1"/>
    </xf>
    <xf numFmtId="0" fontId="32" fillId="21" borderId="5" xfId="0" applyFont="1" applyFill="1" applyBorder="1" applyAlignment="1">
      <alignment horizontal="center" vertical="center" wrapText="1"/>
    </xf>
    <xf numFmtId="0" fontId="36" fillId="22" borderId="16" xfId="0" applyFont="1" applyFill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46" fillId="22" borderId="16" xfId="0" applyFont="1" applyFill="1" applyBorder="1" applyAlignment="1">
      <alignment horizontal="center" vertical="center" wrapText="1"/>
    </xf>
    <xf numFmtId="0" fontId="33" fillId="0" borderId="7" xfId="0" applyFont="1" applyBorder="1" applyAlignment="1">
      <alignment vertical="center"/>
    </xf>
    <xf numFmtId="0" fontId="36" fillId="22" borderId="19" xfId="0" applyFont="1" applyFill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6" fillId="22" borderId="7" xfId="0" applyFont="1" applyFill="1" applyBorder="1" applyAlignment="1">
      <alignment horizontal="center" vertical="center"/>
    </xf>
    <xf numFmtId="0" fontId="42" fillId="22" borderId="7" xfId="0" applyFont="1" applyFill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46" fillId="22" borderId="7" xfId="0" applyFont="1" applyFill="1" applyBorder="1" applyAlignment="1">
      <alignment horizontal="center" vertical="center"/>
    </xf>
    <xf numFmtId="0" fontId="32" fillId="21" borderId="14" xfId="0" applyFont="1" applyFill="1" applyBorder="1" applyAlignment="1">
      <alignment horizontal="center" vertical="center" wrapText="1"/>
    </xf>
    <xf numFmtId="0" fontId="32" fillId="21" borderId="15" xfId="0" applyFont="1" applyFill="1" applyBorder="1" applyAlignment="1">
      <alignment horizontal="center" vertical="center" wrapText="1"/>
    </xf>
    <xf numFmtId="0" fontId="32" fillId="21" borderId="15" xfId="0" applyFont="1" applyFill="1" applyBorder="1" applyAlignment="1">
      <alignment horizontal="center" vertical="center"/>
    </xf>
    <xf numFmtId="0" fontId="32" fillId="21" borderId="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3" xfId="0" applyBorder="1"/>
    <xf numFmtId="14" fontId="36" fillId="22" borderId="16" xfId="0" applyNumberFormat="1" applyFont="1" applyFill="1" applyBorder="1" applyAlignment="1">
      <alignment horizontal="center" vertical="center" wrapText="1"/>
    </xf>
    <xf numFmtId="0" fontId="32" fillId="21" borderId="0" xfId="0" applyFont="1" applyFill="1" applyAlignment="1">
      <alignment horizontal="center" vertical="center" wrapText="1"/>
    </xf>
    <xf numFmtId="0" fontId="36" fillId="22" borderId="6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42" fillId="22" borderId="6" xfId="0" applyFont="1" applyFill="1" applyBorder="1" applyAlignment="1">
      <alignment horizontal="center" vertical="center" wrapText="1"/>
    </xf>
    <xf numFmtId="0" fontId="46" fillId="22" borderId="6" xfId="0" applyFont="1" applyFill="1" applyBorder="1" applyAlignment="1">
      <alignment horizontal="center" vertical="center" wrapText="1"/>
    </xf>
    <xf numFmtId="0" fontId="0" fillId="0" borderId="22" xfId="0" applyBorder="1"/>
    <xf numFmtId="0" fontId="32" fillId="21" borderId="18" xfId="0" applyFont="1" applyFill="1" applyBorder="1" applyAlignment="1">
      <alignment horizontal="center" vertical="center" wrapText="1"/>
    </xf>
    <xf numFmtId="0" fontId="0" fillId="0" borderId="23" xfId="0" applyBorder="1"/>
    <xf numFmtId="14" fontId="38" fillId="22" borderId="14" xfId="0" applyNumberFormat="1" applyFont="1" applyFill="1" applyBorder="1" applyAlignment="1">
      <alignment horizontal="center" vertical="center" wrapText="1"/>
    </xf>
    <xf numFmtId="0" fontId="37" fillId="22" borderId="16" xfId="0" applyFont="1" applyFill="1" applyBorder="1" applyAlignment="1">
      <alignment vertical="center" wrapText="1"/>
    </xf>
    <xf numFmtId="0" fontId="33" fillId="22" borderId="7" xfId="0" applyFont="1" applyFill="1" applyBorder="1" applyAlignment="1">
      <alignment vertical="center" wrapText="1"/>
    </xf>
    <xf numFmtId="0" fontId="38" fillId="22" borderId="7" xfId="0" applyFont="1" applyFill="1" applyBorder="1" applyAlignment="1">
      <alignment horizontal="center" vertical="center"/>
    </xf>
    <xf numFmtId="0" fontId="38" fillId="22" borderId="19" xfId="0" applyFont="1" applyFill="1" applyBorder="1" applyAlignment="1">
      <alignment vertical="center" wrapText="1"/>
    </xf>
    <xf numFmtId="0" fontId="38" fillId="22" borderId="6" xfId="0" applyFont="1" applyFill="1" applyBorder="1" applyAlignment="1">
      <alignment horizontal="center" vertical="center" wrapText="1"/>
    </xf>
    <xf numFmtId="0" fontId="38" fillId="22" borderId="16" xfId="0" applyFont="1" applyFill="1" applyBorder="1" applyAlignment="1">
      <alignment horizontal="center" vertical="center" wrapText="1"/>
    </xf>
    <xf numFmtId="0" fontId="38" fillId="22" borderId="7" xfId="0" applyFont="1" applyFill="1" applyBorder="1" applyAlignment="1">
      <alignment horizontal="center" vertical="center" wrapText="1"/>
    </xf>
    <xf numFmtId="0" fontId="38" fillId="22" borderId="19" xfId="0" applyFont="1" applyFill="1" applyBorder="1" applyAlignment="1">
      <alignment horizontal="center" vertical="center" wrapText="1"/>
    </xf>
    <xf numFmtId="15" fontId="48" fillId="0" borderId="0" xfId="0" applyNumberFormat="1" applyFont="1" applyAlignment="1">
      <alignment horizontal="center"/>
    </xf>
    <xf numFmtId="0" fontId="31" fillId="0" borderId="0" xfId="0" applyFont="1"/>
    <xf numFmtId="0" fontId="0" fillId="0" borderId="8" xfId="0" applyBorder="1"/>
    <xf numFmtId="0" fontId="0" fillId="0" borderId="14" xfId="0" applyBorder="1" applyAlignment="1">
      <alignment wrapText="1"/>
    </xf>
    <xf numFmtId="17" fontId="36" fillId="22" borderId="6" xfId="0" applyNumberFormat="1" applyFont="1" applyFill="1" applyBorder="1" applyAlignment="1">
      <alignment horizontal="center" vertical="center" wrapText="1"/>
    </xf>
    <xf numFmtId="0" fontId="34" fillId="22" borderId="18" xfId="0" applyFont="1" applyFill="1" applyBorder="1" applyAlignment="1">
      <alignment vertical="center" wrapText="1"/>
    </xf>
    <xf numFmtId="0" fontId="34" fillId="22" borderId="16" xfId="0" applyFont="1" applyFill="1" applyBorder="1" applyAlignment="1">
      <alignment vertical="center" wrapText="1"/>
    </xf>
    <xf numFmtId="0" fontId="36" fillId="22" borderId="18" xfId="0" applyFont="1" applyFill="1" applyBorder="1" applyAlignment="1">
      <alignment horizontal="center" vertical="center"/>
    </xf>
    <xf numFmtId="0" fontId="36" fillId="22" borderId="20" xfId="0" applyFont="1" applyFill="1" applyBorder="1" applyAlignment="1">
      <alignment horizontal="center" vertical="center"/>
    </xf>
    <xf numFmtId="0" fontId="36" fillId="22" borderId="16" xfId="0" applyFont="1" applyFill="1" applyBorder="1" applyAlignment="1">
      <alignment horizontal="center" vertical="center"/>
    </xf>
    <xf numFmtId="0" fontId="36" fillId="22" borderId="2" xfId="0" applyFont="1" applyFill="1" applyBorder="1" applyAlignment="1">
      <alignment vertical="center" wrapText="1"/>
    </xf>
    <xf numFmtId="0" fontId="36" fillId="22" borderId="4" xfId="0" applyFont="1" applyFill="1" applyBorder="1" applyAlignment="1">
      <alignment vertical="center" wrapText="1"/>
    </xf>
    <xf numFmtId="0" fontId="36" fillId="22" borderId="6" xfId="0" applyFont="1" applyFill="1" applyBorder="1" applyAlignment="1">
      <alignment vertical="center" wrapText="1"/>
    </xf>
    <xf numFmtId="0" fontId="40" fillId="22" borderId="18" xfId="0" applyFont="1" applyFill="1" applyBorder="1" applyAlignment="1">
      <alignment vertical="center" wrapText="1"/>
    </xf>
    <xf numFmtId="0" fontId="40" fillId="22" borderId="16" xfId="0" applyFont="1" applyFill="1" applyBorder="1" applyAlignment="1">
      <alignment vertical="center" wrapText="1"/>
    </xf>
    <xf numFmtId="0" fontId="41" fillId="22" borderId="18" xfId="0" applyFont="1" applyFill="1" applyBorder="1" applyAlignment="1">
      <alignment vertical="center" wrapText="1"/>
    </xf>
    <xf numFmtId="0" fontId="41" fillId="22" borderId="16" xfId="0" applyFont="1" applyFill="1" applyBorder="1" applyAlignment="1">
      <alignment vertical="center" wrapText="1"/>
    </xf>
    <xf numFmtId="0" fontId="42" fillId="22" borderId="18" xfId="0" applyFont="1" applyFill="1" applyBorder="1" applyAlignment="1">
      <alignment horizontal="center" vertical="center" wrapText="1"/>
    </xf>
    <xf numFmtId="0" fontId="42" fillId="22" borderId="16" xfId="0" applyFont="1" applyFill="1" applyBorder="1" applyAlignment="1">
      <alignment horizontal="center" vertical="center" wrapText="1"/>
    </xf>
    <xf numFmtId="0" fontId="35" fillId="22" borderId="18" xfId="0" applyFont="1" applyFill="1" applyBorder="1" applyAlignment="1">
      <alignment vertical="center" wrapText="1"/>
    </xf>
    <xf numFmtId="0" fontId="35" fillId="22" borderId="16" xfId="0" applyFont="1" applyFill="1" applyBorder="1" applyAlignment="1">
      <alignment vertical="center" wrapText="1"/>
    </xf>
  </cellXfs>
  <cellStyles count="3">
    <cellStyle name="Good" xfId="1" builtinId="26"/>
    <cellStyle name="Hyperlink" xfId="2" builtinId="8"/>
    <cellStyle name="Normal" xfId="0" builtinId="0"/>
  </cellStyles>
  <dxfs count="15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0</xdr:rowOff>
    </xdr:from>
    <xdr:to>
      <xdr:col>4</xdr:col>
      <xdr:colOff>241300</xdr:colOff>
      <xdr:row>3</xdr:row>
      <xdr:rowOff>175847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902163-F0AA-3E45-8D33-977C3CA7E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800" y="0"/>
          <a:ext cx="2273300" cy="747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1384301</xdr:colOff>
      <xdr:row>0</xdr:row>
      <xdr:rowOff>0</xdr:rowOff>
    </xdr:from>
    <xdr:to>
      <xdr:col>8</xdr:col>
      <xdr:colOff>63501</xdr:colOff>
      <xdr:row>5</xdr:row>
      <xdr:rowOff>10429</xdr:rowOff>
    </xdr:to>
    <xdr:pic>
      <xdr:nvPicPr>
        <xdr:cNvPr id="5" name="Picture 4" descr="Logo&#10;&#10;Description automatically generated">
          <a:extLst>
            <a:ext uri="{FF2B5EF4-FFF2-40B4-BE49-F238E27FC236}">
              <a16:creationId xmlns:a16="http://schemas.microsoft.com/office/drawing/2014/main" id="{ACC337C0-131B-446D-89B9-43CCCF95B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1" y="0"/>
          <a:ext cx="1155700" cy="988329"/>
        </a:xfrm>
        <a:prstGeom prst="rect">
          <a:avLst/>
        </a:prstGeom>
      </xdr:spPr>
    </xdr:pic>
    <xdr:clientData/>
  </xdr:twoCellAnchor>
  <xdr:twoCellAnchor editAs="oneCell">
    <xdr:from>
      <xdr:col>4</xdr:col>
      <xdr:colOff>2159000</xdr:colOff>
      <xdr:row>0</xdr:row>
      <xdr:rowOff>12700</xdr:rowOff>
    </xdr:from>
    <xdr:to>
      <xdr:col>6</xdr:col>
      <xdr:colOff>1320800</xdr:colOff>
      <xdr:row>4</xdr:row>
      <xdr:rowOff>146473</xdr:rowOff>
    </xdr:to>
    <xdr:pic>
      <xdr:nvPicPr>
        <xdr:cNvPr id="7" name="Picture 6" descr="Events – Western Australian Marine Science Institution">
          <a:extLst>
            <a:ext uri="{FF2B5EF4-FFF2-40B4-BE49-F238E27FC236}">
              <a16:creationId xmlns:a16="http://schemas.microsoft.com/office/drawing/2014/main" id="{0E25D655-00C5-9ADD-553D-BC182EA6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5800" y="12700"/>
          <a:ext cx="2921000" cy="895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105237</xdr:colOff>
      <xdr:row>2</xdr:row>
      <xdr:rowOff>322990</xdr:rowOff>
    </xdr:from>
    <xdr:to>
      <xdr:col>23</xdr:col>
      <xdr:colOff>416898</xdr:colOff>
      <xdr:row>18</xdr:row>
      <xdr:rowOff>589365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071A9-8178-4BF6-9AF4-DDA315F56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8609" y="706943"/>
          <a:ext cx="7101509" cy="9206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43055</xdr:colOff>
      <xdr:row>46</xdr:row>
      <xdr:rowOff>128106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60738A-7413-D343-95D5-97D1ADD1F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90500"/>
          <a:ext cx="7472555" cy="8700606"/>
        </a:xfrm>
        <a:prstGeom prst="rect">
          <a:avLst/>
        </a:prstGeom>
      </xdr:spPr>
    </xdr:pic>
    <xdr:clientData/>
  </xdr:twoCellAnchor>
  <xdr:twoCellAnchor editAs="oneCell">
    <xdr:from>
      <xdr:col>10</xdr:col>
      <xdr:colOff>330200</xdr:colOff>
      <xdr:row>0</xdr:row>
      <xdr:rowOff>127000</xdr:rowOff>
    </xdr:from>
    <xdr:to>
      <xdr:col>18</xdr:col>
      <xdr:colOff>502125</xdr:colOff>
      <xdr:row>48</xdr:row>
      <xdr:rowOff>64352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544089-6231-5840-9F58-91698A55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5200" y="127000"/>
          <a:ext cx="6775925" cy="908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eather.agric.wa.gov.au/" TargetMode="External"/><Relationship Id="rId1" Type="http://schemas.openxmlformats.org/officeDocument/2006/relationships/hyperlink" Target="http://www.bom.gov.au/oceanography/projects/abslmp/data/index.s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uniwa.sharepoint.com/teams/EXT-WAMSIWestportReportsandData/Shared%20Documents/Forms/AllItems.aspx?csf=1&amp;web=1&amp;e=xXuPVu&amp;cid=376e1bb0%2D5bd1%2D40d9%2D9398%2Dc5a75be7e952&amp;FolderCTID=0x0120008DD7D006CEE2D0429F5B0727189F1385&amp;id=%2Fteams%2FEXT%2DWAMSIWestportReportsandData%2FShared%20Documents%2FHistorical%5FData%5FCockburn%5FSound%2FWAMSI%5FWestport%5Fproject%5Fuse%5FONLY%2FWater%20Corporation%2FWorking%2F2007%2FBMT%20296%20Perth%20Metropolitan%20Desalination%20Plant%20%E2%80%93%20Cockburn%20Sound%20Benthic%20Macrofauna%20Community%20and%20Sediment%20Habitat%20%E2%80%93%20Comprehensive%20Baseline%20Survey%2FWater%5FQuality%2FPhysical%20Profiles&amp;viewid=c4258036%2D8243%2D46aa%2Db02e%2D6bde95ff5f4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niwa.sharepoint.com/teams/EXT-WAMSIWestportReportsandData/Shared%20Documents/Forms/AllItems.aspx?ga=1&amp;id=%2Fteams%2FEXT%2DWAMSIWestportReportsandData%2FShared%20Documents%2FWWMSP%20generated%20data%20and%20reports%2FTheme%203%2FProject%203%2E1%2FWorking%2FStudy%20areas%20and%20site%20locations&amp;viewid=c4258036%2D8243%2D46aa%2Db02e%2D6bde95ff5f4d" TargetMode="External"/><Relationship Id="rId2" Type="http://schemas.openxmlformats.org/officeDocument/2006/relationships/hyperlink" Target="https://uniwa.sharepoint.com/teams/EXT-WAMSIWestportReportsandData/Shared%20Documents/Forms/AllItems.aspx?ga=1&amp;id=%2Fteams%2FEXT%2DWAMSIWestportReportsandData%2FShared%20Documents%2FWWMSP%20generated%20data%20and%20reports%2FTheme%203%2FProject%203%2E1%2FWorking%2FStudy%20areas%20and%20site%20locations&amp;viewid=c4258036%2D8243%2D46aa%2Db02e%2D6bde95ff5f4d" TargetMode="External"/><Relationship Id="rId1" Type="http://schemas.openxmlformats.org/officeDocument/2006/relationships/hyperlink" Target="https://uniwa.sharepoint.com/teams/EXT-WAMSIWestportReportsandData/Shared%20Documents/Forms/AllItems.aspx?ga=1&amp;id=%2Fteams%2FEXT%2DWAMSIWestportReportsandData%2FShared%20Documents%2FWWMSP%20generated%20data%20and%20reports%2FTheme%203%2FProject%203%2E1%2FWorking%2FStudy%20areas%20and%20site%20locations&amp;viewid=c4258036%2D8243%2D46aa%2Db02e%2D6bde95ff5f4d" TargetMode="Externa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niwa.sharepoint.com/teams/EXT-WAMSIWestportReportsandData/Shared%20Documents/Forms/AllItems.aspx?ga=1&amp;id=%2Fteams%2FEXT%2DWAMSIWestportReportsandData%2FShared%20Documents%2FHistorical%5FData%5FCockburn%5FSound%2FWAMSI%5FWestport%5Fproject%5Fuse%5FONLY%2FWater%20Corporation%2FPLOOM%2FBMT271%20WaterCorp%20PLOOM%5Fall%2FSummerWQ%2FPhytoplankton%2FPLOOM%2FPLOOM%207%2E7&amp;viewid=c4258036%2D8243%2D46aa%2Db02e%2D6bde95ff5f4d" TargetMode="External"/><Relationship Id="rId2" Type="http://schemas.openxmlformats.org/officeDocument/2006/relationships/hyperlink" Target="https://uniwa.sharepoint.com/teams/EXT-WAMSIWestportReportsandData/Shared%20Documents/Forms/AllItems.aspx?ga=1&amp;id=%2Fteams%2FEXT%2DWAMSIWestportReportsandData%2FShared%20Documents%2FHistorical%5FData%5FCockburn%5FSound%2FWAMSI%5FWestport%5Fproject%5Fuse%5FONLY%2FWater%20Corporation%2FPDSP%2F2008%2FBMT282%20PSDP%20WQ%20Monitoring%2FPhytoplankton&amp;viewid=c4258036%2D8243%2D46aa%2Db02e%2D6bde95ff5f4d" TargetMode="External"/><Relationship Id="rId1" Type="http://schemas.openxmlformats.org/officeDocument/2006/relationships/hyperlink" Target="https://aus01.safelinks.protection.outlook.com/?url=https%3A%2F%2Fgithub.com%2FAquaticEcoDynamics%2FSCERM_private%2Ftree%2Fmaster%2Fmatlab%2FBIO_Import&amp;data=05%7C01%7Csherry.zhai%40uwa.edu.au%7C64d30ba93854473d586508db9da50688%7C05894af0cb2846d8871674cdb46e2226%7C0%7C0%7C638277104318115811%7CUnknown%7CTWFpbGZsb3d8eyJWIjoiMC4wLjAwMDAiLCJQIjoiV2luMzIiLCJBTiI6Ik1haWwiLCJXVCI6Mn0%3D%7C3000%7C%7C%7C&amp;sdata=F59UvMZ7v%2FUSKvpKnS3eC24%2Fdn1TS3RXWYXk1enuRAw%3D&amp;reserved=0" TargetMode="External"/><Relationship Id="rId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ro.ecu.edu.au/ecuworks/1583/" TargetMode="External"/><Relationship Id="rId1" Type="http://schemas.openxmlformats.org/officeDocument/2006/relationships/hyperlink" Target="https://www.nature.com/articles/s41598-017-14044-1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4018-19EF-C74F-8088-308070886488}">
  <sheetPr>
    <pageSetUpPr fitToPage="1"/>
  </sheetPr>
  <dimension ref="A3:M107"/>
  <sheetViews>
    <sheetView tabSelected="1" topLeftCell="A22" workbookViewId="0">
      <selection activeCell="J31" sqref="J31"/>
    </sheetView>
  </sheetViews>
  <sheetFormatPr defaultColWidth="8.7109375" defaultRowHeight="15" x14ac:dyDescent="0.25"/>
  <cols>
    <col min="1" max="1" width="11.42578125" bestFit="1" customWidth="1"/>
    <col min="3" max="3" width="7.7109375" bestFit="1" customWidth="1"/>
    <col min="4" max="4" width="19.140625" customWidth="1"/>
    <col min="5" max="5" width="33.7109375" customWidth="1"/>
    <col min="6" max="6" width="15.42578125" customWidth="1"/>
    <col min="7" max="7" width="20" style="13" bestFit="1" customWidth="1"/>
    <col min="8" max="8" width="12.42578125" customWidth="1"/>
    <col min="9" max="9" width="3" customWidth="1"/>
    <col min="10" max="10" width="15" customWidth="1"/>
    <col min="11" max="11" width="25.140625" bestFit="1" customWidth="1"/>
    <col min="12" max="12" width="20.28515625" customWidth="1"/>
    <col min="13" max="13" width="44.140625" bestFit="1" customWidth="1"/>
  </cols>
  <sheetData>
    <row r="3" spans="1:13" x14ac:dyDescent="0.25">
      <c r="E3" s="244"/>
    </row>
    <row r="5" spans="1:13" ht="16.5" thickBot="1" x14ac:dyDescent="0.3">
      <c r="C5" s="245" t="s">
        <v>1081</v>
      </c>
      <c r="E5" s="12" t="s">
        <v>1080</v>
      </c>
    </row>
    <row r="6" spans="1:13" ht="61.9" customHeight="1" thickBot="1" x14ac:dyDescent="0.3">
      <c r="C6" s="220" t="s">
        <v>373</v>
      </c>
      <c r="D6" s="221" t="s">
        <v>864</v>
      </c>
      <c r="E6" s="222" t="s">
        <v>865</v>
      </c>
      <c r="F6" s="223" t="s">
        <v>866</v>
      </c>
      <c r="G6" s="227" t="s">
        <v>867</v>
      </c>
      <c r="H6" s="233" t="s">
        <v>868</v>
      </c>
      <c r="I6" s="209"/>
      <c r="J6" s="209" t="s">
        <v>1078</v>
      </c>
      <c r="K6" s="209" t="s">
        <v>1077</v>
      </c>
      <c r="L6" s="172" t="s">
        <v>869</v>
      </c>
      <c r="M6" s="172" t="s">
        <v>870</v>
      </c>
    </row>
    <row r="7" spans="1:13" ht="16.5" thickBot="1" x14ac:dyDescent="0.3">
      <c r="C7" s="173"/>
      <c r="D7" s="174"/>
      <c r="E7" s="213"/>
      <c r="F7" s="175"/>
      <c r="G7" s="224"/>
      <c r="H7" s="234"/>
      <c r="I7" s="246"/>
      <c r="J7" s="232"/>
      <c r="K7" s="158"/>
      <c r="L7" s="158"/>
      <c r="M7" s="225"/>
    </row>
    <row r="8" spans="1:13" ht="16.5" thickBot="1" x14ac:dyDescent="0.3">
      <c r="C8" s="177" t="s">
        <v>573</v>
      </c>
      <c r="D8" s="178" t="s">
        <v>871</v>
      </c>
      <c r="E8" s="214" t="s">
        <v>872</v>
      </c>
      <c r="F8" s="180" t="s">
        <v>873</v>
      </c>
      <c r="G8" s="228" t="s">
        <v>874</v>
      </c>
      <c r="H8" s="210">
        <v>5</v>
      </c>
      <c r="I8" s="181"/>
      <c r="J8" s="181" t="s">
        <v>112</v>
      </c>
      <c r="K8" s="179" t="s">
        <v>112</v>
      </c>
      <c r="L8" s="226">
        <v>45855</v>
      </c>
      <c r="M8" s="176"/>
    </row>
    <row r="9" spans="1:13" ht="16.5" thickBot="1" x14ac:dyDescent="0.3">
      <c r="A9" s="12"/>
      <c r="C9" s="183"/>
      <c r="D9" s="174"/>
      <c r="E9" s="215"/>
      <c r="F9" s="184"/>
      <c r="G9" s="229"/>
      <c r="H9" s="211"/>
      <c r="I9" s="185"/>
      <c r="J9" s="185"/>
      <c r="K9" s="186"/>
      <c r="L9" s="187"/>
      <c r="M9" s="176"/>
    </row>
    <row r="10" spans="1:13" ht="16.5" thickBot="1" x14ac:dyDescent="0.3">
      <c r="C10" s="177" t="s">
        <v>875</v>
      </c>
      <c r="D10" s="178" t="s">
        <v>876</v>
      </c>
      <c r="E10" s="216" t="s">
        <v>877</v>
      </c>
      <c r="F10" s="188" t="s">
        <v>878</v>
      </c>
      <c r="G10" s="228" t="s">
        <v>879</v>
      </c>
      <c r="H10" s="210">
        <v>3</v>
      </c>
      <c r="I10" s="181"/>
      <c r="J10" s="181" t="s">
        <v>112</v>
      </c>
      <c r="K10" s="179" t="s">
        <v>113</v>
      </c>
      <c r="L10" s="182"/>
      <c r="M10" s="176"/>
    </row>
    <row r="11" spans="1:13" ht="16.5" thickBot="1" x14ac:dyDescent="0.3">
      <c r="C11" s="177" t="s">
        <v>875</v>
      </c>
      <c r="D11" s="178" t="s">
        <v>880</v>
      </c>
      <c r="E11" s="216" t="s">
        <v>881</v>
      </c>
      <c r="F11" s="188" t="s">
        <v>878</v>
      </c>
      <c r="G11" s="228" t="s">
        <v>882</v>
      </c>
      <c r="H11" s="210">
        <v>20</v>
      </c>
      <c r="I11" s="181"/>
      <c r="J11" s="181" t="s">
        <v>112</v>
      </c>
      <c r="K11" s="179" t="s">
        <v>112</v>
      </c>
      <c r="L11" s="182">
        <v>45855</v>
      </c>
      <c r="M11" s="176"/>
    </row>
    <row r="12" spans="1:13" ht="16.5" thickBot="1" x14ac:dyDescent="0.3">
      <c r="C12" s="183"/>
      <c r="D12" s="174"/>
      <c r="E12" s="215"/>
      <c r="F12" s="184"/>
      <c r="G12" s="229"/>
      <c r="H12" s="211"/>
      <c r="I12" s="185"/>
      <c r="J12" s="185"/>
      <c r="K12" s="186"/>
      <c r="L12" s="187"/>
      <c r="M12" s="176"/>
    </row>
    <row r="13" spans="1:13" ht="16.5" thickBot="1" x14ac:dyDescent="0.3">
      <c r="C13" s="177" t="s">
        <v>4</v>
      </c>
      <c r="D13" s="178" t="s">
        <v>883</v>
      </c>
      <c r="E13" s="216" t="s">
        <v>884</v>
      </c>
      <c r="F13" s="188" t="s">
        <v>885</v>
      </c>
      <c r="G13" s="228" t="s">
        <v>886</v>
      </c>
      <c r="H13" s="210">
        <v>25</v>
      </c>
      <c r="I13" s="181"/>
      <c r="J13" s="181" t="s">
        <v>112</v>
      </c>
      <c r="K13" s="179" t="s">
        <v>887</v>
      </c>
      <c r="L13" s="182">
        <v>45855</v>
      </c>
      <c r="M13" s="176" t="s">
        <v>888</v>
      </c>
    </row>
    <row r="14" spans="1:13" ht="16.5" thickBot="1" x14ac:dyDescent="0.3">
      <c r="C14" s="177" t="s">
        <v>4</v>
      </c>
      <c r="D14" s="178" t="s">
        <v>8</v>
      </c>
      <c r="E14" s="216" t="s">
        <v>889</v>
      </c>
      <c r="F14" s="188" t="s">
        <v>878</v>
      </c>
      <c r="G14" s="228" t="s">
        <v>890</v>
      </c>
      <c r="H14" s="210">
        <v>1</v>
      </c>
      <c r="I14" s="181"/>
      <c r="J14" s="181" t="s">
        <v>112</v>
      </c>
      <c r="K14" s="179" t="s">
        <v>113</v>
      </c>
      <c r="L14" s="182"/>
      <c r="M14" s="176"/>
    </row>
    <row r="15" spans="1:13" ht="16.5" thickBot="1" x14ac:dyDescent="0.3">
      <c r="C15" s="177" t="s">
        <v>4</v>
      </c>
      <c r="D15" s="178" t="s">
        <v>6</v>
      </c>
      <c r="E15" s="216" t="s">
        <v>891</v>
      </c>
      <c r="F15" s="188" t="s">
        <v>885</v>
      </c>
      <c r="G15" s="228" t="s">
        <v>892</v>
      </c>
      <c r="H15" s="210">
        <v>15</v>
      </c>
      <c r="I15" s="181"/>
      <c r="J15" s="181" t="s">
        <v>112</v>
      </c>
      <c r="K15" s="179" t="s">
        <v>112</v>
      </c>
      <c r="L15" s="182">
        <v>45855</v>
      </c>
      <c r="M15" s="176"/>
    </row>
    <row r="16" spans="1:13" ht="16.5" thickBot="1" x14ac:dyDescent="0.3">
      <c r="C16" s="177" t="s">
        <v>4</v>
      </c>
      <c r="D16" s="178" t="s">
        <v>11</v>
      </c>
      <c r="E16" s="216" t="s">
        <v>893</v>
      </c>
      <c r="F16" s="188" t="s">
        <v>878</v>
      </c>
      <c r="G16" s="228" t="s">
        <v>894</v>
      </c>
      <c r="H16" s="210" t="s">
        <v>612</v>
      </c>
      <c r="I16" s="181"/>
      <c r="J16" s="181" t="s">
        <v>112</v>
      </c>
      <c r="K16" s="179" t="s">
        <v>113</v>
      </c>
      <c r="L16" s="182"/>
      <c r="M16" s="176"/>
    </row>
    <row r="17" spans="3:13" ht="16.5" thickBot="1" x14ac:dyDescent="0.3">
      <c r="C17" s="177" t="s">
        <v>4</v>
      </c>
      <c r="D17" s="178" t="s">
        <v>895</v>
      </c>
      <c r="E17" s="216" t="s">
        <v>896</v>
      </c>
      <c r="F17" s="188" t="s">
        <v>885</v>
      </c>
      <c r="G17" s="228" t="s">
        <v>897</v>
      </c>
      <c r="H17" s="210">
        <v>11</v>
      </c>
      <c r="I17" s="181"/>
      <c r="J17" s="181" t="s">
        <v>112</v>
      </c>
      <c r="K17" s="179" t="s">
        <v>113</v>
      </c>
      <c r="L17" s="182"/>
      <c r="M17" s="176"/>
    </row>
    <row r="18" spans="3:13" ht="16.5" thickBot="1" x14ac:dyDescent="0.3">
      <c r="C18" s="183"/>
      <c r="D18" s="174"/>
      <c r="E18" s="215"/>
      <c r="F18" s="184"/>
      <c r="G18" s="229"/>
      <c r="H18" s="211"/>
      <c r="I18" s="185"/>
      <c r="J18" s="185"/>
      <c r="K18" s="186"/>
      <c r="L18" s="187"/>
      <c r="M18" s="176"/>
    </row>
    <row r="19" spans="3:13" ht="32.25" thickBot="1" x14ac:dyDescent="0.3">
      <c r="C19" s="177" t="s">
        <v>534</v>
      </c>
      <c r="D19" s="178" t="s">
        <v>898</v>
      </c>
      <c r="E19" s="216" t="s">
        <v>899</v>
      </c>
      <c r="F19" s="188" t="s">
        <v>878</v>
      </c>
      <c r="G19" s="228" t="s">
        <v>900</v>
      </c>
      <c r="H19" s="210">
        <v>3</v>
      </c>
      <c r="I19" s="181"/>
      <c r="J19" s="181" t="s">
        <v>112</v>
      </c>
      <c r="K19" s="179" t="s">
        <v>112</v>
      </c>
      <c r="L19" s="182">
        <v>45855</v>
      </c>
      <c r="M19" s="176"/>
    </row>
    <row r="20" spans="3:13" ht="32.25" thickBot="1" x14ac:dyDescent="0.3">
      <c r="C20" s="177" t="s">
        <v>534</v>
      </c>
      <c r="D20" s="178" t="s">
        <v>901</v>
      </c>
      <c r="E20" s="216" t="s">
        <v>1082</v>
      </c>
      <c r="F20" s="188" t="s">
        <v>873</v>
      </c>
      <c r="G20" s="228" t="s">
        <v>902</v>
      </c>
      <c r="H20" s="210">
        <v>1</v>
      </c>
      <c r="I20" s="181"/>
      <c r="J20" s="181" t="s">
        <v>112</v>
      </c>
      <c r="K20" s="179" t="s">
        <v>113</v>
      </c>
      <c r="L20" s="182"/>
      <c r="M20" s="176"/>
    </row>
    <row r="21" spans="3:13" ht="32.25" thickBot="1" x14ac:dyDescent="0.3">
      <c r="C21" s="177" t="s">
        <v>534</v>
      </c>
      <c r="D21" s="178" t="s">
        <v>903</v>
      </c>
      <c r="E21" s="216" t="s">
        <v>904</v>
      </c>
      <c r="F21" s="188" t="s">
        <v>905</v>
      </c>
      <c r="G21" s="228" t="s">
        <v>906</v>
      </c>
      <c r="H21" s="210">
        <v>2</v>
      </c>
      <c r="I21" s="181"/>
      <c r="J21" s="181" t="s">
        <v>112</v>
      </c>
      <c r="K21" s="179" t="s">
        <v>113</v>
      </c>
      <c r="L21" s="182"/>
      <c r="M21" s="176"/>
    </row>
    <row r="22" spans="3:13" ht="32.25" thickBot="1" x14ac:dyDescent="0.3">
      <c r="C22" s="177" t="s">
        <v>534</v>
      </c>
      <c r="D22" s="178" t="s">
        <v>907</v>
      </c>
      <c r="E22" s="216" t="s">
        <v>904</v>
      </c>
      <c r="F22" s="188" t="s">
        <v>905</v>
      </c>
      <c r="G22" s="228" t="s">
        <v>908</v>
      </c>
      <c r="H22" s="210">
        <v>5</v>
      </c>
      <c r="I22" s="181"/>
      <c r="J22" s="181" t="s">
        <v>112</v>
      </c>
      <c r="K22" s="179" t="s">
        <v>113</v>
      </c>
      <c r="L22" s="182"/>
      <c r="M22" s="176"/>
    </row>
    <row r="23" spans="3:13" ht="16.5" thickBot="1" x14ac:dyDescent="0.3">
      <c r="C23" s="183"/>
      <c r="D23" s="174"/>
      <c r="E23" s="215"/>
      <c r="F23" s="184"/>
      <c r="G23" s="229"/>
      <c r="H23" s="211"/>
      <c r="I23" s="185"/>
      <c r="J23" s="185"/>
      <c r="K23" s="186"/>
      <c r="L23" s="187"/>
      <c r="M23" s="176"/>
    </row>
    <row r="24" spans="3:13" ht="30.75" thickBot="1" x14ac:dyDescent="0.3">
      <c r="C24" s="177" t="s">
        <v>94</v>
      </c>
      <c r="D24" s="178" t="s">
        <v>198</v>
      </c>
      <c r="E24" s="216" t="s">
        <v>909</v>
      </c>
      <c r="F24" s="188" t="s">
        <v>910</v>
      </c>
      <c r="G24" s="228" t="s">
        <v>911</v>
      </c>
      <c r="H24" s="210">
        <v>23</v>
      </c>
      <c r="I24" s="181"/>
      <c r="J24" s="181" t="s">
        <v>112</v>
      </c>
      <c r="K24" s="179" t="s">
        <v>912</v>
      </c>
      <c r="L24" s="182">
        <v>45855</v>
      </c>
      <c r="M24" s="176"/>
    </row>
    <row r="25" spans="3:13" ht="16.5" thickBot="1" x14ac:dyDescent="0.3">
      <c r="C25" s="177" t="s">
        <v>94</v>
      </c>
      <c r="D25" s="178" t="s">
        <v>913</v>
      </c>
      <c r="E25" s="216" t="s">
        <v>914</v>
      </c>
      <c r="F25" s="188" t="s">
        <v>905</v>
      </c>
      <c r="G25" s="228" t="s">
        <v>915</v>
      </c>
      <c r="H25" s="210">
        <v>58</v>
      </c>
      <c r="I25" s="181"/>
      <c r="J25" s="181" t="s">
        <v>112</v>
      </c>
      <c r="K25" s="179" t="s">
        <v>113</v>
      </c>
      <c r="L25" s="182"/>
      <c r="M25" s="176"/>
    </row>
    <row r="26" spans="3:13" ht="16.5" thickBot="1" x14ac:dyDescent="0.3">
      <c r="C26" s="183"/>
      <c r="D26" s="174"/>
      <c r="E26" s="215"/>
      <c r="F26" s="184"/>
      <c r="G26" s="229"/>
      <c r="H26" s="211"/>
      <c r="I26" s="185"/>
      <c r="J26" s="185"/>
      <c r="K26" s="186"/>
      <c r="L26" s="187"/>
      <c r="M26" s="176"/>
    </row>
    <row r="27" spans="3:13" ht="30.75" thickBot="1" x14ac:dyDescent="0.3">
      <c r="C27" s="177" t="s">
        <v>916</v>
      </c>
      <c r="D27" s="178" t="s">
        <v>917</v>
      </c>
      <c r="E27" s="181" t="s">
        <v>1072</v>
      </c>
      <c r="F27" s="188" t="s">
        <v>910</v>
      </c>
      <c r="G27" s="228" t="s">
        <v>918</v>
      </c>
      <c r="H27" s="210">
        <v>23</v>
      </c>
      <c r="I27" s="181"/>
      <c r="J27" s="181" t="s">
        <v>112</v>
      </c>
      <c r="K27" s="179" t="s">
        <v>112</v>
      </c>
      <c r="L27" s="182">
        <v>45855</v>
      </c>
      <c r="M27" s="176"/>
    </row>
    <row r="28" spans="3:13" ht="16.5" thickBot="1" x14ac:dyDescent="0.3">
      <c r="C28" s="183"/>
      <c r="D28" s="174"/>
      <c r="E28" s="215"/>
      <c r="F28" s="184"/>
      <c r="G28" s="229"/>
      <c r="H28" s="211"/>
      <c r="I28" s="185"/>
      <c r="J28" s="185"/>
      <c r="K28" s="186"/>
      <c r="L28" s="187"/>
      <c r="M28" s="176"/>
    </row>
    <row r="29" spans="3:13" ht="16.5" thickBot="1" x14ac:dyDescent="0.3">
      <c r="C29" s="177" t="s">
        <v>27</v>
      </c>
      <c r="D29" s="178" t="s">
        <v>294</v>
      </c>
      <c r="E29" s="216" t="s">
        <v>919</v>
      </c>
      <c r="F29" s="188" t="s">
        <v>878</v>
      </c>
      <c r="G29" s="228" t="s">
        <v>920</v>
      </c>
      <c r="H29" s="210">
        <v>6</v>
      </c>
      <c r="I29" s="181"/>
      <c r="J29" s="181" t="s">
        <v>112</v>
      </c>
      <c r="K29" s="179" t="s">
        <v>113</v>
      </c>
      <c r="L29" s="182"/>
      <c r="M29" s="176"/>
    </row>
    <row r="30" spans="3:13" ht="30.75" thickBot="1" x14ac:dyDescent="0.3">
      <c r="C30" s="177" t="s">
        <v>27</v>
      </c>
      <c r="D30" s="178" t="s">
        <v>29</v>
      </c>
      <c r="E30" s="216" t="s">
        <v>921</v>
      </c>
      <c r="F30" s="188" t="s">
        <v>878</v>
      </c>
      <c r="G30" s="228" t="s">
        <v>922</v>
      </c>
      <c r="H30" s="210">
        <v>4</v>
      </c>
      <c r="I30" s="181"/>
      <c r="J30" s="181" t="s">
        <v>112</v>
      </c>
      <c r="K30" s="179" t="s">
        <v>912</v>
      </c>
      <c r="L30" s="182">
        <v>45855</v>
      </c>
      <c r="M30" s="176"/>
    </row>
    <row r="31" spans="3:13" ht="16.5" thickBot="1" x14ac:dyDescent="0.3">
      <c r="C31" s="177" t="s">
        <v>27</v>
      </c>
      <c r="D31" s="178" t="s">
        <v>923</v>
      </c>
      <c r="E31" s="216" t="s">
        <v>924</v>
      </c>
      <c r="F31" s="188" t="s">
        <v>878</v>
      </c>
      <c r="G31" s="228" t="s">
        <v>925</v>
      </c>
      <c r="H31" s="210">
        <v>6</v>
      </c>
      <c r="I31" s="181"/>
      <c r="J31" s="181" t="s">
        <v>112</v>
      </c>
      <c r="K31" s="179" t="s">
        <v>113</v>
      </c>
      <c r="L31" s="182"/>
      <c r="M31" s="176"/>
    </row>
    <row r="32" spans="3:13" ht="16.5" thickBot="1" x14ac:dyDescent="0.3">
      <c r="C32" s="183"/>
      <c r="D32" s="174"/>
      <c r="E32" s="215"/>
      <c r="F32" s="184"/>
      <c r="G32" s="229"/>
      <c r="H32" s="211"/>
      <c r="I32" s="185"/>
      <c r="J32" s="185"/>
      <c r="K32" s="186"/>
      <c r="L32" s="187"/>
      <c r="M32" s="176"/>
    </row>
    <row r="33" spans="3:13" ht="32.25" thickBot="1" x14ac:dyDescent="0.3">
      <c r="C33" s="177" t="s">
        <v>191</v>
      </c>
      <c r="D33" s="178" t="s">
        <v>926</v>
      </c>
      <c r="E33" s="216" t="s">
        <v>639</v>
      </c>
      <c r="F33" s="188" t="s">
        <v>873</v>
      </c>
      <c r="G33" s="228" t="s">
        <v>927</v>
      </c>
      <c r="H33" s="210">
        <v>3</v>
      </c>
      <c r="I33" s="181"/>
      <c r="J33" s="181" t="s">
        <v>112</v>
      </c>
      <c r="K33" s="179" t="s">
        <v>112</v>
      </c>
      <c r="L33" s="182">
        <v>45855</v>
      </c>
      <c r="M33" s="176"/>
    </row>
    <row r="34" spans="3:13" ht="16.5" thickBot="1" x14ac:dyDescent="0.3">
      <c r="C34" s="183"/>
      <c r="D34" s="174"/>
      <c r="E34" s="215"/>
      <c r="F34" s="184"/>
      <c r="G34" s="229"/>
      <c r="H34" s="211"/>
      <c r="I34" s="185"/>
      <c r="J34" s="185"/>
      <c r="K34" s="186"/>
      <c r="L34" s="187"/>
      <c r="M34" s="176"/>
    </row>
    <row r="35" spans="3:13" ht="16.5" thickBot="1" x14ac:dyDescent="0.3">
      <c r="C35" s="177" t="s">
        <v>17</v>
      </c>
      <c r="D35" s="178" t="s">
        <v>928</v>
      </c>
      <c r="E35" s="216" t="s">
        <v>929</v>
      </c>
      <c r="F35" s="188" t="s">
        <v>878</v>
      </c>
      <c r="G35" s="228" t="s">
        <v>930</v>
      </c>
      <c r="H35" s="210">
        <v>1</v>
      </c>
      <c r="I35" s="181"/>
      <c r="J35" s="181" t="s">
        <v>112</v>
      </c>
      <c r="K35" s="179" t="s">
        <v>113</v>
      </c>
      <c r="L35" s="182"/>
      <c r="M35" s="176"/>
    </row>
    <row r="36" spans="3:13" ht="16.5" thickBot="1" x14ac:dyDescent="0.3">
      <c r="C36" s="177" t="s">
        <v>17</v>
      </c>
      <c r="D36" s="178" t="s">
        <v>931</v>
      </c>
      <c r="E36" s="216" t="s">
        <v>932</v>
      </c>
      <c r="F36" s="188" t="s">
        <v>578</v>
      </c>
      <c r="G36" s="228" t="s">
        <v>933</v>
      </c>
      <c r="H36" s="210">
        <v>25</v>
      </c>
      <c r="I36" s="181"/>
      <c r="J36" s="181" t="s">
        <v>112</v>
      </c>
      <c r="K36" s="179" t="s">
        <v>112</v>
      </c>
      <c r="L36" s="182">
        <v>45855</v>
      </c>
      <c r="M36" s="176"/>
    </row>
    <row r="37" spans="3:13" ht="90.75" thickBot="1" x14ac:dyDescent="0.3">
      <c r="C37" s="177" t="s">
        <v>17</v>
      </c>
      <c r="D37" s="178" t="s">
        <v>934</v>
      </c>
      <c r="E37" s="216" t="s">
        <v>935</v>
      </c>
      <c r="F37" s="188" t="s">
        <v>910</v>
      </c>
      <c r="G37" s="228" t="s">
        <v>1084</v>
      </c>
      <c r="H37" s="210" t="s">
        <v>612</v>
      </c>
      <c r="I37" s="181"/>
      <c r="J37" s="181" t="s">
        <v>112</v>
      </c>
      <c r="K37" s="179" t="s">
        <v>112</v>
      </c>
      <c r="L37" s="182">
        <v>46053</v>
      </c>
      <c r="M37" s="247" t="s">
        <v>1083</v>
      </c>
    </row>
    <row r="38" spans="3:13" ht="32.25" thickBot="1" x14ac:dyDescent="0.3">
      <c r="C38" s="177" t="s">
        <v>17</v>
      </c>
      <c r="D38" s="178" t="s">
        <v>1085</v>
      </c>
      <c r="E38" s="216" t="s">
        <v>936</v>
      </c>
      <c r="F38" s="188" t="s">
        <v>937</v>
      </c>
      <c r="G38" s="228" t="s">
        <v>938</v>
      </c>
      <c r="H38" s="210">
        <v>8</v>
      </c>
      <c r="I38" s="181"/>
      <c r="J38" s="181" t="s">
        <v>112</v>
      </c>
      <c r="K38" s="179" t="s">
        <v>912</v>
      </c>
      <c r="L38" s="182">
        <v>46063</v>
      </c>
      <c r="M38" s="176"/>
    </row>
    <row r="39" spans="3:13" ht="32.25" thickBot="1" x14ac:dyDescent="0.3">
      <c r="C39" s="177" t="s">
        <v>17</v>
      </c>
      <c r="D39" s="178" t="s">
        <v>1086</v>
      </c>
      <c r="E39" s="216" t="s">
        <v>1088</v>
      </c>
      <c r="F39" s="188" t="s">
        <v>1089</v>
      </c>
      <c r="G39" s="228" t="s">
        <v>1093</v>
      </c>
      <c r="H39" s="210">
        <v>10</v>
      </c>
      <c r="I39" s="181"/>
      <c r="J39" s="181" t="s">
        <v>112</v>
      </c>
      <c r="K39" s="179" t="s">
        <v>113</v>
      </c>
      <c r="L39" s="182"/>
      <c r="M39" s="176"/>
    </row>
    <row r="40" spans="3:13" ht="32.25" thickBot="1" x14ac:dyDescent="0.3">
      <c r="C40" s="177" t="s">
        <v>17</v>
      </c>
      <c r="D40" s="178" t="s">
        <v>1087</v>
      </c>
      <c r="E40" s="216" t="s">
        <v>936</v>
      </c>
      <c r="F40" s="188" t="s">
        <v>937</v>
      </c>
      <c r="G40" s="228" t="s">
        <v>1091</v>
      </c>
      <c r="H40" s="210">
        <v>2</v>
      </c>
      <c r="I40" s="181"/>
      <c r="J40" s="181" t="s">
        <v>112</v>
      </c>
      <c r="K40" s="179" t="s">
        <v>112</v>
      </c>
      <c r="L40" s="182">
        <v>46058</v>
      </c>
      <c r="M40" s="176"/>
    </row>
    <row r="41" spans="3:13" ht="32.25" thickBot="1" x14ac:dyDescent="0.3">
      <c r="C41" s="177" t="s">
        <v>17</v>
      </c>
      <c r="D41" s="178" t="s">
        <v>1090</v>
      </c>
      <c r="E41" s="216" t="s">
        <v>936</v>
      </c>
      <c r="F41" s="188" t="s">
        <v>937</v>
      </c>
      <c r="G41" s="248" t="s">
        <v>1092</v>
      </c>
      <c r="H41" s="210">
        <v>1</v>
      </c>
      <c r="I41" s="181"/>
      <c r="J41" s="181" t="s">
        <v>112</v>
      </c>
      <c r="K41" s="179" t="s">
        <v>112</v>
      </c>
      <c r="L41" s="182">
        <v>46058</v>
      </c>
      <c r="M41" s="176"/>
    </row>
    <row r="42" spans="3:13" ht="16.5" thickBot="1" x14ac:dyDescent="0.3">
      <c r="C42" s="177" t="s">
        <v>17</v>
      </c>
      <c r="D42" s="178" t="s">
        <v>1079</v>
      </c>
      <c r="E42" s="216" t="s">
        <v>932</v>
      </c>
      <c r="F42" s="188" t="s">
        <v>578</v>
      </c>
      <c r="G42" s="228" t="s">
        <v>939</v>
      </c>
      <c r="H42" s="210">
        <v>29</v>
      </c>
      <c r="I42" s="181"/>
      <c r="J42" s="181" t="s">
        <v>112</v>
      </c>
      <c r="K42" s="179" t="s">
        <v>113</v>
      </c>
      <c r="L42" s="182"/>
      <c r="M42" s="176"/>
    </row>
    <row r="43" spans="3:13" ht="30.75" thickBot="1" x14ac:dyDescent="0.3">
      <c r="C43" s="177" t="s">
        <v>17</v>
      </c>
      <c r="D43" s="178" t="s">
        <v>940</v>
      </c>
      <c r="E43" s="216" t="s">
        <v>941</v>
      </c>
      <c r="F43" s="188" t="s">
        <v>910</v>
      </c>
      <c r="G43" s="228" t="s">
        <v>942</v>
      </c>
      <c r="H43" s="210" t="s">
        <v>612</v>
      </c>
      <c r="I43" s="181"/>
      <c r="J43" s="181" t="s">
        <v>112</v>
      </c>
      <c r="K43" s="179" t="s">
        <v>112</v>
      </c>
      <c r="L43" s="182">
        <v>45855</v>
      </c>
      <c r="M43" s="176"/>
    </row>
    <row r="44" spans="3:13" ht="16.5" thickBot="1" x14ac:dyDescent="0.3">
      <c r="C44" s="183"/>
      <c r="D44" s="174"/>
      <c r="E44" s="215"/>
      <c r="F44" s="184"/>
      <c r="G44" s="229"/>
      <c r="H44" s="211"/>
      <c r="I44" s="185"/>
      <c r="J44" s="185"/>
      <c r="K44" s="186"/>
      <c r="L44" s="187"/>
      <c r="M44" s="176"/>
    </row>
    <row r="45" spans="3:13" ht="16.5" thickBot="1" x14ac:dyDescent="0.3">
      <c r="C45" s="177" t="s">
        <v>943</v>
      </c>
      <c r="D45" s="178" t="s">
        <v>944</v>
      </c>
      <c r="E45" s="251" t="s">
        <v>945</v>
      </c>
      <c r="F45" s="188" t="s">
        <v>937</v>
      </c>
      <c r="G45" s="228" t="s">
        <v>946</v>
      </c>
      <c r="H45" s="210">
        <v>13</v>
      </c>
      <c r="I45" s="181"/>
      <c r="J45" s="181" t="s">
        <v>112</v>
      </c>
      <c r="K45" s="179" t="s">
        <v>112</v>
      </c>
      <c r="L45" s="182">
        <v>45855</v>
      </c>
      <c r="M45" s="176"/>
    </row>
    <row r="46" spans="3:13" ht="16.5" thickBot="1" x14ac:dyDescent="0.3">
      <c r="C46" s="177" t="s">
        <v>943</v>
      </c>
      <c r="D46" s="178" t="s">
        <v>947</v>
      </c>
      <c r="E46" s="252"/>
      <c r="F46" s="188" t="s">
        <v>578</v>
      </c>
      <c r="G46" s="228" t="s">
        <v>946</v>
      </c>
      <c r="H46" s="210">
        <v>13</v>
      </c>
      <c r="I46" s="181"/>
      <c r="J46" s="181" t="s">
        <v>112</v>
      </c>
      <c r="K46" s="179" t="s">
        <v>112</v>
      </c>
      <c r="L46" s="182">
        <v>45855</v>
      </c>
      <c r="M46" s="176"/>
    </row>
    <row r="47" spans="3:13" ht="16.5" thickBot="1" x14ac:dyDescent="0.3">
      <c r="C47" s="177" t="s">
        <v>943</v>
      </c>
      <c r="D47" s="178" t="s">
        <v>948</v>
      </c>
      <c r="E47" s="252"/>
      <c r="F47" s="188" t="s">
        <v>578</v>
      </c>
      <c r="G47" s="228" t="s">
        <v>946</v>
      </c>
      <c r="H47" s="210">
        <v>13</v>
      </c>
      <c r="I47" s="181"/>
      <c r="J47" s="181" t="s">
        <v>112</v>
      </c>
      <c r="K47" s="179" t="s">
        <v>112</v>
      </c>
      <c r="L47" s="182">
        <v>45855</v>
      </c>
      <c r="M47" s="176"/>
    </row>
    <row r="48" spans="3:13" ht="16.5" thickBot="1" x14ac:dyDescent="0.3">
      <c r="C48" s="177" t="s">
        <v>943</v>
      </c>
      <c r="D48" s="178" t="s">
        <v>949</v>
      </c>
      <c r="E48" s="252"/>
      <c r="F48" s="188" t="s">
        <v>937</v>
      </c>
      <c r="G48" s="228" t="s">
        <v>946</v>
      </c>
      <c r="H48" s="210">
        <v>13</v>
      </c>
      <c r="I48" s="181"/>
      <c r="J48" s="181" t="s">
        <v>112</v>
      </c>
      <c r="K48" s="179" t="s">
        <v>112</v>
      </c>
      <c r="L48" s="182">
        <v>45855</v>
      </c>
      <c r="M48" s="176"/>
    </row>
    <row r="49" spans="3:13" ht="16.5" thickBot="1" x14ac:dyDescent="0.3">
      <c r="C49" s="177" t="s">
        <v>943</v>
      </c>
      <c r="D49" s="178" t="s">
        <v>950</v>
      </c>
      <c r="E49" s="253"/>
      <c r="F49" s="188" t="s">
        <v>873</v>
      </c>
      <c r="G49" s="228" t="s">
        <v>946</v>
      </c>
      <c r="H49" s="210">
        <v>13</v>
      </c>
      <c r="I49" s="181"/>
      <c r="J49" s="181" t="s">
        <v>112</v>
      </c>
      <c r="K49" s="179" t="s">
        <v>112</v>
      </c>
      <c r="L49" s="182">
        <v>45855</v>
      </c>
      <c r="M49" s="176"/>
    </row>
    <row r="50" spans="3:13" ht="16.5" thickBot="1" x14ac:dyDescent="0.3">
      <c r="C50" s="177" t="s">
        <v>943</v>
      </c>
      <c r="D50" s="178" t="s">
        <v>951</v>
      </c>
      <c r="E50" s="216" t="s">
        <v>952</v>
      </c>
      <c r="F50" s="188" t="s">
        <v>873</v>
      </c>
      <c r="G50" s="228" t="s">
        <v>953</v>
      </c>
      <c r="H50" s="210">
        <v>32</v>
      </c>
      <c r="I50" s="181"/>
      <c r="J50" s="181" t="s">
        <v>112</v>
      </c>
      <c r="K50" s="179" t="s">
        <v>112</v>
      </c>
      <c r="L50" s="182">
        <v>45855</v>
      </c>
      <c r="M50" s="176"/>
    </row>
    <row r="51" spans="3:13" ht="16.5" thickBot="1" x14ac:dyDescent="0.3">
      <c r="C51" s="183"/>
      <c r="D51" s="174"/>
      <c r="E51" s="215"/>
      <c r="F51" s="184"/>
      <c r="G51" s="229"/>
      <c r="H51" s="211"/>
      <c r="I51" s="185"/>
      <c r="J51" s="185"/>
      <c r="K51" s="186"/>
      <c r="L51" s="187"/>
      <c r="M51" s="176"/>
    </row>
    <row r="52" spans="3:13" ht="30.75" thickBot="1" x14ac:dyDescent="0.3">
      <c r="C52" s="177" t="s">
        <v>69</v>
      </c>
      <c r="D52" s="178" t="s">
        <v>186</v>
      </c>
      <c r="E52" s="216" t="s">
        <v>954</v>
      </c>
      <c r="F52" s="188" t="s">
        <v>910</v>
      </c>
      <c r="G52" s="228" t="s">
        <v>955</v>
      </c>
      <c r="H52" s="210">
        <v>30</v>
      </c>
      <c r="I52" s="181"/>
      <c r="J52" s="181" t="s">
        <v>112</v>
      </c>
      <c r="K52" s="179" t="s">
        <v>112</v>
      </c>
      <c r="L52" s="182">
        <v>45855</v>
      </c>
      <c r="M52" s="176"/>
    </row>
    <row r="53" spans="3:13" ht="16.5" thickBot="1" x14ac:dyDescent="0.3">
      <c r="C53" s="177" t="s">
        <v>69</v>
      </c>
      <c r="D53" s="178" t="s">
        <v>29</v>
      </c>
      <c r="E53" s="216" t="s">
        <v>956</v>
      </c>
      <c r="F53" s="188" t="s">
        <v>878</v>
      </c>
      <c r="G53" s="228" t="s">
        <v>957</v>
      </c>
      <c r="H53" s="210">
        <v>2</v>
      </c>
      <c r="I53" s="181"/>
      <c r="J53" s="181" t="s">
        <v>112</v>
      </c>
      <c r="K53" s="179" t="s">
        <v>113</v>
      </c>
      <c r="L53" s="182"/>
      <c r="M53" s="176"/>
    </row>
    <row r="54" spans="3:13" ht="16.5" thickBot="1" x14ac:dyDescent="0.3">
      <c r="C54" s="183"/>
      <c r="D54" s="174"/>
      <c r="E54" s="215"/>
      <c r="F54" s="184"/>
      <c r="G54" s="229"/>
      <c r="H54" s="211"/>
      <c r="I54" s="185"/>
      <c r="J54" s="185"/>
      <c r="K54" s="186"/>
      <c r="L54" s="187"/>
      <c r="M54" s="176"/>
    </row>
    <row r="55" spans="3:13" s="195" customFormat="1" ht="16.5" thickBot="1" x14ac:dyDescent="0.3">
      <c r="C55" s="189" t="s">
        <v>725</v>
      </c>
      <c r="D55" s="190" t="s">
        <v>958</v>
      </c>
      <c r="E55" s="217" t="s">
        <v>959</v>
      </c>
      <c r="F55" s="192" t="s">
        <v>960</v>
      </c>
      <c r="G55" s="230"/>
      <c r="H55" s="202"/>
      <c r="I55" s="191"/>
      <c r="J55" s="191" t="s">
        <v>113</v>
      </c>
      <c r="K55" s="193" t="s">
        <v>113</v>
      </c>
      <c r="L55" s="194"/>
      <c r="M55" s="176"/>
    </row>
    <row r="56" spans="3:13" ht="16.5" thickBot="1" x14ac:dyDescent="0.3">
      <c r="C56" s="196"/>
      <c r="D56" s="197"/>
      <c r="E56" s="218"/>
      <c r="F56" s="198"/>
      <c r="G56" s="229"/>
      <c r="H56" s="211"/>
      <c r="I56" s="185"/>
      <c r="J56" s="185"/>
      <c r="K56" s="186"/>
      <c r="L56" s="187"/>
      <c r="M56" s="176"/>
    </row>
    <row r="57" spans="3:13" ht="15.75" thickBot="1" x14ac:dyDescent="0.3">
      <c r="C57" s="249" t="s">
        <v>13</v>
      </c>
      <c r="D57" s="263" t="s">
        <v>961</v>
      </c>
      <c r="E57" s="251" t="s">
        <v>962</v>
      </c>
      <c r="F57" s="199" t="s">
        <v>878</v>
      </c>
      <c r="G57" s="228" t="s">
        <v>963</v>
      </c>
      <c r="H57" s="210">
        <v>2</v>
      </c>
      <c r="I57" s="181"/>
      <c r="J57" s="181" t="s">
        <v>112</v>
      </c>
      <c r="K57" s="179" t="s">
        <v>112</v>
      </c>
      <c r="L57" s="182">
        <v>45855</v>
      </c>
      <c r="M57" s="176"/>
    </row>
    <row r="58" spans="3:13" ht="15.75" thickBot="1" x14ac:dyDescent="0.3">
      <c r="C58" s="250"/>
      <c r="D58" s="264"/>
      <c r="E58" s="253"/>
      <c r="F58" s="188" t="s">
        <v>873</v>
      </c>
      <c r="G58" s="228" t="s">
        <v>963</v>
      </c>
      <c r="H58" s="210">
        <v>2</v>
      </c>
      <c r="I58" s="181"/>
      <c r="J58" s="181" t="s">
        <v>112</v>
      </c>
      <c r="K58" s="179" t="s">
        <v>112</v>
      </c>
      <c r="L58" s="182">
        <v>45855</v>
      </c>
      <c r="M58" s="176"/>
    </row>
    <row r="59" spans="3:13" ht="15" customHeight="1" thickBot="1" x14ac:dyDescent="0.3">
      <c r="C59" s="249" t="s">
        <v>13</v>
      </c>
      <c r="D59" s="263" t="s">
        <v>964</v>
      </c>
      <c r="E59" s="251" t="s">
        <v>965</v>
      </c>
      <c r="F59" s="200" t="s">
        <v>966</v>
      </c>
      <c r="G59" s="228" t="s">
        <v>967</v>
      </c>
      <c r="H59" s="210">
        <v>1</v>
      </c>
      <c r="I59" s="181"/>
      <c r="J59" s="181" t="s">
        <v>112</v>
      </c>
      <c r="K59" s="179" t="s">
        <v>112</v>
      </c>
      <c r="L59" s="182">
        <v>45855</v>
      </c>
      <c r="M59" s="176"/>
    </row>
    <row r="60" spans="3:13" ht="15.75" customHeight="1" thickBot="1" x14ac:dyDescent="0.3">
      <c r="C60" s="250"/>
      <c r="D60" s="264"/>
      <c r="E60" s="253"/>
      <c r="F60" s="188" t="s">
        <v>578</v>
      </c>
      <c r="G60" s="228" t="s">
        <v>968</v>
      </c>
      <c r="H60" s="210" t="s">
        <v>612</v>
      </c>
      <c r="I60" s="181"/>
      <c r="J60" s="181" t="s">
        <v>112</v>
      </c>
      <c r="K60" s="179" t="s">
        <v>112</v>
      </c>
      <c r="L60" s="182">
        <v>45855</v>
      </c>
      <c r="M60" s="176"/>
    </row>
    <row r="61" spans="3:13" ht="16.5" thickBot="1" x14ac:dyDescent="0.3">
      <c r="C61" s="249" t="s">
        <v>13</v>
      </c>
      <c r="D61" s="178" t="s">
        <v>969</v>
      </c>
      <c r="E61" s="216" t="s">
        <v>970</v>
      </c>
      <c r="F61" s="188" t="s">
        <v>873</v>
      </c>
      <c r="G61" s="228" t="s">
        <v>971</v>
      </c>
      <c r="H61" s="210" t="s">
        <v>612</v>
      </c>
      <c r="I61" s="181"/>
      <c r="J61" s="181" t="s">
        <v>112</v>
      </c>
      <c r="K61" s="179" t="s">
        <v>112</v>
      </c>
      <c r="L61" s="182">
        <v>45855</v>
      </c>
      <c r="M61" s="176"/>
    </row>
    <row r="62" spans="3:13" ht="16.5" thickBot="1" x14ac:dyDescent="0.3">
      <c r="C62" s="250"/>
      <c r="D62" s="178" t="s">
        <v>972</v>
      </c>
      <c r="E62" s="216" t="s">
        <v>973</v>
      </c>
      <c r="F62" s="188" t="s">
        <v>873</v>
      </c>
      <c r="G62" s="228" t="s">
        <v>974</v>
      </c>
      <c r="H62" s="210" t="s">
        <v>612</v>
      </c>
      <c r="I62" s="181"/>
      <c r="J62" s="181" t="s">
        <v>112</v>
      </c>
      <c r="K62" s="179" t="s">
        <v>113</v>
      </c>
      <c r="L62" s="182"/>
      <c r="M62" s="176"/>
    </row>
    <row r="63" spans="3:13" ht="16.5" thickBot="1" x14ac:dyDescent="0.3">
      <c r="C63" s="183"/>
      <c r="D63" s="174"/>
      <c r="E63" s="215"/>
      <c r="F63" s="184"/>
      <c r="G63" s="229"/>
      <c r="H63" s="211"/>
      <c r="I63" s="185"/>
      <c r="J63" s="185"/>
      <c r="K63" s="186"/>
      <c r="L63" s="187"/>
      <c r="M63" s="176"/>
    </row>
    <row r="64" spans="3:13" ht="16.5" thickBot="1" x14ac:dyDescent="0.3">
      <c r="C64" s="177" t="s">
        <v>287</v>
      </c>
      <c r="D64" s="178" t="s">
        <v>294</v>
      </c>
      <c r="E64" s="216" t="s">
        <v>975</v>
      </c>
      <c r="F64" s="188" t="s">
        <v>878</v>
      </c>
      <c r="G64" s="228" t="s">
        <v>976</v>
      </c>
      <c r="H64" s="210">
        <v>8</v>
      </c>
      <c r="I64" s="181"/>
      <c r="J64" s="181" t="s">
        <v>112</v>
      </c>
      <c r="K64" s="179" t="s">
        <v>113</v>
      </c>
      <c r="L64" s="182"/>
      <c r="M64" s="176"/>
    </row>
    <row r="65" spans="3:13" ht="16.5" thickBot="1" x14ac:dyDescent="0.3">
      <c r="C65" s="183"/>
      <c r="D65" s="174"/>
      <c r="E65" s="215"/>
      <c r="F65" s="184"/>
      <c r="G65" s="229"/>
      <c r="H65" s="211"/>
      <c r="I65" s="185"/>
      <c r="J65" s="185"/>
      <c r="K65" s="186"/>
      <c r="L65" s="187"/>
      <c r="M65" s="176"/>
    </row>
    <row r="66" spans="3:13" ht="27.75" customHeight="1" thickBot="1" x14ac:dyDescent="0.3">
      <c r="C66" s="177" t="s">
        <v>977</v>
      </c>
      <c r="D66" s="178" t="s">
        <v>978</v>
      </c>
      <c r="E66" s="251" t="s">
        <v>979</v>
      </c>
      <c r="F66" s="254" t="s">
        <v>910</v>
      </c>
      <c r="G66" s="228" t="s">
        <v>980</v>
      </c>
      <c r="H66" s="210">
        <v>13</v>
      </c>
      <c r="I66" s="181"/>
      <c r="J66" s="181" t="s">
        <v>112</v>
      </c>
      <c r="K66" s="179" t="s">
        <v>112</v>
      </c>
      <c r="L66" s="182">
        <v>45855</v>
      </c>
      <c r="M66" s="176"/>
    </row>
    <row r="67" spans="3:13" ht="16.5" thickBot="1" x14ac:dyDescent="0.3">
      <c r="C67" s="177" t="s">
        <v>977</v>
      </c>
      <c r="D67" s="178" t="s">
        <v>981</v>
      </c>
      <c r="E67" s="252"/>
      <c r="F67" s="255"/>
      <c r="G67" s="228" t="s">
        <v>982</v>
      </c>
      <c r="H67" s="210">
        <v>13</v>
      </c>
      <c r="I67" s="181"/>
      <c r="J67" s="181" t="s">
        <v>112</v>
      </c>
      <c r="K67" s="179" t="s">
        <v>112</v>
      </c>
      <c r="L67" s="182">
        <v>45855</v>
      </c>
      <c r="M67" s="176"/>
    </row>
    <row r="68" spans="3:13" ht="16.5" thickBot="1" x14ac:dyDescent="0.3">
      <c r="C68" s="177" t="s">
        <v>977</v>
      </c>
      <c r="D68" s="178" t="s">
        <v>983</v>
      </c>
      <c r="E68" s="253"/>
      <c r="F68" s="256"/>
      <c r="G68" s="228" t="s">
        <v>984</v>
      </c>
      <c r="H68" s="210">
        <v>13</v>
      </c>
      <c r="I68" s="181"/>
      <c r="J68" s="181" t="s">
        <v>112</v>
      </c>
      <c r="K68" s="179" t="s">
        <v>112</v>
      </c>
      <c r="L68" s="182">
        <v>45855</v>
      </c>
      <c r="M68" s="176"/>
    </row>
    <row r="69" spans="3:13" ht="16.5" thickBot="1" x14ac:dyDescent="0.3">
      <c r="C69" s="183"/>
      <c r="D69" s="174"/>
      <c r="E69" s="215"/>
      <c r="F69" s="184"/>
      <c r="G69" s="229"/>
      <c r="H69" s="211"/>
      <c r="I69" s="185"/>
      <c r="J69" s="185"/>
      <c r="K69" s="186"/>
      <c r="L69" s="187"/>
      <c r="M69" s="176"/>
    </row>
    <row r="70" spans="3:13" ht="16.5" thickBot="1" x14ac:dyDescent="0.3">
      <c r="C70" s="177" t="s">
        <v>985</v>
      </c>
      <c r="D70" s="178" t="s">
        <v>986</v>
      </c>
      <c r="E70" s="216" t="s">
        <v>987</v>
      </c>
      <c r="F70" s="188" t="s">
        <v>873</v>
      </c>
      <c r="G70" s="228" t="s">
        <v>988</v>
      </c>
      <c r="H70" s="210">
        <v>32</v>
      </c>
      <c r="I70" s="181"/>
      <c r="J70" s="181" t="s">
        <v>112</v>
      </c>
      <c r="K70" s="179" t="s">
        <v>112</v>
      </c>
      <c r="L70" s="182">
        <v>45855</v>
      </c>
      <c r="M70" s="176"/>
    </row>
    <row r="71" spans="3:13" ht="16.5" thickBot="1" x14ac:dyDescent="0.3">
      <c r="C71" s="177" t="s">
        <v>985</v>
      </c>
      <c r="D71" s="178" t="s">
        <v>989</v>
      </c>
      <c r="E71" s="216" t="s">
        <v>990</v>
      </c>
      <c r="F71" s="188" t="s">
        <v>966</v>
      </c>
      <c r="G71" s="228" t="s">
        <v>991</v>
      </c>
      <c r="H71" s="210">
        <v>13</v>
      </c>
      <c r="I71" s="181"/>
      <c r="J71" s="181" t="s">
        <v>112</v>
      </c>
      <c r="K71" s="179" t="s">
        <v>112</v>
      </c>
      <c r="L71" s="182">
        <v>45855</v>
      </c>
      <c r="M71" s="176"/>
    </row>
    <row r="72" spans="3:13" ht="16.5" thickBot="1" x14ac:dyDescent="0.3">
      <c r="C72" s="183"/>
      <c r="D72" s="174"/>
      <c r="E72" s="215"/>
      <c r="F72" s="184"/>
      <c r="G72" s="229"/>
      <c r="H72" s="211"/>
      <c r="I72" s="185"/>
      <c r="J72" s="185"/>
      <c r="K72" s="186"/>
      <c r="L72" s="187"/>
      <c r="M72" s="176"/>
    </row>
    <row r="73" spans="3:13" s="195" customFormat="1" ht="15.75" thickBot="1" x14ac:dyDescent="0.3">
      <c r="C73" s="257" t="s">
        <v>992</v>
      </c>
      <c r="D73" s="259" t="s">
        <v>993</v>
      </c>
      <c r="E73" s="261" t="s">
        <v>1075</v>
      </c>
      <c r="F73" s="201" t="s">
        <v>1076</v>
      </c>
      <c r="G73" s="230"/>
      <c r="H73" s="202"/>
      <c r="I73" s="191"/>
      <c r="J73" s="191" t="s">
        <v>113</v>
      </c>
      <c r="K73" s="193" t="s">
        <v>113</v>
      </c>
      <c r="L73" s="194"/>
      <c r="M73" s="176"/>
    </row>
    <row r="74" spans="3:13" s="195" customFormat="1" ht="15.75" thickBot="1" x14ac:dyDescent="0.3">
      <c r="C74" s="258"/>
      <c r="D74" s="260"/>
      <c r="E74" s="262"/>
      <c r="F74" s="192" t="s">
        <v>966</v>
      </c>
      <c r="G74" s="230"/>
      <c r="H74" s="202"/>
      <c r="I74" s="191"/>
      <c r="J74" s="191" t="s">
        <v>113</v>
      </c>
      <c r="K74" s="193" t="s">
        <v>113</v>
      </c>
      <c r="L74" s="194"/>
      <c r="M74" s="176"/>
    </row>
    <row r="75" spans="3:13" ht="16.5" thickBot="1" x14ac:dyDescent="0.3">
      <c r="C75" s="183"/>
      <c r="D75" s="174"/>
      <c r="E75" s="215"/>
      <c r="F75" s="184"/>
      <c r="G75" s="229"/>
      <c r="H75" s="211"/>
      <c r="I75" s="185"/>
      <c r="J75" s="185"/>
      <c r="K75" s="186"/>
      <c r="L75" s="187"/>
      <c r="M75" s="176"/>
    </row>
    <row r="76" spans="3:13" ht="32.25" thickBot="1" x14ac:dyDescent="0.3">
      <c r="C76" s="177" t="s">
        <v>994</v>
      </c>
      <c r="D76" s="178" t="s">
        <v>995</v>
      </c>
      <c r="E76" s="216" t="s">
        <v>987</v>
      </c>
      <c r="F76" s="188" t="s">
        <v>873</v>
      </c>
      <c r="G76" s="228" t="s">
        <v>996</v>
      </c>
      <c r="H76" s="210">
        <v>13</v>
      </c>
      <c r="I76" s="181"/>
      <c r="J76" s="181" t="s">
        <v>112</v>
      </c>
      <c r="K76" s="179" t="s">
        <v>112</v>
      </c>
      <c r="L76" s="182">
        <v>45855</v>
      </c>
      <c r="M76" s="176"/>
    </row>
    <row r="77" spans="3:13" ht="16.5" thickBot="1" x14ac:dyDescent="0.3">
      <c r="C77" s="183"/>
      <c r="D77" s="174"/>
      <c r="E77" s="215"/>
      <c r="F77" s="184"/>
      <c r="G77" s="229"/>
      <c r="H77" s="211"/>
      <c r="I77" s="185"/>
      <c r="J77" s="185"/>
      <c r="K77" s="186"/>
      <c r="L77" s="187"/>
      <c r="M77" s="176"/>
    </row>
    <row r="78" spans="3:13" ht="16.5" thickBot="1" x14ac:dyDescent="0.3">
      <c r="C78" s="177" t="s">
        <v>41</v>
      </c>
      <c r="D78" s="178" t="s">
        <v>45</v>
      </c>
      <c r="E78" s="216" t="s">
        <v>997</v>
      </c>
      <c r="F78" s="188" t="s">
        <v>578</v>
      </c>
      <c r="G78" s="228" t="s">
        <v>998</v>
      </c>
      <c r="H78" s="210">
        <v>6</v>
      </c>
      <c r="I78" s="181"/>
      <c r="J78" s="181" t="s">
        <v>112</v>
      </c>
      <c r="K78" s="179" t="s">
        <v>112</v>
      </c>
      <c r="L78" s="182">
        <v>45855</v>
      </c>
      <c r="M78" s="176"/>
    </row>
    <row r="79" spans="3:13" ht="16.5" thickBot="1" x14ac:dyDescent="0.3">
      <c r="C79" s="177" t="s">
        <v>41</v>
      </c>
      <c r="D79" s="178" t="s">
        <v>43</v>
      </c>
      <c r="E79" s="216" t="s">
        <v>999</v>
      </c>
      <c r="F79" s="188" t="s">
        <v>873</v>
      </c>
      <c r="G79" s="228" t="s">
        <v>1000</v>
      </c>
      <c r="H79" s="210">
        <v>5</v>
      </c>
      <c r="I79" s="181"/>
      <c r="J79" s="181" t="s">
        <v>112</v>
      </c>
      <c r="K79" s="179" t="s">
        <v>112</v>
      </c>
      <c r="L79" s="182">
        <v>45855</v>
      </c>
      <c r="M79" s="176"/>
    </row>
    <row r="80" spans="3:13" ht="16.5" thickBot="1" x14ac:dyDescent="0.3">
      <c r="C80" s="177" t="s">
        <v>41</v>
      </c>
      <c r="D80" s="178" t="s">
        <v>1001</v>
      </c>
      <c r="E80" s="216" t="s">
        <v>1002</v>
      </c>
      <c r="F80" s="188" t="s">
        <v>937</v>
      </c>
      <c r="G80" s="228" t="s">
        <v>1003</v>
      </c>
      <c r="H80" s="210">
        <v>3</v>
      </c>
      <c r="I80" s="181"/>
      <c r="J80" s="181" t="s">
        <v>112</v>
      </c>
      <c r="K80" s="179" t="s">
        <v>113</v>
      </c>
      <c r="L80" s="182"/>
      <c r="M80" s="176"/>
    </row>
    <row r="81" spans="3:13" ht="16.5" thickBot="1" x14ac:dyDescent="0.3">
      <c r="C81" s="177" t="s">
        <v>41</v>
      </c>
      <c r="D81" s="178" t="s">
        <v>1004</v>
      </c>
      <c r="E81" s="216" t="s">
        <v>1005</v>
      </c>
      <c r="F81" s="188" t="s">
        <v>878</v>
      </c>
      <c r="G81" s="228" t="s">
        <v>1006</v>
      </c>
      <c r="H81" s="210">
        <v>2</v>
      </c>
      <c r="I81" s="181"/>
      <c r="J81" s="181" t="s">
        <v>112</v>
      </c>
      <c r="K81" s="179" t="s">
        <v>112</v>
      </c>
      <c r="L81" s="182">
        <v>45855</v>
      </c>
      <c r="M81" s="176"/>
    </row>
    <row r="82" spans="3:13" ht="16.5" thickBot="1" x14ac:dyDescent="0.3">
      <c r="C82" s="183"/>
      <c r="D82" s="174"/>
      <c r="E82" s="215"/>
      <c r="F82" s="184"/>
      <c r="G82" s="229"/>
      <c r="H82" s="211"/>
      <c r="I82" s="185"/>
      <c r="J82" s="185"/>
      <c r="K82" s="186"/>
      <c r="L82" s="187"/>
      <c r="M82" s="176"/>
    </row>
    <row r="83" spans="3:13" ht="32.25" thickBot="1" x14ac:dyDescent="0.3">
      <c r="C83" s="177" t="s">
        <v>40</v>
      </c>
      <c r="D83" s="178" t="s">
        <v>1007</v>
      </c>
      <c r="E83" s="216" t="s">
        <v>1008</v>
      </c>
      <c r="F83" s="188" t="s">
        <v>885</v>
      </c>
      <c r="G83" s="228" t="s">
        <v>1009</v>
      </c>
      <c r="H83" s="210">
        <v>25</v>
      </c>
      <c r="I83" s="181"/>
      <c r="J83" s="181" t="s">
        <v>112</v>
      </c>
      <c r="K83" s="179" t="s">
        <v>1010</v>
      </c>
      <c r="L83" s="182">
        <v>45855</v>
      </c>
      <c r="M83" s="176"/>
    </row>
    <row r="84" spans="3:13" ht="32.25" thickBot="1" x14ac:dyDescent="0.3">
      <c r="C84" s="177" t="s">
        <v>40</v>
      </c>
      <c r="D84" s="178" t="s">
        <v>1011</v>
      </c>
      <c r="E84" s="216" t="s">
        <v>1012</v>
      </c>
      <c r="F84" s="188" t="s">
        <v>937</v>
      </c>
      <c r="G84" s="228" t="s">
        <v>1013</v>
      </c>
      <c r="H84" s="210" t="s">
        <v>612</v>
      </c>
      <c r="I84" s="181"/>
      <c r="J84" s="181" t="s">
        <v>112</v>
      </c>
      <c r="K84" s="179" t="s">
        <v>112</v>
      </c>
      <c r="L84" s="182">
        <v>45855</v>
      </c>
      <c r="M84" s="176"/>
    </row>
    <row r="85" spans="3:13" ht="32.25" thickBot="1" x14ac:dyDescent="0.3">
      <c r="C85" s="177" t="s">
        <v>40</v>
      </c>
      <c r="D85" s="178" t="s">
        <v>1014</v>
      </c>
      <c r="E85" s="216" t="s">
        <v>1015</v>
      </c>
      <c r="F85" s="188" t="s">
        <v>905</v>
      </c>
      <c r="G85" s="228" t="s">
        <v>1016</v>
      </c>
      <c r="H85" s="210">
        <v>61</v>
      </c>
      <c r="I85" s="181"/>
      <c r="J85" s="181" t="s">
        <v>112</v>
      </c>
      <c r="K85" s="179" t="s">
        <v>112</v>
      </c>
      <c r="L85" s="182">
        <v>45855</v>
      </c>
      <c r="M85" s="176"/>
    </row>
    <row r="86" spans="3:13" ht="32.25" thickBot="1" x14ac:dyDescent="0.3">
      <c r="C86" s="177" t="s">
        <v>40</v>
      </c>
      <c r="D86" s="178" t="s">
        <v>1017</v>
      </c>
      <c r="E86" s="216" t="s">
        <v>209</v>
      </c>
      <c r="F86" s="188" t="s">
        <v>878</v>
      </c>
      <c r="G86" s="228" t="s">
        <v>1018</v>
      </c>
      <c r="H86" s="210">
        <v>6</v>
      </c>
      <c r="I86" s="181"/>
      <c r="J86" s="181" t="s">
        <v>112</v>
      </c>
      <c r="K86" s="179" t="s">
        <v>113</v>
      </c>
      <c r="L86" s="182"/>
      <c r="M86" s="176"/>
    </row>
    <row r="87" spans="3:13" ht="32.25" thickBot="1" x14ac:dyDescent="0.3">
      <c r="C87" s="177" t="s">
        <v>40</v>
      </c>
      <c r="D87" s="178" t="s">
        <v>1019</v>
      </c>
      <c r="E87" s="216" t="s">
        <v>1020</v>
      </c>
      <c r="F87" s="188" t="s">
        <v>937</v>
      </c>
      <c r="G87" s="228" t="s">
        <v>1021</v>
      </c>
      <c r="H87" s="210">
        <v>5</v>
      </c>
      <c r="I87" s="181"/>
      <c r="J87" s="181" t="s">
        <v>112</v>
      </c>
      <c r="K87" s="179" t="s">
        <v>112</v>
      </c>
      <c r="L87" s="182">
        <v>45855</v>
      </c>
      <c r="M87" s="176"/>
    </row>
    <row r="88" spans="3:13" ht="32.25" thickBot="1" x14ac:dyDescent="0.3">
      <c r="C88" s="177" t="s">
        <v>40</v>
      </c>
      <c r="D88" s="178" t="s">
        <v>1022</v>
      </c>
      <c r="E88" s="216" t="s">
        <v>1023</v>
      </c>
      <c r="F88" s="188" t="s">
        <v>873</v>
      </c>
      <c r="G88" s="228" t="s">
        <v>1024</v>
      </c>
      <c r="H88" s="210">
        <v>18</v>
      </c>
      <c r="I88" s="181"/>
      <c r="J88" s="181" t="s">
        <v>112</v>
      </c>
      <c r="K88" s="179" t="s">
        <v>112</v>
      </c>
      <c r="L88" s="182">
        <v>45855</v>
      </c>
      <c r="M88" s="176"/>
    </row>
    <row r="89" spans="3:13" ht="32.25" thickBot="1" x14ac:dyDescent="0.3">
      <c r="C89" s="177" t="s">
        <v>40</v>
      </c>
      <c r="D89" s="178" t="s">
        <v>1025</v>
      </c>
      <c r="E89" s="216" t="s">
        <v>1026</v>
      </c>
      <c r="F89" s="188" t="s">
        <v>960</v>
      </c>
      <c r="G89" s="228" t="s">
        <v>1027</v>
      </c>
      <c r="H89" s="210">
        <v>5</v>
      </c>
      <c r="I89" s="181"/>
      <c r="J89" s="181" t="s">
        <v>112</v>
      </c>
      <c r="K89" s="179" t="s">
        <v>112</v>
      </c>
      <c r="L89" s="182">
        <v>45855</v>
      </c>
      <c r="M89" s="176"/>
    </row>
    <row r="90" spans="3:13" ht="32.25" thickBot="1" x14ac:dyDescent="0.3">
      <c r="C90" s="177" t="s">
        <v>40</v>
      </c>
      <c r="D90" s="178" t="s">
        <v>1028</v>
      </c>
      <c r="E90" s="216" t="s">
        <v>1026</v>
      </c>
      <c r="F90" s="188" t="s">
        <v>960</v>
      </c>
      <c r="G90" s="228" t="s">
        <v>1029</v>
      </c>
      <c r="H90" s="210">
        <v>24</v>
      </c>
      <c r="I90" s="181"/>
      <c r="J90" s="181" t="s">
        <v>112</v>
      </c>
      <c r="K90" s="179" t="s">
        <v>112</v>
      </c>
      <c r="L90" s="182">
        <v>45855</v>
      </c>
      <c r="M90" s="176"/>
    </row>
    <row r="91" spans="3:13" ht="32.25" thickBot="1" x14ac:dyDescent="0.3">
      <c r="C91" s="177" t="s">
        <v>40</v>
      </c>
      <c r="D91" s="178" t="s">
        <v>1030</v>
      </c>
      <c r="E91" s="216" t="s">
        <v>1031</v>
      </c>
      <c r="F91" s="188" t="s">
        <v>960</v>
      </c>
      <c r="G91" s="228" t="s">
        <v>1032</v>
      </c>
      <c r="H91" s="210">
        <v>12</v>
      </c>
      <c r="I91" s="181"/>
      <c r="J91" s="181" t="s">
        <v>112</v>
      </c>
      <c r="K91" s="179" t="s">
        <v>112</v>
      </c>
      <c r="L91" s="182">
        <v>45855</v>
      </c>
      <c r="M91" s="176"/>
    </row>
    <row r="92" spans="3:13" s="195" customFormat="1" ht="32.25" thickBot="1" x14ac:dyDescent="0.3">
      <c r="C92" s="189" t="s">
        <v>40</v>
      </c>
      <c r="D92" s="190" t="s">
        <v>1033</v>
      </c>
      <c r="E92" s="217" t="s">
        <v>1034</v>
      </c>
      <c r="F92" s="192" t="s">
        <v>960</v>
      </c>
      <c r="G92" s="230"/>
      <c r="H92" s="202"/>
      <c r="I92" s="191"/>
      <c r="J92" s="191" t="s">
        <v>113</v>
      </c>
      <c r="K92" s="193" t="s">
        <v>113</v>
      </c>
      <c r="L92" s="194"/>
      <c r="M92" s="176"/>
    </row>
    <row r="93" spans="3:13" ht="32.25" thickBot="1" x14ac:dyDescent="0.3">
      <c r="C93" s="177" t="s">
        <v>40</v>
      </c>
      <c r="D93" s="178" t="s">
        <v>1035</v>
      </c>
      <c r="E93" s="216" t="s">
        <v>1036</v>
      </c>
      <c r="F93" s="188" t="s">
        <v>960</v>
      </c>
      <c r="G93" s="228" t="s">
        <v>1037</v>
      </c>
      <c r="H93" s="210">
        <v>94</v>
      </c>
      <c r="I93" s="181"/>
      <c r="J93" s="181" t="s">
        <v>112</v>
      </c>
      <c r="K93" s="179" t="s">
        <v>113</v>
      </c>
      <c r="L93" s="182"/>
      <c r="M93" s="176"/>
    </row>
    <row r="94" spans="3:13" ht="32.25" thickBot="1" x14ac:dyDescent="0.3">
      <c r="C94" s="177" t="s">
        <v>40</v>
      </c>
      <c r="D94" s="178" t="s">
        <v>1038</v>
      </c>
      <c r="E94" s="216" t="s">
        <v>1039</v>
      </c>
      <c r="F94" s="188" t="s">
        <v>578</v>
      </c>
      <c r="G94" s="228" t="s">
        <v>1040</v>
      </c>
      <c r="H94" s="210">
        <v>15</v>
      </c>
      <c r="I94" s="181"/>
      <c r="J94" s="181" t="s">
        <v>112</v>
      </c>
      <c r="K94" s="179" t="s">
        <v>112</v>
      </c>
      <c r="L94" s="182">
        <v>45855</v>
      </c>
      <c r="M94" s="176"/>
    </row>
    <row r="95" spans="3:13" ht="32.25" thickBot="1" x14ac:dyDescent="0.3">
      <c r="C95" s="177" t="s">
        <v>40</v>
      </c>
      <c r="D95" s="178" t="s">
        <v>1041</v>
      </c>
      <c r="E95" s="216" t="s">
        <v>1042</v>
      </c>
      <c r="F95" s="188" t="s">
        <v>878</v>
      </c>
      <c r="G95" s="228" t="s">
        <v>1043</v>
      </c>
      <c r="H95" s="210">
        <v>6</v>
      </c>
      <c r="I95" s="181"/>
      <c r="J95" s="181" t="s">
        <v>112</v>
      </c>
      <c r="K95" s="179" t="s">
        <v>112</v>
      </c>
      <c r="L95" s="182">
        <v>45855</v>
      </c>
      <c r="M95" s="176" t="s">
        <v>1044</v>
      </c>
    </row>
    <row r="96" spans="3:13" ht="32.25" thickBot="1" x14ac:dyDescent="0.3">
      <c r="C96" s="177" t="s">
        <v>40</v>
      </c>
      <c r="D96" s="178" t="s">
        <v>1045</v>
      </c>
      <c r="E96" s="216" t="s">
        <v>1046</v>
      </c>
      <c r="F96" s="188" t="s">
        <v>885</v>
      </c>
      <c r="G96" s="228" t="s">
        <v>1047</v>
      </c>
      <c r="H96" s="210">
        <v>1</v>
      </c>
      <c r="I96" s="181"/>
      <c r="J96" s="181" t="s">
        <v>112</v>
      </c>
      <c r="K96" s="179" t="s">
        <v>112</v>
      </c>
      <c r="L96" s="182">
        <v>45855</v>
      </c>
      <c r="M96" s="176"/>
    </row>
    <row r="97" spans="3:13" s="195" customFormat="1" ht="32.25" thickBot="1" x14ac:dyDescent="0.3">
      <c r="C97" s="189" t="s">
        <v>40</v>
      </c>
      <c r="D97" s="190" t="s">
        <v>1048</v>
      </c>
      <c r="E97" s="217" t="s">
        <v>1049</v>
      </c>
      <c r="F97" s="192" t="s">
        <v>878</v>
      </c>
      <c r="G97" s="230" t="s">
        <v>1050</v>
      </c>
      <c r="H97" s="202" t="s">
        <v>612</v>
      </c>
      <c r="I97" s="191"/>
      <c r="J97" s="191" t="s">
        <v>113</v>
      </c>
      <c r="K97" s="193" t="s">
        <v>112</v>
      </c>
      <c r="L97" s="194">
        <v>45855</v>
      </c>
      <c r="M97" s="176"/>
    </row>
    <row r="98" spans="3:13" ht="32.25" thickBot="1" x14ac:dyDescent="0.3">
      <c r="C98" s="177" t="s">
        <v>40</v>
      </c>
      <c r="D98" s="178" t="s">
        <v>1051</v>
      </c>
      <c r="E98" s="216" t="s">
        <v>1052</v>
      </c>
      <c r="F98" s="188" t="s">
        <v>878</v>
      </c>
      <c r="G98" s="228" t="s">
        <v>1053</v>
      </c>
      <c r="H98" s="210">
        <v>3</v>
      </c>
      <c r="I98" s="181"/>
      <c r="J98" s="181" t="s">
        <v>112</v>
      </c>
      <c r="K98" s="179" t="s">
        <v>112</v>
      </c>
      <c r="L98" s="182">
        <v>45855</v>
      </c>
      <c r="M98" s="176"/>
    </row>
    <row r="99" spans="3:13" ht="32.25" thickBot="1" x14ac:dyDescent="0.3">
      <c r="C99" s="177" t="s">
        <v>40</v>
      </c>
      <c r="D99" s="178" t="s">
        <v>1054</v>
      </c>
      <c r="E99" s="216" t="s">
        <v>1055</v>
      </c>
      <c r="F99" s="188" t="s">
        <v>873</v>
      </c>
      <c r="G99" s="228" t="s">
        <v>1056</v>
      </c>
      <c r="H99" s="210">
        <v>7</v>
      </c>
      <c r="I99" s="181"/>
      <c r="J99" s="181" t="s">
        <v>112</v>
      </c>
      <c r="K99" s="179" t="s">
        <v>112</v>
      </c>
      <c r="L99" s="182">
        <v>45855</v>
      </c>
      <c r="M99" s="176"/>
    </row>
    <row r="100" spans="3:13" ht="32.25" thickBot="1" x14ac:dyDescent="0.3">
      <c r="C100" s="177" t="s">
        <v>40</v>
      </c>
      <c r="D100" s="178" t="s">
        <v>1057</v>
      </c>
      <c r="E100" s="216" t="s">
        <v>1058</v>
      </c>
      <c r="F100" s="188" t="s">
        <v>878</v>
      </c>
      <c r="G100" s="228" t="s">
        <v>1059</v>
      </c>
      <c r="H100" s="210">
        <v>11</v>
      </c>
      <c r="I100" s="181"/>
      <c r="J100" s="181" t="s">
        <v>112</v>
      </c>
      <c r="K100" s="179" t="s">
        <v>112</v>
      </c>
      <c r="L100" s="182">
        <v>45855</v>
      </c>
      <c r="M100" s="176"/>
    </row>
    <row r="101" spans="3:13" ht="32.25" thickBot="1" x14ac:dyDescent="0.3">
      <c r="C101" s="177" t="s">
        <v>40</v>
      </c>
      <c r="D101" s="178" t="s">
        <v>1060</v>
      </c>
      <c r="E101" s="216" t="s">
        <v>1061</v>
      </c>
      <c r="F101" s="188" t="s">
        <v>1062</v>
      </c>
      <c r="G101" s="228" t="s">
        <v>1063</v>
      </c>
      <c r="H101" s="210">
        <v>1</v>
      </c>
      <c r="I101" s="181"/>
      <c r="J101" s="181" t="s">
        <v>112</v>
      </c>
      <c r="K101" s="179" t="s">
        <v>113</v>
      </c>
      <c r="L101" s="182"/>
      <c r="M101" s="176"/>
    </row>
    <row r="102" spans="3:13" s="195" customFormat="1" ht="32.25" thickBot="1" x14ac:dyDescent="0.3">
      <c r="C102" s="236" t="s">
        <v>40</v>
      </c>
      <c r="D102" s="237" t="s">
        <v>1064</v>
      </c>
      <c r="E102" s="238" t="s">
        <v>1065</v>
      </c>
      <c r="F102" s="239" t="s">
        <v>878</v>
      </c>
      <c r="G102" s="240"/>
      <c r="H102" s="241">
        <v>5</v>
      </c>
      <c r="I102" s="242"/>
      <c r="J102" s="242" t="s">
        <v>112</v>
      </c>
      <c r="K102" s="243" t="s">
        <v>113</v>
      </c>
      <c r="L102" s="235">
        <v>45789</v>
      </c>
      <c r="M102" s="176"/>
    </row>
    <row r="103" spans="3:13" ht="16.5" thickBot="1" x14ac:dyDescent="0.3">
      <c r="C103" s="183"/>
      <c r="D103" s="174"/>
      <c r="E103" s="215"/>
      <c r="F103" s="184"/>
      <c r="G103" s="229"/>
      <c r="H103" s="211"/>
      <c r="I103" s="185"/>
      <c r="J103" s="185"/>
      <c r="K103" s="186"/>
      <c r="L103" s="187"/>
      <c r="M103" s="176"/>
    </row>
    <row r="104" spans="3:13" ht="32.25" thickBot="1" x14ac:dyDescent="0.3">
      <c r="C104" s="177" t="s">
        <v>666</v>
      </c>
      <c r="D104" s="178" t="s">
        <v>34</v>
      </c>
      <c r="E104" s="216" t="s">
        <v>1066</v>
      </c>
      <c r="F104" s="188" t="s">
        <v>910</v>
      </c>
      <c r="G104" s="228" t="s">
        <v>1067</v>
      </c>
      <c r="H104" s="210" t="s">
        <v>612</v>
      </c>
      <c r="I104" s="181"/>
      <c r="J104" s="181" t="s">
        <v>112</v>
      </c>
      <c r="K104" s="179" t="s">
        <v>112</v>
      </c>
      <c r="L104" s="182">
        <v>45855</v>
      </c>
      <c r="M104" s="176"/>
    </row>
    <row r="105" spans="3:13" s="81" customFormat="1" ht="32.25" thickBot="1" x14ac:dyDescent="0.3">
      <c r="C105" s="203" t="s">
        <v>666</v>
      </c>
      <c r="D105" s="204" t="s">
        <v>1068</v>
      </c>
      <c r="E105" s="219" t="s">
        <v>1073</v>
      </c>
      <c r="F105" s="206" t="s">
        <v>910</v>
      </c>
      <c r="G105" s="231" t="s">
        <v>1069</v>
      </c>
      <c r="H105" s="212"/>
      <c r="I105" s="205"/>
      <c r="J105" s="205" t="s">
        <v>113</v>
      </c>
      <c r="K105" s="207" t="s">
        <v>112</v>
      </c>
      <c r="L105" s="208">
        <v>45855</v>
      </c>
      <c r="M105" s="176"/>
    </row>
    <row r="106" spans="3:13" s="195" customFormat="1" ht="32.25" thickBot="1" x14ac:dyDescent="0.3">
      <c r="C106" s="189" t="s">
        <v>666</v>
      </c>
      <c r="D106" s="190" t="s">
        <v>36</v>
      </c>
      <c r="E106" s="217" t="s">
        <v>1070</v>
      </c>
      <c r="F106" s="192" t="s">
        <v>910</v>
      </c>
      <c r="G106" s="230"/>
      <c r="H106" s="202"/>
      <c r="I106" s="191"/>
      <c r="J106" s="191" t="s">
        <v>113</v>
      </c>
      <c r="K106" s="193" t="s">
        <v>113</v>
      </c>
      <c r="L106" s="194"/>
      <c r="M106" s="176"/>
    </row>
    <row r="107" spans="3:13" ht="32.25" thickBot="1" x14ac:dyDescent="0.3">
      <c r="C107" s="177" t="s">
        <v>666</v>
      </c>
      <c r="D107" s="178" t="s">
        <v>291</v>
      </c>
      <c r="E107" s="216" t="s">
        <v>1074</v>
      </c>
      <c r="F107" s="188" t="s">
        <v>873</v>
      </c>
      <c r="G107" s="228" t="s">
        <v>1071</v>
      </c>
      <c r="H107" s="210">
        <v>4</v>
      </c>
      <c r="I107" s="181"/>
      <c r="J107" s="181" t="s">
        <v>112</v>
      </c>
      <c r="K107" s="179" t="s">
        <v>112</v>
      </c>
      <c r="L107" s="182">
        <v>45855</v>
      </c>
      <c r="M107" s="176"/>
    </row>
  </sheetData>
  <mergeCells count="13">
    <mergeCell ref="E45:E49"/>
    <mergeCell ref="C57:C58"/>
    <mergeCell ref="D57:D58"/>
    <mergeCell ref="E57:E58"/>
    <mergeCell ref="C59:C60"/>
    <mergeCell ref="D59:D60"/>
    <mergeCell ref="E59:E60"/>
    <mergeCell ref="C61:C62"/>
    <mergeCell ref="E66:E68"/>
    <mergeCell ref="F66:F68"/>
    <mergeCell ref="C73:C74"/>
    <mergeCell ref="D73:D74"/>
    <mergeCell ref="E73:E74"/>
  </mergeCells>
  <pageMargins left="0.7" right="0.7" top="0.75" bottom="0.75" header="0.3" footer="0.3"/>
  <pageSetup paperSize="9" scale="64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AA17-0660-46B4-BF8C-01898549EDAB}">
  <dimension ref="A2:B8"/>
  <sheetViews>
    <sheetView zoomScale="136" zoomScaleNormal="136" workbookViewId="0">
      <selection activeCell="B33" sqref="B33"/>
    </sheetView>
  </sheetViews>
  <sheetFormatPr defaultColWidth="8.7109375" defaultRowHeight="15" x14ac:dyDescent="0.25"/>
  <cols>
    <col min="2" max="2" width="43.42578125" bestFit="1" customWidth="1"/>
  </cols>
  <sheetData>
    <row r="2" spans="1:2" ht="15.75" thickBot="1" x14ac:dyDescent="0.3"/>
    <row r="3" spans="1:2" ht="30" customHeight="1" x14ac:dyDescent="0.25">
      <c r="A3" s="1"/>
      <c r="B3" s="5" t="s">
        <v>402</v>
      </c>
    </row>
    <row r="4" spans="1:2" ht="30" customHeight="1" x14ac:dyDescent="0.25">
      <c r="A4" s="2"/>
      <c r="B4" s="6" t="s">
        <v>401</v>
      </c>
    </row>
    <row r="5" spans="1:2" ht="30" customHeight="1" x14ac:dyDescent="0.25">
      <c r="A5" s="3"/>
      <c r="B5" s="6" t="s">
        <v>159</v>
      </c>
    </row>
    <row r="6" spans="1:2" ht="30" customHeight="1" x14ac:dyDescent="0.25">
      <c r="A6" s="4"/>
      <c r="B6" s="6" t="s">
        <v>160</v>
      </c>
    </row>
    <row r="7" spans="1:2" ht="30" customHeight="1" x14ac:dyDescent="0.25">
      <c r="A7" s="29"/>
      <c r="B7" s="6" t="s">
        <v>161</v>
      </c>
    </row>
    <row r="8" spans="1:2" ht="30" customHeight="1" thickBot="1" x14ac:dyDescent="0.3">
      <c r="A8" s="28"/>
      <c r="B8" s="7" t="s">
        <v>403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6B08-557E-4018-8745-21AB70FFE313}">
  <dimension ref="A1:X37"/>
  <sheetViews>
    <sheetView workbookViewId="0">
      <selection activeCell="H57" sqref="H57"/>
    </sheetView>
  </sheetViews>
  <sheetFormatPr defaultColWidth="8.7109375" defaultRowHeight="15" x14ac:dyDescent="0.25"/>
  <cols>
    <col min="3" max="3" width="15.7109375" bestFit="1" customWidth="1"/>
    <col min="5" max="5" width="17.42578125" bestFit="1" customWidth="1"/>
    <col min="9" max="9" width="16.42578125" bestFit="1" customWidth="1"/>
  </cols>
  <sheetData>
    <row r="1" spans="1:10" x14ac:dyDescent="0.25">
      <c r="E1" s="8" t="s">
        <v>200</v>
      </c>
      <c r="I1" s="8" t="s">
        <v>63</v>
      </c>
    </row>
    <row r="2" spans="1:10" x14ac:dyDescent="0.25">
      <c r="A2" t="s">
        <v>123</v>
      </c>
      <c r="C2" t="s">
        <v>152</v>
      </c>
      <c r="E2" t="s">
        <v>134</v>
      </c>
      <c r="G2" t="s">
        <v>153</v>
      </c>
      <c r="I2" t="s">
        <v>77</v>
      </c>
      <c r="J2" t="s">
        <v>201</v>
      </c>
    </row>
    <row r="3" spans="1:10" x14ac:dyDescent="0.25">
      <c r="A3" t="s">
        <v>127</v>
      </c>
      <c r="C3" t="s">
        <v>128</v>
      </c>
      <c r="E3" t="s">
        <v>439</v>
      </c>
      <c r="G3" t="s">
        <v>154</v>
      </c>
      <c r="I3" t="s">
        <v>202</v>
      </c>
      <c r="J3" t="s">
        <v>203</v>
      </c>
    </row>
    <row r="4" spans="1:10" x14ac:dyDescent="0.25">
      <c r="C4" t="s">
        <v>129</v>
      </c>
      <c r="E4" t="s">
        <v>440</v>
      </c>
      <c r="G4" t="s">
        <v>155</v>
      </c>
      <c r="I4" t="s">
        <v>204</v>
      </c>
      <c r="J4" t="s">
        <v>205</v>
      </c>
    </row>
    <row r="5" spans="1:10" x14ac:dyDescent="0.25">
      <c r="C5" t="s">
        <v>130</v>
      </c>
      <c r="E5" t="s">
        <v>445</v>
      </c>
      <c r="I5" t="s">
        <v>78</v>
      </c>
      <c r="J5" t="s">
        <v>206</v>
      </c>
    </row>
    <row r="6" spans="1:10" x14ac:dyDescent="0.25">
      <c r="E6" t="s">
        <v>138</v>
      </c>
      <c r="I6" t="s">
        <v>79</v>
      </c>
      <c r="J6" t="s">
        <v>207</v>
      </c>
    </row>
    <row r="7" spans="1:10" x14ac:dyDescent="0.25">
      <c r="E7" t="s">
        <v>441</v>
      </c>
      <c r="I7" t="s">
        <v>208</v>
      </c>
      <c r="J7" t="s">
        <v>209</v>
      </c>
    </row>
    <row r="8" spans="1:10" x14ac:dyDescent="0.25">
      <c r="E8" t="s">
        <v>144</v>
      </c>
      <c r="I8" t="s">
        <v>210</v>
      </c>
      <c r="J8" t="s">
        <v>211</v>
      </c>
    </row>
    <row r="9" spans="1:10" x14ac:dyDescent="0.25">
      <c r="E9" t="s">
        <v>139</v>
      </c>
      <c r="I9" t="s">
        <v>83</v>
      </c>
      <c r="J9" t="s">
        <v>212</v>
      </c>
    </row>
    <row r="10" spans="1:10" x14ac:dyDescent="0.25">
      <c r="E10" t="s">
        <v>140</v>
      </c>
      <c r="I10" t="s">
        <v>85</v>
      </c>
      <c r="J10" t="s">
        <v>213</v>
      </c>
    </row>
    <row r="11" spans="1:10" x14ac:dyDescent="0.25">
      <c r="E11" t="s">
        <v>141</v>
      </c>
      <c r="I11" t="s">
        <v>81</v>
      </c>
      <c r="J11" t="s">
        <v>214</v>
      </c>
    </row>
    <row r="12" spans="1:10" x14ac:dyDescent="0.25">
      <c r="E12" t="s">
        <v>442</v>
      </c>
      <c r="I12" t="s">
        <v>215</v>
      </c>
      <c r="J12" t="s">
        <v>216</v>
      </c>
    </row>
    <row r="13" spans="1:10" x14ac:dyDescent="0.25">
      <c r="E13" s="81" t="s">
        <v>443</v>
      </c>
      <c r="I13" t="s">
        <v>120</v>
      </c>
      <c r="J13" t="s">
        <v>217</v>
      </c>
    </row>
    <row r="14" spans="1:10" x14ac:dyDescent="0.25">
      <c r="E14" s="81" t="s">
        <v>444</v>
      </c>
      <c r="I14" t="s">
        <v>218</v>
      </c>
      <c r="J14" t="s">
        <v>219</v>
      </c>
    </row>
    <row r="15" spans="1:10" x14ac:dyDescent="0.25">
      <c r="E15" t="s">
        <v>446</v>
      </c>
      <c r="I15" t="s">
        <v>220</v>
      </c>
      <c r="J15" t="s">
        <v>221</v>
      </c>
    </row>
    <row r="16" spans="1:10" x14ac:dyDescent="0.25">
      <c r="I16" t="s">
        <v>222</v>
      </c>
      <c r="J16" t="s">
        <v>223</v>
      </c>
    </row>
    <row r="17" spans="5:24" x14ac:dyDescent="0.25">
      <c r="I17" t="s">
        <v>224</v>
      </c>
      <c r="J17" t="s">
        <v>225</v>
      </c>
    </row>
    <row r="18" spans="5:24" x14ac:dyDescent="0.25">
      <c r="I18" t="s">
        <v>226</v>
      </c>
      <c r="J18" t="s">
        <v>227</v>
      </c>
    </row>
    <row r="19" spans="5:24" x14ac:dyDescent="0.25">
      <c r="I19" t="s">
        <v>228</v>
      </c>
      <c r="J19" t="s">
        <v>229</v>
      </c>
    </row>
    <row r="20" spans="5:24" x14ac:dyDescent="0.25">
      <c r="I20" t="s">
        <v>230</v>
      </c>
      <c r="J20" t="s">
        <v>231</v>
      </c>
    </row>
    <row r="21" spans="5:24" x14ac:dyDescent="0.25">
      <c r="I21" t="s">
        <v>232</v>
      </c>
      <c r="J21" t="s">
        <v>233</v>
      </c>
    </row>
    <row r="23" spans="5:24" x14ac:dyDescent="0.25"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5:24" x14ac:dyDescent="0.25"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5:24" x14ac:dyDescent="0.25"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5:24" x14ac:dyDescent="0.2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5:24" x14ac:dyDescent="0.25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5:24" x14ac:dyDescent="0.25"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5:24" x14ac:dyDescent="0.25"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5:24" x14ac:dyDescent="0.25"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5:24" x14ac:dyDescent="0.2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5:24" x14ac:dyDescent="0.25"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5:24" x14ac:dyDescent="0.25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5:24" x14ac:dyDescent="0.25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5:24" x14ac:dyDescent="0.25"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5:24" x14ac:dyDescent="0.25"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5:24" x14ac:dyDescent="0.25"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D5D3-6DCB-D14C-9F6C-FF16939D3A16}">
  <dimension ref="A1:J15"/>
  <sheetViews>
    <sheetView workbookViewId="0">
      <selection activeCell="A7" sqref="A7:XFD7"/>
    </sheetView>
  </sheetViews>
  <sheetFormatPr defaultColWidth="11.42578125" defaultRowHeight="15" x14ac:dyDescent="0.25"/>
  <cols>
    <col min="1" max="4" width="27.42578125" customWidth="1"/>
    <col min="5" max="5" width="48.42578125" customWidth="1"/>
    <col min="6" max="9" width="27.42578125" customWidth="1"/>
  </cols>
  <sheetData>
    <row r="1" spans="1:10" x14ac:dyDescent="0.25">
      <c r="A1" t="s">
        <v>578</v>
      </c>
    </row>
    <row r="2" spans="1:10" s="36" customFormat="1" ht="28.5" x14ac:dyDescent="0.25">
      <c r="A2" s="130" t="s">
        <v>658</v>
      </c>
      <c r="B2" s="34" t="s">
        <v>373</v>
      </c>
      <c r="C2" s="34" t="s">
        <v>312</v>
      </c>
      <c r="D2" s="32" t="s">
        <v>408</v>
      </c>
      <c r="E2" s="34" t="s">
        <v>409</v>
      </c>
      <c r="F2" s="34" t="s">
        <v>424</v>
      </c>
      <c r="G2" s="34" t="s">
        <v>420</v>
      </c>
      <c r="H2" s="34" t="s">
        <v>429</v>
      </c>
      <c r="I2" s="82" t="s">
        <v>430</v>
      </c>
      <c r="J2" s="38" t="s">
        <v>425</v>
      </c>
    </row>
    <row r="3" spans="1:10" ht="23.25" x14ac:dyDescent="0.25">
      <c r="A3" s="18"/>
      <c r="B3" s="30" t="s">
        <v>599</v>
      </c>
      <c r="C3" s="18"/>
      <c r="D3" s="21"/>
      <c r="E3" s="19"/>
      <c r="F3" s="71"/>
      <c r="G3" s="18"/>
      <c r="H3" s="77"/>
      <c r="I3" s="21"/>
    </row>
    <row r="4" spans="1:10" s="14" customFormat="1" x14ac:dyDescent="0.25">
      <c r="A4" s="13"/>
      <c r="C4" s="83"/>
      <c r="D4" s="13"/>
      <c r="E4" s="15"/>
      <c r="F4" s="84"/>
      <c r="I4" s="13"/>
    </row>
    <row r="5" spans="1:10" s="14" customFormat="1" ht="34.15" customHeight="1" x14ac:dyDescent="0.25">
      <c r="A5" s="136" t="s">
        <v>600</v>
      </c>
      <c r="B5" s="14" t="s">
        <v>4</v>
      </c>
      <c r="C5" s="14" t="s">
        <v>602</v>
      </c>
      <c r="D5" s="13">
        <v>15</v>
      </c>
      <c r="E5" s="15" t="s">
        <v>648</v>
      </c>
      <c r="F5" s="84" t="s">
        <v>644</v>
      </c>
      <c r="G5" s="14" t="s">
        <v>646</v>
      </c>
      <c r="I5" s="13"/>
      <c r="J5" s="14" t="s">
        <v>686</v>
      </c>
    </row>
    <row r="6" spans="1:10" s="14" customFormat="1" ht="34.15" customHeight="1" x14ac:dyDescent="0.25">
      <c r="A6" s="13" t="s">
        <v>558</v>
      </c>
      <c r="B6" s="14" t="s">
        <v>4</v>
      </c>
      <c r="C6" s="14" t="s">
        <v>641</v>
      </c>
      <c r="D6" s="13">
        <v>1</v>
      </c>
      <c r="E6" s="15" t="s">
        <v>371</v>
      </c>
      <c r="F6" s="84" t="s">
        <v>645</v>
      </c>
      <c r="G6" s="14" t="s">
        <v>587</v>
      </c>
      <c r="H6" s="138" t="s">
        <v>642</v>
      </c>
      <c r="I6" s="13"/>
      <c r="J6" s="14" t="s">
        <v>684</v>
      </c>
    </row>
    <row r="7" spans="1:10" s="14" customFormat="1" ht="34.15" customHeight="1" x14ac:dyDescent="0.25">
      <c r="A7" s="13" t="s">
        <v>650</v>
      </c>
      <c r="B7" s="14" t="s">
        <v>40</v>
      </c>
      <c r="C7" s="14" t="s">
        <v>602</v>
      </c>
      <c r="D7" s="13">
        <v>1</v>
      </c>
      <c r="E7" s="14" t="s">
        <v>605</v>
      </c>
      <c r="F7" s="84" t="s">
        <v>797</v>
      </c>
      <c r="G7" s="84" t="s">
        <v>585</v>
      </c>
      <c r="I7" s="13"/>
      <c r="J7" s="14" t="s">
        <v>683</v>
      </c>
    </row>
    <row r="8" spans="1:10" s="14" customFormat="1" ht="34.15" customHeight="1" x14ac:dyDescent="0.25">
      <c r="A8" s="13" t="s">
        <v>601</v>
      </c>
      <c r="B8" s="14" t="s">
        <v>191</v>
      </c>
      <c r="C8" s="14" t="s">
        <v>602</v>
      </c>
      <c r="D8" s="16">
        <v>5</v>
      </c>
      <c r="E8" s="14" t="s">
        <v>604</v>
      </c>
      <c r="G8" s="84" t="s">
        <v>647</v>
      </c>
      <c r="H8" s="139" t="s">
        <v>606</v>
      </c>
      <c r="I8" s="13"/>
    </row>
    <row r="9" spans="1:10" ht="34.15" customHeight="1" x14ac:dyDescent="0.25">
      <c r="A9" s="13" t="s">
        <v>570</v>
      </c>
      <c r="B9" s="14" t="s">
        <v>41</v>
      </c>
      <c r="C9" s="14" t="s">
        <v>602</v>
      </c>
      <c r="D9" s="13">
        <v>1</v>
      </c>
      <c r="E9" s="39" t="s">
        <v>603</v>
      </c>
      <c r="G9" s="84" t="s">
        <v>586</v>
      </c>
      <c r="H9" s="41"/>
      <c r="I9" s="13"/>
      <c r="J9" t="s">
        <v>685</v>
      </c>
    </row>
    <row r="10" spans="1:10" s="14" customFormat="1" x14ac:dyDescent="0.25">
      <c r="A10" s="13"/>
      <c r="D10" s="13"/>
      <c r="F10" s="84"/>
      <c r="I10" s="13"/>
    </row>
    <row r="11" spans="1:10" s="14" customFormat="1" x14ac:dyDescent="0.25">
      <c r="A11" s="13"/>
      <c r="D11" s="13"/>
      <c r="F11" s="84"/>
      <c r="I11" s="13"/>
    </row>
    <row r="12" spans="1:10" ht="23.25" x14ac:dyDescent="0.25">
      <c r="A12" s="18"/>
      <c r="B12" s="30" t="s">
        <v>659</v>
      </c>
      <c r="C12" s="18"/>
      <c r="D12" s="21"/>
      <c r="E12" s="19"/>
      <c r="F12" s="71"/>
      <c r="G12" s="18"/>
      <c r="H12" s="77"/>
      <c r="I12" s="21"/>
    </row>
    <row r="13" spans="1:10" s="14" customFormat="1" x14ac:dyDescent="0.25">
      <c r="A13" s="13"/>
      <c r="C13" s="83"/>
      <c r="D13" s="13"/>
      <c r="E13" s="15"/>
      <c r="F13" s="84"/>
      <c r="I13" s="13"/>
    </row>
    <row r="14" spans="1:10" s="14" customFormat="1" ht="34.15" customHeight="1" x14ac:dyDescent="0.25">
      <c r="A14" s="13" t="s">
        <v>660</v>
      </c>
      <c r="B14" s="14" t="s">
        <v>661</v>
      </c>
      <c r="C14" s="14" t="s">
        <v>602</v>
      </c>
      <c r="D14" s="13" t="s">
        <v>612</v>
      </c>
      <c r="E14" s="15" t="s">
        <v>648</v>
      </c>
      <c r="F14" s="84" t="s">
        <v>612</v>
      </c>
      <c r="G14" s="14" t="s">
        <v>662</v>
      </c>
      <c r="I14" s="13"/>
    </row>
    <row r="15" spans="1:10" ht="30" x14ac:dyDescent="0.25">
      <c r="A15" s="13" t="s">
        <v>663</v>
      </c>
      <c r="B15" s="14" t="s">
        <v>4</v>
      </c>
      <c r="C15" s="14" t="s">
        <v>602</v>
      </c>
      <c r="D15" s="13" t="s">
        <v>612</v>
      </c>
      <c r="E15" s="15" t="s">
        <v>648</v>
      </c>
      <c r="F15" s="84" t="s">
        <v>612</v>
      </c>
      <c r="G15" s="14" t="s">
        <v>664</v>
      </c>
    </row>
  </sheetData>
  <hyperlinks>
    <hyperlink ref="H6" r:id="rId1" xr:uid="{8124BCBD-29CB-4A24-9C6F-BC685699DCA0}"/>
    <hyperlink ref="H8" r:id="rId2" xr:uid="{F8B2363E-7DB2-4D9B-ACDE-18E05089B58C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03EF-C5C0-4368-8DA3-258FBB1F67C8}">
  <dimension ref="A2:J35"/>
  <sheetViews>
    <sheetView zoomScale="86" workbookViewId="0">
      <pane ySplit="3" topLeftCell="A4" activePane="bottomLeft" state="frozen"/>
      <selection pane="bottomLeft" activeCell="G17" sqref="G17"/>
    </sheetView>
  </sheetViews>
  <sheetFormatPr defaultColWidth="8.7109375" defaultRowHeight="15" x14ac:dyDescent="0.25"/>
  <cols>
    <col min="1" max="1" width="30.7109375" style="13" bestFit="1" customWidth="1"/>
    <col min="2" max="2" width="41.7109375" customWidth="1"/>
    <col min="3" max="3" width="46" style="10" customWidth="1"/>
    <col min="4" max="4" width="10.7109375" bestFit="1" customWidth="1"/>
    <col min="5" max="5" width="44.7109375" bestFit="1" customWidth="1"/>
    <col min="6" max="6" width="65.7109375" customWidth="1"/>
    <col min="7" max="7" width="33" bestFit="1" customWidth="1"/>
    <col min="8" max="8" width="53.7109375" bestFit="1" customWidth="1"/>
    <col min="9" max="9" width="18.140625" customWidth="1"/>
  </cols>
  <sheetData>
    <row r="2" spans="1:10" s="103" customFormat="1" x14ac:dyDescent="0.25">
      <c r="A2" s="111"/>
      <c r="C2" s="104"/>
    </row>
    <row r="3" spans="1:10" s="36" customFormat="1" ht="61.15" customHeight="1" x14ac:dyDescent="0.25">
      <c r="A3" s="130" t="s">
        <v>665</v>
      </c>
      <c r="B3" s="34" t="s">
        <v>373</v>
      </c>
      <c r="C3" s="34" t="s">
        <v>312</v>
      </c>
      <c r="D3" s="32" t="s">
        <v>408</v>
      </c>
      <c r="E3" s="35" t="s">
        <v>409</v>
      </c>
      <c r="F3" s="34" t="s">
        <v>424</v>
      </c>
      <c r="G3" s="34" t="s">
        <v>420</v>
      </c>
      <c r="H3" s="34" t="s">
        <v>429</v>
      </c>
      <c r="I3" s="33" t="s">
        <v>430</v>
      </c>
      <c r="J3" s="38" t="s">
        <v>425</v>
      </c>
    </row>
    <row r="4" spans="1:10" ht="45" customHeight="1" x14ac:dyDescent="0.25">
      <c r="A4" s="30" t="s">
        <v>632</v>
      </c>
      <c r="B4" s="30" t="s">
        <v>405</v>
      </c>
      <c r="C4" s="18"/>
      <c r="D4" s="21"/>
      <c r="E4" s="19"/>
      <c r="F4" s="71"/>
      <c r="G4" s="18"/>
      <c r="H4" s="77"/>
      <c r="I4" s="21"/>
    </row>
    <row r="5" spans="1:10" ht="45" x14ac:dyDescent="0.25">
      <c r="A5" s="13" t="s">
        <v>589</v>
      </c>
      <c r="B5" s="14" t="s">
        <v>407</v>
      </c>
      <c r="C5" s="14" t="s">
        <v>369</v>
      </c>
      <c r="D5" s="13">
        <v>4</v>
      </c>
      <c r="E5" s="39" t="s">
        <v>434</v>
      </c>
      <c r="F5" s="72" t="s">
        <v>435</v>
      </c>
      <c r="G5" s="14"/>
      <c r="H5" s="41"/>
      <c r="I5" s="13">
        <v>10</v>
      </c>
    </row>
    <row r="6" spans="1:10" ht="31.9" customHeight="1" x14ac:dyDescent="0.25">
      <c r="A6" s="13" t="s">
        <v>589</v>
      </c>
      <c r="B6" s="14" t="s">
        <v>376</v>
      </c>
      <c r="C6" s="14" t="s">
        <v>369</v>
      </c>
      <c r="D6" s="13">
        <v>2</v>
      </c>
      <c r="E6" s="39" t="s">
        <v>375</v>
      </c>
      <c r="F6" s="72" t="s">
        <v>435</v>
      </c>
      <c r="G6" s="14"/>
      <c r="H6" s="41"/>
      <c r="I6" s="13">
        <v>10</v>
      </c>
    </row>
    <row r="7" spans="1:10" ht="31.9" customHeight="1" x14ac:dyDescent="0.25">
      <c r="A7" s="13" t="s">
        <v>590</v>
      </c>
      <c r="B7" s="14" t="s">
        <v>69</v>
      </c>
      <c r="C7" s="14" t="s">
        <v>369</v>
      </c>
      <c r="D7" s="13">
        <v>3</v>
      </c>
      <c r="E7" s="39" t="s">
        <v>417</v>
      </c>
      <c r="F7" s="73" t="s">
        <v>382</v>
      </c>
      <c r="G7" s="15"/>
      <c r="H7" s="41" t="s">
        <v>427</v>
      </c>
      <c r="I7" s="13" t="s">
        <v>389</v>
      </c>
      <c r="J7" s="11" t="s">
        <v>368</v>
      </c>
    </row>
    <row r="8" spans="1:10" ht="31.9" customHeight="1" x14ac:dyDescent="0.25">
      <c r="A8" s="13" t="s">
        <v>558</v>
      </c>
      <c r="B8" s="14" t="s">
        <v>4</v>
      </c>
      <c r="C8" s="14" t="s">
        <v>450</v>
      </c>
      <c r="D8" s="13">
        <v>1</v>
      </c>
      <c r="E8" s="39" t="s">
        <v>643</v>
      </c>
      <c r="F8" s="72" t="s">
        <v>372</v>
      </c>
      <c r="G8" s="14" t="s">
        <v>587</v>
      </c>
      <c r="H8" s="41" t="s">
        <v>642</v>
      </c>
      <c r="I8" s="13">
        <v>3</v>
      </c>
    </row>
    <row r="9" spans="1:10" x14ac:dyDescent="0.25">
      <c r="B9" s="14"/>
      <c r="C9" s="14"/>
      <c r="D9" s="13"/>
      <c r="E9" s="39"/>
      <c r="F9" s="72"/>
      <c r="G9" s="14"/>
      <c r="H9" s="41"/>
      <c r="I9" s="13"/>
    </row>
    <row r="10" spans="1:10" ht="40.9" customHeight="1" x14ac:dyDescent="0.25">
      <c r="A10" s="30" t="s">
        <v>633</v>
      </c>
      <c r="B10" s="31" t="s">
        <v>449</v>
      </c>
      <c r="C10" s="20"/>
      <c r="D10" s="21"/>
      <c r="E10" s="40"/>
      <c r="F10" s="74"/>
      <c r="G10" s="20"/>
      <c r="H10" s="78"/>
      <c r="I10" s="21"/>
    </row>
    <row r="11" spans="1:10" ht="48" customHeight="1" x14ac:dyDescent="0.25">
      <c r="A11" s="13" t="s">
        <v>591</v>
      </c>
      <c r="B11" s="14" t="s">
        <v>407</v>
      </c>
      <c r="C11" s="15" t="s">
        <v>410</v>
      </c>
      <c r="D11" s="16">
        <v>3</v>
      </c>
      <c r="E11" s="39" t="s">
        <v>374</v>
      </c>
      <c r="F11" s="72" t="s">
        <v>436</v>
      </c>
      <c r="G11" s="14"/>
      <c r="H11" s="41"/>
      <c r="I11" s="13">
        <v>94</v>
      </c>
    </row>
    <row r="12" spans="1:10" ht="48" customHeight="1" x14ac:dyDescent="0.25">
      <c r="A12" s="13" t="s">
        <v>591</v>
      </c>
      <c r="B12" s="14" t="s">
        <v>376</v>
      </c>
      <c r="C12" s="15" t="s">
        <v>411</v>
      </c>
      <c r="D12" s="16">
        <v>3</v>
      </c>
      <c r="E12" s="39" t="s">
        <v>438</v>
      </c>
      <c r="F12" s="72" t="s">
        <v>436</v>
      </c>
      <c r="G12" s="14"/>
      <c r="H12" s="41"/>
      <c r="I12" s="13">
        <v>94</v>
      </c>
      <c r="J12" t="s">
        <v>437</v>
      </c>
    </row>
    <row r="13" spans="1:10" ht="48" customHeight="1" x14ac:dyDescent="0.25">
      <c r="A13" s="13" t="s">
        <v>681</v>
      </c>
      <c r="B13" s="14" t="s">
        <v>461</v>
      </c>
      <c r="C13" s="15" t="s">
        <v>682</v>
      </c>
      <c r="D13" s="16">
        <v>11</v>
      </c>
      <c r="E13" s="39"/>
      <c r="F13" s="72" t="s">
        <v>466</v>
      </c>
      <c r="G13" s="14" t="s">
        <v>576</v>
      </c>
      <c r="H13" s="41"/>
      <c r="I13" s="13"/>
    </row>
    <row r="14" spans="1:10" ht="48" customHeight="1" x14ac:dyDescent="0.25">
      <c r="A14" s="13" t="s">
        <v>592</v>
      </c>
      <c r="B14" s="37" t="s">
        <v>413</v>
      </c>
      <c r="C14" s="16" t="s">
        <v>421</v>
      </c>
      <c r="D14" s="16">
        <v>3</v>
      </c>
      <c r="E14" s="39" t="s">
        <v>422</v>
      </c>
      <c r="F14" s="75" t="s">
        <v>423</v>
      </c>
      <c r="G14" s="80" t="s">
        <v>418</v>
      </c>
      <c r="H14" s="41" t="s">
        <v>451</v>
      </c>
      <c r="I14" s="13"/>
    </row>
    <row r="15" spans="1:10" ht="48" customHeight="1" x14ac:dyDescent="0.25">
      <c r="A15" s="13" t="s">
        <v>609</v>
      </c>
      <c r="B15" s="37" t="s">
        <v>41</v>
      </c>
      <c r="C15" s="16" t="s">
        <v>431</v>
      </c>
      <c r="D15" s="16">
        <v>1</v>
      </c>
      <c r="E15" s="39" t="s">
        <v>371</v>
      </c>
      <c r="F15" s="75" t="s">
        <v>433</v>
      </c>
      <c r="G15" s="80" t="s">
        <v>587</v>
      </c>
      <c r="H15" s="41"/>
      <c r="I15" s="13">
        <v>99</v>
      </c>
      <c r="J15" t="s">
        <v>432</v>
      </c>
    </row>
    <row r="16" spans="1:10" ht="48" customHeight="1" x14ac:dyDescent="0.25">
      <c r="A16" s="13" t="s">
        <v>607</v>
      </c>
      <c r="B16" s="37" t="s">
        <v>69</v>
      </c>
      <c r="C16" s="16"/>
      <c r="D16" s="16"/>
      <c r="E16" s="39"/>
      <c r="F16" s="75" t="s">
        <v>608</v>
      </c>
      <c r="G16" s="80"/>
      <c r="H16" s="41"/>
      <c r="I16" s="13"/>
    </row>
    <row r="17" spans="1:10" ht="67.150000000000006" customHeight="1" x14ac:dyDescent="0.25">
      <c r="A17" s="13" t="s">
        <v>855</v>
      </c>
      <c r="B17" s="14" t="s">
        <v>856</v>
      </c>
      <c r="C17" s="14" t="s">
        <v>857</v>
      </c>
      <c r="D17" s="16" t="s">
        <v>858</v>
      </c>
      <c r="E17" s="171" t="s">
        <v>859</v>
      </c>
      <c r="F17" s="72" t="s">
        <v>860</v>
      </c>
      <c r="G17" s="14"/>
      <c r="H17" s="41"/>
      <c r="I17" s="13"/>
    </row>
    <row r="18" spans="1:10" ht="43.9" customHeight="1" x14ac:dyDescent="0.25">
      <c r="A18" s="30" t="s">
        <v>634</v>
      </c>
      <c r="B18" s="31" t="s">
        <v>406</v>
      </c>
      <c r="C18" s="20"/>
      <c r="D18" s="21"/>
      <c r="E18" s="40"/>
      <c r="F18" s="74"/>
      <c r="G18" s="20"/>
      <c r="H18" s="78"/>
      <c r="I18" s="21"/>
    </row>
    <row r="19" spans="1:10" ht="67.900000000000006" customHeight="1" x14ac:dyDescent="0.25">
      <c r="A19" s="13" t="s">
        <v>560</v>
      </c>
      <c r="B19" s="14" t="s">
        <v>27</v>
      </c>
      <c r="C19" s="15" t="s">
        <v>412</v>
      </c>
      <c r="D19" s="16">
        <v>11</v>
      </c>
      <c r="E19" s="39" t="s">
        <v>447</v>
      </c>
      <c r="F19" s="72" t="s">
        <v>379</v>
      </c>
      <c r="G19" s="14"/>
      <c r="H19" s="41"/>
      <c r="I19" s="13">
        <v>95</v>
      </c>
    </row>
    <row r="20" spans="1:10" ht="75" x14ac:dyDescent="0.25">
      <c r="A20" s="106" t="s">
        <v>651</v>
      </c>
      <c r="B20" s="14" t="s">
        <v>377</v>
      </c>
      <c r="C20" s="15" t="s">
        <v>384</v>
      </c>
      <c r="D20" s="88">
        <v>7</v>
      </c>
      <c r="E20" s="37" t="s">
        <v>378</v>
      </c>
      <c r="F20" s="72" t="s">
        <v>448</v>
      </c>
      <c r="G20" s="14"/>
      <c r="H20" s="41"/>
      <c r="I20" s="13">
        <v>96</v>
      </c>
    </row>
    <row r="21" spans="1:10" ht="48.75" customHeight="1" x14ac:dyDescent="0.25">
      <c r="A21" s="13" t="s">
        <v>370</v>
      </c>
      <c r="B21" s="17" t="s">
        <v>69</v>
      </c>
      <c r="C21" s="14" t="s">
        <v>380</v>
      </c>
      <c r="D21" s="13">
        <v>3</v>
      </c>
      <c r="E21" s="37" t="s">
        <v>416</v>
      </c>
      <c r="F21" s="73" t="s">
        <v>456</v>
      </c>
      <c r="G21" s="15"/>
      <c r="H21" s="41" t="s">
        <v>339</v>
      </c>
      <c r="I21" s="13">
        <v>90</v>
      </c>
      <c r="J21" s="11" t="s">
        <v>426</v>
      </c>
    </row>
    <row r="22" spans="1:10" ht="31.9" customHeight="1" x14ac:dyDescent="0.25">
      <c r="A22" s="107" t="s">
        <v>293</v>
      </c>
      <c r="B22" s="14" t="s">
        <v>287</v>
      </c>
      <c r="C22" s="14" t="s">
        <v>318</v>
      </c>
      <c r="D22" s="13">
        <v>2</v>
      </c>
      <c r="E22" s="37" t="s">
        <v>319</v>
      </c>
      <c r="F22" s="72" t="s">
        <v>322</v>
      </c>
      <c r="G22" s="14"/>
      <c r="H22" s="41" t="s">
        <v>428</v>
      </c>
      <c r="I22" s="13">
        <v>85</v>
      </c>
    </row>
    <row r="23" spans="1:10" ht="31.9" customHeight="1" x14ac:dyDescent="0.25">
      <c r="A23" s="13" t="s">
        <v>593</v>
      </c>
      <c r="B23" t="s">
        <v>414</v>
      </c>
      <c r="C23" s="14" t="s">
        <v>318</v>
      </c>
      <c r="D23" s="13">
        <v>2</v>
      </c>
      <c r="E23" s="41" t="s">
        <v>381</v>
      </c>
      <c r="F23" s="76" t="s">
        <v>455</v>
      </c>
      <c r="H23" s="41"/>
      <c r="I23" s="13">
        <v>97</v>
      </c>
    </row>
    <row r="24" spans="1:10" ht="31.9" customHeight="1" x14ac:dyDescent="0.25">
      <c r="A24" s="13" t="s">
        <v>594</v>
      </c>
      <c r="B24" t="s">
        <v>415</v>
      </c>
      <c r="C24" s="14" t="s">
        <v>318</v>
      </c>
      <c r="D24" s="13">
        <v>2</v>
      </c>
      <c r="E24" s="41" t="s">
        <v>383</v>
      </c>
      <c r="F24" s="76" t="s">
        <v>385</v>
      </c>
      <c r="H24" s="41"/>
      <c r="I24" s="13">
        <v>98</v>
      </c>
    </row>
    <row r="25" spans="1:10" x14ac:dyDescent="0.25">
      <c r="A25" s="13" t="s">
        <v>680</v>
      </c>
      <c r="B25" t="s">
        <v>666</v>
      </c>
      <c r="C25" s="10" t="s">
        <v>458</v>
      </c>
      <c r="D25" s="13">
        <v>4</v>
      </c>
      <c r="E25" s="41" t="s">
        <v>457</v>
      </c>
      <c r="F25" s="76" t="s">
        <v>465</v>
      </c>
      <c r="G25" t="s">
        <v>460</v>
      </c>
      <c r="H25" s="41" t="s">
        <v>459</v>
      </c>
    </row>
    <row r="26" spans="1:10" x14ac:dyDescent="0.25">
      <c r="A26" s="13" t="s">
        <v>561</v>
      </c>
      <c r="B26" t="s">
        <v>13</v>
      </c>
      <c r="C26" s="10" t="s">
        <v>462</v>
      </c>
      <c r="D26" s="13">
        <v>1</v>
      </c>
      <c r="E26" s="41" t="s">
        <v>463</v>
      </c>
      <c r="F26" s="76" t="s">
        <v>464</v>
      </c>
      <c r="H26" s="41"/>
    </row>
    <row r="27" spans="1:10" x14ac:dyDescent="0.25">
      <c r="E27" s="41"/>
      <c r="F27" s="76"/>
      <c r="H27" s="41"/>
    </row>
    <row r="29" spans="1:10" s="99" customFormat="1" x14ac:dyDescent="0.25">
      <c r="A29" s="112"/>
      <c r="C29" s="100"/>
      <c r="F29" s="101"/>
      <c r="H29" s="102"/>
    </row>
    <row r="30" spans="1:10" x14ac:dyDescent="0.25">
      <c r="F30" s="76"/>
      <c r="H30" s="41"/>
    </row>
    <row r="31" spans="1:10" x14ac:dyDescent="0.25">
      <c r="F31" s="76"/>
      <c r="H31" s="41"/>
    </row>
    <row r="32" spans="1:10" x14ac:dyDescent="0.25">
      <c r="H32" s="41"/>
    </row>
    <row r="33" spans="2:8" ht="18.75" x14ac:dyDescent="0.3">
      <c r="B33" s="79" t="s">
        <v>419</v>
      </c>
      <c r="H33" s="41"/>
    </row>
    <row r="34" spans="2:8" x14ac:dyDescent="0.25">
      <c r="B34" t="s">
        <v>311</v>
      </c>
    </row>
    <row r="35" spans="2:8" x14ac:dyDescent="0.25">
      <c r="B35" t="s">
        <v>357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0E6B-504B-CA4F-9C44-FD1345249AC2}">
  <dimension ref="A1:J61"/>
  <sheetViews>
    <sheetView zoomScale="105" workbookViewId="0">
      <selection activeCell="A32" sqref="A32"/>
    </sheetView>
  </sheetViews>
  <sheetFormatPr defaultColWidth="8.7109375" defaultRowHeight="15" x14ac:dyDescent="0.25"/>
  <cols>
    <col min="1" max="1" width="27.140625" style="13" customWidth="1"/>
    <col min="2" max="2" width="26" customWidth="1"/>
    <col min="3" max="3" width="49.7109375" customWidth="1"/>
    <col min="4" max="4" width="8.140625" style="12" bestFit="1" customWidth="1"/>
    <col min="5" max="5" width="46.42578125" customWidth="1"/>
    <col min="6" max="6" width="40.7109375" customWidth="1"/>
    <col min="7" max="7" width="14.28515625" bestFit="1" customWidth="1"/>
    <col min="8" max="8" width="40" bestFit="1" customWidth="1"/>
    <col min="9" max="9" width="28" style="12" bestFit="1" customWidth="1"/>
    <col min="10" max="10" width="41.42578125" customWidth="1"/>
  </cols>
  <sheetData>
    <row r="1" spans="1:10" s="109" customFormat="1" x14ac:dyDescent="0.25">
      <c r="A1" s="108"/>
      <c r="D1" s="110"/>
      <c r="I1" s="110"/>
    </row>
    <row r="2" spans="1:10" s="36" customFormat="1" ht="28.5" x14ac:dyDescent="0.25">
      <c r="A2" s="130" t="s">
        <v>638</v>
      </c>
      <c r="B2" s="34" t="s">
        <v>373</v>
      </c>
      <c r="C2" s="34" t="s">
        <v>312</v>
      </c>
      <c r="D2" s="32" t="s">
        <v>408</v>
      </c>
      <c r="E2" s="34" t="s">
        <v>409</v>
      </c>
      <c r="F2" s="34" t="s">
        <v>424</v>
      </c>
      <c r="G2" s="34" t="s">
        <v>420</v>
      </c>
      <c r="H2" s="34" t="s">
        <v>429</v>
      </c>
      <c r="I2" s="82" t="s">
        <v>430</v>
      </c>
      <c r="J2" s="38" t="s">
        <v>425</v>
      </c>
    </row>
    <row r="3" spans="1:10" ht="23.25" x14ac:dyDescent="0.25">
      <c r="A3" s="30" t="s">
        <v>632</v>
      </c>
      <c r="B3" s="30" t="s">
        <v>467</v>
      </c>
      <c r="C3" s="18"/>
      <c r="D3" s="21"/>
      <c r="E3" s="19"/>
      <c r="F3" s="71"/>
      <c r="G3" s="18"/>
      <c r="H3" s="77"/>
      <c r="I3" s="21"/>
    </row>
    <row r="4" spans="1:10" s="14" customFormat="1" ht="45" x14ac:dyDescent="0.25">
      <c r="A4" s="13" t="s">
        <v>556</v>
      </c>
      <c r="B4" s="14" t="s">
        <v>468</v>
      </c>
      <c r="C4" s="83" t="s">
        <v>469</v>
      </c>
      <c r="D4" s="13">
        <v>4</v>
      </c>
      <c r="E4" s="15" t="s">
        <v>470</v>
      </c>
      <c r="F4" s="73" t="s">
        <v>471</v>
      </c>
      <c r="G4" s="105" t="s">
        <v>585</v>
      </c>
      <c r="I4" s="13">
        <v>16</v>
      </c>
    </row>
    <row r="5" spans="1:10" s="14" customFormat="1" ht="45" x14ac:dyDescent="0.25">
      <c r="A5" s="13" t="s">
        <v>557</v>
      </c>
      <c r="B5" s="14" t="s">
        <v>191</v>
      </c>
      <c r="C5" s="14" t="s">
        <v>472</v>
      </c>
      <c r="D5" s="13">
        <v>3</v>
      </c>
      <c r="E5" s="15" t="s">
        <v>473</v>
      </c>
      <c r="F5" s="73" t="s">
        <v>474</v>
      </c>
      <c r="G5" s="14" t="s">
        <v>585</v>
      </c>
      <c r="H5" s="14" t="s">
        <v>639</v>
      </c>
      <c r="I5" s="13">
        <v>43</v>
      </c>
      <c r="J5" s="14" t="s">
        <v>640</v>
      </c>
    </row>
    <row r="6" spans="1:10" ht="30" x14ac:dyDescent="0.25">
      <c r="A6" s="13" t="s">
        <v>558</v>
      </c>
      <c r="B6" s="14" t="s">
        <v>475</v>
      </c>
      <c r="C6" s="15" t="s">
        <v>476</v>
      </c>
      <c r="D6" s="13">
        <v>1</v>
      </c>
      <c r="E6" s="39" t="s">
        <v>371</v>
      </c>
      <c r="F6" s="73" t="s">
        <v>372</v>
      </c>
      <c r="G6" s="14" t="s">
        <v>587</v>
      </c>
      <c r="H6" s="41"/>
      <c r="I6" s="13">
        <v>3</v>
      </c>
    </row>
    <row r="7" spans="1:10" s="14" customFormat="1" ht="45" x14ac:dyDescent="0.25">
      <c r="A7" s="13" t="s">
        <v>559</v>
      </c>
      <c r="B7" s="14" t="s">
        <v>477</v>
      </c>
      <c r="C7" s="15" t="s">
        <v>478</v>
      </c>
      <c r="D7" s="13">
        <v>1</v>
      </c>
      <c r="E7" s="14" t="s">
        <v>371</v>
      </c>
      <c r="F7" s="73" t="s">
        <v>479</v>
      </c>
      <c r="G7" s="105" t="s">
        <v>587</v>
      </c>
      <c r="I7" s="13">
        <v>99</v>
      </c>
      <c r="J7" s="14" t="s">
        <v>432</v>
      </c>
    </row>
    <row r="8" spans="1:10" s="14" customFormat="1" ht="60" x14ac:dyDescent="0.25">
      <c r="A8" s="13" t="s">
        <v>560</v>
      </c>
      <c r="B8" s="14" t="s">
        <v>497</v>
      </c>
      <c r="C8" s="15" t="s">
        <v>498</v>
      </c>
      <c r="D8" s="16">
        <v>11</v>
      </c>
      <c r="E8" s="39" t="s">
        <v>447</v>
      </c>
      <c r="F8" s="73" t="s">
        <v>379</v>
      </c>
      <c r="G8" s="105" t="s">
        <v>585</v>
      </c>
      <c r="H8" s="41"/>
      <c r="I8" s="13">
        <v>95</v>
      </c>
    </row>
    <row r="9" spans="1:10" s="14" customFormat="1" ht="30" x14ac:dyDescent="0.25">
      <c r="A9" s="13" t="s">
        <v>681</v>
      </c>
      <c r="B9" s="14" t="s">
        <v>461</v>
      </c>
      <c r="C9" s="15" t="s">
        <v>682</v>
      </c>
      <c r="D9" s="16">
        <v>6</v>
      </c>
      <c r="E9" s="39" t="s">
        <v>687</v>
      </c>
      <c r="F9" s="72" t="s">
        <v>466</v>
      </c>
      <c r="G9" s="14" t="s">
        <v>576</v>
      </c>
      <c r="H9" s="41"/>
      <c r="I9" s="13"/>
    </row>
    <row r="10" spans="1:10" s="14" customFormat="1" ht="22.5" x14ac:dyDescent="0.25">
      <c r="A10" s="13" t="s">
        <v>561</v>
      </c>
      <c r="B10" s="14" t="s">
        <v>13</v>
      </c>
      <c r="C10" s="14" t="s">
        <v>480</v>
      </c>
      <c r="D10" s="13">
        <v>1</v>
      </c>
      <c r="E10" s="14" t="s">
        <v>463</v>
      </c>
      <c r="F10" s="73" t="s">
        <v>481</v>
      </c>
      <c r="G10" s="14" t="s">
        <v>576</v>
      </c>
      <c r="I10" s="13">
        <v>29</v>
      </c>
    </row>
    <row r="11" spans="1:10" s="14" customFormat="1" ht="22.5" x14ac:dyDescent="0.25">
      <c r="A11" s="13" t="s">
        <v>561</v>
      </c>
      <c r="B11" s="14" t="s">
        <v>13</v>
      </c>
      <c r="C11" s="14" t="s">
        <v>482</v>
      </c>
      <c r="D11" s="13">
        <v>2</v>
      </c>
      <c r="E11" s="14" t="s">
        <v>483</v>
      </c>
      <c r="F11" s="73" t="s">
        <v>484</v>
      </c>
      <c r="G11" s="14" t="s">
        <v>576</v>
      </c>
      <c r="I11" s="13">
        <v>107</v>
      </c>
    </row>
    <row r="12" spans="1:10" s="14" customFormat="1" ht="33.75" x14ac:dyDescent="0.25">
      <c r="A12" s="13" t="s">
        <v>566</v>
      </c>
      <c r="B12" s="14" t="s">
        <v>516</v>
      </c>
      <c r="C12" s="14" t="s">
        <v>521</v>
      </c>
      <c r="D12" s="13">
        <v>4</v>
      </c>
      <c r="E12" s="14" t="s">
        <v>522</v>
      </c>
      <c r="F12" s="73" t="s">
        <v>523</v>
      </c>
      <c r="G12" s="105" t="s">
        <v>585</v>
      </c>
      <c r="H12" s="14" t="s">
        <v>520</v>
      </c>
      <c r="I12" s="13">
        <v>64</v>
      </c>
    </row>
    <row r="13" spans="1:10" s="14" customFormat="1" x14ac:dyDescent="0.25">
      <c r="A13" s="13" t="s">
        <v>570</v>
      </c>
      <c r="B13" s="14" t="s">
        <v>41</v>
      </c>
      <c r="C13" s="14" t="s">
        <v>571</v>
      </c>
      <c r="D13" s="13">
        <v>2</v>
      </c>
      <c r="E13" s="14" t="s">
        <v>572</v>
      </c>
      <c r="F13" s="73" t="s">
        <v>370</v>
      </c>
      <c r="G13" s="14" t="s">
        <v>586</v>
      </c>
      <c r="I13" s="13"/>
    </row>
    <row r="14" spans="1:10" s="14" customFormat="1" ht="22.5" x14ac:dyDescent="0.25">
      <c r="A14" s="13" t="s">
        <v>610</v>
      </c>
      <c r="B14" s="14" t="s">
        <v>41</v>
      </c>
      <c r="C14" s="14" t="s">
        <v>611</v>
      </c>
      <c r="D14" s="13">
        <v>3</v>
      </c>
      <c r="E14" s="14" t="s">
        <v>688</v>
      </c>
      <c r="F14" s="73" t="s">
        <v>613</v>
      </c>
      <c r="G14" s="105" t="s">
        <v>585</v>
      </c>
      <c r="I14" s="13"/>
    </row>
    <row r="15" spans="1:10" s="14" customFormat="1" x14ac:dyDescent="0.25">
      <c r="A15" s="13" t="s">
        <v>574</v>
      </c>
      <c r="B15" s="14" t="s">
        <v>573</v>
      </c>
      <c r="C15" s="14" t="s">
        <v>577</v>
      </c>
      <c r="D15" s="13">
        <v>5</v>
      </c>
      <c r="E15" s="14" t="s">
        <v>689</v>
      </c>
      <c r="F15" s="73" t="s">
        <v>575</v>
      </c>
      <c r="G15" s="14" t="s">
        <v>576</v>
      </c>
      <c r="I15" s="13"/>
    </row>
    <row r="16" spans="1:10" s="14" customFormat="1" ht="45" x14ac:dyDescent="0.25">
      <c r="A16" s="13" t="s">
        <v>798</v>
      </c>
      <c r="B16" s="37" t="s">
        <v>798</v>
      </c>
      <c r="C16" s="14" t="s">
        <v>611</v>
      </c>
      <c r="D16" s="13">
        <v>1</v>
      </c>
      <c r="E16" s="14" t="s">
        <v>799</v>
      </c>
      <c r="F16" s="73" t="s">
        <v>800</v>
      </c>
      <c r="I16" s="13"/>
    </row>
    <row r="17" spans="1:10" s="14" customFormat="1" x14ac:dyDescent="0.25">
      <c r="A17" s="13"/>
      <c r="D17" s="13"/>
      <c r="F17" s="72"/>
      <c r="I17" s="13"/>
    </row>
    <row r="18" spans="1:10" s="14" customFormat="1" ht="23.25" x14ac:dyDescent="0.25">
      <c r="A18" s="30" t="s">
        <v>633</v>
      </c>
      <c r="B18" s="30" t="s">
        <v>569</v>
      </c>
      <c r="C18" s="20"/>
      <c r="D18" s="21"/>
      <c r="E18" s="86"/>
      <c r="F18" s="74"/>
      <c r="G18" s="20"/>
      <c r="H18" s="78"/>
      <c r="I18" s="21"/>
    </row>
    <row r="19" spans="1:10" s="14" customFormat="1" ht="33.75" x14ac:dyDescent="0.25">
      <c r="A19" s="13" t="s">
        <v>556</v>
      </c>
      <c r="B19" s="14" t="s">
        <v>468</v>
      </c>
      <c r="C19" s="89" t="s">
        <v>503</v>
      </c>
      <c r="D19" s="13">
        <v>4</v>
      </c>
      <c r="E19" s="15" t="s">
        <v>504</v>
      </c>
      <c r="F19" s="73" t="s">
        <v>471</v>
      </c>
      <c r="G19" s="105" t="s">
        <v>585</v>
      </c>
      <c r="I19" s="13">
        <v>16</v>
      </c>
    </row>
    <row r="20" spans="1:10" ht="75" x14ac:dyDescent="0.25">
      <c r="A20" s="107" t="s">
        <v>649</v>
      </c>
      <c r="B20" s="14" t="s">
        <v>377</v>
      </c>
      <c r="C20" s="15" t="s">
        <v>384</v>
      </c>
      <c r="D20" s="88">
        <v>7</v>
      </c>
      <c r="E20" s="37" t="s">
        <v>378</v>
      </c>
      <c r="F20" s="73" t="s">
        <v>448</v>
      </c>
      <c r="G20" s="105" t="s">
        <v>585</v>
      </c>
      <c r="H20" s="41"/>
      <c r="I20" s="13">
        <v>96</v>
      </c>
    </row>
    <row r="21" spans="1:10" s="14" customFormat="1" ht="33.75" x14ac:dyDescent="0.25">
      <c r="A21" s="13" t="s">
        <v>667</v>
      </c>
      <c r="B21" s="14" t="s">
        <v>666</v>
      </c>
      <c r="C21" s="15" t="s">
        <v>499</v>
      </c>
      <c r="D21" s="13">
        <v>4</v>
      </c>
      <c r="E21" s="15" t="s">
        <v>500</v>
      </c>
      <c r="F21" s="73" t="s">
        <v>555</v>
      </c>
      <c r="G21" s="105" t="s">
        <v>585</v>
      </c>
      <c r="H21" s="14" t="s">
        <v>501</v>
      </c>
      <c r="I21" s="13">
        <v>79</v>
      </c>
    </row>
    <row r="22" spans="1:10" s="14" customFormat="1" ht="33.75" x14ac:dyDescent="0.25">
      <c r="A22" s="13" t="s">
        <v>563</v>
      </c>
      <c r="B22" s="14" t="s">
        <v>31</v>
      </c>
      <c r="C22" s="14" t="s">
        <v>491</v>
      </c>
      <c r="D22" s="13">
        <v>3</v>
      </c>
      <c r="E22" s="15" t="s">
        <v>353</v>
      </c>
      <c r="F22" s="73" t="s">
        <v>492</v>
      </c>
      <c r="G22" s="105" t="s">
        <v>585</v>
      </c>
      <c r="H22" s="14" t="s">
        <v>493</v>
      </c>
      <c r="I22" s="13">
        <v>88</v>
      </c>
      <c r="J22" s="14" t="s">
        <v>494</v>
      </c>
    </row>
    <row r="23" spans="1:10" s="14" customFormat="1" x14ac:dyDescent="0.25">
      <c r="A23" s="13" t="s">
        <v>562</v>
      </c>
      <c r="B23" s="14" t="s">
        <v>31</v>
      </c>
      <c r="C23" s="14" t="s">
        <v>485</v>
      </c>
      <c r="D23" s="13">
        <v>3</v>
      </c>
      <c r="E23" s="14" t="s">
        <v>353</v>
      </c>
      <c r="F23" s="131" t="s">
        <v>486</v>
      </c>
      <c r="H23" s="14" t="s">
        <v>487</v>
      </c>
      <c r="I23" s="13">
        <v>92</v>
      </c>
      <c r="J23" s="14" t="s">
        <v>488</v>
      </c>
    </row>
    <row r="24" spans="1:10" s="14" customFormat="1" ht="30" x14ac:dyDescent="0.25">
      <c r="A24" s="13" t="s">
        <v>562</v>
      </c>
      <c r="B24" s="14" t="s">
        <v>31</v>
      </c>
      <c r="C24" s="14" t="s">
        <v>489</v>
      </c>
      <c r="D24" s="13">
        <v>21</v>
      </c>
      <c r="E24" s="15" t="s">
        <v>331</v>
      </c>
      <c r="F24" s="131" t="s">
        <v>486</v>
      </c>
      <c r="H24" s="14" t="s">
        <v>490</v>
      </c>
      <c r="I24" s="13">
        <v>89</v>
      </c>
      <c r="J24" s="14" t="s">
        <v>488</v>
      </c>
    </row>
    <row r="25" spans="1:10" s="14" customFormat="1" ht="45" x14ac:dyDescent="0.25">
      <c r="A25" s="13"/>
      <c r="B25" s="95" t="s">
        <v>495</v>
      </c>
      <c r="C25" s="95" t="s">
        <v>380</v>
      </c>
      <c r="D25" s="96">
        <v>3</v>
      </c>
      <c r="E25" s="97" t="s">
        <v>416</v>
      </c>
      <c r="F25" s="132" t="s">
        <v>496</v>
      </c>
      <c r="G25" s="98"/>
      <c r="H25" s="97" t="s">
        <v>339</v>
      </c>
      <c r="I25" s="96">
        <v>90</v>
      </c>
    </row>
    <row r="26" spans="1:10" s="14" customFormat="1" x14ac:dyDescent="0.25">
      <c r="A26" s="13"/>
      <c r="F26" s="72"/>
      <c r="I26" s="13"/>
    </row>
    <row r="27" spans="1:10" s="14" customFormat="1" ht="23.25" x14ac:dyDescent="0.25">
      <c r="A27" s="129" t="s">
        <v>634</v>
      </c>
      <c r="B27" s="30" t="s">
        <v>502</v>
      </c>
      <c r="C27" s="20"/>
      <c r="D27" s="21"/>
      <c r="E27" s="86"/>
      <c r="F27" s="74"/>
      <c r="G27" s="20"/>
      <c r="H27" s="78"/>
      <c r="I27" s="21"/>
    </row>
    <row r="28" spans="1:10" ht="30" x14ac:dyDescent="0.25">
      <c r="A28" s="13" t="s">
        <v>653</v>
      </c>
      <c r="B28" s="15" t="s">
        <v>94</v>
      </c>
      <c r="C28" s="15" t="s">
        <v>654</v>
      </c>
      <c r="F28" s="76" t="s">
        <v>655</v>
      </c>
      <c r="G28" s="15"/>
    </row>
    <row r="29" spans="1:10" s="14" customFormat="1" ht="22.5" x14ac:dyDescent="0.25">
      <c r="A29" s="13" t="s">
        <v>564</v>
      </c>
      <c r="B29" s="14" t="s">
        <v>13</v>
      </c>
      <c r="C29" s="14" t="s">
        <v>480</v>
      </c>
      <c r="D29" s="13">
        <v>1</v>
      </c>
      <c r="E29" s="14" t="s">
        <v>463</v>
      </c>
      <c r="F29" s="73" t="s">
        <v>508</v>
      </c>
      <c r="G29" s="14" t="s">
        <v>576</v>
      </c>
      <c r="I29" s="13">
        <v>29</v>
      </c>
    </row>
    <row r="30" spans="1:10" s="14" customFormat="1" ht="45" x14ac:dyDescent="0.25">
      <c r="A30" s="13" t="s">
        <v>565</v>
      </c>
      <c r="B30" s="14" t="s">
        <v>41</v>
      </c>
      <c r="C30" s="14" t="s">
        <v>509</v>
      </c>
      <c r="D30" s="13">
        <v>259</v>
      </c>
      <c r="E30" s="15" t="s">
        <v>510</v>
      </c>
      <c r="F30" s="73" t="s">
        <v>511</v>
      </c>
      <c r="G30" s="14" t="s">
        <v>585</v>
      </c>
      <c r="I30" s="13">
        <v>32</v>
      </c>
    </row>
    <row r="31" spans="1:10" s="14" customFormat="1" x14ac:dyDescent="0.25">
      <c r="A31" s="13" t="s">
        <v>617</v>
      </c>
      <c r="B31" s="14" t="s">
        <v>41</v>
      </c>
      <c r="C31" s="14" t="s">
        <v>612</v>
      </c>
      <c r="D31" s="13"/>
      <c r="E31" s="15"/>
      <c r="F31" s="73"/>
      <c r="G31" s="14" t="s">
        <v>618</v>
      </c>
      <c r="I31" s="13"/>
    </row>
    <row r="32" spans="1:10" s="14" customFormat="1" ht="45" x14ac:dyDescent="0.25">
      <c r="A32" s="13" t="s">
        <v>652</v>
      </c>
      <c r="B32" s="14" t="s">
        <v>512</v>
      </c>
      <c r="C32" s="15" t="s">
        <v>513</v>
      </c>
      <c r="D32" s="13">
        <v>18</v>
      </c>
      <c r="E32" s="15" t="s">
        <v>514</v>
      </c>
      <c r="F32" s="73" t="s">
        <v>515</v>
      </c>
      <c r="G32" s="14" t="s">
        <v>585</v>
      </c>
      <c r="I32" s="13">
        <v>39</v>
      </c>
    </row>
    <row r="33" spans="1:10" x14ac:dyDescent="0.25">
      <c r="A33" s="13" t="s">
        <v>563</v>
      </c>
      <c r="B33" t="s">
        <v>31</v>
      </c>
      <c r="C33" t="s">
        <v>505</v>
      </c>
      <c r="D33" s="12">
        <v>22</v>
      </c>
      <c r="E33" t="s">
        <v>341</v>
      </c>
      <c r="F33" s="133" t="s">
        <v>486</v>
      </c>
      <c r="H33" t="s">
        <v>506</v>
      </c>
      <c r="I33" s="12">
        <v>91</v>
      </c>
      <c r="J33" s="14" t="s">
        <v>507</v>
      </c>
    </row>
    <row r="34" spans="1:10" s="14" customFormat="1" ht="33.75" x14ac:dyDescent="0.25">
      <c r="A34" s="13" t="s">
        <v>566</v>
      </c>
      <c r="B34" s="14" t="s">
        <v>516</v>
      </c>
      <c r="C34" s="15" t="s">
        <v>517</v>
      </c>
      <c r="D34" s="13">
        <v>14</v>
      </c>
      <c r="E34" s="15" t="s">
        <v>518</v>
      </c>
      <c r="F34" s="73" t="s">
        <v>519</v>
      </c>
      <c r="G34" s="14" t="s">
        <v>585</v>
      </c>
      <c r="H34" s="14" t="s">
        <v>520</v>
      </c>
      <c r="I34" s="13">
        <v>64</v>
      </c>
    </row>
    <row r="35" spans="1:10" s="14" customFormat="1" ht="33.75" x14ac:dyDescent="0.25">
      <c r="A35" s="13" t="s">
        <v>566</v>
      </c>
      <c r="B35" s="14" t="s">
        <v>516</v>
      </c>
      <c r="C35" s="14" t="s">
        <v>521</v>
      </c>
      <c r="D35" s="13">
        <v>4</v>
      </c>
      <c r="E35" s="14" t="s">
        <v>522</v>
      </c>
      <c r="F35" s="73" t="s">
        <v>567</v>
      </c>
      <c r="G35" s="14" t="s">
        <v>585</v>
      </c>
      <c r="H35" s="14" t="s">
        <v>520</v>
      </c>
      <c r="I35" s="13">
        <v>64</v>
      </c>
    </row>
    <row r="36" spans="1:10" s="14" customFormat="1" ht="45" x14ac:dyDescent="0.25">
      <c r="A36" s="13" t="s">
        <v>370</v>
      </c>
      <c r="B36" s="14" t="s">
        <v>524</v>
      </c>
      <c r="C36" s="14" t="s">
        <v>525</v>
      </c>
      <c r="D36" s="13">
        <v>12</v>
      </c>
      <c r="E36" s="14" t="s">
        <v>526</v>
      </c>
      <c r="F36" s="73" t="s">
        <v>527</v>
      </c>
      <c r="G36" s="14" t="s">
        <v>585</v>
      </c>
      <c r="I36" s="13">
        <v>108</v>
      </c>
    </row>
    <row r="37" spans="1:10" s="14" customFormat="1" x14ac:dyDescent="0.25">
      <c r="A37" s="13" t="s">
        <v>370</v>
      </c>
      <c r="B37" s="14" t="s">
        <v>528</v>
      </c>
      <c r="C37" s="14" t="s">
        <v>529</v>
      </c>
      <c r="D37" s="13">
        <v>77</v>
      </c>
      <c r="E37" s="14" t="s">
        <v>530</v>
      </c>
      <c r="F37" s="134" t="s">
        <v>531</v>
      </c>
      <c r="G37" s="14" t="s">
        <v>585</v>
      </c>
      <c r="H37" s="14" t="s">
        <v>532</v>
      </c>
      <c r="I37" s="13">
        <v>71</v>
      </c>
      <c r="J37" s="14" t="s">
        <v>533</v>
      </c>
    </row>
    <row r="38" spans="1:10" s="90" customFormat="1" ht="33.75" x14ac:dyDescent="0.25">
      <c r="A38" s="91" t="s">
        <v>568</v>
      </c>
      <c r="B38" s="90" t="s">
        <v>534</v>
      </c>
      <c r="C38" s="90" t="s">
        <v>535</v>
      </c>
      <c r="D38" s="90" t="s">
        <v>536</v>
      </c>
      <c r="E38" s="90" t="s">
        <v>537</v>
      </c>
      <c r="F38" s="135" t="s">
        <v>538</v>
      </c>
      <c r="G38" s="90" t="s">
        <v>576</v>
      </c>
      <c r="H38" s="90" t="s">
        <v>539</v>
      </c>
      <c r="I38" s="91">
        <v>109</v>
      </c>
      <c r="J38" s="90" t="s">
        <v>540</v>
      </c>
    </row>
    <row r="39" spans="1:10" s="90" customFormat="1" x14ac:dyDescent="0.25">
      <c r="A39" s="16" t="s">
        <v>581</v>
      </c>
      <c r="B39" s="15" t="s">
        <v>17</v>
      </c>
      <c r="C39" s="14" t="s">
        <v>582</v>
      </c>
      <c r="D39" s="15"/>
      <c r="E39" s="15"/>
      <c r="F39" s="73"/>
      <c r="G39" s="15" t="s">
        <v>183</v>
      </c>
      <c r="I39" s="91"/>
    </row>
    <row r="40" spans="1:10" x14ac:dyDescent="0.25">
      <c r="A40" s="13" t="s">
        <v>596</v>
      </c>
      <c r="B40" s="15" t="s">
        <v>17</v>
      </c>
      <c r="C40" s="14" t="s">
        <v>582</v>
      </c>
      <c r="F40" s="76"/>
      <c r="G40" s="15" t="s">
        <v>183</v>
      </c>
    </row>
    <row r="41" spans="1:10" s="90" customFormat="1" x14ac:dyDescent="0.25">
      <c r="A41" s="16" t="s">
        <v>583</v>
      </c>
      <c r="B41" s="15" t="s">
        <v>69</v>
      </c>
      <c r="C41" s="14" t="s">
        <v>582</v>
      </c>
      <c r="D41" s="15"/>
      <c r="E41" s="15"/>
      <c r="F41" s="73"/>
      <c r="G41" s="15" t="s">
        <v>584</v>
      </c>
      <c r="I41" s="91"/>
    </row>
    <row r="42" spans="1:10" s="14" customFormat="1" x14ac:dyDescent="0.25">
      <c r="A42" s="13"/>
      <c r="D42" s="13"/>
      <c r="F42" s="72"/>
      <c r="I42" s="13"/>
    </row>
    <row r="43" spans="1:10" s="14" customFormat="1" ht="23.25" x14ac:dyDescent="0.25">
      <c r="A43" s="129" t="s">
        <v>636</v>
      </c>
      <c r="B43" s="30" t="s">
        <v>635</v>
      </c>
      <c r="C43" s="20"/>
      <c r="D43" s="21"/>
      <c r="E43" s="86"/>
      <c r="F43" s="74"/>
      <c r="G43" s="20"/>
      <c r="H43" s="78"/>
      <c r="I43" s="21"/>
    </row>
    <row r="44" spans="1:10" s="14" customFormat="1" ht="60" x14ac:dyDescent="0.25">
      <c r="A44" s="107" t="s">
        <v>656</v>
      </c>
      <c r="B44" s="14" t="s">
        <v>94</v>
      </c>
      <c r="C44" s="15" t="s">
        <v>541</v>
      </c>
      <c r="D44" s="14">
        <v>23</v>
      </c>
      <c r="E44" s="15" t="s">
        <v>542</v>
      </c>
      <c r="F44" s="73" t="s">
        <v>543</v>
      </c>
      <c r="H44" s="14" t="s">
        <v>544</v>
      </c>
      <c r="I44" s="13">
        <v>8</v>
      </c>
      <c r="J44" s="14" t="s">
        <v>657</v>
      </c>
    </row>
    <row r="45" spans="1:10" s="92" customFormat="1" ht="75" x14ac:dyDescent="0.25">
      <c r="A45" s="13" t="s">
        <v>596</v>
      </c>
      <c r="B45" s="15" t="s">
        <v>17</v>
      </c>
      <c r="C45" s="15" t="s">
        <v>545</v>
      </c>
      <c r="D45" s="90" t="s">
        <v>546</v>
      </c>
      <c r="E45" s="14" t="s">
        <v>547</v>
      </c>
      <c r="F45" s="135" t="s">
        <v>548</v>
      </c>
      <c r="I45" s="93" t="s">
        <v>549</v>
      </c>
      <c r="J45" s="90" t="s">
        <v>550</v>
      </c>
    </row>
    <row r="46" spans="1:10" s="14" customFormat="1" ht="45" x14ac:dyDescent="0.25">
      <c r="A46" s="13" t="s">
        <v>588</v>
      </c>
      <c r="B46" s="94" t="s">
        <v>13</v>
      </c>
      <c r="C46" s="15" t="s">
        <v>551</v>
      </c>
      <c r="D46" s="13">
        <v>1</v>
      </c>
      <c r="E46" s="14" t="s">
        <v>463</v>
      </c>
      <c r="F46" s="73" t="s">
        <v>552</v>
      </c>
      <c r="I46" s="13">
        <v>28</v>
      </c>
    </row>
    <row r="47" spans="1:10" x14ac:dyDescent="0.25">
      <c r="F47" s="76"/>
    </row>
    <row r="48" spans="1:10" s="14" customFormat="1" ht="23.25" x14ac:dyDescent="0.25">
      <c r="A48" s="129" t="s">
        <v>637</v>
      </c>
      <c r="B48" s="30" t="s">
        <v>616</v>
      </c>
      <c r="C48" s="20"/>
      <c r="D48" s="21"/>
      <c r="E48" s="86"/>
      <c r="F48" s="74"/>
      <c r="G48" s="20"/>
      <c r="H48" s="78"/>
      <c r="I48" s="21"/>
    </row>
    <row r="49" spans="1:10" s="14" customFormat="1" ht="22.5" x14ac:dyDescent="0.25">
      <c r="A49" s="13" t="s">
        <v>619</v>
      </c>
      <c r="B49" s="14" t="s">
        <v>13</v>
      </c>
      <c r="C49" s="15" t="s">
        <v>620</v>
      </c>
      <c r="D49" s="14">
        <v>1</v>
      </c>
      <c r="E49" s="15" t="s">
        <v>628</v>
      </c>
      <c r="F49" s="73" t="s">
        <v>621</v>
      </c>
      <c r="H49" s="14" t="s">
        <v>631</v>
      </c>
      <c r="I49" s="13"/>
    </row>
    <row r="50" spans="1:10" s="92" customFormat="1" ht="33.75" x14ac:dyDescent="0.25">
      <c r="A50" s="13" t="s">
        <v>622</v>
      </c>
      <c r="B50" s="15" t="s">
        <v>623</v>
      </c>
      <c r="C50" s="15" t="s">
        <v>624</v>
      </c>
      <c r="D50" s="15" t="s">
        <v>625</v>
      </c>
      <c r="E50" s="15" t="s">
        <v>627</v>
      </c>
      <c r="F50" s="73" t="s">
        <v>626</v>
      </c>
      <c r="H50" s="14" t="s">
        <v>629</v>
      </c>
      <c r="I50" s="128"/>
      <c r="J50" s="15" t="s">
        <v>630</v>
      </c>
    </row>
    <row r="51" spans="1:10" x14ac:dyDescent="0.25">
      <c r="F51" s="76"/>
    </row>
    <row r="52" spans="1:10" x14ac:dyDescent="0.25">
      <c r="F52" s="76"/>
    </row>
    <row r="54" spans="1:10" s="109" customFormat="1" x14ac:dyDescent="0.25">
      <c r="A54" s="108"/>
      <c r="D54" s="110"/>
      <c r="I54" s="110"/>
    </row>
    <row r="57" spans="1:10" ht="18.75" x14ac:dyDescent="0.3">
      <c r="B57" s="79" t="s">
        <v>419</v>
      </c>
    </row>
    <row r="58" spans="1:10" x14ac:dyDescent="0.25">
      <c r="B58" t="s">
        <v>311</v>
      </c>
    </row>
    <row r="59" spans="1:10" x14ac:dyDescent="0.25">
      <c r="B59" t="s">
        <v>357</v>
      </c>
    </row>
    <row r="60" spans="1:10" x14ac:dyDescent="0.25">
      <c r="B60" t="s">
        <v>553</v>
      </c>
    </row>
    <row r="61" spans="1:10" x14ac:dyDescent="0.25">
      <c r="B61" t="s">
        <v>554</v>
      </c>
    </row>
  </sheetData>
  <hyperlinks>
    <hyperlink ref="F37" r:id="rId1" xr:uid="{B3B2C0B7-DE99-CE4D-AEAD-9A024B19CC12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1B7C-1599-DE4D-89EE-30B3D2DB9E59}">
  <dimension ref="A2:J16"/>
  <sheetViews>
    <sheetView workbookViewId="0">
      <selection activeCell="C41" sqref="C41"/>
    </sheetView>
  </sheetViews>
  <sheetFormatPr defaultColWidth="11.42578125" defaultRowHeight="15" x14ac:dyDescent="0.25"/>
  <cols>
    <col min="1" max="2" width="27.42578125" customWidth="1"/>
    <col min="3" max="3" width="53.7109375" customWidth="1"/>
    <col min="4" max="5" width="27.42578125" customWidth="1"/>
    <col min="6" max="6" width="34.7109375" customWidth="1"/>
    <col min="7" max="9" width="27.42578125" customWidth="1"/>
    <col min="10" max="10" width="21.7109375" bestFit="1" customWidth="1"/>
  </cols>
  <sheetData>
    <row r="2" spans="1:10" s="36" customFormat="1" ht="28.5" x14ac:dyDescent="0.25">
      <c r="A2" s="130" t="s">
        <v>690</v>
      </c>
      <c r="B2" s="34" t="s">
        <v>373</v>
      </c>
      <c r="C2" s="34" t="s">
        <v>312</v>
      </c>
      <c r="D2" s="32" t="s">
        <v>408</v>
      </c>
      <c r="E2" s="34" t="s">
        <v>409</v>
      </c>
      <c r="F2" s="34" t="s">
        <v>424</v>
      </c>
      <c r="G2" s="34" t="s">
        <v>420</v>
      </c>
      <c r="H2" s="34" t="s">
        <v>429</v>
      </c>
      <c r="I2" s="82" t="s">
        <v>430</v>
      </c>
      <c r="J2" s="38" t="s">
        <v>425</v>
      </c>
    </row>
    <row r="3" spans="1:10" ht="23.25" x14ac:dyDescent="0.25">
      <c r="A3" s="18"/>
      <c r="B3" s="30" t="s">
        <v>668</v>
      </c>
      <c r="C3" s="18"/>
      <c r="D3" s="21"/>
      <c r="E3" s="19"/>
      <c r="F3" s="71"/>
      <c r="G3" s="18"/>
      <c r="H3" s="77"/>
      <c r="I3" s="21"/>
    </row>
    <row r="4" spans="1:10" s="14" customFormat="1" x14ac:dyDescent="0.25">
      <c r="A4" s="13"/>
      <c r="C4" s="83"/>
      <c r="D4" s="13"/>
      <c r="E4" s="15"/>
      <c r="F4" s="84"/>
      <c r="I4" s="13"/>
    </row>
    <row r="5" spans="1:10" x14ac:dyDescent="0.25">
      <c r="A5" s="16" t="s">
        <v>581</v>
      </c>
      <c r="B5" s="15" t="s">
        <v>17</v>
      </c>
      <c r="C5" s="15" t="s">
        <v>692</v>
      </c>
      <c r="D5" s="16">
        <v>26</v>
      </c>
      <c r="E5" s="39" t="s">
        <v>547</v>
      </c>
      <c r="F5" s="84" t="s">
        <v>686</v>
      </c>
      <c r="G5" s="15"/>
      <c r="H5" s="140"/>
      <c r="I5" s="16"/>
    </row>
    <row r="6" spans="1:10" s="14" customFormat="1" x14ac:dyDescent="0.25">
      <c r="A6" s="16" t="s">
        <v>691</v>
      </c>
      <c r="B6" s="15" t="s">
        <v>17</v>
      </c>
      <c r="C6" s="15" t="s">
        <v>692</v>
      </c>
      <c r="D6" s="16">
        <v>17</v>
      </c>
      <c r="E6" s="39" t="s">
        <v>547</v>
      </c>
      <c r="F6" s="84" t="s">
        <v>686</v>
      </c>
      <c r="G6" s="15"/>
      <c r="H6" s="15"/>
      <c r="I6" s="16"/>
    </row>
    <row r="7" spans="1:10" s="14" customFormat="1" ht="105" x14ac:dyDescent="0.25">
      <c r="A7" s="16" t="s">
        <v>656</v>
      </c>
      <c r="B7" s="15" t="s">
        <v>94</v>
      </c>
      <c r="C7" s="15" t="s">
        <v>693</v>
      </c>
      <c r="D7" s="16">
        <v>23</v>
      </c>
      <c r="E7" s="15" t="s">
        <v>542</v>
      </c>
      <c r="F7" s="84" t="s">
        <v>686</v>
      </c>
      <c r="G7" s="15"/>
      <c r="H7" s="140"/>
      <c r="I7" s="16"/>
    </row>
    <row r="8" spans="1:10" s="14" customFormat="1" ht="45" x14ac:dyDescent="0.25">
      <c r="A8" s="16" t="s">
        <v>596</v>
      </c>
      <c r="B8" s="15" t="s">
        <v>17</v>
      </c>
      <c r="C8" s="15" t="s">
        <v>695</v>
      </c>
      <c r="D8" s="16">
        <v>19</v>
      </c>
      <c r="E8" s="39" t="s">
        <v>547</v>
      </c>
      <c r="F8" s="73" t="s">
        <v>694</v>
      </c>
      <c r="G8" s="15"/>
      <c r="H8" s="140"/>
      <c r="I8" s="16"/>
    </row>
    <row r="9" spans="1:10" s="14" customFormat="1" ht="36" x14ac:dyDescent="0.25">
      <c r="A9" s="16" t="s">
        <v>588</v>
      </c>
      <c r="B9" s="15" t="s">
        <v>13</v>
      </c>
      <c r="C9" s="15" t="s">
        <v>551</v>
      </c>
      <c r="D9" s="16">
        <v>1</v>
      </c>
      <c r="E9" s="15" t="s">
        <v>463</v>
      </c>
      <c r="F9" s="84" t="s">
        <v>552</v>
      </c>
      <c r="G9" s="15"/>
      <c r="H9" s="15"/>
      <c r="I9" s="16"/>
    </row>
    <row r="10" spans="1:10" s="14" customFormat="1" ht="30" x14ac:dyDescent="0.25">
      <c r="A10" s="16" t="s">
        <v>696</v>
      </c>
      <c r="B10" s="15" t="s">
        <v>69</v>
      </c>
      <c r="C10" s="15" t="s">
        <v>699</v>
      </c>
      <c r="D10" s="16">
        <v>29</v>
      </c>
      <c r="E10" s="15" t="s">
        <v>697</v>
      </c>
      <c r="F10" s="84" t="s">
        <v>698</v>
      </c>
      <c r="G10" s="15"/>
      <c r="H10" s="15"/>
      <c r="I10" s="16"/>
    </row>
    <row r="11" spans="1:10" s="14" customFormat="1" ht="60" x14ac:dyDescent="0.25">
      <c r="A11" s="13" t="s">
        <v>566</v>
      </c>
      <c r="B11" s="14" t="s">
        <v>516</v>
      </c>
      <c r="C11" s="15" t="s">
        <v>701</v>
      </c>
      <c r="D11" s="16">
        <v>8</v>
      </c>
      <c r="E11" s="15" t="s">
        <v>703</v>
      </c>
      <c r="F11" s="84" t="s">
        <v>702</v>
      </c>
      <c r="G11" s="15"/>
      <c r="H11" s="15"/>
      <c r="I11" s="16"/>
    </row>
    <row r="12" spans="1:10" s="14" customFormat="1" ht="60" x14ac:dyDescent="0.25">
      <c r="A12" s="13" t="s">
        <v>705</v>
      </c>
      <c r="B12" s="14" t="s">
        <v>524</v>
      </c>
      <c r="C12" s="15" t="s">
        <v>704</v>
      </c>
      <c r="D12" s="13">
        <v>12</v>
      </c>
      <c r="E12" s="14" t="s">
        <v>526</v>
      </c>
      <c r="F12" s="84" t="s">
        <v>706</v>
      </c>
      <c r="I12" s="13"/>
    </row>
    <row r="13" spans="1:10" s="14" customFormat="1" ht="60" x14ac:dyDescent="0.25">
      <c r="A13" s="13" t="s">
        <v>707</v>
      </c>
      <c r="B13" s="14" t="s">
        <v>524</v>
      </c>
      <c r="C13" s="14" t="s">
        <v>710</v>
      </c>
      <c r="D13" s="13">
        <v>3</v>
      </c>
      <c r="E13" s="15" t="s">
        <v>708</v>
      </c>
      <c r="F13" s="84" t="s">
        <v>709</v>
      </c>
      <c r="I13" s="13"/>
      <c r="J13" s="141" t="s">
        <v>711</v>
      </c>
    </row>
    <row r="14" spans="1:10" s="14" customFormat="1" x14ac:dyDescent="0.25">
      <c r="A14" s="13" t="s">
        <v>712</v>
      </c>
      <c r="B14" s="14" t="s">
        <v>712</v>
      </c>
      <c r="C14" s="14" t="s">
        <v>370</v>
      </c>
      <c r="D14" s="13" t="s">
        <v>370</v>
      </c>
      <c r="F14" s="85"/>
      <c r="I14" s="13"/>
    </row>
    <row r="15" spans="1:10" s="14" customFormat="1" x14ac:dyDescent="0.25">
      <c r="A15" s="13"/>
      <c r="D15" s="13"/>
      <c r="F15" s="85"/>
      <c r="I15" s="13"/>
    </row>
    <row r="16" spans="1:10" s="14" customFormat="1" ht="23.25" x14ac:dyDescent="0.25">
      <c r="A16" s="18"/>
      <c r="B16" s="30" t="s">
        <v>669</v>
      </c>
      <c r="C16" s="20"/>
      <c r="D16" s="21"/>
      <c r="E16" s="86"/>
      <c r="F16" s="87"/>
      <c r="G16" s="20"/>
      <c r="H16" s="78"/>
      <c r="I16" s="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5DF1-4D0E-CB49-8865-13FB559E8703}">
  <dimension ref="A2:J41"/>
  <sheetViews>
    <sheetView workbookViewId="0">
      <selection activeCell="E27" sqref="E27"/>
    </sheetView>
  </sheetViews>
  <sheetFormatPr defaultColWidth="11.42578125" defaultRowHeight="15" x14ac:dyDescent="0.25"/>
  <cols>
    <col min="1" max="3" width="27.42578125" style="37" customWidth="1"/>
    <col min="4" max="4" width="11.7109375" style="37" customWidth="1"/>
    <col min="5" max="5" width="36.42578125" style="14" bestFit="1" customWidth="1"/>
    <col min="6" max="6" width="34.140625" style="37" customWidth="1"/>
    <col min="7" max="9" width="27.42578125" style="37" customWidth="1"/>
    <col min="10" max="16384" width="11.42578125" style="37"/>
  </cols>
  <sheetData>
    <row r="2" spans="1:10" s="149" customFormat="1" ht="28.5" x14ac:dyDescent="0.25">
      <c r="A2" s="145" t="s">
        <v>673</v>
      </c>
      <c r="B2" s="146" t="s">
        <v>373</v>
      </c>
      <c r="C2" s="146" t="s">
        <v>312</v>
      </c>
      <c r="D2" s="146" t="s">
        <v>408</v>
      </c>
      <c r="E2" s="34" t="s">
        <v>409</v>
      </c>
      <c r="F2" s="146" t="s">
        <v>424</v>
      </c>
      <c r="G2" s="146" t="s">
        <v>420</v>
      </c>
      <c r="H2" s="146" t="s">
        <v>429</v>
      </c>
      <c r="I2" s="147" t="s">
        <v>430</v>
      </c>
      <c r="J2" s="148" t="s">
        <v>425</v>
      </c>
    </row>
    <row r="3" spans="1:10" ht="23.25" x14ac:dyDescent="0.25">
      <c r="A3" s="30" t="s">
        <v>632</v>
      </c>
      <c r="B3" s="30" t="s">
        <v>670</v>
      </c>
      <c r="C3" s="78"/>
      <c r="D3" s="78"/>
      <c r="E3" s="86"/>
      <c r="F3" s="150"/>
      <c r="G3" s="78"/>
      <c r="H3" s="78"/>
      <c r="I3" s="78"/>
    </row>
    <row r="4" spans="1:10" ht="23.25" x14ac:dyDescent="0.25">
      <c r="A4" s="30"/>
      <c r="B4" s="30"/>
      <c r="C4" s="78"/>
      <c r="D4" s="78"/>
      <c r="E4" s="86"/>
      <c r="F4" s="150"/>
      <c r="G4" s="78"/>
      <c r="H4" s="78"/>
      <c r="I4" s="78"/>
    </row>
    <row r="5" spans="1:10" ht="24" x14ac:dyDescent="0.25">
      <c r="A5" s="39" t="s">
        <v>750</v>
      </c>
      <c r="B5" s="39" t="s">
        <v>725</v>
      </c>
      <c r="C5" s="83"/>
      <c r="D5" s="39">
        <v>2</v>
      </c>
      <c r="E5" t="s">
        <v>751</v>
      </c>
      <c r="F5" s="151" t="s">
        <v>716</v>
      </c>
      <c r="G5" s="39" t="s">
        <v>715</v>
      </c>
    </row>
    <row r="6" spans="1:10" ht="24" x14ac:dyDescent="0.25">
      <c r="A6" s="39" t="s">
        <v>755</v>
      </c>
      <c r="B6" s="39" t="s">
        <v>725</v>
      </c>
      <c r="C6" s="83"/>
      <c r="D6" s="39">
        <v>18</v>
      </c>
      <c r="E6" t="s">
        <v>756</v>
      </c>
      <c r="F6" s="151" t="s">
        <v>716</v>
      </c>
      <c r="G6" s="39" t="s">
        <v>715</v>
      </c>
    </row>
    <row r="7" spans="1:10" x14ac:dyDescent="0.25">
      <c r="A7" s="39"/>
      <c r="B7" s="39"/>
      <c r="C7" s="39"/>
      <c r="D7" s="39"/>
      <c r="E7" s="15"/>
      <c r="F7" s="151"/>
      <c r="G7" s="39"/>
    </row>
    <row r="8" spans="1:10" ht="23.25" x14ac:dyDescent="0.25">
      <c r="A8" s="142" t="s">
        <v>633</v>
      </c>
      <c r="B8" s="30" t="s">
        <v>739</v>
      </c>
      <c r="C8" s="40"/>
      <c r="D8" s="40"/>
      <c r="E8" s="86"/>
      <c r="F8" s="153"/>
      <c r="G8" s="40"/>
      <c r="H8" s="78"/>
      <c r="I8" s="78"/>
    </row>
    <row r="9" spans="1:10" x14ac:dyDescent="0.25">
      <c r="A9" s="39"/>
      <c r="B9" s="39"/>
      <c r="C9" s="39"/>
      <c r="D9" s="39"/>
      <c r="E9" s="15"/>
      <c r="F9" s="39"/>
      <c r="G9" s="39"/>
    </row>
    <row r="10" spans="1:10" ht="24" x14ac:dyDescent="0.25">
      <c r="A10" s="39" t="s">
        <v>726</v>
      </c>
      <c r="B10" s="39" t="s">
        <v>725</v>
      </c>
      <c r="C10" s="154"/>
      <c r="D10" s="37">
        <v>63</v>
      </c>
      <c r="E10" t="s">
        <v>717</v>
      </c>
      <c r="F10" s="151" t="s">
        <v>716</v>
      </c>
      <c r="G10" s="39" t="s">
        <v>715</v>
      </c>
      <c r="H10" s="37" t="s">
        <v>718</v>
      </c>
      <c r="J10" s="37" t="s">
        <v>713</v>
      </c>
    </row>
    <row r="11" spans="1:10" ht="72" x14ac:dyDescent="0.25">
      <c r="A11" s="14" t="s">
        <v>727</v>
      </c>
      <c r="B11" s="14" t="s">
        <v>666</v>
      </c>
      <c r="C11" s="154"/>
      <c r="D11" s="37">
        <v>46</v>
      </c>
      <c r="E11" s="14" t="s">
        <v>719</v>
      </c>
      <c r="F11" s="151" t="s">
        <v>720</v>
      </c>
      <c r="G11" s="105" t="s">
        <v>585</v>
      </c>
      <c r="J11" s="37" t="s">
        <v>721</v>
      </c>
    </row>
    <row r="12" spans="1:10" ht="84" x14ac:dyDescent="0.25">
      <c r="A12" s="14" t="s">
        <v>729</v>
      </c>
      <c r="B12" s="14" t="s">
        <v>666</v>
      </c>
      <c r="C12" s="154"/>
      <c r="D12" s="37">
        <v>46</v>
      </c>
      <c r="E12" s="14" t="s">
        <v>730</v>
      </c>
      <c r="F12" s="151" t="s">
        <v>735</v>
      </c>
      <c r="G12" s="105" t="s">
        <v>585</v>
      </c>
    </row>
    <row r="13" spans="1:10" x14ac:dyDescent="0.25">
      <c r="A13" t="s">
        <v>853</v>
      </c>
      <c r="B13" t="s">
        <v>124</v>
      </c>
      <c r="C13" s="154"/>
      <c r="D13" s="37">
        <v>22</v>
      </c>
      <c r="E13" s="15" t="s">
        <v>732</v>
      </c>
      <c r="F13" s="155" t="s">
        <v>531</v>
      </c>
      <c r="G13" s="105" t="s">
        <v>585</v>
      </c>
      <c r="J13" s="37" t="s">
        <v>723</v>
      </c>
    </row>
    <row r="14" spans="1:10" x14ac:dyDescent="0.25">
      <c r="A14" t="s">
        <v>854</v>
      </c>
      <c r="B14" t="s">
        <v>124</v>
      </c>
      <c r="C14" s="154"/>
      <c r="D14" s="37">
        <v>10</v>
      </c>
      <c r="E14" s="15" t="s">
        <v>731</v>
      </c>
      <c r="F14" s="155" t="s">
        <v>531</v>
      </c>
      <c r="G14" s="105" t="s">
        <v>585</v>
      </c>
      <c r="J14" s="37" t="s">
        <v>723</v>
      </c>
    </row>
    <row r="15" spans="1:10" ht="36" x14ac:dyDescent="0.25">
      <c r="A15" s="39" t="s">
        <v>696</v>
      </c>
      <c r="B15" s="39" t="s">
        <v>69</v>
      </c>
      <c r="C15" s="154"/>
      <c r="D15" s="37">
        <v>30</v>
      </c>
      <c r="E15" s="15" t="s">
        <v>724</v>
      </c>
      <c r="F15" s="151" t="s">
        <v>734</v>
      </c>
      <c r="G15" s="105" t="s">
        <v>585</v>
      </c>
    </row>
    <row r="16" spans="1:10" ht="24" x14ac:dyDescent="0.25">
      <c r="A16" s="39" t="s">
        <v>736</v>
      </c>
      <c r="B16" s="39" t="s">
        <v>725</v>
      </c>
      <c r="C16" s="39"/>
      <c r="D16" s="154">
        <v>9</v>
      </c>
      <c r="E16" s="15" t="s">
        <v>737</v>
      </c>
      <c r="F16" s="151" t="s">
        <v>716</v>
      </c>
      <c r="G16" s="39" t="s">
        <v>715</v>
      </c>
    </row>
    <row r="17" spans="1:10" ht="24" x14ac:dyDescent="0.25">
      <c r="A17" s="39" t="s">
        <v>738</v>
      </c>
      <c r="B17" s="39" t="s">
        <v>725</v>
      </c>
      <c r="C17" s="39"/>
      <c r="D17" s="154">
        <v>4</v>
      </c>
      <c r="E17" s="15" t="s">
        <v>740</v>
      </c>
      <c r="F17" s="151" t="s">
        <v>716</v>
      </c>
      <c r="G17" s="39" t="s">
        <v>715</v>
      </c>
    </row>
    <row r="18" spans="1:10" ht="60" x14ac:dyDescent="0.25">
      <c r="A18" s="14" t="s">
        <v>743</v>
      </c>
      <c r="B18" s="14" t="s">
        <v>666</v>
      </c>
      <c r="C18" s="39"/>
      <c r="D18" s="157">
        <v>7</v>
      </c>
      <c r="E18" s="15" t="s">
        <v>744</v>
      </c>
      <c r="F18" s="151" t="s">
        <v>745</v>
      </c>
      <c r="G18" s="39" t="s">
        <v>585</v>
      </c>
    </row>
    <row r="19" spans="1:10" ht="24" x14ac:dyDescent="0.25">
      <c r="A19" s="14" t="s">
        <v>748</v>
      </c>
      <c r="B19" s="14" t="s">
        <v>725</v>
      </c>
      <c r="C19" s="39"/>
      <c r="D19" s="157">
        <v>1</v>
      </c>
      <c r="E19" s="15" t="s">
        <v>749</v>
      </c>
      <c r="F19" s="151" t="s">
        <v>716</v>
      </c>
      <c r="G19" s="39" t="s">
        <v>715</v>
      </c>
    </row>
    <row r="20" spans="1:10" ht="24" x14ac:dyDescent="0.25">
      <c r="A20" s="37" t="s">
        <v>752</v>
      </c>
      <c r="B20" s="37" t="s">
        <v>725</v>
      </c>
      <c r="C20" s="39"/>
      <c r="D20" s="39">
        <v>32</v>
      </c>
      <c r="E20" s="15" t="s">
        <v>754</v>
      </c>
      <c r="F20" s="151" t="s">
        <v>716</v>
      </c>
      <c r="G20" s="39" t="s">
        <v>715</v>
      </c>
    </row>
    <row r="21" spans="1:10" ht="43.5" customHeight="1" x14ac:dyDescent="0.25">
      <c r="A21" s="37" t="s">
        <v>792</v>
      </c>
      <c r="B21" s="37" t="s">
        <v>791</v>
      </c>
      <c r="C21" s="39"/>
      <c r="D21" s="39">
        <v>40</v>
      </c>
      <c r="E21" s="15" t="s">
        <v>793</v>
      </c>
      <c r="F21" s="151" t="s">
        <v>796</v>
      </c>
      <c r="G21" s="39" t="s">
        <v>585</v>
      </c>
    </row>
    <row r="22" spans="1:10" ht="82.15" customHeight="1" x14ac:dyDescent="0.25">
      <c r="A22" s="37" t="s">
        <v>861</v>
      </c>
      <c r="B22" s="37" t="s">
        <v>124</v>
      </c>
      <c r="C22" s="39"/>
      <c r="D22" s="39">
        <v>5</v>
      </c>
      <c r="E22" s="15" t="s">
        <v>862</v>
      </c>
      <c r="F22" s="151" t="s">
        <v>863</v>
      </c>
      <c r="G22" s="39"/>
    </row>
    <row r="23" spans="1:10" x14ac:dyDescent="0.25">
      <c r="C23" s="39"/>
      <c r="D23" s="39"/>
      <c r="E23" s="15"/>
      <c r="F23" s="151"/>
      <c r="G23" s="39"/>
    </row>
    <row r="24" spans="1:10" ht="23.25" x14ac:dyDescent="0.25">
      <c r="A24" s="142" t="s">
        <v>634</v>
      </c>
      <c r="B24" s="30" t="s">
        <v>671</v>
      </c>
      <c r="C24" s="40"/>
      <c r="D24" s="40"/>
      <c r="E24" s="86"/>
      <c r="F24" s="153"/>
      <c r="G24" s="40"/>
      <c r="H24" s="78"/>
      <c r="I24" s="78"/>
    </row>
    <row r="25" spans="1:10" x14ac:dyDescent="0.25">
      <c r="A25" s="39"/>
      <c r="B25" s="39"/>
      <c r="C25" s="39"/>
      <c r="D25" s="39"/>
      <c r="E25" s="15"/>
      <c r="F25" s="151"/>
      <c r="G25" s="39"/>
    </row>
    <row r="26" spans="1:10" x14ac:dyDescent="0.25">
      <c r="A26" s="39"/>
      <c r="B26" s="39"/>
      <c r="C26" s="39"/>
      <c r="D26" s="39"/>
      <c r="E26" s="15"/>
      <c r="F26" s="151"/>
      <c r="G26" s="39"/>
    </row>
    <row r="27" spans="1:10" x14ac:dyDescent="0.25">
      <c r="A27" s="39"/>
      <c r="B27" s="39"/>
      <c r="C27" s="39"/>
      <c r="D27" s="39"/>
      <c r="E27" s="15"/>
      <c r="F27" s="151"/>
      <c r="G27" s="39"/>
    </row>
    <row r="28" spans="1:10" x14ac:dyDescent="0.25">
      <c r="A28" s="39"/>
      <c r="B28" s="39"/>
      <c r="C28" s="39"/>
      <c r="D28" s="39"/>
      <c r="E28" s="15"/>
      <c r="F28" s="151"/>
      <c r="G28" s="39"/>
    </row>
    <row r="29" spans="1:10" ht="23.25" x14ac:dyDescent="0.25">
      <c r="A29" s="142" t="s">
        <v>636</v>
      </c>
      <c r="B29" s="142" t="s">
        <v>672</v>
      </c>
      <c r="C29" s="40"/>
      <c r="D29" s="40"/>
      <c r="E29" s="86"/>
      <c r="F29" s="153"/>
      <c r="G29" s="40"/>
      <c r="H29" s="78"/>
      <c r="I29" s="78"/>
    </row>
    <row r="30" spans="1:10" x14ac:dyDescent="0.25">
      <c r="A30" s="39"/>
      <c r="B30" s="39"/>
      <c r="C30" s="39"/>
      <c r="D30" s="39"/>
      <c r="E30" s="15"/>
      <c r="F30" s="151"/>
      <c r="G30" s="39"/>
    </row>
    <row r="31" spans="1:10" x14ac:dyDescent="0.25">
      <c r="A31" t="s">
        <v>728</v>
      </c>
      <c r="B31" t="s">
        <v>124</v>
      </c>
      <c r="C31" s="154"/>
      <c r="D31" s="37">
        <v>6</v>
      </c>
      <c r="E31" s="15" t="s">
        <v>722</v>
      </c>
      <c r="F31" s="155" t="s">
        <v>531</v>
      </c>
      <c r="G31" s="105" t="s">
        <v>585</v>
      </c>
      <c r="J31" s="37" t="s">
        <v>723</v>
      </c>
    </row>
    <row r="32" spans="1:10" ht="24" x14ac:dyDescent="0.25">
      <c r="A32" s="39" t="s">
        <v>736</v>
      </c>
      <c r="B32" s="39" t="s">
        <v>725</v>
      </c>
      <c r="C32" s="39"/>
      <c r="D32" s="39">
        <v>9</v>
      </c>
      <c r="E32" s="15" t="s">
        <v>737</v>
      </c>
      <c r="F32" s="151" t="s">
        <v>716</v>
      </c>
      <c r="G32" s="39" t="s">
        <v>715</v>
      </c>
    </row>
    <row r="33" spans="1:9" ht="24" x14ac:dyDescent="0.25">
      <c r="A33" s="39" t="s">
        <v>738</v>
      </c>
      <c r="B33" s="39" t="s">
        <v>725</v>
      </c>
      <c r="C33" s="39"/>
      <c r="D33" s="39">
        <v>6</v>
      </c>
      <c r="E33" s="15" t="s">
        <v>740</v>
      </c>
      <c r="F33" s="151" t="s">
        <v>716</v>
      </c>
      <c r="G33" s="39" t="s">
        <v>715</v>
      </c>
    </row>
    <row r="34" spans="1:9" ht="30" x14ac:dyDescent="0.25">
      <c r="A34" t="s">
        <v>746</v>
      </c>
      <c r="B34" t="s">
        <v>747</v>
      </c>
      <c r="C34" s="39"/>
      <c r="D34" s="39">
        <v>31</v>
      </c>
      <c r="E34" s="15" t="s">
        <v>742</v>
      </c>
      <c r="F34" s="151" t="s">
        <v>370</v>
      </c>
      <c r="G34" s="39"/>
      <c r="H34" s="156" t="s">
        <v>741</v>
      </c>
    </row>
    <row r="35" spans="1:9" x14ac:dyDescent="0.25">
      <c r="A35" s="39"/>
      <c r="B35" s="39"/>
      <c r="C35" s="39"/>
      <c r="D35" s="39"/>
      <c r="E35" s="15"/>
      <c r="F35" s="151"/>
      <c r="G35" s="39"/>
    </row>
    <row r="36" spans="1:9" ht="23.25" x14ac:dyDescent="0.25">
      <c r="A36" s="142" t="s">
        <v>637</v>
      </c>
      <c r="B36" s="142" t="s">
        <v>733</v>
      </c>
      <c r="C36" s="40"/>
      <c r="D36" s="40"/>
      <c r="E36" s="86"/>
      <c r="F36" s="153"/>
      <c r="G36" s="40"/>
      <c r="H36" s="78"/>
      <c r="I36" s="78"/>
    </row>
    <row r="37" spans="1:9" ht="24" x14ac:dyDescent="0.25">
      <c r="A37" s="39" t="s">
        <v>726</v>
      </c>
      <c r="B37" s="39" t="s">
        <v>725</v>
      </c>
      <c r="C37" s="154"/>
      <c r="D37" s="37">
        <v>12</v>
      </c>
      <c r="E37" s="15" t="s">
        <v>714</v>
      </c>
      <c r="F37" s="151" t="s">
        <v>716</v>
      </c>
      <c r="G37" s="39" t="s">
        <v>715</v>
      </c>
      <c r="H37" s="37" t="s">
        <v>718</v>
      </c>
    </row>
    <row r="38" spans="1:9" ht="24" x14ac:dyDescent="0.25">
      <c r="A38" s="37" t="s">
        <v>752</v>
      </c>
      <c r="B38" s="37" t="s">
        <v>725</v>
      </c>
      <c r="D38" s="37">
        <v>8</v>
      </c>
      <c r="E38" s="14" t="s">
        <v>753</v>
      </c>
      <c r="F38" s="151" t="s">
        <v>716</v>
      </c>
      <c r="G38" s="39" t="s">
        <v>715</v>
      </c>
    </row>
    <row r="40" spans="1:9" ht="46.5" x14ac:dyDescent="0.25">
      <c r="A40" s="142" t="s">
        <v>794</v>
      </c>
      <c r="B40" s="142" t="s">
        <v>795</v>
      </c>
      <c r="C40" s="40"/>
      <c r="D40" s="40"/>
      <c r="E40" s="86"/>
      <c r="F40" s="153"/>
      <c r="G40" s="40"/>
      <c r="H40" s="78"/>
      <c r="I40" s="78"/>
    </row>
    <row r="41" spans="1:9" ht="54" customHeight="1" x14ac:dyDescent="0.25">
      <c r="A41" s="37" t="s">
        <v>792</v>
      </c>
      <c r="B41" s="37" t="s">
        <v>791</v>
      </c>
      <c r="C41" s="39"/>
      <c r="D41" s="39">
        <v>40</v>
      </c>
      <c r="E41" s="15" t="s">
        <v>793</v>
      </c>
      <c r="F41" s="151" t="s">
        <v>796</v>
      </c>
      <c r="G41" s="39" t="s">
        <v>585</v>
      </c>
    </row>
  </sheetData>
  <phoneticPr fontId="2" type="noConversion"/>
  <hyperlinks>
    <hyperlink ref="F13" r:id="rId1" xr:uid="{D04FC6E3-DA86-4F35-9556-2C63CB783364}"/>
    <hyperlink ref="F31" r:id="rId2" xr:uid="{EA8768CD-1165-4F19-BBD4-9A9A8F07BD28}"/>
    <hyperlink ref="F14" r:id="rId3" xr:uid="{15702A61-179D-46B1-A4A0-1AE05149AF88}"/>
  </hyperlinks>
  <pageMargins left="0.7" right="0.7" top="0.75" bottom="0.75" header="0.3" footer="0.3"/>
  <pageSetup paperSize="9"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8168-AC67-4B52-8850-4F7C0B00E24A}">
  <dimension ref="A1:J22"/>
  <sheetViews>
    <sheetView workbookViewId="0">
      <selection activeCell="J11" sqref="J11"/>
    </sheetView>
  </sheetViews>
  <sheetFormatPr defaultColWidth="8.7109375" defaultRowHeight="15" x14ac:dyDescent="0.25"/>
  <cols>
    <col min="1" max="1" width="23" style="12" bestFit="1" customWidth="1"/>
    <col min="2" max="2" width="36.28515625" bestFit="1" customWidth="1"/>
    <col min="3" max="3" width="45.7109375" customWidth="1"/>
    <col min="4" max="4" width="20.42578125" customWidth="1"/>
    <col min="5" max="5" width="45.140625" customWidth="1"/>
    <col min="6" max="6" width="62" bestFit="1" customWidth="1"/>
    <col min="7" max="7" width="14.28515625" bestFit="1" customWidth="1"/>
    <col min="8" max="8" width="40" bestFit="1" customWidth="1"/>
    <col min="9" max="9" width="28" bestFit="1" customWidth="1"/>
    <col min="10" max="10" width="28.140625" customWidth="1"/>
  </cols>
  <sheetData>
    <row r="1" spans="1:10" s="36" customFormat="1" ht="28.5" x14ac:dyDescent="0.25">
      <c r="A1" s="130" t="s">
        <v>801</v>
      </c>
      <c r="B1" s="34" t="s">
        <v>373</v>
      </c>
      <c r="C1" s="34" t="s">
        <v>312</v>
      </c>
      <c r="D1" s="32" t="s">
        <v>408</v>
      </c>
      <c r="E1" s="34" t="s">
        <v>409</v>
      </c>
      <c r="F1" s="34" t="s">
        <v>424</v>
      </c>
      <c r="G1" s="34" t="s">
        <v>420</v>
      </c>
      <c r="H1" s="34" t="s">
        <v>429</v>
      </c>
      <c r="I1" s="82" t="s">
        <v>430</v>
      </c>
      <c r="J1" s="38" t="s">
        <v>425</v>
      </c>
    </row>
    <row r="2" spans="1:10" ht="23.25" x14ac:dyDescent="0.25">
      <c r="A2" s="144" t="s">
        <v>632</v>
      </c>
      <c r="B2" s="30" t="s">
        <v>802</v>
      </c>
      <c r="C2" s="18"/>
      <c r="D2" s="21"/>
      <c r="E2" s="19"/>
      <c r="F2" s="71"/>
      <c r="G2" s="18"/>
      <c r="H2" s="77"/>
      <c r="I2" s="21"/>
    </row>
    <row r="3" spans="1:10" s="14" customFormat="1" ht="60" x14ac:dyDescent="0.25">
      <c r="A3" s="16" t="s">
        <v>656</v>
      </c>
      <c r="B3" s="15" t="s">
        <v>94</v>
      </c>
      <c r="C3" s="15" t="s">
        <v>693</v>
      </c>
      <c r="D3" s="16">
        <v>23</v>
      </c>
      <c r="E3" s="15" t="s">
        <v>542</v>
      </c>
      <c r="F3" s="84" t="s">
        <v>686</v>
      </c>
      <c r="G3" s="15"/>
      <c r="H3" s="140"/>
      <c r="I3" s="16"/>
    </row>
    <row r="4" spans="1:10" s="14" customFormat="1" ht="60" x14ac:dyDescent="0.25">
      <c r="A4" s="16" t="s">
        <v>596</v>
      </c>
      <c r="B4" s="15" t="s">
        <v>17</v>
      </c>
      <c r="C4" s="15" t="s">
        <v>695</v>
      </c>
      <c r="D4" s="16">
        <v>19</v>
      </c>
      <c r="E4" s="39" t="s">
        <v>547</v>
      </c>
      <c r="F4" s="73" t="s">
        <v>694</v>
      </c>
      <c r="G4" s="15"/>
      <c r="H4" s="140"/>
      <c r="I4" s="16"/>
    </row>
    <row r="5" spans="1:10" s="14" customFormat="1" ht="105" x14ac:dyDescent="0.25">
      <c r="A5" s="13" t="s">
        <v>556</v>
      </c>
      <c r="B5" s="14" t="s">
        <v>468</v>
      </c>
      <c r="C5" s="83" t="s">
        <v>811</v>
      </c>
      <c r="D5" s="13">
        <v>9</v>
      </c>
      <c r="E5" s="15" t="s">
        <v>813</v>
      </c>
      <c r="F5" s="73" t="s">
        <v>471</v>
      </c>
      <c r="G5" s="105" t="s">
        <v>585</v>
      </c>
      <c r="I5" s="13">
        <v>16</v>
      </c>
      <c r="J5" s="14" t="s">
        <v>816</v>
      </c>
    </row>
    <row r="9" spans="1:10" ht="23.25" x14ac:dyDescent="0.25">
      <c r="A9" s="144" t="s">
        <v>633</v>
      </c>
      <c r="B9" s="30" t="s">
        <v>611</v>
      </c>
      <c r="C9" s="18"/>
      <c r="D9" s="21"/>
      <c r="E9" s="19"/>
      <c r="F9" s="71"/>
      <c r="G9" s="18"/>
      <c r="H9" s="77"/>
      <c r="I9" s="21"/>
    </row>
    <row r="10" spans="1:10" ht="75" x14ac:dyDescent="0.25">
      <c r="A10" s="13" t="s">
        <v>651</v>
      </c>
      <c r="B10" s="14" t="s">
        <v>377</v>
      </c>
      <c r="C10" s="15" t="s">
        <v>384</v>
      </c>
      <c r="D10" s="88">
        <v>3</v>
      </c>
      <c r="E10" s="37" t="s">
        <v>805</v>
      </c>
      <c r="F10" s="72" t="s">
        <v>448</v>
      </c>
      <c r="G10" s="14"/>
      <c r="H10" s="41"/>
      <c r="I10" s="13">
        <v>96</v>
      </c>
    </row>
    <row r="11" spans="1:10" s="14" customFormat="1" x14ac:dyDescent="0.25">
      <c r="A11" s="13" t="s">
        <v>806</v>
      </c>
      <c r="B11" s="14" t="s">
        <v>41</v>
      </c>
      <c r="C11" s="14" t="s">
        <v>611</v>
      </c>
      <c r="D11" s="13">
        <v>3</v>
      </c>
      <c r="E11" s="14" t="s">
        <v>688</v>
      </c>
      <c r="F11" s="73" t="s">
        <v>613</v>
      </c>
      <c r="G11" s="105" t="s">
        <v>585</v>
      </c>
      <c r="I11" s="13"/>
      <c r="J11" s="14" t="s">
        <v>828</v>
      </c>
    </row>
    <row r="14" spans="1:10" ht="23.25" x14ac:dyDescent="0.25">
      <c r="A14" s="144" t="s">
        <v>634</v>
      </c>
      <c r="B14" s="30" t="s">
        <v>803</v>
      </c>
      <c r="C14" s="18"/>
      <c r="D14" s="21"/>
      <c r="E14" s="19"/>
      <c r="F14" s="71"/>
      <c r="G14" s="18"/>
      <c r="H14" s="77"/>
      <c r="I14" s="21"/>
    </row>
    <row r="15" spans="1:10" ht="23.25" x14ac:dyDescent="0.25">
      <c r="A15" s="12" t="s">
        <v>810</v>
      </c>
      <c r="B15" t="s">
        <v>798</v>
      </c>
      <c r="C15" t="s">
        <v>829</v>
      </c>
      <c r="D15" s="12">
        <v>1</v>
      </c>
      <c r="E15" t="s">
        <v>809</v>
      </c>
      <c r="F15" s="143" t="s">
        <v>827</v>
      </c>
    </row>
    <row r="16" spans="1:10" s="14" customFormat="1" ht="105" x14ac:dyDescent="0.25">
      <c r="A16" s="13" t="s">
        <v>556</v>
      </c>
      <c r="B16" s="14" t="s">
        <v>468</v>
      </c>
      <c r="C16" s="83" t="s">
        <v>811</v>
      </c>
      <c r="D16" s="13">
        <v>9</v>
      </c>
      <c r="E16" s="15" t="s">
        <v>812</v>
      </c>
      <c r="F16" s="73" t="s">
        <v>471</v>
      </c>
      <c r="G16" s="105" t="s">
        <v>585</v>
      </c>
      <c r="I16" s="13">
        <v>16</v>
      </c>
      <c r="J16" s="14" t="s">
        <v>816</v>
      </c>
    </row>
    <row r="19" spans="1:10" ht="23.25" x14ac:dyDescent="0.25">
      <c r="A19" s="144" t="s">
        <v>636</v>
      </c>
      <c r="B19" s="30" t="s">
        <v>804</v>
      </c>
      <c r="C19" s="18"/>
      <c r="D19" s="21"/>
      <c r="E19" s="19"/>
      <c r="F19" s="71"/>
      <c r="G19" s="18"/>
      <c r="H19" s="77"/>
      <c r="I19" s="21"/>
    </row>
    <row r="20" spans="1:10" s="14" customFormat="1" ht="34.15" customHeight="1" x14ac:dyDescent="0.25">
      <c r="A20" s="13" t="s">
        <v>650</v>
      </c>
      <c r="B20" s="14" t="s">
        <v>40</v>
      </c>
      <c r="C20" s="14" t="s">
        <v>808</v>
      </c>
      <c r="D20" s="13">
        <v>1</v>
      </c>
      <c r="E20" s="14" t="s">
        <v>605</v>
      </c>
      <c r="F20" s="84" t="s">
        <v>797</v>
      </c>
      <c r="G20" s="84" t="s">
        <v>585</v>
      </c>
      <c r="I20" s="13"/>
      <c r="J20" s="14" t="s">
        <v>683</v>
      </c>
    </row>
    <row r="21" spans="1:10" x14ac:dyDescent="0.25">
      <c r="B21" s="141" t="s">
        <v>807</v>
      </c>
      <c r="C21" s="141" t="s">
        <v>612</v>
      </c>
    </row>
    <row r="22" spans="1:10" s="14" customFormat="1" ht="45" x14ac:dyDescent="0.25">
      <c r="A22" s="13" t="s">
        <v>556</v>
      </c>
      <c r="B22" s="14" t="s">
        <v>468</v>
      </c>
      <c r="C22" s="83" t="s">
        <v>469</v>
      </c>
      <c r="D22" s="13">
        <v>2</v>
      </c>
      <c r="E22" s="15" t="s">
        <v>815</v>
      </c>
      <c r="F22" s="73" t="s">
        <v>471</v>
      </c>
      <c r="G22" s="105" t="s">
        <v>585</v>
      </c>
      <c r="I22" s="13">
        <v>16</v>
      </c>
      <c r="J22" s="14" t="s">
        <v>814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814C-14F3-A546-950B-F19676B875D1}">
  <dimension ref="A2:J35"/>
  <sheetViews>
    <sheetView workbookViewId="0">
      <selection activeCell="B19" sqref="B19"/>
    </sheetView>
  </sheetViews>
  <sheetFormatPr defaultColWidth="11.42578125" defaultRowHeight="15" x14ac:dyDescent="0.25"/>
  <cols>
    <col min="1" max="1" width="27.42578125" customWidth="1"/>
    <col min="2" max="2" width="22.7109375" style="13" customWidth="1"/>
    <col min="3" max="3" width="35.42578125" customWidth="1"/>
    <col min="4" max="4" width="8.140625" style="12" bestFit="1" customWidth="1"/>
    <col min="5" max="5" width="32.42578125" customWidth="1"/>
    <col min="6" max="6" width="47.42578125" customWidth="1"/>
    <col min="7" max="9" width="27.42578125" customWidth="1"/>
  </cols>
  <sheetData>
    <row r="2" spans="1:10" s="36" customFormat="1" ht="28.5" x14ac:dyDescent="0.25">
      <c r="A2" s="137" t="s">
        <v>674</v>
      </c>
      <c r="B2" s="32" t="s">
        <v>373</v>
      </c>
      <c r="C2" s="34" t="s">
        <v>312</v>
      </c>
      <c r="D2" s="32" t="s">
        <v>408</v>
      </c>
      <c r="E2" s="34" t="s">
        <v>409</v>
      </c>
      <c r="F2" s="34" t="s">
        <v>424</v>
      </c>
      <c r="G2" s="34" t="s">
        <v>420</v>
      </c>
      <c r="H2" s="34" t="s">
        <v>429</v>
      </c>
      <c r="I2" s="82" t="s">
        <v>430</v>
      </c>
      <c r="J2" s="38" t="s">
        <v>425</v>
      </c>
    </row>
    <row r="3" spans="1:10" ht="23.25" x14ac:dyDescent="0.25">
      <c r="A3" s="30" t="s">
        <v>632</v>
      </c>
      <c r="B3" s="30" t="s">
        <v>579</v>
      </c>
      <c r="C3" s="18"/>
      <c r="D3" s="21"/>
      <c r="E3" s="19"/>
      <c r="F3" s="71"/>
      <c r="G3" s="18"/>
      <c r="H3" s="77"/>
      <c r="I3" s="21"/>
    </row>
    <row r="4" spans="1:10" s="14" customFormat="1" x14ac:dyDescent="0.25">
      <c r="A4" s="13"/>
      <c r="B4" s="13"/>
      <c r="C4" s="83"/>
      <c r="D4" s="13"/>
      <c r="E4" s="15"/>
      <c r="F4" s="73"/>
      <c r="I4" s="13"/>
    </row>
    <row r="5" spans="1:10" s="37" customFormat="1" ht="22.5" x14ac:dyDescent="0.25">
      <c r="A5" s="37" t="s">
        <v>759</v>
      </c>
      <c r="B5" s="13" t="s">
        <v>17</v>
      </c>
      <c r="C5" s="13"/>
      <c r="D5" s="13">
        <v>11</v>
      </c>
      <c r="E5" s="39" t="s">
        <v>760</v>
      </c>
      <c r="F5" s="163" t="s">
        <v>761</v>
      </c>
    </row>
    <row r="6" spans="1:10" s="37" customFormat="1" ht="33.75" x14ac:dyDescent="0.25">
      <c r="A6" s="37" t="s">
        <v>762</v>
      </c>
      <c r="B6" s="13" t="s">
        <v>17</v>
      </c>
      <c r="C6" s="16"/>
      <c r="D6" s="16">
        <v>25</v>
      </c>
      <c r="E6" s="39" t="s">
        <v>763</v>
      </c>
      <c r="F6" s="152" t="s">
        <v>764</v>
      </c>
    </row>
    <row r="7" spans="1:10" s="37" customFormat="1" ht="101.25" x14ac:dyDescent="0.25">
      <c r="A7" s="37" t="s">
        <v>772</v>
      </c>
      <c r="B7" s="13" t="s">
        <v>666</v>
      </c>
      <c r="C7" s="16"/>
      <c r="D7" s="16">
        <v>42</v>
      </c>
      <c r="E7" s="154" t="s">
        <v>773</v>
      </c>
      <c r="F7" s="163" t="s">
        <v>771</v>
      </c>
      <c r="J7" s="164"/>
    </row>
    <row r="8" spans="1:10" s="37" customFormat="1" ht="45" x14ac:dyDescent="0.25">
      <c r="A8" s="37" t="s">
        <v>598</v>
      </c>
      <c r="B8" s="13" t="s">
        <v>534</v>
      </c>
      <c r="C8" s="13"/>
      <c r="D8" s="13">
        <v>48</v>
      </c>
      <c r="E8" s="39" t="s">
        <v>765</v>
      </c>
      <c r="F8" s="152" t="s">
        <v>766</v>
      </c>
      <c r="J8" s="37" t="s">
        <v>777</v>
      </c>
    </row>
    <row r="9" spans="1:10" s="37" customFormat="1" ht="22.5" x14ac:dyDescent="0.25">
      <c r="A9" s="162" t="s">
        <v>767</v>
      </c>
      <c r="B9" s="13" t="s">
        <v>13</v>
      </c>
      <c r="C9" s="13"/>
      <c r="D9" s="13">
        <v>1</v>
      </c>
      <c r="E9" s="39" t="s">
        <v>768</v>
      </c>
      <c r="F9" s="152" t="s">
        <v>769</v>
      </c>
    </row>
    <row r="10" spans="1:10" s="37" customFormat="1" ht="90" x14ac:dyDescent="0.25">
      <c r="A10" s="37" t="s">
        <v>566</v>
      </c>
      <c r="B10" s="13" t="s">
        <v>666</v>
      </c>
      <c r="C10" s="13"/>
      <c r="D10" s="13">
        <v>8</v>
      </c>
      <c r="E10" s="39" t="s">
        <v>703</v>
      </c>
      <c r="F10" s="163" t="s">
        <v>770</v>
      </c>
    </row>
    <row r="11" spans="1:10" s="37" customFormat="1" ht="30" x14ac:dyDescent="0.25">
      <c r="A11" s="37" t="s">
        <v>595</v>
      </c>
      <c r="B11" s="13" t="s">
        <v>13</v>
      </c>
      <c r="C11" s="16"/>
      <c r="D11" s="13">
        <v>4</v>
      </c>
      <c r="E11" s="39" t="s">
        <v>779</v>
      </c>
      <c r="F11" s="152" t="s">
        <v>780</v>
      </c>
    </row>
    <row r="12" spans="1:10" s="164" customFormat="1" x14ac:dyDescent="0.25">
      <c r="A12" s="164" t="s">
        <v>783</v>
      </c>
      <c r="B12" s="164" t="s">
        <v>783</v>
      </c>
      <c r="C12" s="165"/>
      <c r="D12" s="165" t="s">
        <v>786</v>
      </c>
      <c r="E12" s="154" t="s">
        <v>785</v>
      </c>
      <c r="F12" s="166" t="s">
        <v>789</v>
      </c>
      <c r="H12" s="167" t="s">
        <v>788</v>
      </c>
      <c r="J12" s="164" t="s">
        <v>784</v>
      </c>
    </row>
    <row r="13" spans="1:10" s="164" customFormat="1" x14ac:dyDescent="0.25">
      <c r="B13" s="164" t="s">
        <v>787</v>
      </c>
      <c r="C13" s="165"/>
      <c r="D13" s="165">
        <v>47</v>
      </c>
      <c r="E13" s="154"/>
      <c r="F13" s="166" t="s">
        <v>370</v>
      </c>
      <c r="H13" s="167" t="s">
        <v>788</v>
      </c>
    </row>
    <row r="14" spans="1:10" s="37" customFormat="1" x14ac:dyDescent="0.25">
      <c r="A14" s="37" t="s">
        <v>570</v>
      </c>
      <c r="B14" s="13"/>
      <c r="C14" s="16"/>
      <c r="D14" s="13" t="s">
        <v>370</v>
      </c>
      <c r="E14" s="39"/>
      <c r="F14" s="152"/>
    </row>
    <row r="15" spans="1:10" s="14" customFormat="1" x14ac:dyDescent="0.25">
      <c r="A15" s="13"/>
      <c r="B15" s="13"/>
      <c r="D15" s="13"/>
      <c r="E15" s="15"/>
      <c r="I15" s="13"/>
    </row>
    <row r="16" spans="1:10" s="14" customFormat="1" x14ac:dyDescent="0.25">
      <c r="A16" s="13"/>
      <c r="B16" s="13"/>
      <c r="D16" s="13"/>
      <c r="E16" s="15"/>
      <c r="F16" s="73"/>
      <c r="I16" s="13"/>
    </row>
    <row r="17" spans="1:9" s="14" customFormat="1" ht="23.25" x14ac:dyDescent="0.25">
      <c r="A17" s="30" t="s">
        <v>633</v>
      </c>
      <c r="B17" s="144" t="s">
        <v>580</v>
      </c>
      <c r="C17" s="20"/>
      <c r="D17" s="21"/>
      <c r="E17" s="86"/>
      <c r="F17" s="161"/>
      <c r="G17" s="20"/>
      <c r="H17" s="78"/>
      <c r="I17" s="21"/>
    </row>
    <row r="18" spans="1:9" x14ac:dyDescent="0.25">
      <c r="E18" s="10"/>
      <c r="F18" s="143"/>
    </row>
    <row r="19" spans="1:9" s="14" customFormat="1" ht="60" x14ac:dyDescent="0.25">
      <c r="A19" s="14" t="s">
        <v>774</v>
      </c>
      <c r="B19" s="13" t="s">
        <v>790</v>
      </c>
      <c r="C19" s="14" t="s">
        <v>757</v>
      </c>
      <c r="D19" s="13">
        <v>15</v>
      </c>
      <c r="E19" s="15" t="s">
        <v>775</v>
      </c>
      <c r="F19" s="14" t="s">
        <v>789</v>
      </c>
      <c r="H19" s="84" t="s">
        <v>776</v>
      </c>
    </row>
    <row r="20" spans="1:9" ht="22.5" x14ac:dyDescent="0.25">
      <c r="A20" s="162" t="s">
        <v>767</v>
      </c>
      <c r="B20" s="13" t="s">
        <v>13</v>
      </c>
      <c r="C20" s="13"/>
      <c r="D20" s="13">
        <v>1</v>
      </c>
      <c r="E20" s="39" t="s">
        <v>768</v>
      </c>
      <c r="F20" s="152" t="s">
        <v>778</v>
      </c>
    </row>
    <row r="21" spans="1:9" s="37" customFormat="1" ht="30" x14ac:dyDescent="0.25">
      <c r="A21" s="37" t="s">
        <v>595</v>
      </c>
      <c r="B21" s="13" t="s">
        <v>13</v>
      </c>
      <c r="C21" s="16"/>
      <c r="D21" s="13">
        <v>3</v>
      </c>
      <c r="E21" s="39" t="s">
        <v>782</v>
      </c>
      <c r="F21" s="152" t="s">
        <v>781</v>
      </c>
    </row>
    <row r="22" spans="1:9" x14ac:dyDescent="0.25">
      <c r="E22" s="10"/>
      <c r="F22" s="143"/>
    </row>
    <row r="23" spans="1:9" x14ac:dyDescent="0.25">
      <c r="E23" s="10"/>
      <c r="F23" s="143"/>
    </row>
    <row r="24" spans="1:9" x14ac:dyDescent="0.25">
      <c r="E24" s="10"/>
      <c r="F24" s="143"/>
    </row>
    <row r="25" spans="1:9" x14ac:dyDescent="0.25">
      <c r="E25" s="10"/>
      <c r="F25" s="143"/>
    </row>
    <row r="26" spans="1:9" s="14" customFormat="1" ht="23.25" x14ac:dyDescent="0.25">
      <c r="A26" s="30" t="s">
        <v>634</v>
      </c>
      <c r="B26" s="30" t="s">
        <v>675</v>
      </c>
      <c r="C26" s="20"/>
      <c r="D26" s="21"/>
      <c r="E26" s="86"/>
      <c r="F26" s="161"/>
      <c r="G26" s="20"/>
      <c r="H26" s="78"/>
      <c r="I26" s="21"/>
    </row>
    <row r="27" spans="1:9" x14ac:dyDescent="0.25">
      <c r="E27" s="10"/>
      <c r="F27" s="143"/>
    </row>
    <row r="28" spans="1:9" x14ac:dyDescent="0.25">
      <c r="E28" s="10"/>
      <c r="F28" s="143"/>
    </row>
    <row r="29" spans="1:9" x14ac:dyDescent="0.25">
      <c r="F29" s="143"/>
    </row>
    <row r="30" spans="1:9" x14ac:dyDescent="0.25">
      <c r="F30" s="143"/>
    </row>
    <row r="31" spans="1:9" x14ac:dyDescent="0.25">
      <c r="F31" s="143"/>
    </row>
    <row r="32" spans="1:9" x14ac:dyDescent="0.25">
      <c r="F32" s="143"/>
    </row>
    <row r="33" spans="6:6" x14ac:dyDescent="0.25">
      <c r="F33" s="76"/>
    </row>
    <row r="34" spans="6:6" x14ac:dyDescent="0.25">
      <c r="F34" s="76"/>
    </row>
    <row r="35" spans="6:6" x14ac:dyDescent="0.25">
      <c r="F35" s="76"/>
    </row>
  </sheetData>
  <hyperlinks>
    <hyperlink ref="F5" r:id="rId1" display="https://aus01.safelinks.protection.outlook.com/?url=https%3A%2F%2Fgithub.com%2FAquaticEcoDynamics%2FSCERM_private%2Ftree%2Fmaster%2Fmatlab%2FBIO_Import&amp;data=05%7C01%7Csherry.zhai%40uwa.edu.au%7C64d30ba93854473d586508db9da50688%7C05894af0cb2846d8871674cdb46e2226%7C0%7C0%7C638277104318115811%7CUnknown%7CTWFpbGZsb3d8eyJWIjoiMC4wLjAwMDAiLCJQIjoiV2luMzIiLCJBTiI6Ik1haWwiLCJXVCI6Mn0%3D%7C3000%7C%7C%7C&amp;sdata=F59UvMZ7v%2FUSKvpKnS3eC24%2Fdn1TS3RXWYXk1enuRAw%3D&amp;reserved=0" xr:uid="{ADF86AD9-8BF7-4DC3-B168-BA7D74585C92}"/>
    <hyperlink ref="F10" r:id="rId2" display="https://uniwa.sharepoint.com/teams/EXT-WAMSIWestportReportsandData/Shared%20Documents/Forms/AllItems.aspx?ga=1&amp;id=%2Fteams%2FEXT%2DWAMSIWestportReportsandData%2FShared%20Documents%2FHistorical%5FData%5FCockburn%5FSound%2FWAMSI%5FWestport%5Fproject%5Fuse%5FONLY%2FWater%20Corporation%2FPDSP%2F2008%2FBMT282%20PSDP%20WQ%20Monitoring%2FPhytoplankton&amp;viewid=c4258036%2D8243%2D46aa%2Db02e%2D6bde95ff5f4d" xr:uid="{5DFF13DC-F36F-409E-9460-021ACD496AE4}"/>
    <hyperlink ref="F7" r:id="rId3" display="https://uniwa.sharepoint.com/teams/EXT-WAMSIWestportReportsandData/Shared%20Documents/Forms/AllItems.aspx?ga=1&amp;id=%2Fteams%2FEXT%2DWAMSIWestportReportsandData%2FShared%20Documents%2FHistorical%5FData%5FCockburn%5FSound%2FWAMSI%5FWestport%5Fproject%5Fuse%5FONLY%2FWater%20Corporation%2FPLOOM%2FBMT271%20WaterCorp%20PLOOM%5Fall%2FSummerWQ%2FPhytoplankton%2FPLOOM%2FPLOOM%207%2E7&amp;viewid=c4258036%2D8243%2D46aa%2Db02e%2D6bde95ff5f4d " xr:uid="{AB496748-AFA7-40F8-A6C5-6969FAAC3978}"/>
  </hyperlinks>
  <pageMargins left="0.7" right="0.7" top="0.75" bottom="0.75" header="0.3" footer="0.3"/>
  <pageSetup paperSize="9"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B418-A098-43B7-83DF-E1116C3AB2B4}">
  <dimension ref="A2:J28"/>
  <sheetViews>
    <sheetView workbookViewId="0">
      <selection activeCell="D10" sqref="D10"/>
    </sheetView>
  </sheetViews>
  <sheetFormatPr defaultColWidth="11.42578125" defaultRowHeight="15" x14ac:dyDescent="0.25"/>
  <cols>
    <col min="1" max="1" width="27.42578125" customWidth="1"/>
    <col min="2" max="2" width="35.28515625" bestFit="1" customWidth="1"/>
    <col min="3" max="3" width="34.140625" customWidth="1"/>
    <col min="4" max="9" width="27.42578125" customWidth="1"/>
    <col min="10" max="10" width="51.7109375" bestFit="1" customWidth="1"/>
  </cols>
  <sheetData>
    <row r="2" spans="1:10" s="36" customFormat="1" ht="28.5" x14ac:dyDescent="0.25">
      <c r="A2" s="137" t="s">
        <v>676</v>
      </c>
      <c r="B2" s="34" t="s">
        <v>373</v>
      </c>
      <c r="C2" s="34" t="s">
        <v>312</v>
      </c>
      <c r="D2" s="32" t="s">
        <v>408</v>
      </c>
      <c r="E2" s="34" t="s">
        <v>409</v>
      </c>
      <c r="F2" s="34" t="s">
        <v>424</v>
      </c>
      <c r="G2" s="34" t="s">
        <v>420</v>
      </c>
      <c r="H2" s="34" t="s">
        <v>429</v>
      </c>
      <c r="I2" s="82" t="s">
        <v>430</v>
      </c>
      <c r="J2" s="38" t="s">
        <v>425</v>
      </c>
    </row>
    <row r="3" spans="1:10" ht="23.25" x14ac:dyDescent="0.25">
      <c r="A3" s="30" t="s">
        <v>632</v>
      </c>
      <c r="B3" s="30" t="s">
        <v>679</v>
      </c>
      <c r="C3" s="18"/>
      <c r="D3" s="21"/>
      <c r="E3" s="19"/>
      <c r="F3" s="71"/>
      <c r="G3" s="18"/>
      <c r="H3" s="77"/>
      <c r="I3" s="21"/>
    </row>
    <row r="4" spans="1:10" s="14" customFormat="1" x14ac:dyDescent="0.25">
      <c r="A4" s="13"/>
      <c r="C4" s="83"/>
      <c r="D4" s="13"/>
      <c r="E4" s="15"/>
      <c r="F4" s="84"/>
      <c r="I4" s="13"/>
    </row>
    <row r="5" spans="1:10" s="14" customFormat="1" x14ac:dyDescent="0.25">
      <c r="A5" s="13"/>
      <c r="D5" s="13"/>
      <c r="E5" s="15"/>
      <c r="F5" s="84"/>
      <c r="I5" s="13"/>
    </row>
    <row r="6" spans="1:10" ht="78.75" x14ac:dyDescent="0.25">
      <c r="A6" s="13" t="s">
        <v>817</v>
      </c>
      <c r="B6" s="13" t="s">
        <v>790</v>
      </c>
      <c r="C6" s="15" t="s">
        <v>818</v>
      </c>
      <c r="D6" s="16" t="s">
        <v>826</v>
      </c>
      <c r="E6" s="39" t="s">
        <v>819</v>
      </c>
      <c r="F6" s="73" t="s">
        <v>820</v>
      </c>
      <c r="G6" s="14"/>
      <c r="H6" s="41"/>
      <c r="I6" s="13"/>
    </row>
    <row r="7" spans="1:10" s="14" customFormat="1" ht="135" x14ac:dyDescent="0.25">
      <c r="A7" s="13" t="s">
        <v>677</v>
      </c>
      <c r="B7" s="16" t="s">
        <v>94</v>
      </c>
      <c r="C7" s="15" t="s">
        <v>824</v>
      </c>
      <c r="D7" s="16" t="s">
        <v>821</v>
      </c>
      <c r="E7" s="39" t="s">
        <v>822</v>
      </c>
      <c r="F7" s="73" t="s">
        <v>823</v>
      </c>
      <c r="I7" s="13"/>
      <c r="J7" s="14" t="s">
        <v>825</v>
      </c>
    </row>
    <row r="8" spans="1:10" s="14" customFormat="1" x14ac:dyDescent="0.25">
      <c r="A8" s="13" t="s">
        <v>597</v>
      </c>
      <c r="C8" s="15"/>
      <c r="D8" s="16"/>
      <c r="E8" s="39"/>
      <c r="F8" s="84"/>
      <c r="H8" s="41"/>
      <c r="I8" s="13"/>
    </row>
    <row r="9" spans="1:10" s="14" customFormat="1" ht="90" x14ac:dyDescent="0.25">
      <c r="A9" s="165" t="s">
        <v>830</v>
      </c>
      <c r="B9" s="91" t="s">
        <v>94</v>
      </c>
      <c r="C9" s="15" t="s">
        <v>831</v>
      </c>
      <c r="D9" s="16">
        <v>12</v>
      </c>
      <c r="E9" s="39" t="s">
        <v>832</v>
      </c>
      <c r="F9" s="73" t="s">
        <v>833</v>
      </c>
      <c r="G9" s="15" t="s">
        <v>834</v>
      </c>
      <c r="H9" s="168" t="s">
        <v>835</v>
      </c>
      <c r="I9" s="169"/>
      <c r="J9" s="14" t="s">
        <v>836</v>
      </c>
    </row>
    <row r="10" spans="1:10" s="14" customFormat="1" ht="76.5" x14ac:dyDescent="0.25">
      <c r="A10" s="165" t="s">
        <v>837</v>
      </c>
      <c r="B10" s="165" t="s">
        <v>838</v>
      </c>
      <c r="C10" s="15" t="s">
        <v>839</v>
      </c>
      <c r="D10" s="13" t="s">
        <v>840</v>
      </c>
      <c r="E10" s="14" t="s">
        <v>841</v>
      </c>
      <c r="F10" s="73" t="s">
        <v>842</v>
      </c>
      <c r="G10" s="15" t="s">
        <v>843</v>
      </c>
      <c r="H10" s="170" t="s">
        <v>844</v>
      </c>
      <c r="I10" s="169"/>
      <c r="J10" s="14" t="s">
        <v>845</v>
      </c>
    </row>
    <row r="11" spans="1:10" s="14" customFormat="1" ht="60" x14ac:dyDescent="0.25">
      <c r="A11" s="165" t="s">
        <v>846</v>
      </c>
      <c r="B11" s="165" t="s">
        <v>838</v>
      </c>
      <c r="C11" s="15" t="s">
        <v>847</v>
      </c>
      <c r="D11" s="13">
        <v>2</v>
      </c>
      <c r="E11" s="15" t="s">
        <v>848</v>
      </c>
      <c r="F11" s="73" t="s">
        <v>849</v>
      </c>
      <c r="G11" s="15" t="s">
        <v>850</v>
      </c>
      <c r="H11" s="14" t="s">
        <v>851</v>
      </c>
      <c r="I11" s="13"/>
      <c r="J11" s="14" t="s">
        <v>852</v>
      </c>
    </row>
    <row r="12" spans="1:10" s="14" customFormat="1" x14ac:dyDescent="0.25">
      <c r="A12" s="13"/>
      <c r="D12" s="13"/>
      <c r="F12" s="84"/>
      <c r="I12" s="13"/>
    </row>
    <row r="13" spans="1:10" s="14" customFormat="1" x14ac:dyDescent="0.25">
      <c r="A13" s="13"/>
      <c r="D13" s="13"/>
      <c r="F13" s="84"/>
      <c r="I13" s="13"/>
    </row>
    <row r="14" spans="1:10" s="14" customFormat="1" x14ac:dyDescent="0.25">
      <c r="A14" s="13"/>
      <c r="D14" s="13"/>
      <c r="F14" s="84"/>
      <c r="I14" s="13"/>
    </row>
    <row r="15" spans="1:10" s="14" customFormat="1" x14ac:dyDescent="0.25">
      <c r="A15" s="13"/>
      <c r="D15" s="13"/>
      <c r="F15" s="84"/>
      <c r="I15" s="13"/>
    </row>
    <row r="16" spans="1:10" s="14" customFormat="1" x14ac:dyDescent="0.25">
      <c r="A16" s="13"/>
      <c r="D16" s="13"/>
      <c r="F16" s="85"/>
      <c r="I16" s="13"/>
    </row>
    <row r="17" spans="1:9" s="14" customFormat="1" ht="23.25" x14ac:dyDescent="0.25">
      <c r="A17" s="30" t="s">
        <v>633</v>
      </c>
      <c r="B17" s="30" t="s">
        <v>678</v>
      </c>
      <c r="C17" s="20"/>
      <c r="D17" s="21"/>
      <c r="E17" s="86"/>
      <c r="F17" s="87"/>
      <c r="G17" s="20"/>
      <c r="H17" s="78"/>
      <c r="I17" s="21"/>
    </row>
    <row r="19" spans="1:9" x14ac:dyDescent="0.25">
      <c r="A19" s="159" t="s">
        <v>597</v>
      </c>
    </row>
    <row r="20" spans="1:9" x14ac:dyDescent="0.25">
      <c r="A20" s="160" t="s">
        <v>700</v>
      </c>
    </row>
    <row r="21" spans="1:9" x14ac:dyDescent="0.25">
      <c r="A21" s="160" t="s">
        <v>758</v>
      </c>
    </row>
    <row r="26" spans="1:9" s="14" customFormat="1" ht="23.25" x14ac:dyDescent="0.25">
      <c r="A26" s="30" t="s">
        <v>634</v>
      </c>
      <c r="B26" s="30" t="s">
        <v>675</v>
      </c>
      <c r="C26" s="20"/>
      <c r="D26" s="21"/>
      <c r="E26" s="86"/>
      <c r="F26" s="87"/>
      <c r="G26" s="20"/>
      <c r="H26" s="78"/>
      <c r="I26" s="21"/>
    </row>
    <row r="28" spans="1:9" x14ac:dyDescent="0.25">
      <c r="A28" s="159" t="s">
        <v>746</v>
      </c>
      <c r="B28" s="158" t="s">
        <v>612</v>
      </c>
    </row>
  </sheetData>
  <hyperlinks>
    <hyperlink ref="H9" r:id="rId1" display="https://www.nature.com/articles/s41598-017-14044-1" xr:uid="{17DF19CB-1632-4310-A3E9-6E408FD824BF}"/>
    <hyperlink ref="H10" r:id="rId2" xr:uid="{83992A7A-5A66-49A4-B504-1B266BB62AE5}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757E-C131-2841-9CD9-A468AA5D232B}">
  <dimension ref="A1"/>
  <sheetViews>
    <sheetView workbookViewId="0">
      <selection activeCell="Q63" sqref="Q63"/>
    </sheetView>
  </sheetViews>
  <sheetFormatPr defaultColWidth="11.42578125" defaultRowHeight="15" x14ac:dyDescent="0.25"/>
  <sheetData>
    <row r="1" spans="1:1" x14ac:dyDescent="0.25">
      <c r="A1" t="s">
        <v>404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E97E-A31F-6942-BF57-329EFCD5DBDE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0D03-D0CE-447B-B6B5-ABD8DB3C1678}">
  <sheetPr filterMode="1">
    <pageSetUpPr fitToPage="1"/>
  </sheetPr>
  <dimension ref="A1:AK105"/>
  <sheetViews>
    <sheetView zoomScale="90" zoomScaleNormal="90" workbookViewId="0">
      <pane xSplit="3" ySplit="1" topLeftCell="D33" activePane="bottomRight" state="frozen"/>
      <selection pane="topRight" activeCell="C1" sqref="C1"/>
      <selection pane="bottomLeft" activeCell="A2" sqref="A2"/>
      <selection pane="bottomRight" activeCell="I72" sqref="I72"/>
    </sheetView>
  </sheetViews>
  <sheetFormatPr defaultColWidth="37.140625" defaultRowHeight="12.75" x14ac:dyDescent="0.2"/>
  <cols>
    <col min="1" max="1" width="4.7109375" style="113" bestFit="1" customWidth="1"/>
    <col min="2" max="2" width="10" style="113" bestFit="1" customWidth="1"/>
    <col min="3" max="3" width="18.42578125" style="113" bestFit="1" customWidth="1"/>
    <col min="4" max="4" width="10.7109375" style="113" customWidth="1"/>
    <col min="5" max="5" width="12.28515625" style="113" bestFit="1" customWidth="1"/>
    <col min="6" max="6" width="27" style="113" customWidth="1"/>
    <col min="7" max="7" width="10.140625" style="113" customWidth="1"/>
    <col min="8" max="8" width="54.28515625" style="113" bestFit="1" customWidth="1"/>
    <col min="9" max="9" width="17" style="113" bestFit="1" customWidth="1"/>
    <col min="10" max="10" width="43" style="126" bestFit="1" customWidth="1"/>
    <col min="11" max="11" width="9.7109375" style="127" customWidth="1"/>
    <col min="12" max="12" width="7.28515625" style="113" customWidth="1"/>
    <col min="13" max="13" width="14.140625" style="113" customWidth="1"/>
    <col min="14" max="14" width="16.140625" style="113" bestFit="1" customWidth="1"/>
    <col min="15" max="15" width="7.42578125" style="113" customWidth="1"/>
    <col min="16" max="16" width="16.42578125" style="113" bestFit="1" customWidth="1"/>
    <col min="17" max="17" width="11.42578125" style="113" bestFit="1" customWidth="1"/>
    <col min="18" max="18" width="7.42578125" style="113" customWidth="1"/>
    <col min="19" max="19" width="46.7109375" style="126" customWidth="1"/>
    <col min="20" max="20" width="7.42578125" style="113" customWidth="1"/>
    <col min="21" max="21" width="64.7109375" style="126" bestFit="1" customWidth="1"/>
    <col min="22" max="16384" width="37.140625" style="113"/>
  </cols>
  <sheetData>
    <row r="1" spans="1:21" x14ac:dyDescent="0.2">
      <c r="A1" s="113" t="s">
        <v>309</v>
      </c>
      <c r="B1" s="114" t="s">
        <v>59</v>
      </c>
      <c r="C1" s="115" t="s">
        <v>132</v>
      </c>
      <c r="D1" s="115" t="s">
        <v>133</v>
      </c>
      <c r="E1" s="115" t="s">
        <v>0</v>
      </c>
      <c r="F1" s="115" t="s">
        <v>61</v>
      </c>
      <c r="G1" s="115" t="s">
        <v>1</v>
      </c>
      <c r="H1" s="115" t="s">
        <v>2</v>
      </c>
      <c r="I1" s="115" t="s">
        <v>3</v>
      </c>
      <c r="J1" s="116" t="s">
        <v>63</v>
      </c>
      <c r="K1" s="117" t="s">
        <v>64</v>
      </c>
      <c r="L1" s="115" t="s">
        <v>65</v>
      </c>
      <c r="M1" s="115" t="s">
        <v>146</v>
      </c>
      <c r="N1" s="115" t="s">
        <v>297</v>
      </c>
      <c r="O1" s="115" t="s">
        <v>147</v>
      </c>
      <c r="P1" s="115" t="s">
        <v>148</v>
      </c>
      <c r="Q1" s="115" t="s">
        <v>149</v>
      </c>
      <c r="R1" s="115" t="s">
        <v>150</v>
      </c>
      <c r="S1" s="116" t="s">
        <v>126</v>
      </c>
      <c r="T1" s="115" t="s">
        <v>151</v>
      </c>
      <c r="U1" s="118" t="s">
        <v>162</v>
      </c>
    </row>
    <row r="2" spans="1:21" ht="25.5" hidden="1" x14ac:dyDescent="0.2">
      <c r="A2" s="113">
        <v>2</v>
      </c>
      <c r="B2" s="114" t="s">
        <v>60</v>
      </c>
      <c r="C2" s="114" t="s">
        <v>5</v>
      </c>
      <c r="D2" s="114" t="s">
        <v>157</v>
      </c>
      <c r="E2" s="118" t="s">
        <v>12</v>
      </c>
      <c r="F2" s="114" t="s">
        <v>56</v>
      </c>
      <c r="G2" s="118" t="s">
        <v>4</v>
      </c>
      <c r="H2" s="118" t="s">
        <v>5</v>
      </c>
      <c r="I2" s="118" t="s">
        <v>6</v>
      </c>
      <c r="J2" s="118" t="s">
        <v>77</v>
      </c>
      <c r="K2" s="119">
        <v>16</v>
      </c>
      <c r="L2" s="114" t="s">
        <v>123</v>
      </c>
      <c r="M2" s="114"/>
      <c r="N2" s="114"/>
      <c r="O2" s="114" t="s">
        <v>112</v>
      </c>
      <c r="P2" s="114" t="s">
        <v>129</v>
      </c>
      <c r="Q2" s="114" t="s">
        <v>153</v>
      </c>
      <c r="R2" s="114"/>
      <c r="S2" s="118"/>
      <c r="T2" s="114"/>
      <c r="U2" s="114"/>
    </row>
    <row r="3" spans="1:21" ht="25.5" hidden="1" x14ac:dyDescent="0.2">
      <c r="A3" s="113">
        <v>3</v>
      </c>
      <c r="B3" s="114" t="s">
        <v>60</v>
      </c>
      <c r="C3" s="114" t="s">
        <v>5</v>
      </c>
      <c r="D3" s="114" t="s">
        <v>157</v>
      </c>
      <c r="E3" s="118" t="s">
        <v>12</v>
      </c>
      <c r="F3" s="114" t="s">
        <v>56</v>
      </c>
      <c r="G3" s="118" t="s">
        <v>4</v>
      </c>
      <c r="H3" s="118" t="s">
        <v>7</v>
      </c>
      <c r="I3" s="118" t="s">
        <v>8</v>
      </c>
      <c r="J3" s="118" t="s">
        <v>78</v>
      </c>
      <c r="K3" s="119">
        <v>1</v>
      </c>
      <c r="L3" s="114" t="s">
        <v>123</v>
      </c>
      <c r="M3" s="114"/>
      <c r="N3" s="114"/>
      <c r="O3" s="114" t="s">
        <v>113</v>
      </c>
      <c r="P3" s="114" t="s">
        <v>152</v>
      </c>
      <c r="Q3" s="114" t="s">
        <v>155</v>
      </c>
      <c r="R3" s="114"/>
      <c r="S3" s="118"/>
      <c r="T3" s="114"/>
      <c r="U3" s="114" t="s">
        <v>387</v>
      </c>
    </row>
    <row r="4" spans="1:21" ht="25.5" hidden="1" x14ac:dyDescent="0.2">
      <c r="A4" s="113">
        <v>4</v>
      </c>
      <c r="B4" s="114" t="s">
        <v>60</v>
      </c>
      <c r="C4" s="114" t="s">
        <v>142</v>
      </c>
      <c r="D4" s="114" t="s">
        <v>157</v>
      </c>
      <c r="E4" s="118" t="s">
        <v>12</v>
      </c>
      <c r="F4" s="114" t="s">
        <v>56</v>
      </c>
      <c r="G4" s="118" t="s">
        <v>4</v>
      </c>
      <c r="H4" s="118" t="s">
        <v>62</v>
      </c>
      <c r="I4" s="118" t="s">
        <v>9</v>
      </c>
      <c r="J4" s="118" t="s">
        <v>79</v>
      </c>
      <c r="K4" s="119">
        <v>1</v>
      </c>
      <c r="L4" s="114" t="s">
        <v>123</v>
      </c>
      <c r="M4" s="114"/>
      <c r="N4" s="114"/>
      <c r="O4" s="114" t="s">
        <v>113</v>
      </c>
      <c r="P4" s="114" t="s">
        <v>152</v>
      </c>
      <c r="Q4" s="114" t="s">
        <v>155</v>
      </c>
      <c r="R4" s="114"/>
      <c r="S4" s="118"/>
      <c r="T4" s="114"/>
      <c r="U4" s="114"/>
    </row>
    <row r="5" spans="1:21" ht="25.5" hidden="1" x14ac:dyDescent="0.2">
      <c r="A5" s="113">
        <v>5</v>
      </c>
      <c r="B5" s="114" t="s">
        <v>60</v>
      </c>
      <c r="C5" s="114" t="s">
        <v>139</v>
      </c>
      <c r="D5" s="114" t="s">
        <v>157</v>
      </c>
      <c r="E5" s="118" t="s">
        <v>12</v>
      </c>
      <c r="F5" s="114" t="s">
        <v>56</v>
      </c>
      <c r="G5" s="118" t="s">
        <v>4</v>
      </c>
      <c r="H5" s="118" t="s">
        <v>10</v>
      </c>
      <c r="I5" s="118" t="s">
        <v>11</v>
      </c>
      <c r="J5" s="118" t="s">
        <v>80</v>
      </c>
      <c r="K5" s="119" t="s">
        <v>111</v>
      </c>
      <c r="L5" s="114" t="s">
        <v>123</v>
      </c>
      <c r="M5" s="114"/>
      <c r="N5" s="114"/>
      <c r="O5" s="114" t="s">
        <v>113</v>
      </c>
      <c r="P5" s="114" t="s">
        <v>152</v>
      </c>
      <c r="Q5" s="114" t="s">
        <v>155</v>
      </c>
      <c r="R5" s="114"/>
      <c r="S5" s="118"/>
      <c r="T5" s="114"/>
      <c r="U5" s="114"/>
    </row>
    <row r="6" spans="1:21" hidden="1" x14ac:dyDescent="0.2">
      <c r="A6" s="113">
        <v>6</v>
      </c>
      <c r="B6" s="114" t="s">
        <v>60</v>
      </c>
      <c r="C6" s="114" t="s">
        <v>143</v>
      </c>
      <c r="D6" s="114" t="s">
        <v>158</v>
      </c>
      <c r="E6" s="118" t="s">
        <v>71</v>
      </c>
      <c r="F6" s="114" t="s">
        <v>103</v>
      </c>
      <c r="G6" s="118" t="s">
        <v>104</v>
      </c>
      <c r="H6" s="118" t="s">
        <v>105</v>
      </c>
      <c r="I6" s="118" t="s">
        <v>110</v>
      </c>
      <c r="J6" s="118" t="s">
        <v>83</v>
      </c>
      <c r="K6" s="119">
        <v>1</v>
      </c>
      <c r="L6" s="114" t="s">
        <v>123</v>
      </c>
      <c r="M6" s="114"/>
      <c r="N6" s="114"/>
      <c r="O6" s="114" t="s">
        <v>113</v>
      </c>
      <c r="P6" s="114" t="s">
        <v>152</v>
      </c>
      <c r="Q6" s="114" t="s">
        <v>154</v>
      </c>
      <c r="R6" s="114"/>
      <c r="S6" s="118"/>
      <c r="T6" s="114"/>
      <c r="U6" s="114"/>
    </row>
    <row r="7" spans="1:21" hidden="1" x14ac:dyDescent="0.2">
      <c r="A7" s="113">
        <v>7</v>
      </c>
      <c r="B7" s="114" t="s">
        <v>60</v>
      </c>
      <c r="C7" s="114" t="s">
        <v>143</v>
      </c>
      <c r="D7" s="114" t="s">
        <v>158</v>
      </c>
      <c r="E7" s="118" t="s">
        <v>71</v>
      </c>
      <c r="F7" s="114" t="s">
        <v>92</v>
      </c>
      <c r="G7" s="118" t="s">
        <v>107</v>
      </c>
      <c r="H7" s="118" t="s">
        <v>92</v>
      </c>
      <c r="I7" s="118" t="s">
        <v>108</v>
      </c>
      <c r="J7" s="118" t="s">
        <v>83</v>
      </c>
      <c r="K7" s="119">
        <v>1</v>
      </c>
      <c r="L7" s="114" t="s">
        <v>123</v>
      </c>
      <c r="M7" s="114"/>
      <c r="N7" s="114"/>
      <c r="O7" s="114" t="s">
        <v>113</v>
      </c>
      <c r="P7" s="114" t="s">
        <v>152</v>
      </c>
      <c r="Q7" s="114" t="s">
        <v>154</v>
      </c>
      <c r="R7" s="114"/>
      <c r="S7" s="118"/>
      <c r="T7" s="114"/>
      <c r="U7" s="114"/>
    </row>
    <row r="8" spans="1:21" ht="25.5" hidden="1" x14ac:dyDescent="0.2">
      <c r="A8" s="113">
        <v>8</v>
      </c>
      <c r="B8" s="114" t="s">
        <v>60</v>
      </c>
      <c r="C8" s="114" t="s">
        <v>143</v>
      </c>
      <c r="D8" s="114" t="s">
        <v>158</v>
      </c>
      <c r="E8" s="118" t="s">
        <v>70</v>
      </c>
      <c r="F8" s="114" t="s">
        <v>93</v>
      </c>
      <c r="G8" s="118" t="s">
        <v>94</v>
      </c>
      <c r="H8" s="114" t="s">
        <v>24</v>
      </c>
      <c r="I8" s="114" t="s">
        <v>95</v>
      </c>
      <c r="J8" s="118" t="s">
        <v>83</v>
      </c>
      <c r="K8" s="119">
        <v>23</v>
      </c>
      <c r="L8" s="114" t="s">
        <v>127</v>
      </c>
      <c r="M8" s="114"/>
      <c r="N8" s="114"/>
      <c r="O8" s="114" t="s">
        <v>113</v>
      </c>
      <c r="P8" s="114" t="s">
        <v>129</v>
      </c>
      <c r="Q8" s="114" t="s">
        <v>153</v>
      </c>
      <c r="R8" s="114"/>
      <c r="S8" s="118" t="s">
        <v>131</v>
      </c>
      <c r="T8" s="114"/>
      <c r="U8" s="114"/>
    </row>
    <row r="9" spans="1:21" hidden="1" x14ac:dyDescent="0.2">
      <c r="A9" s="113">
        <v>9</v>
      </c>
      <c r="B9" s="114" t="s">
        <v>60</v>
      </c>
      <c r="C9" s="114" t="s">
        <v>141</v>
      </c>
      <c r="D9" s="114" t="s">
        <v>158</v>
      </c>
      <c r="E9" s="118" t="s">
        <v>70</v>
      </c>
      <c r="F9" s="114" t="s">
        <v>53</v>
      </c>
      <c r="G9" s="118" t="s">
        <v>73</v>
      </c>
      <c r="H9" s="118" t="s">
        <v>38</v>
      </c>
      <c r="I9" s="120" t="s">
        <v>76</v>
      </c>
      <c r="J9" s="118"/>
      <c r="K9" s="119"/>
      <c r="L9" s="114" t="s">
        <v>127</v>
      </c>
      <c r="M9" s="114"/>
      <c r="N9" s="114"/>
      <c r="O9" s="114" t="s">
        <v>113</v>
      </c>
      <c r="P9" s="114" t="s">
        <v>152</v>
      </c>
      <c r="Q9" s="114" t="s">
        <v>154</v>
      </c>
      <c r="R9" s="114"/>
      <c r="S9" s="118"/>
      <c r="T9" s="114"/>
      <c r="U9" s="114"/>
    </row>
    <row r="10" spans="1:21" ht="38.25" hidden="1" x14ac:dyDescent="0.2">
      <c r="A10" s="113">
        <v>10</v>
      </c>
      <c r="B10" s="114" t="s">
        <v>60</v>
      </c>
      <c r="C10" s="114" t="s">
        <v>142</v>
      </c>
      <c r="D10" s="114" t="s">
        <v>157</v>
      </c>
      <c r="E10" s="118" t="s">
        <v>70</v>
      </c>
      <c r="F10" s="114" t="s">
        <v>50</v>
      </c>
      <c r="G10" s="118" t="s">
        <v>27</v>
      </c>
      <c r="H10" s="118" t="s">
        <v>28</v>
      </c>
      <c r="I10" s="118" t="s">
        <v>29</v>
      </c>
      <c r="J10" s="118" t="s">
        <v>78</v>
      </c>
      <c r="K10" s="119">
        <v>5</v>
      </c>
      <c r="L10" s="114" t="s">
        <v>123</v>
      </c>
      <c r="M10" s="114"/>
      <c r="N10" s="114"/>
      <c r="O10" s="114" t="s">
        <v>112</v>
      </c>
      <c r="P10" s="114" t="s">
        <v>129</v>
      </c>
      <c r="Q10" s="114" t="s">
        <v>153</v>
      </c>
      <c r="R10" s="114"/>
      <c r="S10" s="118"/>
      <c r="T10" s="114"/>
      <c r="U10" s="118" t="s">
        <v>614</v>
      </c>
    </row>
    <row r="11" spans="1:21" hidden="1" x14ac:dyDescent="0.2">
      <c r="A11" s="113">
        <v>11</v>
      </c>
      <c r="B11" s="114" t="s">
        <v>60</v>
      </c>
      <c r="C11" s="114" t="s">
        <v>5</v>
      </c>
      <c r="D11" s="114" t="s">
        <v>157</v>
      </c>
      <c r="E11" s="118" t="s">
        <v>70</v>
      </c>
      <c r="F11" s="114" t="s">
        <v>51</v>
      </c>
      <c r="G11" s="118" t="s">
        <v>191</v>
      </c>
      <c r="H11" s="118" t="s">
        <v>57</v>
      </c>
      <c r="I11" s="118" t="s">
        <v>30</v>
      </c>
      <c r="J11" s="118" t="s">
        <v>77</v>
      </c>
      <c r="K11" s="119" t="s">
        <v>111</v>
      </c>
      <c r="L11" s="114" t="s">
        <v>123</v>
      </c>
      <c r="M11" s="114"/>
      <c r="N11" s="114"/>
      <c r="O11" s="114" t="s">
        <v>113</v>
      </c>
      <c r="P11" s="114" t="s">
        <v>152</v>
      </c>
      <c r="Q11" s="114" t="s">
        <v>154</v>
      </c>
      <c r="R11" s="114"/>
      <c r="S11" s="118"/>
      <c r="T11" s="114"/>
      <c r="U11" s="114"/>
    </row>
    <row r="12" spans="1:21" hidden="1" x14ac:dyDescent="0.2">
      <c r="A12" s="113">
        <v>12</v>
      </c>
      <c r="B12" s="114" t="s">
        <v>60</v>
      </c>
      <c r="C12" s="114" t="s">
        <v>143</v>
      </c>
      <c r="D12" s="114" t="s">
        <v>157</v>
      </c>
      <c r="E12" s="118" t="s">
        <v>70</v>
      </c>
      <c r="F12" s="114" t="s">
        <v>49</v>
      </c>
      <c r="G12" s="118" t="s">
        <v>17</v>
      </c>
      <c r="H12" s="114" t="s">
        <v>18</v>
      </c>
      <c r="I12" s="118" t="s">
        <v>19</v>
      </c>
      <c r="J12" s="118" t="s">
        <v>83</v>
      </c>
      <c r="K12" s="119">
        <v>26</v>
      </c>
      <c r="L12" s="114" t="s">
        <v>123</v>
      </c>
      <c r="M12" s="114"/>
      <c r="N12" s="114"/>
      <c r="O12" s="114" t="s">
        <v>112</v>
      </c>
      <c r="P12" s="114" t="s">
        <v>129</v>
      </c>
      <c r="Q12" s="114" t="s">
        <v>153</v>
      </c>
      <c r="R12" s="114"/>
      <c r="S12" s="118"/>
      <c r="T12" s="114"/>
      <c r="U12" s="114"/>
    </row>
    <row r="13" spans="1:21" ht="34.5" hidden="1" customHeight="1" x14ac:dyDescent="0.2">
      <c r="A13" s="113">
        <v>13</v>
      </c>
      <c r="B13" s="114" t="s">
        <v>60</v>
      </c>
      <c r="C13" s="114" t="s">
        <v>143</v>
      </c>
      <c r="D13" s="114" t="s">
        <v>157</v>
      </c>
      <c r="E13" s="118" t="s">
        <v>70</v>
      </c>
      <c r="F13" s="114" t="s">
        <v>49</v>
      </c>
      <c r="G13" s="118" t="s">
        <v>17</v>
      </c>
      <c r="H13" s="114" t="s">
        <v>20</v>
      </c>
      <c r="I13" s="118" t="s">
        <v>21</v>
      </c>
      <c r="J13" s="118" t="s">
        <v>84</v>
      </c>
      <c r="K13" s="119">
        <v>18</v>
      </c>
      <c r="L13" s="114" t="s">
        <v>123</v>
      </c>
      <c r="M13" s="114"/>
      <c r="N13" s="114"/>
      <c r="O13" s="114" t="s">
        <v>112</v>
      </c>
      <c r="P13" s="114" t="s">
        <v>129</v>
      </c>
      <c r="Q13" s="114" t="s">
        <v>153</v>
      </c>
      <c r="R13" s="114"/>
      <c r="S13" s="118"/>
      <c r="T13" s="114"/>
      <c r="U13" s="114"/>
    </row>
    <row r="14" spans="1:21" hidden="1" x14ac:dyDescent="0.2">
      <c r="A14" s="113">
        <v>14</v>
      </c>
      <c r="B14" s="114" t="s">
        <v>60</v>
      </c>
      <c r="C14" s="114" t="s">
        <v>143</v>
      </c>
      <c r="D14" s="114" t="s">
        <v>157</v>
      </c>
      <c r="E14" s="118" t="s">
        <v>70</v>
      </c>
      <c r="F14" s="114" t="s">
        <v>49</v>
      </c>
      <c r="G14" s="118" t="s">
        <v>17</v>
      </c>
      <c r="H14" s="114" t="s">
        <v>22</v>
      </c>
      <c r="I14" s="118" t="s">
        <v>23</v>
      </c>
      <c r="J14" s="118" t="s">
        <v>83</v>
      </c>
      <c r="K14" s="119">
        <v>17</v>
      </c>
      <c r="L14" s="114" t="s">
        <v>123</v>
      </c>
      <c r="M14" s="114"/>
      <c r="N14" s="114"/>
      <c r="O14" s="114" t="s">
        <v>112</v>
      </c>
      <c r="P14" s="114" t="s">
        <v>129</v>
      </c>
      <c r="Q14" s="114" t="s">
        <v>153</v>
      </c>
      <c r="R14" s="114"/>
      <c r="S14" s="118"/>
      <c r="T14" s="114"/>
      <c r="U14" s="114"/>
    </row>
    <row r="15" spans="1:21" hidden="1" x14ac:dyDescent="0.2">
      <c r="A15" s="113">
        <v>15</v>
      </c>
      <c r="B15" s="114" t="s">
        <v>60</v>
      </c>
      <c r="C15" s="114" t="s">
        <v>143</v>
      </c>
      <c r="D15" s="114" t="s">
        <v>157</v>
      </c>
      <c r="E15" s="118" t="s">
        <v>70</v>
      </c>
      <c r="F15" s="114" t="s">
        <v>49</v>
      </c>
      <c r="G15" s="118" t="s">
        <v>17</v>
      </c>
      <c r="H15" s="114" t="s">
        <v>24</v>
      </c>
      <c r="I15" s="114" t="s">
        <v>25</v>
      </c>
      <c r="J15" s="118" t="s">
        <v>83</v>
      </c>
      <c r="K15" s="119">
        <v>19</v>
      </c>
      <c r="L15" s="114" t="s">
        <v>123</v>
      </c>
      <c r="M15" s="114"/>
      <c r="N15" s="114"/>
      <c r="O15" s="114" t="s">
        <v>112</v>
      </c>
      <c r="P15" s="114" t="s">
        <v>129</v>
      </c>
      <c r="Q15" s="114" t="s">
        <v>153</v>
      </c>
      <c r="R15" s="114"/>
      <c r="S15" s="118"/>
      <c r="T15" s="114"/>
      <c r="U15" s="114"/>
    </row>
    <row r="16" spans="1:21" ht="35.25" hidden="1" customHeight="1" x14ac:dyDescent="0.2">
      <c r="A16" s="113">
        <v>16</v>
      </c>
      <c r="B16" s="114" t="s">
        <v>60</v>
      </c>
      <c r="C16" s="114" t="s">
        <v>143</v>
      </c>
      <c r="D16" s="114" t="s">
        <v>157</v>
      </c>
      <c r="E16" s="118" t="s">
        <v>70</v>
      </c>
      <c r="F16" s="114" t="s">
        <v>49</v>
      </c>
      <c r="G16" s="118" t="s">
        <v>17</v>
      </c>
      <c r="H16" s="118" t="s">
        <v>66</v>
      </c>
      <c r="I16" s="118" t="s">
        <v>67</v>
      </c>
      <c r="J16" s="118" t="s">
        <v>85</v>
      </c>
      <c r="K16" s="119">
        <v>8</v>
      </c>
      <c r="L16" s="114" t="s">
        <v>123</v>
      </c>
      <c r="M16" s="114">
        <v>2023</v>
      </c>
      <c r="N16" s="114"/>
      <c r="O16" s="114" t="s">
        <v>112</v>
      </c>
      <c r="P16" s="114" t="s">
        <v>128</v>
      </c>
      <c r="Q16" s="114" t="s">
        <v>153</v>
      </c>
      <c r="R16" s="114"/>
      <c r="S16" s="118"/>
      <c r="T16" s="114"/>
      <c r="U16" s="118" t="s">
        <v>163</v>
      </c>
    </row>
    <row r="17" spans="1:21" ht="25.5" hidden="1" x14ac:dyDescent="0.2">
      <c r="A17" s="113">
        <v>17</v>
      </c>
      <c r="B17" s="114" t="s">
        <v>60</v>
      </c>
      <c r="C17" s="114" t="s">
        <v>141</v>
      </c>
      <c r="D17" s="114" t="s">
        <v>158</v>
      </c>
      <c r="E17" s="118" t="s">
        <v>26</v>
      </c>
      <c r="F17" s="114" t="s">
        <v>49</v>
      </c>
      <c r="G17" s="118" t="s">
        <v>17</v>
      </c>
      <c r="H17" s="118" t="s">
        <v>39</v>
      </c>
      <c r="I17" s="118" t="s">
        <v>75</v>
      </c>
      <c r="J17" s="118"/>
      <c r="K17" s="119"/>
      <c r="L17" s="114" t="s">
        <v>127</v>
      </c>
      <c r="M17" s="114"/>
      <c r="N17" s="114"/>
      <c r="O17" s="114" t="s">
        <v>113</v>
      </c>
      <c r="P17" s="114" t="s">
        <v>152</v>
      </c>
      <c r="Q17" s="114" t="s">
        <v>154</v>
      </c>
      <c r="R17" s="114"/>
      <c r="S17" s="118"/>
      <c r="T17" s="114"/>
      <c r="U17" s="114"/>
    </row>
    <row r="18" spans="1:21" hidden="1" x14ac:dyDescent="0.2">
      <c r="A18" s="113">
        <v>18</v>
      </c>
      <c r="B18" s="114" t="s">
        <v>60</v>
      </c>
      <c r="C18" s="114" t="s">
        <v>143</v>
      </c>
      <c r="D18" s="114" t="s">
        <v>158</v>
      </c>
      <c r="E18" s="118" t="s">
        <v>71</v>
      </c>
      <c r="F18" s="114" t="s">
        <v>68</v>
      </c>
      <c r="G18" s="118" t="s">
        <v>69</v>
      </c>
      <c r="H18" s="118" t="s">
        <v>118</v>
      </c>
      <c r="I18" s="118" t="s">
        <v>119</v>
      </c>
      <c r="J18" s="118" t="s">
        <v>83</v>
      </c>
      <c r="K18" s="119">
        <v>14</v>
      </c>
      <c r="L18" s="114" t="s">
        <v>123</v>
      </c>
      <c r="M18" s="114"/>
      <c r="N18" s="114"/>
      <c r="O18" s="114" t="s">
        <v>112</v>
      </c>
      <c r="P18" s="114" t="s">
        <v>152</v>
      </c>
      <c r="Q18" s="114" t="s">
        <v>153</v>
      </c>
      <c r="R18" s="114"/>
      <c r="S18" s="118"/>
      <c r="T18" s="114"/>
      <c r="U18" s="114"/>
    </row>
    <row r="19" spans="1:21" ht="25.5" hidden="1" x14ac:dyDescent="0.2">
      <c r="A19" s="113">
        <v>19</v>
      </c>
      <c r="B19" s="114" t="s">
        <v>60</v>
      </c>
      <c r="C19" s="114" t="s">
        <v>142</v>
      </c>
      <c r="D19" s="114" t="s">
        <v>158</v>
      </c>
      <c r="E19" s="118" t="s">
        <v>71</v>
      </c>
      <c r="F19" s="114" t="s">
        <v>68</v>
      </c>
      <c r="G19" s="118" t="s">
        <v>69</v>
      </c>
      <c r="H19" s="118" t="s">
        <v>116</v>
      </c>
      <c r="I19" s="118" t="s">
        <v>115</v>
      </c>
      <c r="J19" s="118" t="s">
        <v>86</v>
      </c>
      <c r="K19" s="119">
        <v>2</v>
      </c>
      <c r="L19" s="114" t="s">
        <v>123</v>
      </c>
      <c r="M19" s="114"/>
      <c r="N19" s="114"/>
      <c r="O19" s="114" t="s">
        <v>112</v>
      </c>
      <c r="P19" s="114" t="s">
        <v>152</v>
      </c>
      <c r="Q19" s="114" t="s">
        <v>153</v>
      </c>
      <c r="R19" s="114"/>
      <c r="S19" s="118" t="s">
        <v>117</v>
      </c>
      <c r="T19" s="114"/>
      <c r="U19" s="114"/>
    </row>
    <row r="20" spans="1:21" hidden="1" x14ac:dyDescent="0.2">
      <c r="A20" s="113">
        <v>20</v>
      </c>
      <c r="B20" s="114" t="s">
        <v>60</v>
      </c>
      <c r="C20" s="114" t="s">
        <v>143</v>
      </c>
      <c r="D20" s="114" t="s">
        <v>158</v>
      </c>
      <c r="E20" s="118" t="s">
        <v>71</v>
      </c>
      <c r="F20" s="114" t="s">
        <v>68</v>
      </c>
      <c r="G20" s="118" t="s">
        <v>69</v>
      </c>
      <c r="H20" s="118" t="s">
        <v>99</v>
      </c>
      <c r="I20" s="118" t="s">
        <v>100</v>
      </c>
      <c r="J20" s="118" t="s">
        <v>83</v>
      </c>
      <c r="K20" s="119">
        <v>1</v>
      </c>
      <c r="L20" s="114" t="s">
        <v>123</v>
      </c>
      <c r="M20" s="114"/>
      <c r="N20" s="114"/>
      <c r="O20" s="114" t="s">
        <v>113</v>
      </c>
      <c r="P20" s="114" t="s">
        <v>152</v>
      </c>
      <c r="Q20" s="114" t="s">
        <v>153</v>
      </c>
      <c r="R20" s="114"/>
      <c r="S20" s="118"/>
      <c r="T20" s="114"/>
      <c r="U20" s="114"/>
    </row>
    <row r="21" spans="1:21" hidden="1" x14ac:dyDescent="0.2">
      <c r="A21" s="113">
        <v>21</v>
      </c>
      <c r="B21" s="114" t="s">
        <v>60</v>
      </c>
      <c r="C21" s="114" t="s">
        <v>143</v>
      </c>
      <c r="D21" s="114" t="s">
        <v>158</v>
      </c>
      <c r="E21" s="118" t="s">
        <v>71</v>
      </c>
      <c r="F21" s="114" t="s">
        <v>68</v>
      </c>
      <c r="G21" s="118" t="s">
        <v>69</v>
      </c>
      <c r="H21" s="118" t="s">
        <v>101</v>
      </c>
      <c r="I21" s="118" t="s">
        <v>102</v>
      </c>
      <c r="J21" s="118" t="s">
        <v>83</v>
      </c>
      <c r="K21" s="119">
        <v>1</v>
      </c>
      <c r="L21" s="114" t="s">
        <v>123</v>
      </c>
      <c r="M21" s="114"/>
      <c r="N21" s="114"/>
      <c r="O21" s="114" t="s">
        <v>113</v>
      </c>
      <c r="P21" s="114" t="s">
        <v>152</v>
      </c>
      <c r="Q21" s="114" t="s">
        <v>153</v>
      </c>
      <c r="R21" s="114"/>
      <c r="S21" s="118"/>
      <c r="T21" s="114"/>
      <c r="U21" s="114"/>
    </row>
    <row r="22" spans="1:21" ht="25.5" hidden="1" x14ac:dyDescent="0.2">
      <c r="A22" s="113">
        <v>22</v>
      </c>
      <c r="B22" s="114" t="s">
        <v>60</v>
      </c>
      <c r="C22" s="114" t="s">
        <v>142</v>
      </c>
      <c r="D22" s="114" t="s">
        <v>157</v>
      </c>
      <c r="E22" s="118" t="s">
        <v>12</v>
      </c>
      <c r="F22" s="114" t="s">
        <v>48</v>
      </c>
      <c r="G22" s="118" t="s">
        <v>13</v>
      </c>
      <c r="H22" s="118" t="s">
        <v>14</v>
      </c>
      <c r="I22" s="114" t="s">
        <v>89</v>
      </c>
      <c r="J22" s="118" t="s">
        <v>86</v>
      </c>
      <c r="K22" s="119">
        <v>7</v>
      </c>
      <c r="L22" s="114" t="s">
        <v>123</v>
      </c>
      <c r="M22" s="114"/>
      <c r="N22" s="114"/>
      <c r="O22" s="114" t="s">
        <v>114</v>
      </c>
      <c r="P22" s="114" t="s">
        <v>129</v>
      </c>
      <c r="Q22" s="114" t="s">
        <v>153</v>
      </c>
      <c r="R22" s="114"/>
      <c r="S22" s="118"/>
      <c r="T22" s="114"/>
      <c r="U22" s="114"/>
    </row>
    <row r="23" spans="1:21" ht="25.5" hidden="1" x14ac:dyDescent="0.2">
      <c r="A23" s="113">
        <v>23</v>
      </c>
      <c r="B23" s="114" t="s">
        <v>60</v>
      </c>
      <c r="C23" s="114" t="s">
        <v>143</v>
      </c>
      <c r="D23" s="114" t="s">
        <v>157</v>
      </c>
      <c r="E23" s="118" t="s">
        <v>12</v>
      </c>
      <c r="F23" s="114" t="s">
        <v>48</v>
      </c>
      <c r="G23" s="118" t="s">
        <v>13</v>
      </c>
      <c r="H23" s="118" t="s">
        <v>15</v>
      </c>
      <c r="I23" s="114" t="s">
        <v>15</v>
      </c>
      <c r="J23" s="118" t="s">
        <v>83</v>
      </c>
      <c r="K23" s="119" t="s">
        <v>111</v>
      </c>
      <c r="L23" s="114" t="s">
        <v>123</v>
      </c>
      <c r="M23" s="114"/>
      <c r="N23" s="114"/>
      <c r="O23" s="114" t="s">
        <v>112</v>
      </c>
      <c r="P23" s="114" t="s">
        <v>129</v>
      </c>
      <c r="Q23" s="114" t="s">
        <v>153</v>
      </c>
      <c r="R23" s="114"/>
      <c r="S23" s="118"/>
      <c r="T23" s="114"/>
      <c r="U23" s="114"/>
    </row>
    <row r="24" spans="1:21" ht="25.5" hidden="1" x14ac:dyDescent="0.2">
      <c r="A24" s="113">
        <v>24</v>
      </c>
      <c r="B24" s="114" t="s">
        <v>60</v>
      </c>
      <c r="C24" s="114" t="s">
        <v>143</v>
      </c>
      <c r="D24" s="114" t="s">
        <v>157</v>
      </c>
      <c r="E24" s="118" t="s">
        <v>12</v>
      </c>
      <c r="F24" s="114" t="s">
        <v>48</v>
      </c>
      <c r="G24" s="118" t="s">
        <v>13</v>
      </c>
      <c r="H24" s="118" t="s">
        <v>16</v>
      </c>
      <c r="I24" s="114" t="s">
        <v>90</v>
      </c>
      <c r="J24" s="118" t="s">
        <v>81</v>
      </c>
      <c r="K24" s="119" t="s">
        <v>111</v>
      </c>
      <c r="L24" s="114" t="s">
        <v>123</v>
      </c>
      <c r="M24" s="114"/>
      <c r="N24" s="114"/>
      <c r="O24" s="114" t="s">
        <v>114</v>
      </c>
      <c r="P24" s="114" t="s">
        <v>129</v>
      </c>
      <c r="Q24" s="114" t="s">
        <v>153</v>
      </c>
      <c r="R24" s="114"/>
      <c r="S24" s="118"/>
      <c r="T24" s="114"/>
      <c r="U24" s="114"/>
    </row>
    <row r="25" spans="1:21" hidden="1" x14ac:dyDescent="0.2">
      <c r="A25" s="113">
        <v>25</v>
      </c>
      <c r="B25" s="114" t="s">
        <v>60</v>
      </c>
      <c r="C25" s="114" t="s">
        <v>156</v>
      </c>
      <c r="D25" s="114" t="s">
        <v>158</v>
      </c>
      <c r="E25" s="118" t="s">
        <v>71</v>
      </c>
      <c r="F25" s="114" t="s">
        <v>91</v>
      </c>
      <c r="G25" s="118" t="s">
        <v>106</v>
      </c>
      <c r="H25" s="118" t="s">
        <v>91</v>
      </c>
      <c r="I25" s="118" t="s">
        <v>109</v>
      </c>
      <c r="J25" s="118" t="s">
        <v>120</v>
      </c>
      <c r="K25" s="119">
        <v>1</v>
      </c>
      <c r="L25" s="114" t="s">
        <v>123</v>
      </c>
      <c r="M25" s="114">
        <v>2018</v>
      </c>
      <c r="N25" s="114"/>
      <c r="O25" s="114" t="s">
        <v>113</v>
      </c>
      <c r="P25" s="114" t="s">
        <v>128</v>
      </c>
      <c r="Q25" s="114" t="s">
        <v>154</v>
      </c>
      <c r="R25" s="114"/>
      <c r="S25" s="118"/>
      <c r="T25" s="114"/>
      <c r="U25" s="118" t="s">
        <v>190</v>
      </c>
    </row>
    <row r="26" spans="1:21" hidden="1" x14ac:dyDescent="0.2">
      <c r="A26" s="113">
        <v>26</v>
      </c>
      <c r="B26" s="114" t="s">
        <v>60</v>
      </c>
      <c r="C26" s="114" t="s">
        <v>143</v>
      </c>
      <c r="D26" s="114" t="s">
        <v>158</v>
      </c>
      <c r="E26" s="118" t="s">
        <v>71</v>
      </c>
      <c r="F26" s="114" t="s">
        <v>55</v>
      </c>
      <c r="G26" s="118" t="s">
        <v>41</v>
      </c>
      <c r="H26" s="118" t="s">
        <v>42</v>
      </c>
      <c r="I26" s="118" t="s">
        <v>43</v>
      </c>
      <c r="J26" s="118" t="s">
        <v>88</v>
      </c>
      <c r="K26" s="119" t="s">
        <v>111</v>
      </c>
      <c r="L26" s="114" t="s">
        <v>127</v>
      </c>
      <c r="M26" s="114"/>
      <c r="N26" s="114"/>
      <c r="O26" s="114" t="s">
        <v>113</v>
      </c>
      <c r="P26" s="114" t="s">
        <v>152</v>
      </c>
      <c r="Q26" s="114" t="s">
        <v>155</v>
      </c>
      <c r="R26" s="114"/>
      <c r="S26" s="118"/>
      <c r="T26" s="114"/>
      <c r="U26" s="114"/>
    </row>
    <row r="27" spans="1:21" hidden="1" x14ac:dyDescent="0.2">
      <c r="A27" s="113">
        <v>27</v>
      </c>
      <c r="B27" s="114" t="s">
        <v>60</v>
      </c>
      <c r="C27" s="114" t="s">
        <v>143</v>
      </c>
      <c r="D27" s="114" t="s">
        <v>158</v>
      </c>
      <c r="E27" s="118" t="s">
        <v>71</v>
      </c>
      <c r="F27" s="114" t="s">
        <v>55</v>
      </c>
      <c r="G27" s="118" t="s">
        <v>41</v>
      </c>
      <c r="H27" s="118" t="s">
        <v>44</v>
      </c>
      <c r="I27" s="118" t="s">
        <v>45</v>
      </c>
      <c r="J27" s="118" t="s">
        <v>82</v>
      </c>
      <c r="K27" s="119" t="s">
        <v>111</v>
      </c>
      <c r="L27" s="114" t="s">
        <v>123</v>
      </c>
      <c r="M27" s="114"/>
      <c r="N27" s="114"/>
      <c r="O27" s="114" t="s">
        <v>113</v>
      </c>
      <c r="P27" s="114" t="s">
        <v>152</v>
      </c>
      <c r="Q27" s="114" t="s">
        <v>155</v>
      </c>
      <c r="R27" s="114"/>
      <c r="S27" s="118"/>
      <c r="T27" s="114"/>
      <c r="U27" s="114"/>
    </row>
    <row r="28" spans="1:21" hidden="1" x14ac:dyDescent="0.2">
      <c r="A28" s="113">
        <v>28</v>
      </c>
      <c r="B28" s="114" t="s">
        <v>60</v>
      </c>
      <c r="C28" s="114" t="s">
        <v>143</v>
      </c>
      <c r="D28" s="114" t="s">
        <v>158</v>
      </c>
      <c r="E28" s="118" t="s">
        <v>71</v>
      </c>
      <c r="F28" s="114" t="s">
        <v>55</v>
      </c>
      <c r="G28" s="118" t="s">
        <v>41</v>
      </c>
      <c r="H28" s="118" t="s">
        <v>46</v>
      </c>
      <c r="I28" s="118" t="s">
        <v>47</v>
      </c>
      <c r="J28" s="118" t="s">
        <v>85</v>
      </c>
      <c r="K28" s="119" t="s">
        <v>111</v>
      </c>
      <c r="L28" s="114" t="s">
        <v>123</v>
      </c>
      <c r="M28" s="114"/>
      <c r="N28" s="114"/>
      <c r="O28" s="114" t="s">
        <v>112</v>
      </c>
      <c r="P28" s="114" t="s">
        <v>128</v>
      </c>
      <c r="Q28" s="114" t="s">
        <v>155</v>
      </c>
      <c r="R28" s="114"/>
      <c r="S28" s="118"/>
      <c r="T28" s="114"/>
      <c r="U28" s="114"/>
    </row>
    <row r="29" spans="1:21" hidden="1" x14ac:dyDescent="0.2">
      <c r="A29" s="113">
        <v>29</v>
      </c>
      <c r="B29" s="114" t="s">
        <v>60</v>
      </c>
      <c r="C29" s="114" t="s">
        <v>143</v>
      </c>
      <c r="D29" s="114" t="s">
        <v>158</v>
      </c>
      <c r="E29" s="118" t="s">
        <v>71</v>
      </c>
      <c r="F29" s="114" t="s">
        <v>55</v>
      </c>
      <c r="G29" s="118" t="s">
        <v>41</v>
      </c>
      <c r="H29" s="114" t="s">
        <v>121</v>
      </c>
      <c r="I29" s="114" t="s">
        <v>121</v>
      </c>
      <c r="J29" s="118" t="s">
        <v>85</v>
      </c>
      <c r="K29" s="119">
        <v>1</v>
      </c>
      <c r="L29" s="114" t="s">
        <v>123</v>
      </c>
      <c r="M29" s="114"/>
      <c r="N29" s="114"/>
      <c r="O29" s="114" t="s">
        <v>113</v>
      </c>
      <c r="P29" s="114" t="s">
        <v>128</v>
      </c>
      <c r="Q29" s="114" t="s">
        <v>154</v>
      </c>
      <c r="R29" s="114"/>
      <c r="S29" s="118"/>
      <c r="T29" s="114"/>
      <c r="U29" s="114"/>
    </row>
    <row r="30" spans="1:21" ht="25.5" hidden="1" x14ac:dyDescent="0.2">
      <c r="A30" s="113">
        <v>30</v>
      </c>
      <c r="B30" s="114" t="s">
        <v>60</v>
      </c>
      <c r="C30" s="114" t="s">
        <v>143</v>
      </c>
      <c r="D30" s="114" t="s">
        <v>158</v>
      </c>
      <c r="E30" s="118" t="s">
        <v>26</v>
      </c>
      <c r="F30" s="114" t="s">
        <v>54</v>
      </c>
      <c r="G30" s="118" t="s">
        <v>40</v>
      </c>
      <c r="H30" s="114" t="s">
        <v>58</v>
      </c>
      <c r="I30" s="118" t="s">
        <v>74</v>
      </c>
      <c r="J30" s="118" t="s">
        <v>87</v>
      </c>
      <c r="K30" s="119">
        <v>7</v>
      </c>
      <c r="L30" s="114" t="s">
        <v>127</v>
      </c>
      <c r="M30" s="114"/>
      <c r="N30" s="114"/>
      <c r="O30" s="114" t="s">
        <v>112</v>
      </c>
      <c r="P30" s="114" t="s">
        <v>129</v>
      </c>
      <c r="Q30" s="114" t="s">
        <v>153</v>
      </c>
      <c r="R30" s="114"/>
      <c r="S30" s="118"/>
      <c r="T30" s="114"/>
      <c r="U30" s="114"/>
    </row>
    <row r="31" spans="1:21" ht="25.5" hidden="1" x14ac:dyDescent="0.2">
      <c r="A31" s="113">
        <v>31</v>
      </c>
      <c r="B31" s="114" t="s">
        <v>60</v>
      </c>
      <c r="C31" s="114" t="s">
        <v>143</v>
      </c>
      <c r="D31" s="114" t="s">
        <v>158</v>
      </c>
      <c r="E31" s="118" t="s">
        <v>26</v>
      </c>
      <c r="F31" s="114" t="s">
        <v>54</v>
      </c>
      <c r="G31" s="118" t="s">
        <v>40</v>
      </c>
      <c r="H31" s="114" t="s">
        <v>58</v>
      </c>
      <c r="I31" s="118" t="s">
        <v>122</v>
      </c>
      <c r="J31" s="118" t="s">
        <v>83</v>
      </c>
      <c r="K31" s="119">
        <v>18</v>
      </c>
      <c r="L31" s="114" t="s">
        <v>123</v>
      </c>
      <c r="M31" s="114"/>
      <c r="N31" s="114"/>
      <c r="O31" s="114" t="s">
        <v>112</v>
      </c>
      <c r="P31" s="114" t="s">
        <v>128</v>
      </c>
      <c r="Q31" s="114" t="s">
        <v>153</v>
      </c>
      <c r="R31" s="114"/>
      <c r="S31" s="118" t="s">
        <v>125</v>
      </c>
      <c r="T31" s="114"/>
      <c r="U31" s="114"/>
    </row>
    <row r="32" spans="1:21" ht="25.5" hidden="1" x14ac:dyDescent="0.2">
      <c r="A32" s="113">
        <v>32</v>
      </c>
      <c r="B32" s="114" t="s">
        <v>60</v>
      </c>
      <c r="C32" s="114" t="s">
        <v>143</v>
      </c>
      <c r="D32" s="114" t="s">
        <v>158</v>
      </c>
      <c r="E32" s="118" t="s">
        <v>26</v>
      </c>
      <c r="F32" s="114" t="s">
        <v>54</v>
      </c>
      <c r="G32" s="118" t="s">
        <v>40</v>
      </c>
      <c r="H32" s="114" t="s">
        <v>58</v>
      </c>
      <c r="I32" s="118" t="s">
        <v>124</v>
      </c>
      <c r="J32" s="118" t="s">
        <v>85</v>
      </c>
      <c r="K32" s="119">
        <v>18</v>
      </c>
      <c r="L32" s="114" t="s">
        <v>123</v>
      </c>
      <c r="M32" s="114"/>
      <c r="N32" s="114"/>
      <c r="O32" s="114"/>
      <c r="P32" s="114" t="s">
        <v>128</v>
      </c>
      <c r="Q32" s="114" t="s">
        <v>153</v>
      </c>
      <c r="R32" s="114"/>
      <c r="S32" s="118"/>
      <c r="T32" s="114"/>
      <c r="U32" s="114"/>
    </row>
    <row r="33" spans="1:37" x14ac:dyDescent="0.2">
      <c r="A33" s="113">
        <v>33</v>
      </c>
      <c r="B33" s="114" t="s">
        <v>60</v>
      </c>
      <c r="C33" s="114" t="s">
        <v>141</v>
      </c>
      <c r="D33" s="114" t="s">
        <v>158</v>
      </c>
      <c r="E33" s="118" t="s">
        <v>70</v>
      </c>
      <c r="F33" s="114" t="s">
        <v>52</v>
      </c>
      <c r="G33" s="118" t="s">
        <v>31</v>
      </c>
      <c r="H33" s="118" t="s">
        <v>32</v>
      </c>
      <c r="I33" s="118"/>
      <c r="J33" s="118"/>
      <c r="K33" s="119"/>
      <c r="L33" s="114" t="s">
        <v>123</v>
      </c>
      <c r="M33" s="114"/>
      <c r="N33" s="114"/>
      <c r="O33" s="114" t="s">
        <v>113</v>
      </c>
      <c r="P33" s="114" t="s">
        <v>152</v>
      </c>
      <c r="Q33" s="114" t="s">
        <v>154</v>
      </c>
      <c r="R33" s="114"/>
      <c r="S33" s="118"/>
      <c r="T33" s="114"/>
      <c r="U33" s="114"/>
    </row>
    <row r="34" spans="1:37" ht="25.5" x14ac:dyDescent="0.2">
      <c r="A34" s="113">
        <v>34</v>
      </c>
      <c r="B34" s="114" t="s">
        <v>60</v>
      </c>
      <c r="C34" s="114" t="s">
        <v>143</v>
      </c>
      <c r="D34" s="114" t="s">
        <v>158</v>
      </c>
      <c r="E34" s="118" t="s">
        <v>70</v>
      </c>
      <c r="F34" s="114" t="s">
        <v>52</v>
      </c>
      <c r="G34" s="118" t="s">
        <v>31</v>
      </c>
      <c r="H34" s="118" t="s">
        <v>33</v>
      </c>
      <c r="I34" s="118" t="s">
        <v>34</v>
      </c>
      <c r="J34" s="118" t="s">
        <v>83</v>
      </c>
      <c r="K34" s="119"/>
      <c r="L34" s="114" t="s">
        <v>123</v>
      </c>
      <c r="M34" s="114">
        <v>2008</v>
      </c>
      <c r="N34" s="114"/>
      <c r="O34" s="114" t="s">
        <v>112</v>
      </c>
      <c r="P34" s="114" t="s">
        <v>152</v>
      </c>
      <c r="Q34" s="114" t="s">
        <v>153</v>
      </c>
      <c r="R34" s="114"/>
      <c r="S34" s="118" t="s">
        <v>117</v>
      </c>
      <c r="T34" s="114"/>
      <c r="U34" s="114"/>
    </row>
    <row r="35" spans="1:37" x14ac:dyDescent="0.2">
      <c r="A35" s="113">
        <v>35</v>
      </c>
      <c r="B35" s="114" t="s">
        <v>60</v>
      </c>
      <c r="C35" s="114" t="s">
        <v>143</v>
      </c>
      <c r="D35" s="114" t="s">
        <v>158</v>
      </c>
      <c r="E35" s="118" t="s">
        <v>70</v>
      </c>
      <c r="F35" s="114" t="s">
        <v>52</v>
      </c>
      <c r="G35" s="118" t="s">
        <v>31</v>
      </c>
      <c r="H35" s="118" t="s">
        <v>35</v>
      </c>
      <c r="I35" s="118" t="s">
        <v>36</v>
      </c>
      <c r="J35" s="118" t="s">
        <v>83</v>
      </c>
      <c r="K35" s="119">
        <v>32</v>
      </c>
      <c r="L35" s="114" t="s">
        <v>123</v>
      </c>
      <c r="M35" s="114"/>
      <c r="N35" s="114"/>
      <c r="O35" s="114" t="s">
        <v>114</v>
      </c>
      <c r="P35" s="114" t="s">
        <v>152</v>
      </c>
      <c r="Q35" s="114" t="s">
        <v>153</v>
      </c>
      <c r="R35" s="114"/>
      <c r="S35" s="118"/>
      <c r="T35" s="114"/>
      <c r="U35" s="114"/>
    </row>
    <row r="36" spans="1:37" x14ac:dyDescent="0.2">
      <c r="A36" s="113">
        <v>36</v>
      </c>
      <c r="B36" s="114" t="s">
        <v>60</v>
      </c>
      <c r="C36" s="114" t="s">
        <v>142</v>
      </c>
      <c r="D36" s="114" t="s">
        <v>158</v>
      </c>
      <c r="E36" s="118" t="s">
        <v>70</v>
      </c>
      <c r="F36" s="114" t="s">
        <v>52</v>
      </c>
      <c r="G36" s="118" t="s">
        <v>31</v>
      </c>
      <c r="H36" s="118" t="s">
        <v>35</v>
      </c>
      <c r="I36" s="118" t="s">
        <v>72</v>
      </c>
      <c r="J36" s="118" t="s">
        <v>79</v>
      </c>
      <c r="K36" s="119"/>
      <c r="L36" s="114" t="s">
        <v>123</v>
      </c>
      <c r="M36" s="114"/>
      <c r="N36" s="114"/>
      <c r="O36" s="114" t="s">
        <v>113</v>
      </c>
      <c r="P36" s="114" t="s">
        <v>152</v>
      </c>
      <c r="Q36" s="114" t="s">
        <v>153</v>
      </c>
      <c r="R36" s="114"/>
      <c r="S36" s="118"/>
      <c r="T36" s="114"/>
      <c r="U36" s="114"/>
    </row>
    <row r="37" spans="1:37" x14ac:dyDescent="0.2">
      <c r="A37" s="113">
        <v>37</v>
      </c>
      <c r="B37" s="114" t="s">
        <v>60</v>
      </c>
      <c r="C37" s="114" t="s">
        <v>143</v>
      </c>
      <c r="D37" s="114" t="s">
        <v>158</v>
      </c>
      <c r="E37" s="118" t="s">
        <v>70</v>
      </c>
      <c r="F37" s="114" t="s">
        <v>52</v>
      </c>
      <c r="G37" s="118" t="s">
        <v>31</v>
      </c>
      <c r="H37" s="118" t="s">
        <v>37</v>
      </c>
      <c r="I37" s="118" t="s">
        <v>96</v>
      </c>
      <c r="J37" s="118" t="s">
        <v>85</v>
      </c>
      <c r="K37" s="119">
        <v>1</v>
      </c>
      <c r="L37" s="114" t="s">
        <v>123</v>
      </c>
      <c r="M37" s="114">
        <v>2007</v>
      </c>
      <c r="N37" s="114"/>
      <c r="O37" s="114" t="s">
        <v>113</v>
      </c>
      <c r="P37" s="114" t="s">
        <v>152</v>
      </c>
      <c r="Q37" s="114" t="s">
        <v>153</v>
      </c>
      <c r="R37" s="114"/>
      <c r="S37" s="118"/>
      <c r="T37" s="114"/>
      <c r="U37" s="114"/>
    </row>
    <row r="38" spans="1:37" x14ac:dyDescent="0.2">
      <c r="A38" s="113">
        <v>38</v>
      </c>
      <c r="B38" s="114" t="s">
        <v>60</v>
      </c>
      <c r="C38" s="114" t="s">
        <v>142</v>
      </c>
      <c r="D38" s="114" t="s">
        <v>158</v>
      </c>
      <c r="E38" s="118" t="s">
        <v>70</v>
      </c>
      <c r="F38" s="114" t="s">
        <v>52</v>
      </c>
      <c r="G38" s="118" t="s">
        <v>31</v>
      </c>
      <c r="H38" s="118" t="s">
        <v>37</v>
      </c>
      <c r="I38" s="118" t="s">
        <v>98</v>
      </c>
      <c r="J38" s="118" t="s">
        <v>86</v>
      </c>
      <c r="K38" s="119">
        <v>1</v>
      </c>
      <c r="L38" s="114" t="s">
        <v>123</v>
      </c>
      <c r="M38" s="114"/>
      <c r="N38" s="114"/>
      <c r="O38" s="114" t="s">
        <v>113</v>
      </c>
      <c r="P38" s="114" t="s">
        <v>152</v>
      </c>
      <c r="Q38" s="114" t="s">
        <v>153</v>
      </c>
      <c r="R38" s="114"/>
      <c r="S38" s="118"/>
      <c r="T38" s="114"/>
      <c r="U38" s="114"/>
    </row>
    <row r="39" spans="1:37" ht="21" hidden="1" customHeight="1" x14ac:dyDescent="0.2">
      <c r="A39" s="113">
        <v>39</v>
      </c>
      <c r="B39" s="114" t="s">
        <v>60</v>
      </c>
      <c r="C39" s="114" t="s">
        <v>139</v>
      </c>
      <c r="D39" s="114" t="s">
        <v>158</v>
      </c>
      <c r="E39" s="118" t="s">
        <v>71</v>
      </c>
      <c r="F39" s="114" t="s">
        <v>164</v>
      </c>
      <c r="G39" s="114" t="s">
        <v>165</v>
      </c>
      <c r="H39" s="114" t="s">
        <v>164</v>
      </c>
      <c r="I39" s="114" t="s">
        <v>165</v>
      </c>
      <c r="J39" s="118" t="s">
        <v>83</v>
      </c>
      <c r="K39" s="119">
        <v>8</v>
      </c>
      <c r="L39" s="114" t="s">
        <v>127</v>
      </c>
      <c r="M39" s="121">
        <v>2022</v>
      </c>
      <c r="N39" s="121"/>
      <c r="O39" s="114" t="s">
        <v>113</v>
      </c>
      <c r="P39" s="114" t="s">
        <v>152</v>
      </c>
      <c r="Q39" s="114" t="s">
        <v>173</v>
      </c>
      <c r="R39" s="114"/>
      <c r="S39" s="118"/>
      <c r="T39" s="114"/>
      <c r="U39" s="114" t="s">
        <v>170</v>
      </c>
    </row>
    <row r="40" spans="1:37" ht="21.75" hidden="1" customHeight="1" x14ac:dyDescent="0.2">
      <c r="A40" s="113">
        <v>40</v>
      </c>
      <c r="B40" s="114" t="s">
        <v>60</v>
      </c>
      <c r="C40" s="114" t="s">
        <v>134</v>
      </c>
      <c r="D40" s="114" t="s">
        <v>157</v>
      </c>
      <c r="E40" s="118" t="s">
        <v>70</v>
      </c>
      <c r="F40" s="114" t="s">
        <v>166</v>
      </c>
      <c r="G40" s="114" t="s">
        <v>174</v>
      </c>
      <c r="H40" s="114" t="s">
        <v>167</v>
      </c>
      <c r="I40" s="114" t="s">
        <v>169</v>
      </c>
      <c r="J40" s="118" t="s">
        <v>168</v>
      </c>
      <c r="K40" s="119"/>
      <c r="L40" s="114" t="s">
        <v>127</v>
      </c>
      <c r="M40" s="114">
        <v>2003</v>
      </c>
      <c r="N40" s="114"/>
      <c r="O40" s="114" t="s">
        <v>113</v>
      </c>
      <c r="P40" s="114" t="s">
        <v>152</v>
      </c>
      <c r="Q40" s="114" t="s">
        <v>173</v>
      </c>
      <c r="R40" s="114"/>
      <c r="S40" s="118"/>
      <c r="T40" s="114"/>
      <c r="U40" s="114"/>
    </row>
    <row r="41" spans="1:37" s="114" customFormat="1" hidden="1" x14ac:dyDescent="0.2">
      <c r="A41" s="113">
        <v>41</v>
      </c>
      <c r="B41" s="114" t="s">
        <v>60</v>
      </c>
      <c r="C41" s="114" t="s">
        <v>137</v>
      </c>
      <c r="D41" s="114" t="s">
        <v>157</v>
      </c>
      <c r="E41" s="118" t="s">
        <v>70</v>
      </c>
      <c r="F41" s="114" t="s">
        <v>166</v>
      </c>
      <c r="G41" s="114" t="s">
        <v>174</v>
      </c>
      <c r="H41" s="114" t="s">
        <v>171</v>
      </c>
      <c r="J41" s="118" t="s">
        <v>222</v>
      </c>
      <c r="K41" s="119">
        <v>5</v>
      </c>
      <c r="L41" s="114" t="s">
        <v>127</v>
      </c>
      <c r="M41" s="114">
        <v>2011</v>
      </c>
      <c r="O41" s="114" t="s">
        <v>113</v>
      </c>
      <c r="P41" s="114" t="s">
        <v>152</v>
      </c>
      <c r="Q41" s="114" t="s">
        <v>153</v>
      </c>
      <c r="S41" s="118"/>
      <c r="U41" s="114" t="s">
        <v>172</v>
      </c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</row>
    <row r="42" spans="1:37" hidden="1" x14ac:dyDescent="0.2">
      <c r="A42" s="113">
        <v>42</v>
      </c>
      <c r="B42" s="114" t="s">
        <v>60</v>
      </c>
      <c r="C42" s="114" t="s">
        <v>5</v>
      </c>
      <c r="D42" s="114" t="s">
        <v>157</v>
      </c>
      <c r="E42" s="118" t="s">
        <v>70</v>
      </c>
      <c r="F42" s="114" t="s">
        <v>50</v>
      </c>
      <c r="G42" s="114" t="s">
        <v>27</v>
      </c>
      <c r="H42" s="118" t="s">
        <v>28</v>
      </c>
      <c r="I42" s="118" t="s">
        <v>29</v>
      </c>
      <c r="J42" s="118" t="s">
        <v>78</v>
      </c>
      <c r="K42" s="119">
        <v>1</v>
      </c>
      <c r="L42" s="114" t="s">
        <v>123</v>
      </c>
      <c r="M42" s="114">
        <v>2023</v>
      </c>
      <c r="N42" s="114"/>
      <c r="O42" s="114" t="s">
        <v>113</v>
      </c>
      <c r="P42" s="114" t="s">
        <v>152</v>
      </c>
      <c r="Q42" s="114" t="s">
        <v>153</v>
      </c>
      <c r="R42" s="114"/>
      <c r="S42" s="118"/>
      <c r="T42" s="114"/>
      <c r="U42" s="118" t="s">
        <v>175</v>
      </c>
    </row>
    <row r="43" spans="1:37" hidden="1" x14ac:dyDescent="0.2">
      <c r="A43" s="113">
        <v>43</v>
      </c>
      <c r="B43" s="114" t="s">
        <v>60</v>
      </c>
      <c r="C43" s="114" t="s">
        <v>143</v>
      </c>
      <c r="D43" s="114" t="s">
        <v>157</v>
      </c>
      <c r="E43" s="118" t="s">
        <v>70</v>
      </c>
      <c r="F43" s="114" t="s">
        <v>51</v>
      </c>
      <c r="G43" s="118" t="s">
        <v>191</v>
      </c>
      <c r="H43" s="114"/>
      <c r="I43" s="114"/>
      <c r="J43" s="118" t="s">
        <v>85</v>
      </c>
      <c r="K43" s="119">
        <v>3</v>
      </c>
      <c r="L43" s="114" t="s">
        <v>123</v>
      </c>
      <c r="M43" s="114">
        <v>2015</v>
      </c>
      <c r="N43" s="114"/>
      <c r="O43" s="114" t="s">
        <v>113</v>
      </c>
      <c r="P43" s="114" t="s">
        <v>152</v>
      </c>
      <c r="Q43" s="114" t="s">
        <v>153</v>
      </c>
      <c r="R43" s="114"/>
      <c r="S43" s="118"/>
      <c r="T43" s="114"/>
      <c r="U43" s="114" t="s">
        <v>176</v>
      </c>
    </row>
    <row r="44" spans="1:37" ht="26.25" hidden="1" customHeight="1" x14ac:dyDescent="0.2">
      <c r="A44" s="113">
        <v>44</v>
      </c>
      <c r="B44" s="114" t="s">
        <v>60</v>
      </c>
      <c r="C44" s="114" t="s">
        <v>235</v>
      </c>
      <c r="D44" s="114" t="s">
        <v>157</v>
      </c>
      <c r="E44" s="118" t="s">
        <v>70</v>
      </c>
      <c r="F44" s="114" t="s">
        <v>49</v>
      </c>
      <c r="G44" s="118" t="s">
        <v>17</v>
      </c>
      <c r="H44" s="118" t="s">
        <v>177</v>
      </c>
      <c r="I44" s="114" t="s">
        <v>236</v>
      </c>
      <c r="J44" s="118" t="s">
        <v>224</v>
      </c>
      <c r="K44" s="119">
        <v>25</v>
      </c>
      <c r="L44" s="114" t="s">
        <v>123</v>
      </c>
      <c r="M44" s="114">
        <v>2022</v>
      </c>
      <c r="N44" s="114"/>
      <c r="O44" s="114" t="s">
        <v>113</v>
      </c>
      <c r="P44" s="114" t="s">
        <v>152</v>
      </c>
      <c r="Q44" s="114" t="s">
        <v>153</v>
      </c>
      <c r="R44" s="114"/>
      <c r="S44" s="118"/>
      <c r="T44" s="114"/>
      <c r="U44" s="114"/>
    </row>
    <row r="45" spans="1:37" hidden="1" x14ac:dyDescent="0.2">
      <c r="A45" s="113">
        <v>45</v>
      </c>
      <c r="B45" s="114" t="s">
        <v>60</v>
      </c>
      <c r="C45" s="114" t="s">
        <v>141</v>
      </c>
      <c r="D45" s="114" t="s">
        <v>157</v>
      </c>
      <c r="E45" s="118" t="s">
        <v>70</v>
      </c>
      <c r="F45" s="114" t="s">
        <v>49</v>
      </c>
      <c r="G45" s="118" t="s">
        <v>17</v>
      </c>
      <c r="H45" s="114" t="s">
        <v>178</v>
      </c>
      <c r="I45" s="114"/>
      <c r="J45" s="118"/>
      <c r="K45" s="119"/>
      <c r="L45" s="114"/>
      <c r="M45" s="114"/>
      <c r="N45" s="114"/>
      <c r="O45" s="114"/>
      <c r="P45" s="114"/>
      <c r="Q45" s="114"/>
      <c r="R45" s="114"/>
      <c r="S45" s="118"/>
      <c r="T45" s="114"/>
      <c r="U45" s="114" t="s">
        <v>179</v>
      </c>
    </row>
    <row r="46" spans="1:37" hidden="1" x14ac:dyDescent="0.2">
      <c r="A46" s="113">
        <v>46</v>
      </c>
      <c r="B46" s="114" t="s">
        <v>60</v>
      </c>
      <c r="C46" s="114" t="s">
        <v>144</v>
      </c>
      <c r="D46" s="114" t="s">
        <v>157</v>
      </c>
      <c r="E46" s="118" t="s">
        <v>70</v>
      </c>
      <c r="F46" s="114" t="s">
        <v>49</v>
      </c>
      <c r="G46" s="118" t="s">
        <v>17</v>
      </c>
      <c r="H46" s="114" t="s">
        <v>180</v>
      </c>
      <c r="I46" s="114"/>
      <c r="J46" s="118"/>
      <c r="K46" s="119"/>
      <c r="L46" s="114"/>
      <c r="M46" s="114"/>
      <c r="N46" s="114"/>
      <c r="O46" s="114"/>
      <c r="P46" s="114"/>
      <c r="Q46" s="114"/>
      <c r="R46" s="114"/>
      <c r="S46" s="118"/>
      <c r="T46" s="114"/>
      <c r="U46" s="114" t="s">
        <v>181</v>
      </c>
    </row>
    <row r="47" spans="1:37" hidden="1" x14ac:dyDescent="0.2">
      <c r="A47" s="113">
        <v>47</v>
      </c>
      <c r="B47" s="114" t="s">
        <v>60</v>
      </c>
      <c r="C47" s="114"/>
      <c r="D47" s="114" t="s">
        <v>157</v>
      </c>
      <c r="E47" s="118" t="s">
        <v>70</v>
      </c>
      <c r="F47" s="114" t="s">
        <v>49</v>
      </c>
      <c r="G47" s="118" t="s">
        <v>17</v>
      </c>
      <c r="H47" s="114" t="s">
        <v>182</v>
      </c>
      <c r="I47" s="114" t="s">
        <v>183</v>
      </c>
      <c r="J47" s="118"/>
      <c r="K47" s="119"/>
      <c r="L47" s="114"/>
      <c r="M47" s="114"/>
      <c r="N47" s="114"/>
      <c r="O47" s="114"/>
      <c r="P47" s="114"/>
      <c r="Q47" s="114"/>
      <c r="R47" s="114"/>
      <c r="S47" s="118"/>
      <c r="T47" s="114"/>
      <c r="U47" s="114" t="s">
        <v>184</v>
      </c>
    </row>
    <row r="48" spans="1:37" s="114" customFormat="1" ht="25.5" hidden="1" x14ac:dyDescent="0.2">
      <c r="A48" s="113">
        <v>48</v>
      </c>
      <c r="B48" s="114" t="s">
        <v>60</v>
      </c>
      <c r="C48" s="114" t="s">
        <v>143</v>
      </c>
      <c r="D48" s="114" t="s">
        <v>158</v>
      </c>
      <c r="E48" s="118" t="s">
        <v>71</v>
      </c>
      <c r="F48" s="114" t="s">
        <v>68</v>
      </c>
      <c r="G48" s="118" t="s">
        <v>69</v>
      </c>
      <c r="H48" s="118" t="s">
        <v>185</v>
      </c>
      <c r="I48" s="114" t="s">
        <v>186</v>
      </c>
      <c r="J48" s="118" t="s">
        <v>83</v>
      </c>
      <c r="K48" s="119">
        <v>64</v>
      </c>
      <c r="L48" s="114" t="s">
        <v>123</v>
      </c>
      <c r="M48" s="114">
        <v>2021</v>
      </c>
      <c r="O48" s="114" t="s">
        <v>113</v>
      </c>
      <c r="P48" s="114" t="s">
        <v>152</v>
      </c>
      <c r="Q48" s="114" t="s">
        <v>153</v>
      </c>
      <c r="S48" s="118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</row>
    <row r="49" spans="1:21" hidden="1" x14ac:dyDescent="0.2">
      <c r="A49" s="113">
        <v>49</v>
      </c>
      <c r="B49" s="114" t="s">
        <v>60</v>
      </c>
      <c r="C49" s="114" t="s">
        <v>142</v>
      </c>
      <c r="D49" s="114" t="s">
        <v>158</v>
      </c>
      <c r="E49" s="118" t="s">
        <v>71</v>
      </c>
      <c r="F49" s="114" t="s">
        <v>68</v>
      </c>
      <c r="G49" s="118" t="s">
        <v>69</v>
      </c>
      <c r="H49" s="118" t="s">
        <v>286</v>
      </c>
      <c r="I49" s="114" t="s">
        <v>301</v>
      </c>
      <c r="J49" s="118" t="s">
        <v>78</v>
      </c>
      <c r="K49" s="119">
        <v>3</v>
      </c>
      <c r="L49" s="114" t="s">
        <v>123</v>
      </c>
      <c r="M49" s="114">
        <v>2023</v>
      </c>
      <c r="N49" s="114" t="s">
        <v>302</v>
      </c>
      <c r="O49" s="114" t="s">
        <v>113</v>
      </c>
      <c r="P49" s="114" t="s">
        <v>152</v>
      </c>
      <c r="Q49" s="114" t="s">
        <v>153</v>
      </c>
      <c r="R49" s="114"/>
      <c r="S49" s="118"/>
      <c r="T49" s="114"/>
      <c r="U49" s="114" t="s">
        <v>187</v>
      </c>
    </row>
    <row r="50" spans="1:21" hidden="1" x14ac:dyDescent="0.2">
      <c r="A50" s="113">
        <v>50</v>
      </c>
      <c r="B50" s="114" t="s">
        <v>60</v>
      </c>
      <c r="C50" s="114" t="s">
        <v>136</v>
      </c>
      <c r="D50" s="114" t="s">
        <v>158</v>
      </c>
      <c r="E50" s="118" t="s">
        <v>71</v>
      </c>
      <c r="F50" s="114" t="s">
        <v>68</v>
      </c>
      <c r="G50" s="118" t="s">
        <v>69</v>
      </c>
      <c r="H50" s="114" t="s">
        <v>285</v>
      </c>
      <c r="I50" s="114" t="s">
        <v>299</v>
      </c>
      <c r="J50" s="118" t="s">
        <v>86</v>
      </c>
      <c r="K50" s="119">
        <v>3</v>
      </c>
      <c r="L50" s="114" t="s">
        <v>123</v>
      </c>
      <c r="M50" s="114">
        <v>2021</v>
      </c>
      <c r="N50" s="114" t="s">
        <v>300</v>
      </c>
      <c r="O50" s="114" t="s">
        <v>113</v>
      </c>
      <c r="P50" s="114" t="s">
        <v>152</v>
      </c>
      <c r="Q50" s="114" t="s">
        <v>153</v>
      </c>
      <c r="R50" s="114"/>
      <c r="S50" s="118"/>
      <c r="T50" s="114"/>
      <c r="U50" s="114"/>
    </row>
    <row r="51" spans="1:21" ht="25.5" hidden="1" x14ac:dyDescent="0.2">
      <c r="A51" s="113">
        <v>51</v>
      </c>
      <c r="B51" s="114" t="s">
        <v>60</v>
      </c>
      <c r="C51" s="114" t="s">
        <v>134</v>
      </c>
      <c r="D51" s="114" t="s">
        <v>157</v>
      </c>
      <c r="E51" s="118" t="s">
        <v>26</v>
      </c>
      <c r="F51" s="114" t="s">
        <v>188</v>
      </c>
      <c r="G51" s="114" t="s">
        <v>189</v>
      </c>
      <c r="H51" s="114"/>
      <c r="I51" s="114"/>
      <c r="J51" s="118" t="s">
        <v>134</v>
      </c>
      <c r="K51" s="119" t="s">
        <v>111</v>
      </c>
      <c r="L51" s="114" t="s">
        <v>127</v>
      </c>
      <c r="M51" s="114"/>
      <c r="N51" s="114"/>
      <c r="O51" s="114"/>
      <c r="P51" s="114"/>
      <c r="Q51" s="114"/>
      <c r="R51" s="114"/>
      <c r="S51" s="118"/>
      <c r="T51" s="114"/>
      <c r="U51" s="114"/>
    </row>
    <row r="52" spans="1:21" ht="25.5" hidden="1" x14ac:dyDescent="0.2">
      <c r="A52" s="113">
        <v>52</v>
      </c>
      <c r="B52" s="114" t="s">
        <v>60</v>
      </c>
      <c r="C52" s="114" t="s">
        <v>134</v>
      </c>
      <c r="D52" s="114" t="s">
        <v>157</v>
      </c>
      <c r="E52" s="118" t="s">
        <v>26</v>
      </c>
      <c r="F52" s="114" t="s">
        <v>192</v>
      </c>
      <c r="G52" s="114" t="s">
        <v>27</v>
      </c>
      <c r="H52" s="114" t="s">
        <v>193</v>
      </c>
      <c r="I52" s="114"/>
      <c r="J52" s="118" t="s">
        <v>134</v>
      </c>
      <c r="K52" s="119" t="s">
        <v>111</v>
      </c>
      <c r="L52" s="114" t="s">
        <v>127</v>
      </c>
      <c r="M52" s="114">
        <v>2018</v>
      </c>
      <c r="N52" s="114"/>
      <c r="O52" s="114"/>
      <c r="P52" s="114"/>
      <c r="Q52" s="114"/>
      <c r="R52" s="114"/>
      <c r="S52" s="118"/>
      <c r="T52" s="114"/>
      <c r="U52" s="118"/>
    </row>
    <row r="53" spans="1:21" ht="25.5" hidden="1" x14ac:dyDescent="0.2">
      <c r="A53" s="113">
        <v>53</v>
      </c>
      <c r="B53" s="114" t="s">
        <v>60</v>
      </c>
      <c r="C53" s="114" t="s">
        <v>137</v>
      </c>
      <c r="D53" s="114" t="s">
        <v>157</v>
      </c>
      <c r="E53" s="118" t="s">
        <v>26</v>
      </c>
      <c r="F53" s="114" t="s">
        <v>192</v>
      </c>
      <c r="G53" s="114" t="s">
        <v>27</v>
      </c>
      <c r="H53" s="114" t="s">
        <v>193</v>
      </c>
      <c r="I53" s="114"/>
      <c r="J53" s="118" t="s">
        <v>234</v>
      </c>
      <c r="K53" s="119" t="s">
        <v>111</v>
      </c>
      <c r="L53" s="114" t="s">
        <v>127</v>
      </c>
      <c r="M53" s="114"/>
      <c r="N53" s="114"/>
      <c r="O53" s="114"/>
      <c r="P53" s="114"/>
      <c r="Q53" s="114"/>
      <c r="R53" s="114"/>
      <c r="S53" s="118"/>
      <c r="T53" s="114"/>
      <c r="U53" s="118"/>
    </row>
    <row r="54" spans="1:21" hidden="1" x14ac:dyDescent="0.2">
      <c r="A54" s="113">
        <v>54</v>
      </c>
      <c r="B54" s="114" t="s">
        <v>60</v>
      </c>
      <c r="C54" s="114" t="s">
        <v>135</v>
      </c>
      <c r="D54" s="114" t="s">
        <v>158</v>
      </c>
      <c r="E54" s="118" t="s">
        <v>71</v>
      </c>
      <c r="F54" s="114" t="s">
        <v>192</v>
      </c>
      <c r="G54" s="114" t="s">
        <v>27</v>
      </c>
      <c r="H54" s="114" t="s">
        <v>195</v>
      </c>
      <c r="I54" s="114"/>
      <c r="J54" s="118" t="s">
        <v>194</v>
      </c>
      <c r="K54" s="119">
        <v>1</v>
      </c>
      <c r="L54" s="114"/>
      <c r="M54" s="114">
        <v>2021</v>
      </c>
      <c r="N54" s="114"/>
      <c r="O54" s="114"/>
      <c r="P54" s="114"/>
      <c r="Q54" s="114"/>
      <c r="R54" s="114"/>
      <c r="S54" s="118"/>
      <c r="T54" s="114"/>
      <c r="U54" s="118"/>
    </row>
    <row r="55" spans="1:21" hidden="1" x14ac:dyDescent="0.2">
      <c r="A55" s="113">
        <v>55</v>
      </c>
      <c r="B55" s="114" t="s">
        <v>60</v>
      </c>
      <c r="C55" s="114" t="s">
        <v>134</v>
      </c>
      <c r="D55" s="114" t="s">
        <v>158</v>
      </c>
      <c r="E55" s="118" t="s">
        <v>71</v>
      </c>
      <c r="F55" s="114" t="s">
        <v>192</v>
      </c>
      <c r="G55" s="114" t="s">
        <v>27</v>
      </c>
      <c r="H55" s="114" t="s">
        <v>195</v>
      </c>
      <c r="I55" s="114"/>
      <c r="J55" s="118" t="s">
        <v>134</v>
      </c>
      <c r="K55" s="119" t="s">
        <v>111</v>
      </c>
      <c r="L55" s="114" t="s">
        <v>127</v>
      </c>
      <c r="M55" s="114">
        <v>2020</v>
      </c>
      <c r="N55" s="114"/>
      <c r="O55" s="114"/>
      <c r="P55" s="114"/>
      <c r="Q55" s="114"/>
      <c r="R55" s="114"/>
      <c r="S55" s="118"/>
      <c r="T55" s="114"/>
      <c r="U55" s="118"/>
    </row>
    <row r="56" spans="1:21" hidden="1" x14ac:dyDescent="0.2">
      <c r="A56" s="113">
        <v>56</v>
      </c>
      <c r="B56" s="114" t="s">
        <v>60</v>
      </c>
      <c r="C56" s="114" t="s">
        <v>136</v>
      </c>
      <c r="D56" s="114" t="s">
        <v>158</v>
      </c>
      <c r="E56" s="118" t="s">
        <v>71</v>
      </c>
      <c r="F56" s="114" t="s">
        <v>192</v>
      </c>
      <c r="G56" s="114" t="s">
        <v>27</v>
      </c>
      <c r="H56" s="114" t="s">
        <v>195</v>
      </c>
      <c r="I56" s="114"/>
      <c r="J56" s="118" t="s">
        <v>199</v>
      </c>
      <c r="K56" s="119">
        <v>1</v>
      </c>
      <c r="L56" s="114" t="s">
        <v>127</v>
      </c>
      <c r="M56" s="114"/>
      <c r="N56" s="114"/>
      <c r="O56" s="114"/>
      <c r="P56" s="114"/>
      <c r="Q56" s="114"/>
      <c r="R56" s="114"/>
      <c r="S56" s="118"/>
      <c r="T56" s="114"/>
      <c r="U56" s="118"/>
    </row>
    <row r="57" spans="1:21" ht="25.5" hidden="1" x14ac:dyDescent="0.2">
      <c r="A57" s="113">
        <v>57</v>
      </c>
      <c r="B57" s="114" t="s">
        <v>60</v>
      </c>
      <c r="C57" s="114" t="s">
        <v>138</v>
      </c>
      <c r="D57" s="114" t="s">
        <v>157</v>
      </c>
      <c r="E57" s="118" t="s">
        <v>26</v>
      </c>
      <c r="F57" s="114" t="s">
        <v>192</v>
      </c>
      <c r="G57" s="114" t="s">
        <v>27</v>
      </c>
      <c r="H57" s="114" t="s">
        <v>196</v>
      </c>
      <c r="I57" s="114"/>
      <c r="J57" s="118" t="s">
        <v>120</v>
      </c>
      <c r="K57" s="119">
        <v>129</v>
      </c>
      <c r="L57" s="114" t="s">
        <v>127</v>
      </c>
      <c r="M57" s="114"/>
      <c r="N57" s="114"/>
      <c r="O57" s="114" t="s">
        <v>113</v>
      </c>
      <c r="P57" s="114"/>
      <c r="Q57" s="114"/>
      <c r="R57" s="114"/>
      <c r="S57" s="118"/>
      <c r="T57" s="114"/>
      <c r="U57" s="118"/>
    </row>
    <row r="58" spans="1:21" ht="27.75" customHeight="1" x14ac:dyDescent="0.2">
      <c r="A58" s="113">
        <v>58</v>
      </c>
      <c r="B58" s="114" t="s">
        <v>60</v>
      </c>
      <c r="C58" s="114" t="s">
        <v>143</v>
      </c>
      <c r="D58" s="114" t="s">
        <v>158</v>
      </c>
      <c r="E58" s="114" t="s">
        <v>70</v>
      </c>
      <c r="F58" s="114" t="s">
        <v>52</v>
      </c>
      <c r="G58" s="114" t="s">
        <v>31</v>
      </c>
      <c r="H58" s="118" t="s">
        <v>283</v>
      </c>
      <c r="I58" s="114" t="s">
        <v>281</v>
      </c>
      <c r="J58" s="118" t="s">
        <v>282</v>
      </c>
      <c r="K58" s="119">
        <v>19</v>
      </c>
      <c r="L58" s="114" t="s">
        <v>127</v>
      </c>
      <c r="M58" s="114">
        <v>2006</v>
      </c>
      <c r="N58" s="114"/>
      <c r="O58" s="114" t="s">
        <v>113</v>
      </c>
      <c r="P58" s="114"/>
      <c r="Q58" s="114"/>
      <c r="R58" s="114"/>
      <c r="S58" s="118"/>
      <c r="T58" s="114"/>
      <c r="U58" s="114" t="s">
        <v>284</v>
      </c>
    </row>
    <row r="59" spans="1:21" ht="27.75" customHeight="1" x14ac:dyDescent="0.2">
      <c r="A59" s="113">
        <v>59</v>
      </c>
      <c r="B59" s="114" t="s">
        <v>60</v>
      </c>
      <c r="C59" s="114" t="s">
        <v>137</v>
      </c>
      <c r="D59" s="114" t="s">
        <v>158</v>
      </c>
      <c r="E59" s="118" t="s">
        <v>70</v>
      </c>
      <c r="F59" s="114" t="s">
        <v>52</v>
      </c>
      <c r="G59" s="118" t="s">
        <v>31</v>
      </c>
      <c r="H59" s="118" t="s">
        <v>280</v>
      </c>
      <c r="I59" s="118" t="s">
        <v>277</v>
      </c>
      <c r="J59" s="118" t="s">
        <v>222</v>
      </c>
      <c r="K59" s="119">
        <v>6</v>
      </c>
      <c r="L59" s="114" t="s">
        <v>127</v>
      </c>
      <c r="M59" s="114">
        <v>2006</v>
      </c>
      <c r="N59" s="114"/>
      <c r="O59" s="114" t="s">
        <v>113</v>
      </c>
      <c r="P59" s="114"/>
      <c r="Q59" s="114"/>
      <c r="R59" s="114"/>
      <c r="S59" s="118"/>
      <c r="T59" s="114"/>
      <c r="U59" s="114" t="s">
        <v>278</v>
      </c>
    </row>
    <row r="60" spans="1:21" ht="27.75" customHeight="1" x14ac:dyDescent="0.2">
      <c r="A60" s="113">
        <v>60</v>
      </c>
      <c r="B60" s="114" t="s">
        <v>60</v>
      </c>
      <c r="C60" s="114" t="s">
        <v>137</v>
      </c>
      <c r="D60" s="114" t="s">
        <v>158</v>
      </c>
      <c r="E60" s="118" t="s">
        <v>70</v>
      </c>
      <c r="F60" s="114" t="s">
        <v>52</v>
      </c>
      <c r="G60" s="118" t="s">
        <v>31</v>
      </c>
      <c r="H60" s="118" t="s">
        <v>280</v>
      </c>
      <c r="I60" s="118" t="s">
        <v>277</v>
      </c>
      <c r="J60" s="118" t="s">
        <v>222</v>
      </c>
      <c r="K60" s="119">
        <v>7</v>
      </c>
      <c r="L60" s="114" t="s">
        <v>127</v>
      </c>
      <c r="M60" s="114">
        <v>2006</v>
      </c>
      <c r="N60" s="114"/>
      <c r="O60" s="114" t="s">
        <v>113</v>
      </c>
      <c r="P60" s="114"/>
      <c r="Q60" s="114"/>
      <c r="R60" s="114"/>
      <c r="S60" s="118"/>
      <c r="T60" s="114"/>
      <c r="U60" s="114" t="s">
        <v>279</v>
      </c>
    </row>
    <row r="61" spans="1:21" ht="33.75" customHeight="1" x14ac:dyDescent="0.2">
      <c r="A61" s="113">
        <v>61</v>
      </c>
      <c r="B61" s="114" t="s">
        <v>60</v>
      </c>
      <c r="C61" s="114" t="s">
        <v>143</v>
      </c>
      <c r="D61" s="114" t="s">
        <v>158</v>
      </c>
      <c r="E61" s="118" t="s">
        <v>70</v>
      </c>
      <c r="F61" s="114" t="s">
        <v>52</v>
      </c>
      <c r="G61" s="118" t="s">
        <v>31</v>
      </c>
      <c r="H61" s="118" t="s">
        <v>272</v>
      </c>
      <c r="I61" s="118" t="s">
        <v>97</v>
      </c>
      <c r="J61" s="118" t="s">
        <v>274</v>
      </c>
      <c r="K61" s="119">
        <v>16</v>
      </c>
      <c r="L61" s="114" t="s">
        <v>123</v>
      </c>
      <c r="M61" s="114">
        <v>2008</v>
      </c>
      <c r="N61" s="114"/>
      <c r="O61" s="114" t="s">
        <v>113</v>
      </c>
      <c r="P61" s="114" t="s">
        <v>152</v>
      </c>
      <c r="Q61" s="114" t="s">
        <v>153</v>
      </c>
      <c r="R61" s="114"/>
      <c r="S61" s="118"/>
      <c r="T61" s="114"/>
      <c r="U61" s="114" t="s">
        <v>273</v>
      </c>
    </row>
    <row r="62" spans="1:21" ht="33.75" customHeight="1" x14ac:dyDescent="0.2">
      <c r="A62" s="113">
        <v>62</v>
      </c>
      <c r="B62" s="114" t="s">
        <v>60</v>
      </c>
      <c r="C62" s="114" t="s">
        <v>143</v>
      </c>
      <c r="D62" s="114" t="s">
        <v>158</v>
      </c>
      <c r="E62" s="118" t="s">
        <v>70</v>
      </c>
      <c r="F62" s="114" t="s">
        <v>52</v>
      </c>
      <c r="G62" s="118" t="s">
        <v>31</v>
      </c>
      <c r="H62" s="118" t="s">
        <v>272</v>
      </c>
      <c r="I62" s="118" t="s">
        <v>97</v>
      </c>
      <c r="J62" s="118" t="s">
        <v>81</v>
      </c>
      <c r="K62" s="119">
        <v>14</v>
      </c>
      <c r="L62" s="114" t="s">
        <v>123</v>
      </c>
      <c r="M62" s="114">
        <v>2008</v>
      </c>
      <c r="N62" s="114"/>
      <c r="O62" s="114" t="s">
        <v>113</v>
      </c>
      <c r="P62" s="114" t="s">
        <v>152</v>
      </c>
      <c r="Q62" s="114" t="s">
        <v>153</v>
      </c>
      <c r="R62" s="114"/>
      <c r="S62" s="118"/>
      <c r="T62" s="114"/>
      <c r="U62" s="114"/>
    </row>
    <row r="63" spans="1:21" ht="33.75" customHeight="1" x14ac:dyDescent="0.2">
      <c r="A63" s="113">
        <v>63</v>
      </c>
      <c r="B63" s="114" t="s">
        <v>60</v>
      </c>
      <c r="C63" s="114" t="s">
        <v>235</v>
      </c>
      <c r="D63" s="114" t="s">
        <v>158</v>
      </c>
      <c r="E63" s="118" t="s">
        <v>70</v>
      </c>
      <c r="F63" s="114" t="s">
        <v>52</v>
      </c>
      <c r="G63" s="118" t="s">
        <v>31</v>
      </c>
      <c r="H63" s="118" t="s">
        <v>272</v>
      </c>
      <c r="I63" s="118" t="s">
        <v>97</v>
      </c>
      <c r="J63" s="118" t="s">
        <v>224</v>
      </c>
      <c r="K63" s="119">
        <v>16</v>
      </c>
      <c r="L63" s="114" t="s">
        <v>123</v>
      </c>
      <c r="M63" s="114">
        <v>2008</v>
      </c>
      <c r="N63" s="114"/>
      <c r="O63" s="114" t="s">
        <v>113</v>
      </c>
      <c r="P63" s="114" t="s">
        <v>152</v>
      </c>
      <c r="Q63" s="114"/>
      <c r="R63" s="114"/>
      <c r="S63" s="118"/>
      <c r="T63" s="114"/>
      <c r="U63" s="114" t="s">
        <v>275</v>
      </c>
    </row>
    <row r="64" spans="1:21" ht="33.75" customHeight="1" x14ac:dyDescent="0.2">
      <c r="A64" s="113">
        <v>64</v>
      </c>
      <c r="B64" s="114" t="s">
        <v>60</v>
      </c>
      <c r="C64" s="114" t="s">
        <v>143</v>
      </c>
      <c r="D64" s="114" t="s">
        <v>158</v>
      </c>
      <c r="E64" s="118" t="s">
        <v>70</v>
      </c>
      <c r="F64" s="114" t="s">
        <v>52</v>
      </c>
      <c r="G64" s="118" t="s">
        <v>31</v>
      </c>
      <c r="H64" s="118" t="s">
        <v>272</v>
      </c>
      <c r="I64" s="118" t="s">
        <v>97</v>
      </c>
      <c r="J64" s="118" t="s">
        <v>85</v>
      </c>
      <c r="K64" s="119">
        <v>1</v>
      </c>
      <c r="L64" s="114" t="s">
        <v>127</v>
      </c>
      <c r="M64" s="114">
        <v>2006</v>
      </c>
      <c r="N64" s="114"/>
      <c r="O64" s="114" t="s">
        <v>113</v>
      </c>
      <c r="P64" s="114" t="s">
        <v>152</v>
      </c>
      <c r="Q64" s="114"/>
      <c r="R64" s="114"/>
      <c r="S64" s="118"/>
      <c r="T64" s="114"/>
      <c r="U64" s="114" t="s">
        <v>276</v>
      </c>
    </row>
    <row r="65" spans="1:21" ht="33.75" customHeight="1" x14ac:dyDescent="0.2">
      <c r="A65" s="113">
        <v>65</v>
      </c>
      <c r="B65" s="114" t="s">
        <v>60</v>
      </c>
      <c r="C65" s="114" t="s">
        <v>143</v>
      </c>
      <c r="D65" s="114" t="s">
        <v>158</v>
      </c>
      <c r="E65" s="118" t="s">
        <v>70</v>
      </c>
      <c r="F65" s="114" t="s">
        <v>52</v>
      </c>
      <c r="G65" s="118" t="s">
        <v>31</v>
      </c>
      <c r="H65" s="118" t="s">
        <v>261</v>
      </c>
      <c r="I65" s="118" t="s">
        <v>262</v>
      </c>
      <c r="J65" s="118" t="s">
        <v>263</v>
      </c>
      <c r="K65" s="119" t="s">
        <v>264</v>
      </c>
      <c r="L65" s="114" t="s">
        <v>127</v>
      </c>
      <c r="M65" s="114">
        <v>2000</v>
      </c>
      <c r="N65" s="114"/>
      <c r="O65" s="114"/>
      <c r="P65" s="114"/>
      <c r="Q65" s="114"/>
      <c r="R65" s="114"/>
      <c r="S65" s="118"/>
      <c r="T65" s="114"/>
      <c r="U65" s="114" t="s">
        <v>270</v>
      </c>
    </row>
    <row r="66" spans="1:21" ht="33.75" customHeight="1" x14ac:dyDescent="0.2">
      <c r="A66" s="113">
        <v>66</v>
      </c>
      <c r="B66" s="114" t="s">
        <v>60</v>
      </c>
      <c r="C66" s="114" t="s">
        <v>143</v>
      </c>
      <c r="D66" s="114" t="s">
        <v>158</v>
      </c>
      <c r="E66" s="118" t="s">
        <v>70</v>
      </c>
      <c r="F66" s="114" t="s">
        <v>52</v>
      </c>
      <c r="G66" s="118" t="s">
        <v>31</v>
      </c>
      <c r="H66" s="118" t="s">
        <v>261</v>
      </c>
      <c r="I66" s="118" t="s">
        <v>262</v>
      </c>
      <c r="J66" s="118" t="s">
        <v>263</v>
      </c>
      <c r="K66" s="119">
        <v>56</v>
      </c>
      <c r="L66" s="114" t="s">
        <v>127</v>
      </c>
      <c r="M66" s="114">
        <v>1999</v>
      </c>
      <c r="N66" s="114"/>
      <c r="O66" s="114"/>
      <c r="P66" s="114"/>
      <c r="Q66" s="114"/>
      <c r="R66" s="114"/>
      <c r="S66" s="118"/>
      <c r="T66" s="114"/>
      <c r="U66" s="122" t="s">
        <v>266</v>
      </c>
    </row>
    <row r="67" spans="1:21" ht="33.75" customHeight="1" x14ac:dyDescent="0.2">
      <c r="A67" s="113">
        <v>67</v>
      </c>
      <c r="B67" s="114" t="s">
        <v>60</v>
      </c>
      <c r="C67" s="114" t="s">
        <v>145</v>
      </c>
      <c r="D67" s="114" t="s">
        <v>158</v>
      </c>
      <c r="E67" s="118" t="s">
        <v>70</v>
      </c>
      <c r="F67" s="114" t="s">
        <v>52</v>
      </c>
      <c r="G67" s="118" t="s">
        <v>31</v>
      </c>
      <c r="H67" s="118" t="s">
        <v>261</v>
      </c>
      <c r="I67" s="118" t="s">
        <v>262</v>
      </c>
      <c r="J67" s="118" t="s">
        <v>265</v>
      </c>
      <c r="K67" s="119">
        <v>2</v>
      </c>
      <c r="L67" s="114" t="s">
        <v>127</v>
      </c>
      <c r="M67" s="114">
        <v>1999</v>
      </c>
      <c r="N67" s="114"/>
      <c r="O67" s="114"/>
      <c r="P67" s="114"/>
      <c r="Q67" s="114"/>
      <c r="R67" s="114"/>
      <c r="S67" s="118"/>
      <c r="T67" s="114"/>
      <c r="U67" s="122" t="s">
        <v>269</v>
      </c>
    </row>
    <row r="68" spans="1:21" ht="33.75" customHeight="1" x14ac:dyDescent="0.2">
      <c r="A68" s="113">
        <v>68</v>
      </c>
      <c r="B68" s="114" t="s">
        <v>60</v>
      </c>
      <c r="C68" s="114" t="s">
        <v>143</v>
      </c>
      <c r="D68" s="114" t="s">
        <v>158</v>
      </c>
      <c r="E68" s="118" t="s">
        <v>70</v>
      </c>
      <c r="F68" s="114" t="s">
        <v>52</v>
      </c>
      <c r="G68" s="118" t="s">
        <v>31</v>
      </c>
      <c r="H68" s="118" t="s">
        <v>261</v>
      </c>
      <c r="I68" s="118" t="s">
        <v>262</v>
      </c>
      <c r="J68" s="118" t="s">
        <v>268</v>
      </c>
      <c r="K68" s="119" t="s">
        <v>267</v>
      </c>
      <c r="L68" s="114" t="s">
        <v>127</v>
      </c>
      <c r="M68" s="114">
        <v>2000</v>
      </c>
      <c r="N68" s="114"/>
      <c r="O68" s="114"/>
      <c r="P68" s="114"/>
      <c r="Q68" s="114"/>
      <c r="R68" s="114"/>
      <c r="S68" s="118"/>
      <c r="T68" s="114"/>
      <c r="U68" s="114"/>
    </row>
    <row r="69" spans="1:21" ht="33.75" customHeight="1" x14ac:dyDescent="0.2">
      <c r="A69" s="113">
        <v>69</v>
      </c>
      <c r="B69" s="114" t="s">
        <v>60</v>
      </c>
      <c r="C69" s="114" t="s">
        <v>143</v>
      </c>
      <c r="D69" s="114" t="s">
        <v>158</v>
      </c>
      <c r="E69" s="118" t="s">
        <v>70</v>
      </c>
      <c r="F69" s="114" t="s">
        <v>52</v>
      </c>
      <c r="G69" s="118" t="s">
        <v>31</v>
      </c>
      <c r="H69" s="118" t="s">
        <v>261</v>
      </c>
      <c r="I69" s="118" t="s">
        <v>262</v>
      </c>
      <c r="J69" s="118" t="s">
        <v>85</v>
      </c>
      <c r="K69" s="119">
        <v>1</v>
      </c>
      <c r="L69" s="114" t="s">
        <v>127</v>
      </c>
      <c r="M69" s="114">
        <v>1999</v>
      </c>
      <c r="N69" s="114"/>
      <c r="O69" s="114"/>
      <c r="P69" s="114"/>
      <c r="Q69" s="114"/>
      <c r="R69" s="114"/>
      <c r="S69" s="118"/>
      <c r="T69" s="114"/>
      <c r="U69" s="122" t="s">
        <v>271</v>
      </c>
    </row>
    <row r="70" spans="1:21" ht="33.75" customHeight="1" x14ac:dyDescent="0.2">
      <c r="A70" s="113">
        <v>70</v>
      </c>
      <c r="B70" s="114" t="s">
        <v>60</v>
      </c>
      <c r="C70" s="114" t="s">
        <v>143</v>
      </c>
      <c r="D70" s="114" t="s">
        <v>158</v>
      </c>
      <c r="E70" s="114" t="s">
        <v>70</v>
      </c>
      <c r="F70" s="114" t="s">
        <v>52</v>
      </c>
      <c r="G70" s="114" t="s">
        <v>31</v>
      </c>
      <c r="H70" s="118" t="s">
        <v>238</v>
      </c>
      <c r="I70" s="114" t="s">
        <v>237</v>
      </c>
      <c r="J70" s="118" t="s">
        <v>81</v>
      </c>
      <c r="K70" s="119">
        <v>77</v>
      </c>
      <c r="L70" s="114" t="s">
        <v>127</v>
      </c>
      <c r="M70" s="114">
        <v>2006</v>
      </c>
      <c r="N70" s="114"/>
      <c r="O70" s="114"/>
      <c r="P70" s="114"/>
      <c r="Q70" s="114"/>
      <c r="R70" s="114"/>
      <c r="S70" s="118"/>
      <c r="T70" s="114"/>
      <c r="U70" s="114"/>
    </row>
    <row r="71" spans="1:21" ht="33.75" customHeight="1" x14ac:dyDescent="0.2">
      <c r="A71" s="113">
        <v>71</v>
      </c>
      <c r="B71" s="114" t="s">
        <v>60</v>
      </c>
      <c r="C71" s="114" t="s">
        <v>143</v>
      </c>
      <c r="D71" s="114" t="s">
        <v>158</v>
      </c>
      <c r="E71" s="114" t="s">
        <v>70</v>
      </c>
      <c r="F71" s="114" t="s">
        <v>52</v>
      </c>
      <c r="G71" s="114" t="s">
        <v>31</v>
      </c>
      <c r="H71" s="118" t="s">
        <v>238</v>
      </c>
      <c r="I71" s="114" t="s">
        <v>237</v>
      </c>
      <c r="J71" s="118" t="s">
        <v>83</v>
      </c>
      <c r="K71" s="119" t="s">
        <v>260</v>
      </c>
      <c r="L71" s="114" t="s">
        <v>259</v>
      </c>
      <c r="M71" s="114">
        <v>2013</v>
      </c>
      <c r="N71" s="114"/>
      <c r="O71" s="114"/>
      <c r="P71" s="114"/>
      <c r="Q71" s="114"/>
      <c r="R71" s="114"/>
      <c r="S71" s="118"/>
      <c r="T71" s="114"/>
      <c r="U71" s="114"/>
    </row>
    <row r="72" spans="1:21" ht="39" customHeight="1" x14ac:dyDescent="0.2">
      <c r="A72" s="113">
        <v>72</v>
      </c>
      <c r="B72" s="114" t="s">
        <v>60</v>
      </c>
      <c r="C72" s="114" t="s">
        <v>137</v>
      </c>
      <c r="D72" s="114" t="s">
        <v>158</v>
      </c>
      <c r="E72" s="114" t="s">
        <v>70</v>
      </c>
      <c r="F72" s="114" t="s">
        <v>52</v>
      </c>
      <c r="G72" s="114" t="s">
        <v>31</v>
      </c>
      <c r="H72" s="118" t="s">
        <v>238</v>
      </c>
      <c r="I72" s="114" t="s">
        <v>237</v>
      </c>
      <c r="J72" s="118" t="s">
        <v>222</v>
      </c>
      <c r="K72" s="119">
        <v>46</v>
      </c>
      <c r="L72" s="114" t="s">
        <v>259</v>
      </c>
      <c r="M72" s="114">
        <v>2013</v>
      </c>
      <c r="N72" s="114"/>
      <c r="O72" s="114"/>
      <c r="P72" s="114"/>
      <c r="Q72" s="114"/>
      <c r="R72" s="114"/>
      <c r="S72" s="118"/>
      <c r="T72" s="114"/>
      <c r="U72" s="114" t="s">
        <v>239</v>
      </c>
    </row>
    <row r="73" spans="1:21" ht="40.9" customHeight="1" x14ac:dyDescent="0.2">
      <c r="A73" s="113">
        <v>73</v>
      </c>
      <c r="B73" s="114" t="s">
        <v>60</v>
      </c>
      <c r="C73" s="114" t="s">
        <v>138</v>
      </c>
      <c r="D73" s="114" t="s">
        <v>158</v>
      </c>
      <c r="E73" s="114" t="s">
        <v>70</v>
      </c>
      <c r="F73" s="114" t="s">
        <v>52</v>
      </c>
      <c r="G73" s="114" t="s">
        <v>31</v>
      </c>
      <c r="H73" s="118" t="s">
        <v>238</v>
      </c>
      <c r="I73" s="114" t="s">
        <v>237</v>
      </c>
      <c r="J73" s="118" t="s">
        <v>120</v>
      </c>
      <c r="K73" s="119" t="s">
        <v>260</v>
      </c>
      <c r="L73" s="114" t="s">
        <v>259</v>
      </c>
      <c r="M73" s="114">
        <v>2013</v>
      </c>
      <c r="N73" s="114"/>
      <c r="O73" s="114"/>
      <c r="P73" s="114"/>
      <c r="Q73" s="114"/>
      <c r="R73" s="114"/>
      <c r="S73" s="118"/>
      <c r="T73" s="114"/>
      <c r="U73" s="114"/>
    </row>
    <row r="74" spans="1:21" ht="32.65" customHeight="1" x14ac:dyDescent="0.2">
      <c r="A74" s="113">
        <v>74</v>
      </c>
      <c r="B74" s="114" t="s">
        <v>60</v>
      </c>
      <c r="C74" s="114" t="s">
        <v>137</v>
      </c>
      <c r="D74" s="114" t="s">
        <v>158</v>
      </c>
      <c r="E74" s="118" t="s">
        <v>70</v>
      </c>
      <c r="F74" s="114" t="s">
        <v>52</v>
      </c>
      <c r="G74" s="118" t="s">
        <v>31</v>
      </c>
      <c r="H74" s="118" t="s">
        <v>240</v>
      </c>
      <c r="I74" s="118" t="s">
        <v>36</v>
      </c>
      <c r="J74" s="118" t="s">
        <v>222</v>
      </c>
      <c r="K74" s="119">
        <v>7</v>
      </c>
      <c r="L74" s="114"/>
      <c r="M74" s="114">
        <v>2015</v>
      </c>
      <c r="N74" s="114"/>
      <c r="O74" s="114"/>
      <c r="P74" s="114"/>
      <c r="Q74" s="114"/>
      <c r="R74" s="114"/>
      <c r="S74" s="118"/>
      <c r="T74" s="114"/>
      <c r="U74" s="114" t="s">
        <v>257</v>
      </c>
    </row>
    <row r="75" spans="1:21" x14ac:dyDescent="0.2">
      <c r="A75" s="113">
        <v>75</v>
      </c>
      <c r="B75" s="114" t="s">
        <v>60</v>
      </c>
      <c r="C75" s="114" t="s">
        <v>138</v>
      </c>
      <c r="D75" s="114" t="s">
        <v>158</v>
      </c>
      <c r="E75" s="118" t="s">
        <v>70</v>
      </c>
      <c r="F75" s="114" t="s">
        <v>52</v>
      </c>
      <c r="G75" s="118" t="s">
        <v>31</v>
      </c>
      <c r="H75" s="118" t="s">
        <v>240</v>
      </c>
      <c r="I75" s="118" t="s">
        <v>36</v>
      </c>
      <c r="J75" s="118" t="s">
        <v>120</v>
      </c>
      <c r="K75" s="119">
        <v>7</v>
      </c>
      <c r="L75" s="114"/>
      <c r="M75" s="114">
        <v>2015</v>
      </c>
      <c r="N75" s="114"/>
      <c r="O75" s="114"/>
      <c r="P75" s="114"/>
      <c r="Q75" s="114"/>
      <c r="R75" s="114"/>
      <c r="S75" s="118"/>
      <c r="T75" s="114"/>
      <c r="U75" s="114" t="s">
        <v>258</v>
      </c>
    </row>
    <row r="76" spans="1:21" x14ac:dyDescent="0.2">
      <c r="A76" s="113">
        <v>76</v>
      </c>
      <c r="B76" s="114" t="s">
        <v>60</v>
      </c>
      <c r="C76" s="114" t="s">
        <v>5</v>
      </c>
      <c r="D76" s="114" t="s">
        <v>158</v>
      </c>
      <c r="E76" s="118" t="s">
        <v>70</v>
      </c>
      <c r="F76" s="114" t="s">
        <v>52</v>
      </c>
      <c r="G76" s="118" t="s">
        <v>31</v>
      </c>
      <c r="H76" s="114" t="s">
        <v>241</v>
      </c>
      <c r="I76" s="114" t="s">
        <v>256</v>
      </c>
      <c r="J76" s="118" t="s">
        <v>77</v>
      </c>
      <c r="K76" s="119">
        <v>4</v>
      </c>
      <c r="L76" s="114"/>
      <c r="M76" s="114">
        <v>2018</v>
      </c>
      <c r="N76" s="114"/>
      <c r="O76" s="114"/>
      <c r="P76" s="114"/>
      <c r="Q76" s="114"/>
      <c r="R76" s="114"/>
      <c r="S76" s="118"/>
      <c r="T76" s="114"/>
      <c r="U76" s="114"/>
    </row>
    <row r="77" spans="1:21" x14ac:dyDescent="0.2">
      <c r="A77" s="113">
        <v>77</v>
      </c>
      <c r="B77" s="114" t="s">
        <v>60</v>
      </c>
      <c r="C77" s="114" t="s">
        <v>138</v>
      </c>
      <c r="D77" s="114" t="s">
        <v>158</v>
      </c>
      <c r="E77" s="118" t="s">
        <v>70</v>
      </c>
      <c r="F77" s="114" t="s">
        <v>52</v>
      </c>
      <c r="G77" s="118" t="s">
        <v>31</v>
      </c>
      <c r="H77" s="114" t="s">
        <v>241</v>
      </c>
      <c r="I77" s="114" t="s">
        <v>256</v>
      </c>
      <c r="J77" s="118" t="s">
        <v>120</v>
      </c>
      <c r="K77" s="119">
        <v>4</v>
      </c>
      <c r="L77" s="114"/>
      <c r="M77" s="114">
        <v>2018</v>
      </c>
      <c r="N77" s="114"/>
      <c r="O77" s="114"/>
      <c r="P77" s="114"/>
      <c r="Q77" s="114"/>
      <c r="R77" s="114"/>
      <c r="S77" s="118"/>
      <c r="T77" s="114"/>
      <c r="U77" s="114"/>
    </row>
    <row r="78" spans="1:21" x14ac:dyDescent="0.2">
      <c r="A78" s="113">
        <v>78</v>
      </c>
      <c r="B78" s="114" t="s">
        <v>60</v>
      </c>
      <c r="C78" s="114" t="s">
        <v>143</v>
      </c>
      <c r="D78" s="114" t="s">
        <v>158</v>
      </c>
      <c r="E78" s="118" t="s">
        <v>70</v>
      </c>
      <c r="F78" s="114" t="s">
        <v>52</v>
      </c>
      <c r="G78" s="118" t="s">
        <v>31</v>
      </c>
      <c r="H78" s="114" t="s">
        <v>241</v>
      </c>
      <c r="I78" s="114" t="s">
        <v>256</v>
      </c>
      <c r="J78" s="118" t="s">
        <v>85</v>
      </c>
      <c r="K78" s="119">
        <v>4</v>
      </c>
      <c r="L78" s="114"/>
      <c r="M78" s="114">
        <v>2018</v>
      </c>
      <c r="N78" s="114"/>
      <c r="O78" s="114"/>
      <c r="P78" s="114"/>
      <c r="Q78" s="114"/>
      <c r="R78" s="114"/>
      <c r="S78" s="118"/>
      <c r="T78" s="114"/>
      <c r="U78" s="114"/>
    </row>
    <row r="79" spans="1:21" ht="40.9" customHeight="1" x14ac:dyDescent="0.2">
      <c r="A79" s="113">
        <v>79</v>
      </c>
      <c r="B79" s="114" t="s">
        <v>60</v>
      </c>
      <c r="C79" s="114" t="s">
        <v>143</v>
      </c>
      <c r="D79" s="114" t="s">
        <v>158</v>
      </c>
      <c r="E79" s="118" t="s">
        <v>70</v>
      </c>
      <c r="F79" s="114" t="s">
        <v>52</v>
      </c>
      <c r="G79" s="118" t="s">
        <v>31</v>
      </c>
      <c r="H79" s="118" t="s">
        <v>252</v>
      </c>
      <c r="I79" s="118" t="s">
        <v>244</v>
      </c>
      <c r="J79" s="118" t="s">
        <v>83</v>
      </c>
      <c r="K79" s="119">
        <v>3</v>
      </c>
      <c r="L79" s="114"/>
      <c r="M79" s="114" t="s">
        <v>242</v>
      </c>
      <c r="N79" s="114"/>
      <c r="O79" s="114"/>
      <c r="P79" s="114"/>
      <c r="Q79" s="114"/>
      <c r="R79" s="114"/>
      <c r="S79" s="118"/>
      <c r="T79" s="114"/>
      <c r="U79" s="114" t="s">
        <v>243</v>
      </c>
    </row>
    <row r="80" spans="1:21" x14ac:dyDescent="0.2">
      <c r="A80" s="113">
        <v>80</v>
      </c>
      <c r="B80" s="114" t="s">
        <v>60</v>
      </c>
      <c r="C80" s="114" t="s">
        <v>143</v>
      </c>
      <c r="D80" s="114" t="s">
        <v>158</v>
      </c>
      <c r="E80" s="118" t="s">
        <v>70</v>
      </c>
      <c r="F80" s="114" t="s">
        <v>52</v>
      </c>
      <c r="G80" s="118" t="s">
        <v>31</v>
      </c>
      <c r="H80" s="118" t="s">
        <v>250</v>
      </c>
      <c r="I80" s="118" t="s">
        <v>245</v>
      </c>
      <c r="J80" s="118" t="s">
        <v>197</v>
      </c>
      <c r="K80" s="119">
        <v>44</v>
      </c>
      <c r="L80" s="114"/>
      <c r="M80" s="114">
        <v>2008</v>
      </c>
      <c r="N80" s="114"/>
      <c r="O80" s="114"/>
      <c r="P80" s="114"/>
      <c r="Q80" s="114"/>
      <c r="R80" s="114"/>
      <c r="S80" s="118"/>
      <c r="T80" s="114"/>
      <c r="U80" s="114" t="s">
        <v>246</v>
      </c>
    </row>
    <row r="81" spans="1:21" x14ac:dyDescent="0.2">
      <c r="A81" s="113">
        <v>81</v>
      </c>
      <c r="B81" s="114" t="s">
        <v>60</v>
      </c>
      <c r="C81" s="114" t="s">
        <v>235</v>
      </c>
      <c r="D81" s="114" t="s">
        <v>158</v>
      </c>
      <c r="E81" s="118" t="s">
        <v>70</v>
      </c>
      <c r="F81" s="114" t="s">
        <v>52</v>
      </c>
      <c r="G81" s="118" t="s">
        <v>31</v>
      </c>
      <c r="H81" s="118" t="s">
        <v>251</v>
      </c>
      <c r="I81" s="118" t="s">
        <v>247</v>
      </c>
      <c r="J81" s="118" t="s">
        <v>224</v>
      </c>
      <c r="K81" s="119">
        <v>42</v>
      </c>
      <c r="L81" s="114"/>
      <c r="M81" s="114">
        <v>2021</v>
      </c>
      <c r="N81" s="114"/>
      <c r="O81" s="114"/>
      <c r="P81" s="114"/>
      <c r="Q81" s="114"/>
      <c r="R81" s="114"/>
      <c r="S81" s="118"/>
      <c r="T81" s="114"/>
      <c r="U81" s="114"/>
    </row>
    <row r="82" spans="1:21" x14ac:dyDescent="0.2">
      <c r="A82" s="113">
        <v>82</v>
      </c>
      <c r="B82" s="114" t="s">
        <v>60</v>
      </c>
      <c r="C82" s="114" t="s">
        <v>137</v>
      </c>
      <c r="D82" s="114" t="s">
        <v>158</v>
      </c>
      <c r="E82" s="118" t="s">
        <v>70</v>
      </c>
      <c r="F82" s="114" t="s">
        <v>52</v>
      </c>
      <c r="G82" s="118" t="s">
        <v>31</v>
      </c>
      <c r="H82" s="118" t="s">
        <v>249</v>
      </c>
      <c r="I82" s="118" t="s">
        <v>248</v>
      </c>
      <c r="J82" s="118" t="s">
        <v>222</v>
      </c>
      <c r="K82" s="119">
        <v>3</v>
      </c>
      <c r="L82" s="114" t="s">
        <v>127</v>
      </c>
      <c r="M82" s="114">
        <v>2015</v>
      </c>
      <c r="N82" s="114"/>
      <c r="O82" s="114"/>
      <c r="P82" s="114"/>
      <c r="Q82" s="114"/>
      <c r="R82" s="114"/>
      <c r="S82" s="118"/>
      <c r="T82" s="114"/>
      <c r="U82" s="114"/>
    </row>
    <row r="83" spans="1:21" x14ac:dyDescent="0.2">
      <c r="A83" s="113">
        <v>83</v>
      </c>
      <c r="B83" s="114" t="s">
        <v>60</v>
      </c>
      <c r="C83" s="114" t="s">
        <v>143</v>
      </c>
      <c r="D83" s="114" t="s">
        <v>158</v>
      </c>
      <c r="E83" s="118" t="s">
        <v>70</v>
      </c>
      <c r="F83" s="114" t="s">
        <v>52</v>
      </c>
      <c r="G83" s="118" t="s">
        <v>31</v>
      </c>
      <c r="H83" s="118" t="s">
        <v>253</v>
      </c>
      <c r="I83" s="118" t="s">
        <v>254</v>
      </c>
      <c r="J83" s="118" t="s">
        <v>197</v>
      </c>
      <c r="K83" s="119">
        <v>28</v>
      </c>
      <c r="L83" s="114"/>
      <c r="M83" s="114">
        <v>2022</v>
      </c>
      <c r="N83" s="114"/>
      <c r="O83" s="114"/>
      <c r="P83" s="114"/>
      <c r="Q83" s="114"/>
      <c r="R83" s="114"/>
      <c r="S83" s="118"/>
      <c r="T83" s="114"/>
      <c r="U83" s="114" t="s">
        <v>246</v>
      </c>
    </row>
    <row r="84" spans="1:21" x14ac:dyDescent="0.2">
      <c r="A84" s="113">
        <v>84</v>
      </c>
      <c r="B84" s="114" t="s">
        <v>60</v>
      </c>
      <c r="C84" s="114" t="s">
        <v>137</v>
      </c>
      <c r="D84" s="114" t="s">
        <v>158</v>
      </c>
      <c r="E84" s="118" t="s">
        <v>70</v>
      </c>
      <c r="F84" s="114" t="s">
        <v>52</v>
      </c>
      <c r="G84" s="118" t="s">
        <v>31</v>
      </c>
      <c r="H84" s="118" t="s">
        <v>253</v>
      </c>
      <c r="I84" s="118" t="s">
        <v>254</v>
      </c>
      <c r="J84" s="118" t="s">
        <v>222</v>
      </c>
      <c r="K84" s="119">
        <v>24</v>
      </c>
      <c r="L84" s="114"/>
      <c r="M84" s="114">
        <v>2008</v>
      </c>
      <c r="N84" s="114"/>
      <c r="O84" s="114"/>
      <c r="P84" s="114"/>
      <c r="Q84" s="114"/>
      <c r="R84" s="114"/>
      <c r="S84" s="118"/>
      <c r="T84" s="114"/>
      <c r="U84" s="114" t="s">
        <v>255</v>
      </c>
    </row>
    <row r="85" spans="1:21" ht="27.4" hidden="1" customHeight="1" x14ac:dyDescent="0.2">
      <c r="A85" s="113">
        <v>85</v>
      </c>
      <c r="B85" s="114" t="s">
        <v>60</v>
      </c>
      <c r="C85" s="114" t="s">
        <v>142</v>
      </c>
      <c r="D85" s="114" t="s">
        <v>158</v>
      </c>
      <c r="E85" s="118" t="s">
        <v>71</v>
      </c>
      <c r="F85" s="114" t="s">
        <v>364</v>
      </c>
      <c r="G85" s="114" t="s">
        <v>287</v>
      </c>
      <c r="H85" s="114" t="s">
        <v>365</v>
      </c>
      <c r="I85" s="114" t="s">
        <v>294</v>
      </c>
      <c r="J85" s="118" t="s">
        <v>289</v>
      </c>
      <c r="K85" s="119">
        <v>2</v>
      </c>
      <c r="L85" s="114"/>
      <c r="M85" s="114">
        <v>2013</v>
      </c>
      <c r="N85" s="114" t="s">
        <v>306</v>
      </c>
      <c r="O85" s="114"/>
      <c r="P85" s="114"/>
      <c r="Q85" s="114"/>
      <c r="R85" s="114"/>
      <c r="S85" s="118"/>
      <c r="T85" s="114"/>
      <c r="U85" s="114" t="s">
        <v>288</v>
      </c>
    </row>
    <row r="86" spans="1:21" ht="21" hidden="1" customHeight="1" x14ac:dyDescent="0.2">
      <c r="A86" s="113">
        <v>86</v>
      </c>
      <c r="B86" s="114" t="s">
        <v>60</v>
      </c>
      <c r="C86" s="114" t="s">
        <v>142</v>
      </c>
      <c r="D86" s="114" t="s">
        <v>158</v>
      </c>
      <c r="E86" s="118" t="s">
        <v>71</v>
      </c>
      <c r="F86" s="114" t="s">
        <v>364</v>
      </c>
      <c r="G86" s="114" t="s">
        <v>287</v>
      </c>
      <c r="H86" s="114" t="s">
        <v>366</v>
      </c>
      <c r="I86" s="114" t="s">
        <v>290</v>
      </c>
      <c r="J86" s="118" t="s">
        <v>289</v>
      </c>
      <c r="K86" s="123">
        <v>2</v>
      </c>
      <c r="L86" s="114"/>
      <c r="M86" s="114">
        <v>2013</v>
      </c>
      <c r="N86" s="114"/>
      <c r="O86" s="114"/>
      <c r="P86" s="114" t="s">
        <v>152</v>
      </c>
      <c r="Q86" s="114" t="s">
        <v>153</v>
      </c>
      <c r="R86" s="114"/>
      <c r="S86" s="118"/>
      <c r="T86" s="114"/>
      <c r="U86" s="114" t="s">
        <v>358</v>
      </c>
    </row>
    <row r="87" spans="1:21" ht="32.65" hidden="1" customHeight="1" x14ac:dyDescent="0.2">
      <c r="A87" s="113">
        <v>87</v>
      </c>
      <c r="B87" s="114" t="s">
        <v>60</v>
      </c>
      <c r="C87" s="114" t="s">
        <v>142</v>
      </c>
      <c r="D87" s="114" t="s">
        <v>158</v>
      </c>
      <c r="E87" s="118" t="s">
        <v>71</v>
      </c>
      <c r="F87" s="114" t="s">
        <v>68</v>
      </c>
      <c r="G87" s="118" t="s">
        <v>69</v>
      </c>
      <c r="H87" s="114" t="s">
        <v>295</v>
      </c>
      <c r="I87" s="114" t="s">
        <v>296</v>
      </c>
      <c r="J87" s="118" t="s">
        <v>78</v>
      </c>
      <c r="K87" s="123">
        <v>2</v>
      </c>
      <c r="L87" s="114"/>
      <c r="M87" s="114">
        <v>2016</v>
      </c>
      <c r="N87" s="114" t="s">
        <v>298</v>
      </c>
      <c r="O87" s="114"/>
      <c r="P87" s="114" t="s">
        <v>152</v>
      </c>
      <c r="Q87" s="114" t="s">
        <v>153</v>
      </c>
      <c r="R87" s="114"/>
      <c r="S87" s="118"/>
      <c r="T87" s="114"/>
      <c r="U87" s="114" t="s">
        <v>358</v>
      </c>
    </row>
    <row r="88" spans="1:21" ht="51" customHeight="1" x14ac:dyDescent="0.2">
      <c r="A88" s="113">
        <v>88</v>
      </c>
      <c r="B88" s="114" t="s">
        <v>60</v>
      </c>
      <c r="C88" s="114" t="s">
        <v>143</v>
      </c>
      <c r="D88" s="114" t="s">
        <v>158</v>
      </c>
      <c r="E88" s="118" t="s">
        <v>70</v>
      </c>
      <c r="F88" s="114" t="s">
        <v>52</v>
      </c>
      <c r="G88" s="114" t="s">
        <v>31</v>
      </c>
      <c r="H88" s="114" t="s">
        <v>292</v>
      </c>
      <c r="I88" s="114" t="s">
        <v>291</v>
      </c>
      <c r="J88" s="118" t="s">
        <v>310</v>
      </c>
      <c r="K88" s="123">
        <v>3</v>
      </c>
      <c r="L88" s="114"/>
      <c r="M88" s="114">
        <v>2013</v>
      </c>
      <c r="N88" s="114" t="s">
        <v>307</v>
      </c>
      <c r="O88" s="114"/>
      <c r="P88" s="114" t="s">
        <v>152</v>
      </c>
      <c r="Q88" s="114" t="s">
        <v>153</v>
      </c>
      <c r="R88" s="114"/>
      <c r="S88" s="118"/>
      <c r="T88" s="114"/>
      <c r="U88" s="118" t="s">
        <v>359</v>
      </c>
    </row>
    <row r="89" spans="1:21" ht="31.15" customHeight="1" x14ac:dyDescent="0.2">
      <c r="A89" s="113">
        <v>89</v>
      </c>
      <c r="B89" s="114" t="s">
        <v>60</v>
      </c>
      <c r="C89" s="114" t="s">
        <v>143</v>
      </c>
      <c r="D89" s="114" t="s">
        <v>158</v>
      </c>
      <c r="E89" s="118" t="s">
        <v>70</v>
      </c>
      <c r="F89" s="114" t="s">
        <v>52</v>
      </c>
      <c r="G89" s="114" t="s">
        <v>31</v>
      </c>
      <c r="H89" s="114" t="s">
        <v>303</v>
      </c>
      <c r="I89" s="114" t="s">
        <v>304</v>
      </c>
      <c r="J89" s="118" t="s">
        <v>305</v>
      </c>
      <c r="K89" s="123">
        <v>21</v>
      </c>
      <c r="L89" s="114"/>
      <c r="M89" s="114">
        <v>2013</v>
      </c>
      <c r="N89" s="114">
        <v>2013</v>
      </c>
      <c r="O89" s="114"/>
      <c r="P89" s="114" t="s">
        <v>152</v>
      </c>
      <c r="Q89" s="114" t="s">
        <v>153</v>
      </c>
      <c r="R89" s="114"/>
      <c r="S89" s="118"/>
      <c r="T89" s="114"/>
      <c r="U89" s="118" t="s">
        <v>360</v>
      </c>
    </row>
    <row r="90" spans="1:21" ht="51" hidden="1" customHeight="1" x14ac:dyDescent="0.2">
      <c r="A90" s="113">
        <v>90</v>
      </c>
      <c r="B90" s="114" t="s">
        <v>60</v>
      </c>
      <c r="C90" s="114" t="s">
        <v>143</v>
      </c>
      <c r="D90" s="114" t="s">
        <v>158</v>
      </c>
      <c r="E90" s="118" t="s">
        <v>71</v>
      </c>
      <c r="F90" s="114" t="s">
        <v>68</v>
      </c>
      <c r="G90" s="118" t="s">
        <v>69</v>
      </c>
      <c r="H90" s="114" t="s">
        <v>295</v>
      </c>
      <c r="I90" s="114" t="s">
        <v>296</v>
      </c>
      <c r="J90" s="118" t="s">
        <v>305</v>
      </c>
      <c r="K90" s="123">
        <v>3</v>
      </c>
      <c r="L90" s="114"/>
      <c r="M90" s="114">
        <v>2013</v>
      </c>
      <c r="N90" s="114">
        <v>2013</v>
      </c>
      <c r="O90" s="114"/>
      <c r="P90" s="114" t="s">
        <v>152</v>
      </c>
      <c r="Q90" s="114" t="s">
        <v>153</v>
      </c>
      <c r="R90" s="114"/>
      <c r="S90" s="118"/>
      <c r="T90" s="114"/>
      <c r="U90" s="118" t="s">
        <v>361</v>
      </c>
    </row>
    <row r="91" spans="1:21" ht="37.15" customHeight="1" x14ac:dyDescent="0.2">
      <c r="A91" s="113">
        <v>91</v>
      </c>
      <c r="B91" s="114" t="s">
        <v>60</v>
      </c>
      <c r="C91" s="114" t="s">
        <v>143</v>
      </c>
      <c r="D91" s="114" t="s">
        <v>158</v>
      </c>
      <c r="E91" s="118" t="s">
        <v>70</v>
      </c>
      <c r="F91" s="114" t="s">
        <v>52</v>
      </c>
      <c r="G91" s="114" t="s">
        <v>31</v>
      </c>
      <c r="H91" s="114" t="s">
        <v>292</v>
      </c>
      <c r="I91" s="114" t="s">
        <v>291</v>
      </c>
      <c r="J91" s="118" t="s">
        <v>81</v>
      </c>
      <c r="K91" s="123">
        <v>22</v>
      </c>
      <c r="L91" s="114"/>
      <c r="M91" s="114">
        <v>2013</v>
      </c>
      <c r="N91" s="114">
        <v>2013</v>
      </c>
      <c r="O91" s="114"/>
      <c r="P91" s="114" t="s">
        <v>152</v>
      </c>
      <c r="Q91" s="114" t="s">
        <v>153</v>
      </c>
      <c r="R91" s="114"/>
      <c r="S91" s="118"/>
      <c r="T91" s="114"/>
      <c r="U91" s="118" t="s">
        <v>362</v>
      </c>
    </row>
    <row r="92" spans="1:21" ht="37.9" customHeight="1" x14ac:dyDescent="0.2">
      <c r="A92" s="113">
        <v>92</v>
      </c>
      <c r="B92" s="114" t="s">
        <v>60</v>
      </c>
      <c r="C92" s="114" t="s">
        <v>143</v>
      </c>
      <c r="D92" s="114" t="s">
        <v>158</v>
      </c>
      <c r="E92" s="118" t="s">
        <v>70</v>
      </c>
      <c r="F92" s="114" t="s">
        <v>52</v>
      </c>
      <c r="G92" s="114" t="s">
        <v>31</v>
      </c>
      <c r="H92" s="114" t="s">
        <v>292</v>
      </c>
      <c r="I92" s="114" t="s">
        <v>291</v>
      </c>
      <c r="J92" s="118" t="s">
        <v>85</v>
      </c>
      <c r="K92" s="123">
        <v>3</v>
      </c>
      <c r="L92" s="114"/>
      <c r="M92" s="114">
        <v>2013</v>
      </c>
      <c r="N92" s="114">
        <v>2013</v>
      </c>
      <c r="O92" s="114"/>
      <c r="P92" s="114" t="s">
        <v>152</v>
      </c>
      <c r="Q92" s="114" t="s">
        <v>153</v>
      </c>
      <c r="R92" s="114"/>
      <c r="S92" s="118"/>
      <c r="T92" s="114"/>
      <c r="U92" s="118" t="s">
        <v>363</v>
      </c>
    </row>
    <row r="93" spans="1:21" ht="25.5" hidden="1" x14ac:dyDescent="0.2">
      <c r="A93" s="113">
        <v>94</v>
      </c>
      <c r="B93" s="114" t="s">
        <v>60</v>
      </c>
      <c r="C93" s="114" t="s">
        <v>136</v>
      </c>
      <c r="D93" s="114" t="s">
        <v>157</v>
      </c>
      <c r="E93" s="118" t="s">
        <v>70</v>
      </c>
      <c r="F93" s="114" t="s">
        <v>50</v>
      </c>
      <c r="G93" s="114" t="s">
        <v>27</v>
      </c>
      <c r="H93" s="118" t="s">
        <v>28</v>
      </c>
      <c r="I93" s="118" t="s">
        <v>29</v>
      </c>
      <c r="J93" s="118" t="s">
        <v>386</v>
      </c>
      <c r="K93" s="119">
        <v>5</v>
      </c>
      <c r="L93" s="114"/>
      <c r="M93" s="114"/>
      <c r="N93" s="114"/>
      <c r="O93" s="114"/>
      <c r="P93" s="114" t="s">
        <v>394</v>
      </c>
      <c r="Q93" s="114" t="s">
        <v>153</v>
      </c>
      <c r="R93" s="114"/>
      <c r="S93" s="118"/>
      <c r="T93" s="114"/>
      <c r="U93" s="118" t="s">
        <v>388</v>
      </c>
    </row>
    <row r="94" spans="1:21" ht="30" hidden="1" x14ac:dyDescent="0.2">
      <c r="A94" s="113">
        <v>95</v>
      </c>
      <c r="B94" s="114" t="s">
        <v>60</v>
      </c>
      <c r="C94" s="114" t="s">
        <v>136</v>
      </c>
      <c r="D94" s="114" t="s">
        <v>157</v>
      </c>
      <c r="E94" s="118" t="s">
        <v>70</v>
      </c>
      <c r="F94" s="114" t="s">
        <v>50</v>
      </c>
      <c r="G94" s="114" t="s">
        <v>27</v>
      </c>
      <c r="H94" s="114" t="s">
        <v>365</v>
      </c>
      <c r="I94" s="114" t="s">
        <v>294</v>
      </c>
      <c r="J94" s="118" t="s">
        <v>390</v>
      </c>
      <c r="K94" s="119">
        <v>7</v>
      </c>
      <c r="L94" s="114"/>
      <c r="M94" s="114"/>
      <c r="N94" s="114"/>
      <c r="O94" s="114"/>
      <c r="P94" s="114" t="s">
        <v>394</v>
      </c>
      <c r="Q94" s="114" t="s">
        <v>153</v>
      </c>
      <c r="R94" s="114"/>
      <c r="S94" s="118"/>
      <c r="T94" s="114"/>
      <c r="U94" s="124" t="s">
        <v>391</v>
      </c>
    </row>
    <row r="95" spans="1:21" ht="25.5" hidden="1" x14ac:dyDescent="0.2">
      <c r="A95" s="113">
        <v>96</v>
      </c>
      <c r="B95" s="114" t="s">
        <v>60</v>
      </c>
      <c r="C95" s="114" t="s">
        <v>136</v>
      </c>
      <c r="D95" s="114" t="s">
        <v>158</v>
      </c>
      <c r="E95" s="118" t="s">
        <v>71</v>
      </c>
      <c r="F95" s="114" t="s">
        <v>377</v>
      </c>
      <c r="G95" s="114" t="s">
        <v>377</v>
      </c>
      <c r="H95" s="114" t="s">
        <v>365</v>
      </c>
      <c r="I95" s="114" t="s">
        <v>294</v>
      </c>
      <c r="J95" s="118" t="s">
        <v>392</v>
      </c>
      <c r="K95" s="119" t="s">
        <v>370</v>
      </c>
      <c r="L95" s="114"/>
      <c r="M95" s="114"/>
      <c r="N95" s="114"/>
      <c r="O95" s="114"/>
      <c r="P95" s="114" t="s">
        <v>129</v>
      </c>
      <c r="Q95" s="114" t="s">
        <v>153</v>
      </c>
      <c r="R95" s="114"/>
      <c r="S95" s="118"/>
      <c r="T95" s="114"/>
      <c r="U95" s="114" t="s">
        <v>393</v>
      </c>
    </row>
    <row r="96" spans="1:21" ht="26.25" hidden="1" x14ac:dyDescent="0.25">
      <c r="A96" s="113">
        <v>97</v>
      </c>
      <c r="B96" s="114" t="s">
        <v>60</v>
      </c>
      <c r="C96" s="114" t="s">
        <v>136</v>
      </c>
      <c r="D96" s="114" t="s">
        <v>158</v>
      </c>
      <c r="E96" s="118" t="s">
        <v>71</v>
      </c>
      <c r="F96" s="125" t="s">
        <v>395</v>
      </c>
      <c r="G96" s="114" t="s">
        <v>396</v>
      </c>
      <c r="H96" s="114"/>
      <c r="I96" s="114"/>
      <c r="J96" s="118"/>
      <c r="K96" s="123">
        <v>2</v>
      </c>
      <c r="L96" s="114"/>
      <c r="M96" s="114"/>
      <c r="N96" s="114"/>
      <c r="O96" s="114"/>
      <c r="P96" s="114" t="s">
        <v>152</v>
      </c>
      <c r="Q96" s="114"/>
      <c r="R96" s="114"/>
      <c r="S96" s="118"/>
      <c r="T96" s="114"/>
      <c r="U96" s="118" t="s">
        <v>397</v>
      </c>
    </row>
    <row r="97" spans="1:21" ht="25.5" hidden="1" x14ac:dyDescent="0.2">
      <c r="A97" s="113">
        <v>98</v>
      </c>
      <c r="B97" s="114" t="s">
        <v>60</v>
      </c>
      <c r="C97" s="114" t="s">
        <v>136</v>
      </c>
      <c r="D97" s="114" t="s">
        <v>158</v>
      </c>
      <c r="E97" s="118" t="s">
        <v>71</v>
      </c>
      <c r="F97" s="114" t="s">
        <v>399</v>
      </c>
      <c r="G97" s="114" t="s">
        <v>398</v>
      </c>
      <c r="H97" s="114"/>
      <c r="I97" s="114"/>
      <c r="J97" s="118"/>
      <c r="K97" s="119">
        <v>2</v>
      </c>
      <c r="L97" s="114"/>
      <c r="M97" s="114"/>
      <c r="N97" s="114"/>
      <c r="O97" s="114"/>
      <c r="P97" s="114" t="s">
        <v>152</v>
      </c>
      <c r="Q97" s="114"/>
      <c r="R97" s="114"/>
      <c r="S97" s="118"/>
      <c r="T97" s="114"/>
      <c r="U97" s="118" t="s">
        <v>400</v>
      </c>
    </row>
    <row r="98" spans="1:21" hidden="1" x14ac:dyDescent="0.2">
      <c r="A98" s="113">
        <v>99</v>
      </c>
      <c r="B98" s="114" t="s">
        <v>60</v>
      </c>
      <c r="C98" s="114" t="s">
        <v>440</v>
      </c>
      <c r="D98" s="114" t="s">
        <v>158</v>
      </c>
      <c r="E98" s="118" t="s">
        <v>71</v>
      </c>
      <c r="F98" s="114" t="s">
        <v>55</v>
      </c>
      <c r="G98" s="114" t="s">
        <v>41</v>
      </c>
      <c r="H98" s="114" t="s">
        <v>452</v>
      </c>
      <c r="I98" s="114" t="s">
        <v>453</v>
      </c>
      <c r="J98" s="118" t="s">
        <v>86</v>
      </c>
      <c r="K98" s="119">
        <v>1</v>
      </c>
      <c r="L98" s="114"/>
      <c r="M98" s="114"/>
      <c r="N98" s="114"/>
      <c r="O98" s="114"/>
      <c r="P98" s="114"/>
      <c r="Q98" s="114"/>
      <c r="R98" s="114"/>
      <c r="S98" s="118"/>
      <c r="T98" s="114"/>
      <c r="U98" s="114" t="s">
        <v>454</v>
      </c>
    </row>
    <row r="99" spans="1:21" hidden="1" x14ac:dyDescent="0.2">
      <c r="A99" s="113">
        <v>100</v>
      </c>
      <c r="B99" s="114"/>
      <c r="C99" s="114"/>
      <c r="D99" s="114"/>
      <c r="E99" s="114"/>
      <c r="F99" s="114"/>
      <c r="G99" s="114"/>
      <c r="H99" s="114"/>
      <c r="I99" s="114"/>
      <c r="J99" s="118"/>
      <c r="K99" s="119"/>
      <c r="L99" s="114"/>
      <c r="M99" s="114"/>
      <c r="N99" s="114"/>
      <c r="O99" s="114"/>
      <c r="P99" s="114"/>
      <c r="Q99" s="114"/>
      <c r="R99" s="114"/>
      <c r="S99" s="118"/>
      <c r="T99" s="114"/>
      <c r="U99" s="114"/>
    </row>
    <row r="100" spans="1:21" hidden="1" x14ac:dyDescent="0.2">
      <c r="A100" s="113">
        <v>101</v>
      </c>
      <c r="B100" s="114"/>
      <c r="C100" s="114"/>
      <c r="D100" s="114"/>
      <c r="E100" s="114"/>
      <c r="F100" s="114"/>
      <c r="G100" s="114"/>
      <c r="H100" s="114"/>
      <c r="I100" s="114"/>
      <c r="J100" s="118"/>
      <c r="K100" s="119"/>
      <c r="L100" s="114"/>
      <c r="M100" s="114"/>
      <c r="N100" s="114"/>
      <c r="O100" s="114"/>
      <c r="P100" s="114"/>
      <c r="Q100" s="114"/>
      <c r="R100" s="114"/>
      <c r="S100" s="118"/>
      <c r="T100" s="114"/>
      <c r="U100" s="114"/>
    </row>
    <row r="101" spans="1:21" hidden="1" x14ac:dyDescent="0.2">
      <c r="A101" s="113">
        <v>102</v>
      </c>
      <c r="B101" s="114"/>
      <c r="C101" s="114"/>
      <c r="D101" s="114"/>
      <c r="E101" s="114"/>
      <c r="F101" s="114"/>
      <c r="G101" s="114"/>
      <c r="H101" s="114"/>
      <c r="I101" s="114"/>
      <c r="J101" s="118"/>
      <c r="K101" s="119"/>
      <c r="L101" s="114"/>
      <c r="M101" s="114"/>
      <c r="N101" s="114"/>
      <c r="O101" s="114"/>
      <c r="P101" s="114"/>
      <c r="Q101" s="114"/>
      <c r="R101" s="114"/>
      <c r="S101" s="118"/>
      <c r="T101" s="114"/>
      <c r="U101" s="114"/>
    </row>
    <row r="102" spans="1:21" hidden="1" x14ac:dyDescent="0.2">
      <c r="A102" s="113">
        <v>103</v>
      </c>
      <c r="B102" s="114"/>
      <c r="C102" s="114"/>
      <c r="D102" s="114"/>
      <c r="E102" s="114"/>
      <c r="F102" s="114"/>
      <c r="G102" s="114"/>
      <c r="H102" s="114"/>
      <c r="I102" s="114"/>
      <c r="J102" s="118"/>
      <c r="K102" s="119"/>
      <c r="L102" s="114"/>
      <c r="M102" s="114"/>
      <c r="N102" s="114"/>
      <c r="O102" s="114"/>
      <c r="P102" s="114"/>
      <c r="Q102" s="114"/>
      <c r="R102" s="114"/>
      <c r="S102" s="118"/>
      <c r="T102" s="114"/>
      <c r="U102" s="114"/>
    </row>
    <row r="103" spans="1:21" hidden="1" x14ac:dyDescent="0.2">
      <c r="A103" s="113">
        <v>104</v>
      </c>
      <c r="B103" s="114"/>
      <c r="C103" s="114"/>
      <c r="D103" s="114"/>
      <c r="E103" s="114"/>
      <c r="F103" s="114"/>
      <c r="G103" s="114"/>
      <c r="H103" s="114"/>
      <c r="I103" s="114"/>
      <c r="J103" s="118"/>
      <c r="K103" s="119"/>
      <c r="L103" s="114"/>
      <c r="M103" s="114"/>
      <c r="N103" s="114"/>
      <c r="O103" s="114"/>
      <c r="P103" s="114"/>
      <c r="Q103" s="114"/>
      <c r="R103" s="114"/>
      <c r="S103" s="118"/>
      <c r="T103" s="114"/>
      <c r="U103" s="114"/>
    </row>
    <row r="104" spans="1:21" hidden="1" x14ac:dyDescent="0.2">
      <c r="B104" s="114"/>
      <c r="C104" s="114"/>
      <c r="D104" s="114"/>
      <c r="E104" s="114"/>
      <c r="F104" s="114"/>
      <c r="G104" s="114"/>
      <c r="H104" s="114"/>
      <c r="I104" s="114"/>
      <c r="J104" s="118"/>
      <c r="K104" s="119"/>
      <c r="L104" s="114"/>
      <c r="M104" s="114"/>
      <c r="N104" s="114"/>
      <c r="O104" s="114"/>
      <c r="P104" s="114"/>
      <c r="Q104" s="114"/>
      <c r="R104" s="114"/>
      <c r="S104" s="118"/>
      <c r="T104" s="114"/>
      <c r="U104" s="114"/>
    </row>
    <row r="105" spans="1:21" hidden="1" x14ac:dyDescent="0.2"/>
  </sheetData>
  <autoFilter ref="B1:AK105" xr:uid="{93540D03-D0CE-447B-B6B5-ABD8DB3C1678}">
    <filterColumn colId="5">
      <filters>
        <filter val="WC"/>
      </filters>
    </filterColumn>
  </autoFilter>
  <phoneticPr fontId="2" type="noConversion"/>
  <conditionalFormatting sqref="C1:C1048576">
    <cfRule type="expression" dxfId="14" priority="11">
      <formula>IF(P1="Data Lake",TRUE,FALSE)</formula>
    </cfRule>
    <cfRule type="expression" dxfId="13" priority="12">
      <formula>IF(P1="Data Warehouse",TRUE,FALSE)</formula>
    </cfRule>
    <cfRule type="expression" dxfId="12" priority="13">
      <formula>IF(AND(P1="Action Required",Q1="Low"),TRUE,FALSE)</formula>
    </cfRule>
    <cfRule type="expression" dxfId="11" priority="14">
      <formula>IF(AND(P1="Action Required",Q1="Medium"),TRUE,FALSE)</formula>
    </cfRule>
    <cfRule type="expression" dxfId="10" priority="15">
      <formula>IF(AND(P1="Action Required",Q1="High"),TRUE,FALSE)</formula>
    </cfRule>
  </conditionalFormatting>
  <pageMargins left="0.7" right="0.7" top="0.75" bottom="0.75" header="0.3" footer="0.3"/>
  <pageSetup paperSize="8" scale="46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6BF4CCB-FA6C-450A-8AFA-6F8E8FD6B3C1}">
          <x14:formula1>
            <xm:f>INFO!$A$2:$A$3</xm:f>
          </x14:formula1>
          <xm:sqref>L61:L64 L2:L38</xm:sqref>
        </x14:dataValidation>
        <x14:dataValidation type="list" allowBlank="1" showInputMessage="1" showErrorMessage="1" xr:uid="{CF942FC5-32B4-4A6A-A374-4F0A09225509}">
          <x14:formula1>
            <xm:f>INFO!$C$2:$C$5</xm:f>
          </x14:formula1>
          <xm:sqref>P48:P50 P61:P64 P2:P44 P86:P92 P96:P97</xm:sqref>
        </x14:dataValidation>
        <x14:dataValidation type="list" allowBlank="1" showInputMessage="1" showErrorMessage="1" xr:uid="{06EFB126-0F6A-42BD-ABB7-375EB243C7CB}">
          <x14:formula1>
            <xm:f>INFO!$G$2:$G$4</xm:f>
          </x14:formula1>
          <xm:sqref>Q61:Q64 Q2:Q38 Q86:Q95</xm:sqref>
        </x14:dataValidation>
        <x14:dataValidation type="list" allowBlank="1" showInputMessage="1" showErrorMessage="1" xr:uid="{BB0B2BF8-FD59-4294-B6C8-0A2A19E7DF12}">
          <x14:formula1>
            <xm:f>INFO!$E$2:$E$18</xm:f>
          </x14:formula1>
          <xm:sqref>C43 C64 C61:C62 C58 C2:C38 C48:C50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9BF-708A-418E-9A21-1680A6AB034A}">
  <dimension ref="A1:U6"/>
  <sheetViews>
    <sheetView workbookViewId="0">
      <selection activeCell="J5" sqref="J5"/>
    </sheetView>
  </sheetViews>
  <sheetFormatPr defaultColWidth="9.140625" defaultRowHeight="15" x14ac:dyDescent="0.25"/>
  <cols>
    <col min="5" max="5" width="17" bestFit="1" customWidth="1"/>
    <col min="6" max="6" width="25.28515625" customWidth="1"/>
    <col min="8" max="8" width="40.140625" bestFit="1" customWidth="1"/>
    <col min="10" max="10" width="15" bestFit="1" customWidth="1"/>
    <col min="13" max="13" width="15.42578125" bestFit="1" customWidth="1"/>
    <col min="16" max="16" width="14.28515625" bestFit="1" customWidth="1"/>
    <col min="21" max="21" width="34.42578125" bestFit="1" customWidth="1"/>
  </cols>
  <sheetData>
    <row r="1" spans="1:21" s="12" customFormat="1" x14ac:dyDescent="0.25">
      <c r="A1" s="12" t="s">
        <v>309</v>
      </c>
      <c r="B1" s="23" t="s">
        <v>59</v>
      </c>
      <c r="C1" s="24" t="s">
        <v>132</v>
      </c>
      <c r="D1" s="24" t="s">
        <v>133</v>
      </c>
      <c r="E1" s="24" t="s">
        <v>0</v>
      </c>
      <c r="F1" s="24" t="s">
        <v>61</v>
      </c>
      <c r="G1" s="24" t="s">
        <v>1</v>
      </c>
      <c r="H1" s="24" t="s">
        <v>2</v>
      </c>
      <c r="I1" s="24" t="s">
        <v>3</v>
      </c>
      <c r="J1" s="24" t="s">
        <v>63</v>
      </c>
      <c r="K1" s="25" t="s">
        <v>64</v>
      </c>
      <c r="L1" s="24" t="s">
        <v>65</v>
      </c>
      <c r="M1" s="24" t="s">
        <v>146</v>
      </c>
      <c r="N1" s="24" t="s">
        <v>297</v>
      </c>
      <c r="O1" s="24" t="s">
        <v>147</v>
      </c>
      <c r="P1" s="24" t="s">
        <v>148</v>
      </c>
      <c r="Q1" s="24" t="s">
        <v>149</v>
      </c>
      <c r="R1" s="24" t="s">
        <v>150</v>
      </c>
      <c r="S1" s="26" t="s">
        <v>126</v>
      </c>
      <c r="T1" s="24" t="s">
        <v>151</v>
      </c>
      <c r="U1" s="27" t="s">
        <v>162</v>
      </c>
    </row>
    <row r="2" spans="1:21" x14ac:dyDescent="0.25">
      <c r="A2" cm="1">
        <f t="array" ref="A2:A6">_xlfn._xlws.FILTER('CATALOGUE (old)'!A:A,'CATALOGUE (old)'!$C:$C="Weather","")</f>
        <v>2</v>
      </c>
      <c r="B2" t="str" cm="1">
        <f t="array" ref="B2:B6">_xlfn._xlws.FILTER('CATALOGUE (old)'!B:B,'CATALOGUE (old)'!$C:$C="Weather","")</f>
        <v>Data</v>
      </c>
      <c r="C2" t="str" cm="1">
        <f t="array" ref="C2:C6">_xlfn._xlws.FILTER('CATALOGUE (old)'!C:C,'CATALOGUE (old)'!$C:$C="Weather","")</f>
        <v>Weather</v>
      </c>
      <c r="D2" t="str" cm="1">
        <f t="array" ref="D2:D6">_xlfn._xlws.FILTER('CATALOGUE (old)'!D:D,'CATALOGUE (old)'!$C:$C="Weather","")</f>
        <v>Public</v>
      </c>
      <c r="E2" t="str" cm="1">
        <f t="array" ref="E2:E6">_xlfn._xlws.FILTER('CATALOGUE (old)'!E:E,'CATALOGUE (old)'!$C:$C="Weather","")</f>
        <v>National Facilities</v>
      </c>
      <c r="F2" t="str" cm="1">
        <f t="array" ref="F2:F6">_xlfn._xlws.FILTER('CATALOGUE (old)'!F:F,'CATALOGUE (old)'!$C:$C="Weather","")</f>
        <v>Bureau of Meteorology</v>
      </c>
      <c r="G2" t="str" cm="1">
        <f t="array" ref="G2:G6">_xlfn._xlws.FILTER('CATALOGUE (old)'!G:G,'CATALOGUE (old)'!$C:$C="Weather","")</f>
        <v>BOM</v>
      </c>
      <c r="H2" t="str" cm="1">
        <f t="array" ref="H2:H6">_xlfn._xlws.FILTER('CATALOGUE (old)'!H:H,'CATALOGUE (old)'!$C:$C="Weather","")</f>
        <v>Weather</v>
      </c>
      <c r="I2" t="e" cm="1" vm="1">
        <f t="array" aca="1" ref="I2" ca="1">_xlfn._xlws.FILTER('CATALOGUE (old)'!I:I,'CATALOGUE (old)'!$C:$C="Weather","")</f>
        <v>#VALUE!</v>
      </c>
      <c r="J2" t="str" cm="1">
        <f t="array" ref="J2:J6">_xlfn._xlws.FILTER('CATALOGUE (old)'!J:J,'CATALOGUE (old)'!$C:$C="Weather","")</f>
        <v>MET General</v>
      </c>
      <c r="K2" cm="1">
        <f t="array" ref="K2:K6">_xlfn._xlws.FILTER('CATALOGUE (old)'!K:K,'CATALOGUE (old)'!$C:$C="Weather","")</f>
        <v>16</v>
      </c>
      <c r="L2" t="str" cm="1">
        <f t="array" ref="L2:L6">_xlfn._xlws.FILTER('CATALOGUE (old)'!L:L,'CATALOGUE (old)'!$C:$C="Weather","")</f>
        <v>Ongoing</v>
      </c>
      <c r="M2" cm="1">
        <f t="array" ref="M2:M6">_xlfn._xlws.FILTER('CATALOGUE (old)'!M:M,'CATALOGUE (old)'!$C:$C="Weather","")</f>
        <v>0</v>
      </c>
      <c r="N2" cm="1">
        <f t="array" ref="N2:N6">_xlfn._xlws.FILTER('CATALOGUE (old)'!N:N,'CATALOGUE (old)'!$C:$C="Weather","")</f>
        <v>0</v>
      </c>
      <c r="O2" t="str" cm="1">
        <f t="array" ref="O2:O6">_xlfn._xlws.FILTER('CATALOGUE (old)'!O:O,'CATALOGUE (old)'!$C:$C="Weather","")</f>
        <v>Y</v>
      </c>
      <c r="P2" t="str" cm="1">
        <f t="array" ref="P2:P6">_xlfn._xlws.FILTER('CATALOGUE (old)'!P:P,'CATALOGUE (old)'!$C:$C="Weather","")</f>
        <v>Data Warehouse</v>
      </c>
      <c r="Q2" t="str" cm="1">
        <f t="array" ref="Q2:Q6">_xlfn._xlws.FILTER('CATALOGUE (old)'!Q:Q,'CATALOGUE (old)'!$C:$C="Weather","")</f>
        <v>High</v>
      </c>
      <c r="R2" cm="1">
        <f t="array" ref="R2:R6">_xlfn._xlws.FILTER('CATALOGUE (old)'!R:R,'CATALOGUE (old)'!$C:$C="Weather","")</f>
        <v>0</v>
      </c>
      <c r="S2" cm="1">
        <f t="array" ref="S2:S6">_xlfn._xlws.FILTER('CATALOGUE (old)'!S:S,'CATALOGUE (old)'!$C:$C="Weather","")</f>
        <v>0</v>
      </c>
      <c r="T2" cm="1">
        <f t="array" ref="T2:T6">_xlfn._xlws.FILTER('CATALOGUE (old)'!T:T,'CATALOGUE (old)'!$C:$C="Weather","")</f>
        <v>0</v>
      </c>
      <c r="U2" cm="1">
        <f t="array" ref="U2:U6">_xlfn._xlws.FILTER('CATALOGUE (old)'!U:U,'CATALOGUE (old)'!$C:$C="Weather","")</f>
        <v>0</v>
      </c>
    </row>
    <row r="3" spans="1:21" x14ac:dyDescent="0.25">
      <c r="A3">
        <v>3</v>
      </c>
      <c r="B3" t="str">
        <v>Data</v>
      </c>
      <c r="C3" t="str">
        <v>Weather</v>
      </c>
      <c r="D3" t="str">
        <v>Public</v>
      </c>
      <c r="E3" t="str">
        <v>National Facilities</v>
      </c>
      <c r="F3" t="str">
        <v>Bureau of Meteorology</v>
      </c>
      <c r="G3" t="str">
        <v>BOM</v>
      </c>
      <c r="H3" t="str">
        <v>Australian Baseline Sea Level Monitoring Project</v>
      </c>
      <c r="J3" t="str">
        <v>HYDRO Level</v>
      </c>
      <c r="K3">
        <v>1</v>
      </c>
      <c r="L3" t="str">
        <v>Ongoing</v>
      </c>
      <c r="M3">
        <v>0</v>
      </c>
      <c r="N3">
        <v>0</v>
      </c>
      <c r="O3" t="str">
        <v>N</v>
      </c>
      <c r="P3" t="str">
        <v>Action Required</v>
      </c>
      <c r="Q3" t="str">
        <v>Low</v>
      </c>
      <c r="R3">
        <v>0</v>
      </c>
      <c r="S3">
        <v>0</v>
      </c>
      <c r="T3">
        <v>0</v>
      </c>
      <c r="U3" t="str">
        <v>Site: Hillarys. See 'waves' sheet</v>
      </c>
    </row>
    <row r="4" spans="1:21" x14ac:dyDescent="0.25">
      <c r="A4">
        <v>11</v>
      </c>
      <c r="B4" t="str">
        <v>Data</v>
      </c>
      <c r="C4" t="str">
        <v>Weather</v>
      </c>
      <c r="D4" t="str">
        <v>Public</v>
      </c>
      <c r="E4" t="str">
        <v>State Agencies</v>
      </c>
      <c r="F4" t="str">
        <v>Department of Primary Industries and Regional Development</v>
      </c>
      <c r="G4" t="str">
        <v>DPIRD</v>
      </c>
      <c r="H4" t="str">
        <v>Automatic Weather Stations</v>
      </c>
      <c r="J4" t="str">
        <v>MET General</v>
      </c>
      <c r="K4" t="str">
        <v>#</v>
      </c>
      <c r="L4" t="str">
        <v>Ongoing</v>
      </c>
      <c r="M4">
        <v>0</v>
      </c>
      <c r="N4">
        <v>0</v>
      </c>
      <c r="O4" t="str">
        <v>N</v>
      </c>
      <c r="P4" t="str">
        <v>Action Required</v>
      </c>
      <c r="Q4" t="str">
        <v>Medium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42</v>
      </c>
      <c r="B5" t="str">
        <v>Data</v>
      </c>
      <c r="C5" t="str">
        <v>Weather</v>
      </c>
      <c r="D5" t="str">
        <v>Public</v>
      </c>
      <c r="E5" t="str">
        <v>State Agencies</v>
      </c>
      <c r="F5" t="str">
        <v>Department of Transport</v>
      </c>
      <c r="G5" t="str">
        <v>DOT</v>
      </c>
      <c r="H5" t="str">
        <v>Coastal Data</v>
      </c>
      <c r="I5" t="s">
        <v>615</v>
      </c>
      <c r="J5" t="str">
        <v>HYDRO Level</v>
      </c>
      <c r="K5">
        <v>1</v>
      </c>
      <c r="L5" t="str">
        <v>Ongoing</v>
      </c>
      <c r="M5">
        <v>2023</v>
      </c>
      <c r="N5">
        <v>0</v>
      </c>
      <c r="O5" t="str">
        <v>N</v>
      </c>
      <c r="P5" t="str">
        <v>Action Required</v>
      </c>
      <c r="Q5" t="str">
        <v>High</v>
      </c>
      <c r="R5">
        <v>0</v>
      </c>
      <c r="S5">
        <v>0</v>
      </c>
      <c r="T5">
        <v>0</v>
      </c>
      <c r="U5" t="str">
        <v>need to check if this is included in row 10</v>
      </c>
    </row>
    <row r="6" spans="1:21" x14ac:dyDescent="0.25">
      <c r="A6">
        <v>76</v>
      </c>
      <c r="B6" t="str">
        <v>Data</v>
      </c>
      <c r="C6" t="str">
        <v>Weather</v>
      </c>
      <c r="D6" t="str">
        <v>Private</v>
      </c>
      <c r="E6" t="str">
        <v>State Agencies</v>
      </c>
      <c r="F6" t="str">
        <v>Water Corporation</v>
      </c>
      <c r="G6" t="str">
        <v>WC</v>
      </c>
      <c r="H6" t="str">
        <v>Metocean Summary Report</v>
      </c>
      <c r="J6" t="str">
        <v>MET General</v>
      </c>
      <c r="K6">
        <v>4</v>
      </c>
      <c r="L6">
        <v>0</v>
      </c>
      <c r="M6">
        <v>2018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</sheetData>
  <conditionalFormatting sqref="C1">
    <cfRule type="expression" dxfId="9" priority="1">
      <formula>IF(P1="Data Lake",TRUE,FALSE)</formula>
    </cfRule>
    <cfRule type="expression" dxfId="8" priority="2">
      <formula>IF(P1="Data Warehouse",TRUE,FALSE)</formula>
    </cfRule>
    <cfRule type="expression" dxfId="7" priority="3">
      <formula>IF(AND(P1="Action Required",Q1="Low"),TRUE,FALSE)</formula>
    </cfRule>
    <cfRule type="expression" dxfId="6" priority="4">
      <formula>IF(AND(P1="Action Required",Q1="Medium"),TRUE,FALSE)</formula>
    </cfRule>
    <cfRule type="expression" dxfId="5" priority="5">
      <formula>IF(AND(P1="Action Required",Q1="High"),TRUE,FALSE)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2DD1-418C-A442-B446-0D0592CC4C52}">
  <dimension ref="A1:I26"/>
  <sheetViews>
    <sheetView workbookViewId="0">
      <selection activeCell="E55" sqref="E55"/>
    </sheetView>
  </sheetViews>
  <sheetFormatPr defaultColWidth="11.42578125" defaultRowHeight="15" x14ac:dyDescent="0.25"/>
  <cols>
    <col min="1" max="1" width="39" bestFit="1" customWidth="1"/>
    <col min="2" max="2" width="38.140625" customWidth="1"/>
    <col min="3" max="3" width="9.7109375" bestFit="1" customWidth="1"/>
    <col min="4" max="4" width="11" bestFit="1" customWidth="1"/>
    <col min="5" max="5" width="72" bestFit="1" customWidth="1"/>
    <col min="7" max="7" width="46.42578125" bestFit="1" customWidth="1"/>
    <col min="8" max="8" width="12.42578125" bestFit="1" customWidth="1"/>
  </cols>
  <sheetData>
    <row r="1" spans="1:9" x14ac:dyDescent="0.25">
      <c r="A1" t="s">
        <v>198</v>
      </c>
    </row>
    <row r="13" spans="1:9" x14ac:dyDescent="0.25">
      <c r="A13" s="42"/>
      <c r="B13" s="43"/>
      <c r="C13" s="42"/>
      <c r="D13" s="42"/>
      <c r="E13" s="42"/>
      <c r="F13" s="42"/>
      <c r="G13" s="42"/>
      <c r="H13" s="42"/>
      <c r="I13" s="42"/>
    </row>
    <row r="14" spans="1:9" x14ac:dyDescent="0.25">
      <c r="A14" s="44" t="s">
        <v>312</v>
      </c>
      <c r="B14" s="45" t="s">
        <v>313</v>
      </c>
      <c r="C14" s="44" t="s">
        <v>314</v>
      </c>
      <c r="D14" s="46" t="s">
        <v>315</v>
      </c>
      <c r="E14" s="44" t="s">
        <v>317</v>
      </c>
      <c r="F14" s="47"/>
      <c r="G14" s="42"/>
      <c r="H14" s="48" t="s">
        <v>316</v>
      </c>
      <c r="I14" s="42"/>
    </row>
    <row r="15" spans="1:9" x14ac:dyDescent="0.25">
      <c r="A15" s="49" t="s">
        <v>318</v>
      </c>
      <c r="B15" s="50" t="s">
        <v>319</v>
      </c>
      <c r="C15" s="49" t="s">
        <v>293</v>
      </c>
      <c r="D15" s="51" t="s">
        <v>320</v>
      </c>
      <c r="E15" s="49" t="s">
        <v>322</v>
      </c>
      <c r="F15" s="49"/>
      <c r="G15" s="52"/>
      <c r="H15" s="53" t="s">
        <v>321</v>
      </c>
      <c r="I15" s="42"/>
    </row>
    <row r="16" spans="1:9" x14ac:dyDescent="0.25">
      <c r="A16" s="49" t="s">
        <v>323</v>
      </c>
      <c r="B16" s="50" t="s">
        <v>367</v>
      </c>
      <c r="C16" s="49" t="s">
        <v>69</v>
      </c>
      <c r="D16" s="51">
        <v>46</v>
      </c>
      <c r="E16" s="49" t="s">
        <v>368</v>
      </c>
      <c r="F16" s="49"/>
      <c r="G16" s="42"/>
      <c r="H16" s="53" t="s">
        <v>324</v>
      </c>
      <c r="I16" s="42"/>
    </row>
    <row r="17" spans="1:9" ht="30" x14ac:dyDescent="0.25">
      <c r="A17" s="54" t="s">
        <v>325</v>
      </c>
      <c r="B17" s="55" t="s">
        <v>326</v>
      </c>
      <c r="C17" s="54" t="s">
        <v>31</v>
      </c>
      <c r="D17" s="56" t="s">
        <v>327</v>
      </c>
      <c r="E17" s="54" t="s">
        <v>329</v>
      </c>
      <c r="F17" s="54"/>
      <c r="G17" s="42"/>
      <c r="H17" s="57" t="s">
        <v>328</v>
      </c>
      <c r="I17" s="42"/>
    </row>
    <row r="18" spans="1:9" ht="30" x14ac:dyDescent="0.25">
      <c r="A18" s="58" t="s">
        <v>330</v>
      </c>
      <c r="B18" s="59" t="s">
        <v>331</v>
      </c>
      <c r="C18" s="58" t="s">
        <v>31</v>
      </c>
      <c r="D18" s="60" t="s">
        <v>332</v>
      </c>
      <c r="E18" s="58" t="s">
        <v>334</v>
      </c>
      <c r="F18" s="58"/>
      <c r="G18" s="42"/>
      <c r="H18" s="61" t="s">
        <v>333</v>
      </c>
      <c r="I18" s="42"/>
    </row>
    <row r="19" spans="1:9" ht="30" x14ac:dyDescent="0.25">
      <c r="A19" s="49" t="s">
        <v>335</v>
      </c>
      <c r="B19" s="50" t="s">
        <v>308</v>
      </c>
      <c r="C19" s="49" t="s">
        <v>69</v>
      </c>
      <c r="D19" s="51" t="s">
        <v>336</v>
      </c>
      <c r="E19" s="49" t="s">
        <v>338</v>
      </c>
      <c r="F19" s="49"/>
      <c r="G19" s="42" t="s">
        <v>339</v>
      </c>
      <c r="H19" s="53" t="s">
        <v>337</v>
      </c>
      <c r="I19" s="42"/>
    </row>
    <row r="20" spans="1:9" x14ac:dyDescent="0.25">
      <c r="A20" s="58" t="s">
        <v>340</v>
      </c>
      <c r="B20" s="59" t="s">
        <v>341</v>
      </c>
      <c r="C20" s="58" t="s">
        <v>31</v>
      </c>
      <c r="D20" s="60" t="s">
        <v>342</v>
      </c>
      <c r="E20" s="58" t="s">
        <v>334</v>
      </c>
      <c r="F20" s="58"/>
      <c r="G20" s="42"/>
      <c r="H20" s="61" t="s">
        <v>343</v>
      </c>
      <c r="I20" s="42"/>
    </row>
    <row r="21" spans="1:9" x14ac:dyDescent="0.25">
      <c r="A21" s="49" t="s">
        <v>344</v>
      </c>
      <c r="B21" s="50" t="s">
        <v>345</v>
      </c>
      <c r="C21" s="49" t="s">
        <v>94</v>
      </c>
      <c r="D21" s="51">
        <v>70</v>
      </c>
      <c r="E21" s="49" t="s">
        <v>347</v>
      </c>
      <c r="F21" s="49"/>
      <c r="G21" s="42"/>
      <c r="H21" s="53" t="s">
        <v>346</v>
      </c>
      <c r="I21" s="42"/>
    </row>
    <row r="22" spans="1:9" ht="30" x14ac:dyDescent="0.25">
      <c r="A22" s="62" t="s">
        <v>348</v>
      </c>
      <c r="B22" s="62" t="s">
        <v>349</v>
      </c>
      <c r="C22" s="63" t="s">
        <v>94</v>
      </c>
      <c r="D22" s="64" t="s">
        <v>350</v>
      </c>
      <c r="E22" s="63" t="s">
        <v>351</v>
      </c>
      <c r="F22" s="63"/>
      <c r="G22" s="42"/>
      <c r="H22" s="65" t="s">
        <v>346</v>
      </c>
      <c r="I22" s="42"/>
    </row>
    <row r="23" spans="1:9" x14ac:dyDescent="0.25">
      <c r="A23" s="58" t="s">
        <v>352</v>
      </c>
      <c r="B23" s="59" t="s">
        <v>353</v>
      </c>
      <c r="C23" s="58" t="s">
        <v>31</v>
      </c>
      <c r="D23" s="60">
        <v>114</v>
      </c>
      <c r="E23" s="58" t="s">
        <v>334</v>
      </c>
      <c r="F23" s="58"/>
      <c r="G23" s="42"/>
      <c r="H23" s="61" t="s">
        <v>354</v>
      </c>
      <c r="I23" s="42"/>
    </row>
    <row r="24" spans="1:9" ht="30" x14ac:dyDescent="0.25">
      <c r="A24" s="58" t="s">
        <v>352</v>
      </c>
      <c r="B24" s="59" t="s">
        <v>331</v>
      </c>
      <c r="C24" s="58" t="s">
        <v>31</v>
      </c>
      <c r="D24" s="60">
        <v>115</v>
      </c>
      <c r="E24" s="58" t="s">
        <v>334</v>
      </c>
      <c r="F24" s="58"/>
      <c r="G24" s="42"/>
      <c r="H24" s="61" t="s">
        <v>333</v>
      </c>
      <c r="I24" s="42"/>
    </row>
    <row r="25" spans="1:9" x14ac:dyDescent="0.25">
      <c r="A25" s="66" t="s">
        <v>355</v>
      </c>
      <c r="B25" s="67" t="s">
        <v>341</v>
      </c>
      <c r="C25" s="66" t="s">
        <v>31</v>
      </c>
      <c r="D25" s="68" t="s">
        <v>356</v>
      </c>
      <c r="E25" s="66" t="s">
        <v>334</v>
      </c>
      <c r="F25" s="58"/>
      <c r="G25" s="42"/>
      <c r="H25" s="69" t="s">
        <v>343</v>
      </c>
      <c r="I25" s="42"/>
    </row>
    <row r="26" spans="1:9" x14ac:dyDescent="0.25">
      <c r="A26" s="42"/>
      <c r="B26" s="43"/>
      <c r="C26" s="42"/>
      <c r="D26" s="70"/>
      <c r="E26" s="42"/>
      <c r="F26" s="42"/>
      <c r="G26" s="42"/>
      <c r="H26" s="42"/>
      <c r="I26" s="42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5EE0-1B24-2447-BA9C-4F50B54E3524}">
  <dimension ref="A1"/>
  <sheetViews>
    <sheetView workbookViewId="0">
      <selection activeCell="J58" sqref="J58"/>
    </sheetView>
  </sheetViews>
  <sheetFormatPr defaultColWidth="11.42578125" defaultRowHeight="15" x14ac:dyDescent="0.25"/>
  <sheetData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CC24-E96D-4F4F-A0B2-689892B1AF97}">
  <dimension ref="A1:U45"/>
  <sheetViews>
    <sheetView workbookViewId="0">
      <selection activeCell="Z56" sqref="Z56"/>
    </sheetView>
  </sheetViews>
  <sheetFormatPr defaultColWidth="8.7109375" defaultRowHeight="15" x14ac:dyDescent="0.25"/>
  <cols>
    <col min="3" max="3" width="15" bestFit="1" customWidth="1"/>
    <col min="9" max="9" width="15" bestFit="1" customWidth="1"/>
    <col min="10" max="10" width="41.7109375" bestFit="1" customWidth="1"/>
  </cols>
  <sheetData>
    <row r="1" spans="1:21" s="12" customFormat="1" x14ac:dyDescent="0.25">
      <c r="A1" s="12" t="s">
        <v>309</v>
      </c>
      <c r="B1" s="23" t="s">
        <v>59</v>
      </c>
      <c r="C1" s="24" t="s">
        <v>132</v>
      </c>
      <c r="D1" s="24" t="s">
        <v>133</v>
      </c>
      <c r="E1" s="24" t="s">
        <v>0</v>
      </c>
      <c r="F1" s="24" t="s">
        <v>61</v>
      </c>
      <c r="G1" s="24" t="s">
        <v>1</v>
      </c>
      <c r="H1" s="24" t="s">
        <v>2</v>
      </c>
      <c r="I1" s="24" t="s">
        <v>3</v>
      </c>
      <c r="J1" s="24" t="s">
        <v>63</v>
      </c>
      <c r="K1" s="25" t="s">
        <v>64</v>
      </c>
      <c r="L1" s="24" t="s">
        <v>65</v>
      </c>
      <c r="M1" s="24" t="s">
        <v>146</v>
      </c>
      <c r="N1" s="24" t="s">
        <v>297</v>
      </c>
      <c r="O1" s="24" t="s">
        <v>147</v>
      </c>
      <c r="P1" s="24" t="s">
        <v>148</v>
      </c>
      <c r="Q1" s="24" t="s">
        <v>149</v>
      </c>
      <c r="R1" s="24" t="s">
        <v>150</v>
      </c>
      <c r="S1" s="26" t="s">
        <v>126</v>
      </c>
      <c r="T1" s="24" t="s">
        <v>151</v>
      </c>
      <c r="U1" s="27" t="s">
        <v>162</v>
      </c>
    </row>
    <row r="2" spans="1:21" s="22" customFormat="1" ht="12.75" x14ac:dyDescent="0.2">
      <c r="A2" s="22" cm="1">
        <f t="array" ref="A2:A45">_xlfn._xlws.FILTER('CATALOGUE (old)'!A:A,('CATALOGUE (old)'!$C:$C="Validation-WQ"),"")</f>
        <v>6</v>
      </c>
      <c r="B2" s="22" t="str" cm="1">
        <f t="array" ref="B2:B45">_xlfn._xlws.FILTER('CATALOGUE (old)'!B:B,('CATALOGUE (old)'!$C:$C="Validation-WQ"),"")</f>
        <v>Data</v>
      </c>
      <c r="C2" s="22" t="str" cm="1">
        <f t="array" ref="C2:C45">_xlfn._xlws.FILTER('CATALOGUE (old)'!C:C,('CATALOGUE (old)'!$C:$C="Validation-WQ"),"")</f>
        <v>Validation-WQ</v>
      </c>
      <c r="D2" s="22" t="str" cm="1">
        <f t="array" ref="D2:D45">_xlfn._xlws.FILTER('CATALOGUE (old)'!D:D,('CATALOGUE (old)'!$C:$C="Validation-WQ"),"")</f>
        <v>Private</v>
      </c>
      <c r="E2" s="22" t="str" cm="1">
        <f t="array" ref="E2:E45">_xlfn._xlws.FILTER('CATALOGUE (old)'!E:E,('CATALOGUE (old)'!$C:$C="Validation-WQ"),"")</f>
        <v>Local Provider</v>
      </c>
      <c r="F2" s="22" t="str" cm="1">
        <f t="array" ref="F2:F45">_xlfn._xlws.FILTER('CATALOGUE (old)'!F:F,('CATALOGUE (old)'!$C:$C="Validation-WQ"),"")</f>
        <v>BP Refinery</v>
      </c>
      <c r="G2" s="22" t="str" cm="1">
        <f t="array" ref="G2:G45">_xlfn._xlws.FILTER('CATALOGUE (old)'!G:G,('CATALOGUE (old)'!$C:$C="Validation-WQ"),"")</f>
        <v>BPR</v>
      </c>
      <c r="H2" s="22" t="str" cm="1">
        <f t="array" ref="H2:H45">_xlfn._xlws.FILTER('CATALOGUE (old)'!H:H,('CATALOGUE (old)'!$C:$C="Validation-WQ"),"")</f>
        <v>BP Refinery Kwinana</v>
      </c>
      <c r="I2" s="22" t="str" cm="1">
        <f t="array" ref="I2:I45">_xlfn._xlws.FILTER('CATALOGUE (old)'!I:I,('CATALOGUE (old)'!$C:$C="Validation-WQ"),"")</f>
        <v>BPR-WQ</v>
      </c>
      <c r="J2" s="22" t="str" cm="1">
        <f t="array" ref="J2:J45">_xlfn._xlws.FILTER('CATALOGUE (old)'!J:J,('CATALOGUE (old)'!$C:$C="Validation-WQ"),"")</f>
        <v>WQ Grab</v>
      </c>
      <c r="K2" s="22" cm="1">
        <f t="array" ref="K2:K45">_xlfn._xlws.FILTER('CATALOGUE (old)'!K:K,('CATALOGUE (old)'!$C:$C="Validation-WQ"),"")</f>
        <v>1</v>
      </c>
      <c r="L2" s="22" t="str" cm="1">
        <f t="array" ref="L2:L45">_xlfn._xlws.FILTER('CATALOGUE (old)'!L:L,('CATALOGUE (old)'!$C:$C="Validation-WQ"),"")</f>
        <v>Ongoing</v>
      </c>
      <c r="M2" s="22" cm="1">
        <f t="array" ref="M2:M45">_xlfn._xlws.FILTER('CATALOGUE (old)'!M:M,('CATALOGUE (old)'!$C:$C="Validation-WQ"),"")</f>
        <v>0</v>
      </c>
      <c r="N2" s="22" cm="1">
        <f t="array" ref="N2:N45">_xlfn._xlws.FILTER('CATALOGUE (old)'!N:N,('CATALOGUE (old)'!$C:$C="Validation-WQ"),"")</f>
        <v>0</v>
      </c>
      <c r="O2" s="22" t="str" cm="1">
        <f t="array" ref="O2:O45">_xlfn._xlws.FILTER('CATALOGUE (old)'!O:O,('CATALOGUE (old)'!$C:$C="Validation-WQ"),"")</f>
        <v>N</v>
      </c>
      <c r="P2" s="22" t="str" cm="1">
        <f t="array" ref="P2:P45">_xlfn._xlws.FILTER('CATALOGUE (old)'!P:P,('CATALOGUE (old)'!$C:$C="Validation-WQ"),"")</f>
        <v>Action Required</v>
      </c>
      <c r="Q2" s="22" t="str" cm="1">
        <f t="array" ref="Q2:Q45">_xlfn._xlws.FILTER('CATALOGUE (old)'!Q:Q,('CATALOGUE (old)'!$C:$C="Validation-WQ"),"")</f>
        <v>Medium</v>
      </c>
      <c r="R2" s="22" cm="1">
        <f t="array" ref="R2:R45">_xlfn._xlws.FILTER('CATALOGUE (old)'!R:R,('CATALOGUE (old)'!$C:$C="Validation-WQ"),"")</f>
        <v>0</v>
      </c>
      <c r="S2" s="22" cm="1">
        <f t="array" ref="S2:S45">_xlfn._xlws.FILTER('CATALOGUE (old)'!S:S,('CATALOGUE (old)'!$C:$C="Validation-WQ"),"")</f>
        <v>0</v>
      </c>
      <c r="T2" s="22" cm="1">
        <f t="array" ref="T2:T45">_xlfn._xlws.FILTER('CATALOGUE (old)'!T:T,('CATALOGUE (old)'!$C:$C="Validation-WQ"),"")</f>
        <v>0</v>
      </c>
      <c r="U2" s="22" cm="1">
        <f t="array" ref="U2:U45">_xlfn._xlws.FILTER('CATALOGUE (old)'!U:U,('CATALOGUE (old)'!$C:$C="Validation-WQ"),"")</f>
        <v>0</v>
      </c>
    </row>
    <row r="3" spans="1:21" x14ac:dyDescent="0.25">
      <c r="A3">
        <v>7</v>
      </c>
      <c r="B3" t="str">
        <v>Data</v>
      </c>
      <c r="C3" t="str">
        <v>Validation-WQ</v>
      </c>
      <c r="D3" t="str">
        <v>Private</v>
      </c>
      <c r="E3" t="str">
        <v>Local Provider</v>
      </c>
      <c r="F3" t="str">
        <v>CSBP Limited</v>
      </c>
      <c r="G3" t="str">
        <v>CSBP</v>
      </c>
      <c r="H3" t="str">
        <v>CSBP Limited</v>
      </c>
      <c r="I3" t="str">
        <v>CSBP-WQ</v>
      </c>
      <c r="J3" t="str">
        <v>WQ Grab</v>
      </c>
      <c r="K3">
        <v>1</v>
      </c>
      <c r="L3" t="str">
        <v>Ongoing</v>
      </c>
      <c r="M3">
        <v>0</v>
      </c>
      <c r="N3">
        <v>0</v>
      </c>
      <c r="O3" t="str">
        <v>N</v>
      </c>
      <c r="P3" t="str">
        <v>Action Required</v>
      </c>
      <c r="Q3" t="str">
        <v>Medium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8</v>
      </c>
      <c r="B4" t="str">
        <v>Data</v>
      </c>
      <c r="C4" t="str">
        <v>Validation-WQ</v>
      </c>
      <c r="D4" t="str">
        <v>Private</v>
      </c>
      <c r="E4" t="str">
        <v>State Agencies</v>
      </c>
      <c r="F4" t="str">
        <v>Cockburn Sound Management Council</v>
      </c>
      <c r="G4" t="str">
        <v>CSMC</v>
      </c>
      <c r="H4" t="str">
        <v>Cockburn Sound Marine Water Quality Monitoring</v>
      </c>
      <c r="I4" t="str">
        <v>CSMWQ-MAFRL</v>
      </c>
      <c r="J4" t="str">
        <v>WQ Grab</v>
      </c>
      <c r="K4">
        <v>23</v>
      </c>
      <c r="L4" t="str">
        <v>Fixed</v>
      </c>
      <c r="M4">
        <v>0</v>
      </c>
      <c r="N4">
        <v>0</v>
      </c>
      <c r="O4" t="str">
        <v>N</v>
      </c>
      <c r="P4" t="str">
        <v>Data Warehouse</v>
      </c>
      <c r="Q4" t="str">
        <v>High</v>
      </c>
      <c r="R4">
        <v>0</v>
      </c>
      <c r="S4" t="str">
        <v>Site info missing for some sites. Missing data not in warehouse</v>
      </c>
      <c r="T4">
        <v>0</v>
      </c>
      <c r="U4">
        <v>0</v>
      </c>
    </row>
    <row r="5" spans="1:21" x14ac:dyDescent="0.25">
      <c r="A5">
        <v>12</v>
      </c>
      <c r="B5" t="str">
        <v>Data</v>
      </c>
      <c r="C5" t="str">
        <v>Validation-WQ</v>
      </c>
      <c r="D5" t="str">
        <v>Public</v>
      </c>
      <c r="E5" t="str">
        <v>State Agencies</v>
      </c>
      <c r="F5" t="str">
        <v>Department of Water and Environmental Regulation</v>
      </c>
      <c r="G5" t="str">
        <v>DWER</v>
      </c>
      <c r="H5" t="str">
        <v>Swan Canning Estuary Monitoring</v>
      </c>
      <c r="I5" t="str">
        <v>SWANEST</v>
      </c>
      <c r="J5" t="str">
        <v>WQ Grab</v>
      </c>
      <c r="K5">
        <v>26</v>
      </c>
      <c r="L5" t="str">
        <v>Ongoing</v>
      </c>
      <c r="M5">
        <v>0</v>
      </c>
      <c r="N5">
        <v>0</v>
      </c>
      <c r="O5" t="str">
        <v>Y</v>
      </c>
      <c r="P5" t="str">
        <v>Data Warehouse</v>
      </c>
      <c r="Q5" t="str">
        <v>High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13</v>
      </c>
      <c r="B6" t="str">
        <v>Data</v>
      </c>
      <c r="C6" t="str">
        <v>Validation-WQ</v>
      </c>
      <c r="D6" t="str">
        <v>Public</v>
      </c>
      <c r="E6" t="str">
        <v>State Agencies</v>
      </c>
      <c r="F6" t="str">
        <v>Department of Water and Environmental Regulation</v>
      </c>
      <c r="G6" t="str">
        <v>DWER</v>
      </c>
      <c r="H6" t="str">
        <v>Swan Catchment Sampling</v>
      </c>
      <c r="I6" t="str">
        <v>SWANCATCH</v>
      </c>
      <c r="J6" t="str">
        <v>WQ GRAB; HYDRO Flow</v>
      </c>
      <c r="K6">
        <v>18</v>
      </c>
      <c r="L6" t="str">
        <v>Ongoing</v>
      </c>
      <c r="M6">
        <v>0</v>
      </c>
      <c r="N6">
        <v>0</v>
      </c>
      <c r="O6" t="str">
        <v>Y</v>
      </c>
      <c r="P6" t="str">
        <v>Data Warehouse</v>
      </c>
      <c r="Q6" t="str">
        <v>High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14</v>
      </c>
      <c r="B7" t="str">
        <v>Data</v>
      </c>
      <c r="C7" t="str">
        <v>Validation-WQ</v>
      </c>
      <c r="D7" t="str">
        <v>Public</v>
      </c>
      <c r="E7" t="str">
        <v>State Agencies</v>
      </c>
      <c r="F7" t="str">
        <v>Department of Water and Environmental Regulation</v>
      </c>
      <c r="G7" t="str">
        <v>DWER</v>
      </c>
      <c r="H7" t="str">
        <v>Canning River Estuary Sampling</v>
      </c>
      <c r="I7" t="str">
        <v>CANEST</v>
      </c>
      <c r="J7" t="str">
        <v>WQ Grab</v>
      </c>
      <c r="K7">
        <v>17</v>
      </c>
      <c r="L7" t="str">
        <v>Ongoing</v>
      </c>
      <c r="M7">
        <v>0</v>
      </c>
      <c r="N7">
        <v>0</v>
      </c>
      <c r="O7" t="str">
        <v>Y</v>
      </c>
      <c r="P7" t="str">
        <v>Data Warehouse</v>
      </c>
      <c r="Q7" t="str">
        <v>High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15</v>
      </c>
      <c r="B8" t="str">
        <v>Data</v>
      </c>
      <c r="C8" t="str">
        <v>Validation-WQ</v>
      </c>
      <c r="D8" t="str">
        <v>Public</v>
      </c>
      <c r="E8" t="str">
        <v>State Agencies</v>
      </c>
      <c r="F8" t="str">
        <v>Department of Water and Environmental Regulation</v>
      </c>
      <c r="G8" t="str">
        <v>DWER</v>
      </c>
      <c r="H8" t="str">
        <v>Cockburn Sound Marine Water Quality Monitoring</v>
      </c>
      <c r="I8" t="str">
        <v>CSMWQ</v>
      </c>
      <c r="J8" t="str">
        <v>WQ Grab</v>
      </c>
      <c r="K8">
        <v>19</v>
      </c>
      <c r="L8" t="str">
        <v>Ongoing</v>
      </c>
      <c r="M8">
        <v>0</v>
      </c>
      <c r="N8">
        <v>0</v>
      </c>
      <c r="O8" t="str">
        <v>Y</v>
      </c>
      <c r="P8" t="str">
        <v>Data Warehouse</v>
      </c>
      <c r="Q8" t="str">
        <v>High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16</v>
      </c>
      <c r="B9" t="str">
        <v>Data</v>
      </c>
      <c r="C9" t="str">
        <v>Validation-WQ</v>
      </c>
      <c r="D9" t="str">
        <v>Public</v>
      </c>
      <c r="E9" t="str">
        <v>State Agencies</v>
      </c>
      <c r="F9" t="str">
        <v>Department of Water and Environmental Regulation</v>
      </c>
      <c r="G9" t="str">
        <v>DWER</v>
      </c>
      <c r="H9" t="str">
        <v>Cockburn Sound Moorings</v>
      </c>
      <c r="I9" t="str">
        <v>CSMOORING</v>
      </c>
      <c r="J9" t="str">
        <v>WQ Sensor</v>
      </c>
      <c r="K9">
        <v>8</v>
      </c>
      <c r="L9" t="str">
        <v>Ongoing</v>
      </c>
      <c r="M9">
        <v>2023</v>
      </c>
      <c r="N9">
        <v>0</v>
      </c>
      <c r="O9" t="str">
        <v>Y</v>
      </c>
      <c r="P9" t="str">
        <v>Data Lake</v>
      </c>
      <c r="Q9" t="str">
        <v>High</v>
      </c>
      <c r="R9">
        <v>0</v>
      </c>
      <c r="S9">
        <v>0</v>
      </c>
      <c r="T9">
        <v>0</v>
      </c>
      <c r="U9" t="str">
        <v>data in data lake is incomplete (date range). One site has duplicate variable name that need to be dealt with when import</v>
      </c>
    </row>
    <row r="10" spans="1:21" x14ac:dyDescent="0.25">
      <c r="A10">
        <v>18</v>
      </c>
      <c r="B10" t="str">
        <v>Data</v>
      </c>
      <c r="C10" t="str">
        <v>Validation-WQ</v>
      </c>
      <c r="D10" t="str">
        <v>Private</v>
      </c>
      <c r="E10" t="str">
        <v>Local Provider</v>
      </c>
      <c r="F10" t="str">
        <v>Fremantle Ports Authority</v>
      </c>
      <c r="G10" t="str">
        <v>FPA</v>
      </c>
      <c r="H10" t="str">
        <v>FPA WQ Sampling</v>
      </c>
      <c r="I10" t="str">
        <v>FPAWQ</v>
      </c>
      <c r="J10" t="str">
        <v>WQ Grab</v>
      </c>
      <c r="K10">
        <v>14</v>
      </c>
      <c r="L10" t="str">
        <v>Ongoing</v>
      </c>
      <c r="M10">
        <v>0</v>
      </c>
      <c r="N10">
        <v>0</v>
      </c>
      <c r="O10" t="str">
        <v>Y</v>
      </c>
      <c r="P10" t="str">
        <v>Action Required</v>
      </c>
      <c r="Q10" t="str">
        <v>High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20</v>
      </c>
      <c r="B11" t="str">
        <v>Data</v>
      </c>
      <c r="C11" t="str">
        <v>Validation-WQ</v>
      </c>
      <c r="D11" t="str">
        <v>Private</v>
      </c>
      <c r="E11" t="str">
        <v>Local Provider</v>
      </c>
      <c r="F11" t="str">
        <v>Fremantle Ports Authority</v>
      </c>
      <c r="G11" t="str">
        <v>FPA</v>
      </c>
      <c r="H11" t="str">
        <v>Fremantle Bulk Terminal</v>
      </c>
      <c r="I11" t="str">
        <v>FBT-WQ</v>
      </c>
      <c r="J11" t="str">
        <v>WQ Grab</v>
      </c>
      <c r="K11">
        <v>1</v>
      </c>
      <c r="L11" t="str">
        <v>Ongoing</v>
      </c>
      <c r="M11">
        <v>0</v>
      </c>
      <c r="N11">
        <v>0</v>
      </c>
      <c r="O11" t="str">
        <v>N</v>
      </c>
      <c r="P11" t="str">
        <v>Action Required</v>
      </c>
      <c r="Q11" t="str">
        <v>High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21</v>
      </c>
      <c r="B12" t="str">
        <v>Data</v>
      </c>
      <c r="C12" t="str">
        <v>Validation-WQ</v>
      </c>
      <c r="D12" t="str">
        <v>Private</v>
      </c>
      <c r="E12" t="str">
        <v>Local Provider</v>
      </c>
      <c r="F12" t="str">
        <v>Fremantle Ports Authority</v>
      </c>
      <c r="G12" t="str">
        <v>FPA</v>
      </c>
      <c r="H12" t="str">
        <v>Fremantle Bulk Jetty</v>
      </c>
      <c r="I12" t="str">
        <v>FBJ-WQ</v>
      </c>
      <c r="J12" t="str">
        <v>WQ Grab</v>
      </c>
      <c r="K12">
        <v>1</v>
      </c>
      <c r="L12" t="str">
        <v>Ongoing</v>
      </c>
      <c r="M12">
        <v>0</v>
      </c>
      <c r="N12">
        <v>0</v>
      </c>
      <c r="O12" t="str">
        <v>N</v>
      </c>
      <c r="P12" t="str">
        <v>Action Required</v>
      </c>
      <c r="Q12" t="str">
        <v>High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23</v>
      </c>
      <c r="B13" t="str">
        <v>Data</v>
      </c>
      <c r="C13" t="str">
        <v>Validation-WQ</v>
      </c>
      <c r="D13" t="str">
        <v>Public</v>
      </c>
      <c r="E13" t="str">
        <v>National Facilities</v>
      </c>
      <c r="F13" t="str">
        <v>Integrated Marine Observing System</v>
      </c>
      <c r="G13" t="str">
        <v>IMOS</v>
      </c>
      <c r="H13" t="str">
        <v>BGC</v>
      </c>
      <c r="I13" t="str">
        <v>BGC</v>
      </c>
      <c r="J13" t="str">
        <v>WQ Grab</v>
      </c>
      <c r="K13" t="str">
        <v>#</v>
      </c>
      <c r="L13" t="str">
        <v>Ongoing</v>
      </c>
      <c r="M13">
        <v>0</v>
      </c>
      <c r="N13">
        <v>0</v>
      </c>
      <c r="O13" t="str">
        <v>Y</v>
      </c>
      <c r="P13" t="str">
        <v>Data Warehouse</v>
      </c>
      <c r="Q13" t="str">
        <v>High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24</v>
      </c>
      <c r="B14" t="str">
        <v>Data</v>
      </c>
      <c r="C14" t="str">
        <v>Validation-WQ</v>
      </c>
      <c r="D14" t="str">
        <v>Public</v>
      </c>
      <c r="E14" t="str">
        <v>National Facilities</v>
      </c>
      <c r="F14" t="str">
        <v>Integrated Marine Observing System</v>
      </c>
      <c r="G14" t="str">
        <v>IMOS</v>
      </c>
      <c r="H14" t="str">
        <v>ANMN Burst/Profiles</v>
      </c>
      <c r="I14" t="str">
        <v>AMNMProfile</v>
      </c>
      <c r="J14" t="str">
        <v>WQ Profile</v>
      </c>
      <c r="K14" t="str">
        <v>#</v>
      </c>
      <c r="L14" t="str">
        <v>Ongoing</v>
      </c>
      <c r="M14">
        <v>0</v>
      </c>
      <c r="N14">
        <v>0</v>
      </c>
      <c r="O14" t="str">
        <v>y</v>
      </c>
      <c r="P14" t="str">
        <v>Data Warehouse</v>
      </c>
      <c r="Q14" t="str">
        <v>High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26</v>
      </c>
      <c r="B15" t="str">
        <v>Data</v>
      </c>
      <c r="C15" t="str">
        <v>Validation-WQ</v>
      </c>
      <c r="D15" t="str">
        <v>Private</v>
      </c>
      <c r="E15" t="str">
        <v>Local Provider</v>
      </c>
      <c r="F15" t="str">
        <v>University of Western Australia</v>
      </c>
      <c r="G15" t="str">
        <v>UWA</v>
      </c>
      <c r="H15" t="str">
        <v>CWR studies</v>
      </c>
      <c r="I15" t="str">
        <v>CWR</v>
      </c>
      <c r="J15" t="str">
        <v>WQ Sensor; HYDRO Sensor</v>
      </c>
      <c r="K15" t="str">
        <v>#</v>
      </c>
      <c r="L15" t="str">
        <v>Fixed</v>
      </c>
      <c r="M15">
        <v>0</v>
      </c>
      <c r="N15">
        <v>0</v>
      </c>
      <c r="O15" t="str">
        <v>N</v>
      </c>
      <c r="P15" t="str">
        <v>Action Required</v>
      </c>
      <c r="Q15" t="str">
        <v>Low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27</v>
      </c>
      <c r="B16" t="str">
        <v>Data</v>
      </c>
      <c r="C16" t="str">
        <v>Validation-WQ</v>
      </c>
      <c r="D16" t="str">
        <v>Private</v>
      </c>
      <c r="E16" t="str">
        <v>Local Provider</v>
      </c>
      <c r="F16" t="str">
        <v>University of Western Australia</v>
      </c>
      <c r="G16" t="str">
        <v>UWA</v>
      </c>
      <c r="H16" t="str">
        <v>SCEVO</v>
      </c>
      <c r="I16" t="str">
        <v>AED</v>
      </c>
      <c r="J16" t="str">
        <v>WQ Grab;WQ Sensor;WQ Profile;HYDRO Flow</v>
      </c>
      <c r="K16" t="str">
        <v>#</v>
      </c>
      <c r="L16" t="str">
        <v>Ongoing</v>
      </c>
      <c r="M16">
        <v>0</v>
      </c>
      <c r="N16">
        <v>0</v>
      </c>
      <c r="O16" t="str">
        <v>N</v>
      </c>
      <c r="P16" t="str">
        <v>Action Required</v>
      </c>
      <c r="Q16" t="str">
        <v>Low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28</v>
      </c>
      <c r="B17" t="str">
        <v>Data</v>
      </c>
      <c r="C17" t="str">
        <v>Validation-WQ</v>
      </c>
      <c r="D17" t="str">
        <v>Private</v>
      </c>
      <c r="E17" t="str">
        <v>Local Provider</v>
      </c>
      <c r="F17" t="str">
        <v>University of Western Australia</v>
      </c>
      <c r="G17" t="str">
        <v>UWA</v>
      </c>
      <c r="H17" t="str">
        <v>CWR CTD Profiling</v>
      </c>
      <c r="I17" t="str">
        <v>CWRCTD</v>
      </c>
      <c r="J17" t="str">
        <v>WQ Sensor</v>
      </c>
      <c r="K17" t="str">
        <v>#</v>
      </c>
      <c r="L17" t="str">
        <v>Ongoing</v>
      </c>
      <c r="M17">
        <v>0</v>
      </c>
      <c r="N17">
        <v>0</v>
      </c>
      <c r="O17" t="str">
        <v>Y</v>
      </c>
      <c r="P17" t="str">
        <v>Data Lake</v>
      </c>
      <c r="Q17" t="str">
        <v>Low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29</v>
      </c>
      <c r="B18" t="str">
        <v>Data</v>
      </c>
      <c r="C18" t="str">
        <v>Validation-WQ</v>
      </c>
      <c r="D18" t="str">
        <v>Private</v>
      </c>
      <c r="E18" t="str">
        <v>Local Provider</v>
      </c>
      <c r="F18" t="str">
        <v>University of Western Australia</v>
      </c>
      <c r="G18" t="str">
        <v>UWA</v>
      </c>
      <c r="H18" t="str">
        <v>GK-PAR</v>
      </c>
      <c r="I18" t="str">
        <v>GK-PAR</v>
      </c>
      <c r="J18" t="str">
        <v>WQ Sensor</v>
      </c>
      <c r="K18">
        <v>1</v>
      </c>
      <c r="L18" t="str">
        <v>Ongoing</v>
      </c>
      <c r="M18">
        <v>0</v>
      </c>
      <c r="N18">
        <v>0</v>
      </c>
      <c r="O18" t="str">
        <v>N</v>
      </c>
      <c r="P18" t="str">
        <v>Data Lake</v>
      </c>
      <c r="Q18" t="str">
        <v>Medium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30</v>
      </c>
      <c r="B19" t="str">
        <v>Data</v>
      </c>
      <c r="C19" t="str">
        <v>Validation-WQ</v>
      </c>
      <c r="D19" t="str">
        <v>Private</v>
      </c>
      <c r="E19" t="str">
        <v>State Programs</v>
      </c>
      <c r="F19" t="str">
        <v>Western Australian Marine Science Institution</v>
      </c>
      <c r="G19" t="str">
        <v>WAMSI</v>
      </c>
      <c r="H19" t="str">
        <v>WAMSI Westport Marine Science Program</v>
      </c>
      <c r="I19" t="str">
        <v>WWMSP5.1</v>
      </c>
      <c r="J19" t="str">
        <v>WQ Sensor; HYDRO Sensor; HYDRO Level</v>
      </c>
      <c r="K19">
        <v>7</v>
      </c>
      <c r="L19" t="str">
        <v>Fixed</v>
      </c>
      <c r="M19">
        <v>0</v>
      </c>
      <c r="N19">
        <v>0</v>
      </c>
      <c r="O19" t="str">
        <v>Y</v>
      </c>
      <c r="P19" t="str">
        <v>Data Warehouse</v>
      </c>
      <c r="Q19" t="str">
        <v>High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31</v>
      </c>
      <c r="B20" t="str">
        <v>Data</v>
      </c>
      <c r="C20" t="str">
        <v>Validation-WQ</v>
      </c>
      <c r="D20" t="str">
        <v>Private</v>
      </c>
      <c r="E20" t="str">
        <v>State Programs</v>
      </c>
      <c r="F20" t="str">
        <v>Western Australian Marine Science Institution</v>
      </c>
      <c r="G20" t="str">
        <v>WAMSI</v>
      </c>
      <c r="H20" t="str">
        <v>WAMSI Westport Marine Science Program</v>
      </c>
      <c r="I20" t="str">
        <v>WWMSP3</v>
      </c>
      <c r="J20" t="str">
        <v>WQ Grab</v>
      </c>
      <c r="K20">
        <v>18</v>
      </c>
      <c r="L20" t="str">
        <v>Ongoing</v>
      </c>
      <c r="M20">
        <v>0</v>
      </c>
      <c r="N20">
        <v>0</v>
      </c>
      <c r="O20" t="str">
        <v>Y</v>
      </c>
      <c r="P20" t="str">
        <v>Data Lake</v>
      </c>
      <c r="Q20" t="str">
        <v>High</v>
      </c>
      <c r="R20">
        <v>0</v>
      </c>
      <c r="S20" t="str">
        <v>Needs review, but should be removed</v>
      </c>
      <c r="T20">
        <v>0</v>
      </c>
      <c r="U20">
        <v>0</v>
      </c>
    </row>
    <row r="21" spans="1:21" x14ac:dyDescent="0.25">
      <c r="A21">
        <v>32</v>
      </c>
      <c r="B21" t="str">
        <v>Data</v>
      </c>
      <c r="C21" t="str">
        <v>Validation-WQ</v>
      </c>
      <c r="D21" t="str">
        <v>Private</v>
      </c>
      <c r="E21" t="str">
        <v>State Programs</v>
      </c>
      <c r="F21" t="str">
        <v>Western Australian Marine Science Institution</v>
      </c>
      <c r="G21" t="str">
        <v>WAMSI</v>
      </c>
      <c r="H21" t="str">
        <v>WAMSI Westport Marine Science Program</v>
      </c>
      <c r="I21" t="str">
        <v>WWMSP3.1</v>
      </c>
      <c r="J21" t="str">
        <v>WQ Sensor</v>
      </c>
      <c r="K21">
        <v>18</v>
      </c>
      <c r="L21" t="str">
        <v>Ongoing</v>
      </c>
      <c r="M21">
        <v>0</v>
      </c>
      <c r="N21">
        <v>0</v>
      </c>
      <c r="O21">
        <v>0</v>
      </c>
      <c r="P21" t="str">
        <v>Data Lake</v>
      </c>
      <c r="Q21" t="str">
        <v>High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34</v>
      </c>
      <c r="B22" t="str">
        <v>Data</v>
      </c>
      <c r="C22" t="str">
        <v>Validation-WQ</v>
      </c>
      <c r="D22" t="str">
        <v>Private</v>
      </c>
      <c r="E22" t="str">
        <v>State Agencies</v>
      </c>
      <c r="F22" t="str">
        <v>Water Corporation</v>
      </c>
      <c r="G22" t="str">
        <v>WC</v>
      </c>
      <c r="H22" t="str">
        <v>Perth Long-Term Ocean Outlet Monitoring</v>
      </c>
      <c r="I22" t="str">
        <v>PLOOM</v>
      </c>
      <c r="J22" t="str">
        <v>WQ Grab</v>
      </c>
      <c r="K22">
        <v>0</v>
      </c>
      <c r="L22" t="str">
        <v>Ongoing</v>
      </c>
      <c r="M22">
        <v>2008</v>
      </c>
      <c r="N22">
        <v>0</v>
      </c>
      <c r="O22" t="str">
        <v>Y</v>
      </c>
      <c r="P22" t="str">
        <v>Action Required</v>
      </c>
      <c r="Q22" t="str">
        <v>High</v>
      </c>
      <c r="R22">
        <v>0</v>
      </c>
      <c r="S22" t="str">
        <v>Unsure… if mapped all sites, or if these sites refer to another program</v>
      </c>
      <c r="T22">
        <v>0</v>
      </c>
      <c r="U22">
        <v>0</v>
      </c>
    </row>
    <row r="23" spans="1:21" x14ac:dyDescent="0.25">
      <c r="A23">
        <v>35</v>
      </c>
      <c r="B23" t="str">
        <v>Data</v>
      </c>
      <c r="C23" t="str">
        <v>Validation-WQ</v>
      </c>
      <c r="D23" t="str">
        <v>Private</v>
      </c>
      <c r="E23" t="str">
        <v>State Agencies</v>
      </c>
      <c r="F23" t="str">
        <v>Water Corporation</v>
      </c>
      <c r="G23" t="str">
        <v>WC</v>
      </c>
      <c r="H23" t="str">
        <v>Sepia Depression Ocean Outlet Landline</v>
      </c>
      <c r="I23" t="str">
        <v>SDOOL</v>
      </c>
      <c r="J23" t="str">
        <v>WQ Grab</v>
      </c>
      <c r="K23">
        <v>32</v>
      </c>
      <c r="L23" t="str">
        <v>Ongoing</v>
      </c>
      <c r="M23">
        <v>0</v>
      </c>
      <c r="N23">
        <v>0</v>
      </c>
      <c r="O23" t="str">
        <v>y</v>
      </c>
      <c r="P23" t="str">
        <v>Action Required</v>
      </c>
      <c r="Q23" t="str">
        <v>High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37</v>
      </c>
      <c r="B24" t="str">
        <v>Data</v>
      </c>
      <c r="C24" t="str">
        <v>Validation-WQ</v>
      </c>
      <c r="D24" t="str">
        <v>Private</v>
      </c>
      <c r="E24" t="str">
        <v>State Agencies</v>
      </c>
      <c r="F24" t="str">
        <v>Water Corporation</v>
      </c>
      <c r="G24" t="str">
        <v>WC</v>
      </c>
      <c r="H24" t="str">
        <v>Perth Seawater Desalination Plant</v>
      </c>
      <c r="I24" t="str">
        <v>PSDP-SCADA</v>
      </c>
      <c r="J24" t="str">
        <v>WQ Sensor</v>
      </c>
      <c r="K24">
        <v>1</v>
      </c>
      <c r="L24" t="str">
        <v>Ongoing</v>
      </c>
      <c r="M24">
        <v>2007</v>
      </c>
      <c r="N24">
        <v>0</v>
      </c>
      <c r="O24" t="str">
        <v>N</v>
      </c>
      <c r="P24" t="str">
        <v>Action Required</v>
      </c>
      <c r="Q24" t="str">
        <v>High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43</v>
      </c>
      <c r="B25" t="str">
        <v>Data</v>
      </c>
      <c r="C25" t="str">
        <v>Validation-WQ</v>
      </c>
      <c r="D25" t="str">
        <v>Public</v>
      </c>
      <c r="E25" t="str">
        <v>State Agencies</v>
      </c>
      <c r="F25" t="str">
        <v>Department of Primary Industries and Regional Development</v>
      </c>
      <c r="G25" t="str">
        <v>DPIRD</v>
      </c>
      <c r="H25">
        <v>0</v>
      </c>
      <c r="I25">
        <v>0</v>
      </c>
      <c r="J25" t="str">
        <v>WQ Sensor</v>
      </c>
      <c r="K25">
        <v>3</v>
      </c>
      <c r="L25" t="str">
        <v>Ongoing</v>
      </c>
      <c r="M25">
        <v>2015</v>
      </c>
      <c r="N25">
        <v>0</v>
      </c>
      <c r="O25" t="str">
        <v>N</v>
      </c>
      <c r="P25" t="str">
        <v>Action Required</v>
      </c>
      <c r="Q25" t="str">
        <v>High</v>
      </c>
      <c r="R25">
        <v>0</v>
      </c>
      <c r="S25">
        <v>0</v>
      </c>
      <c r="T25">
        <v>0</v>
      </c>
      <c r="U25" t="str">
        <v>site locations unclear?</v>
      </c>
    </row>
    <row r="26" spans="1:21" x14ac:dyDescent="0.25">
      <c r="A26">
        <v>48</v>
      </c>
      <c r="B26" t="str">
        <v>Data</v>
      </c>
      <c r="C26" t="str">
        <v>Validation-WQ</v>
      </c>
      <c r="D26" t="str">
        <v>Private</v>
      </c>
      <c r="E26" t="str">
        <v>Local Provider</v>
      </c>
      <c r="F26" t="str">
        <v>Fremantle Ports Authority</v>
      </c>
      <c r="G26" t="str">
        <v>FPA</v>
      </c>
      <c r="H26" t="str">
        <v>Fremantle Ports Marine Quality 
Monitoring Program</v>
      </c>
      <c r="I26" t="str">
        <v>MQMP</v>
      </c>
      <c r="J26" t="str">
        <v>WQ Grab</v>
      </c>
      <c r="K26">
        <v>64</v>
      </c>
      <c r="L26" t="str">
        <v>Ongoing</v>
      </c>
      <c r="M26">
        <v>2021</v>
      </c>
      <c r="N26">
        <v>0</v>
      </c>
      <c r="O26" t="str">
        <v>N</v>
      </c>
      <c r="P26" t="str">
        <v>Action Required</v>
      </c>
      <c r="Q26" t="str">
        <v>High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58</v>
      </c>
      <c r="B27" t="str">
        <v>Data</v>
      </c>
      <c r="C27" t="str">
        <v>Validation-WQ</v>
      </c>
      <c r="D27" t="str">
        <v>Private</v>
      </c>
      <c r="E27" t="str">
        <v>State Agencies</v>
      </c>
      <c r="F27" t="str">
        <v>Water Corporation</v>
      </c>
      <c r="G27" t="str">
        <v>WC</v>
      </c>
      <c r="H27" t="str">
        <v>Perth Seawater Desalination Plant – DO Review</v>
      </c>
      <c r="I27" t="str">
        <v>PSDP-Review</v>
      </c>
      <c r="J27" t="str">
        <v>WQ Grab, WQ Sensor, WQ Profile</v>
      </c>
      <c r="K27">
        <v>19</v>
      </c>
      <c r="L27" t="str">
        <v>Fixed</v>
      </c>
      <c r="M27">
        <v>2006</v>
      </c>
      <c r="N27">
        <v>0</v>
      </c>
      <c r="O27" t="str">
        <v>N</v>
      </c>
      <c r="P27">
        <v>0</v>
      </c>
      <c r="Q27">
        <v>0</v>
      </c>
      <c r="R27">
        <v>0</v>
      </c>
      <c r="S27">
        <v>0</v>
      </c>
      <c r="T27">
        <v>0</v>
      </c>
      <c r="U27" t="str">
        <v>historical review (MAFRL?), includes numerous .xls</v>
      </c>
    </row>
    <row r="28" spans="1:21" x14ac:dyDescent="0.25">
      <c r="A28">
        <v>61</v>
      </c>
      <c r="B28" t="str">
        <v>Data</v>
      </c>
      <c r="C28" t="str">
        <v>Validation-WQ</v>
      </c>
      <c r="D28" t="str">
        <v>Private</v>
      </c>
      <c r="E28" t="str">
        <v>State Agencies</v>
      </c>
      <c r="F28" t="str">
        <v>Water Corporation</v>
      </c>
      <c r="G28" t="str">
        <v>WC</v>
      </c>
      <c r="H28" t="str">
        <v>Perth Seawater Desalination Plant - WQ monitoring</v>
      </c>
      <c r="I28" t="str">
        <v>PSDP-WQ</v>
      </c>
      <c r="J28" t="str">
        <v>WQ Grab, WQ Sensor</v>
      </c>
      <c r="K28">
        <v>16</v>
      </c>
      <c r="L28" t="str">
        <v>Ongoing</v>
      </c>
      <c r="M28">
        <v>2008</v>
      </c>
      <c r="N28">
        <v>0</v>
      </c>
      <c r="O28" t="str">
        <v>N</v>
      </c>
      <c r="P28" t="str">
        <v>Action Required</v>
      </c>
      <c r="Q28" t="str">
        <v>High</v>
      </c>
      <c r="R28">
        <v>0</v>
      </c>
      <c r="S28">
        <v>0</v>
      </c>
      <c r="T28">
        <v>0</v>
      </c>
      <c r="U28" t="str">
        <v>has COD</v>
      </c>
    </row>
    <row r="29" spans="1:21" x14ac:dyDescent="0.25">
      <c r="A29">
        <v>62</v>
      </c>
      <c r="B29" t="str">
        <v>Data</v>
      </c>
      <c r="C29" t="str">
        <v>Validation-WQ</v>
      </c>
      <c r="D29" t="str">
        <v>Private</v>
      </c>
      <c r="E29" t="str">
        <v>State Agencies</v>
      </c>
      <c r="F29" t="str">
        <v>Water Corporation</v>
      </c>
      <c r="G29" t="str">
        <v>WC</v>
      </c>
      <c r="H29" t="str">
        <v>Perth Seawater Desalination Plant - WQ monitoring</v>
      </c>
      <c r="I29" t="str">
        <v>PSDP-WQ</v>
      </c>
      <c r="J29" t="str">
        <v>WQ Profile</v>
      </c>
      <c r="K29">
        <v>14</v>
      </c>
      <c r="L29" t="str">
        <v>Ongoing</v>
      </c>
      <c r="M29">
        <v>2008</v>
      </c>
      <c r="N29">
        <v>0</v>
      </c>
      <c r="O29" t="str">
        <v>N</v>
      </c>
      <c r="P29" t="str">
        <v>Action Required</v>
      </c>
      <c r="Q29" t="str">
        <v>High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64</v>
      </c>
      <c r="B30" t="str">
        <v>Data</v>
      </c>
      <c r="C30" t="str">
        <v>Validation-WQ</v>
      </c>
      <c r="D30" t="str">
        <v>Private</v>
      </c>
      <c r="E30" t="str">
        <v>State Agencies</v>
      </c>
      <c r="F30" t="str">
        <v>Water Corporation</v>
      </c>
      <c r="G30" t="str">
        <v>WC</v>
      </c>
      <c r="H30" t="str">
        <v>Perth Seawater Desalination Plant - WQ monitoring</v>
      </c>
      <c r="I30" t="str">
        <v>PSDP-WQ</v>
      </c>
      <c r="J30" t="str">
        <v>WQ Sensor</v>
      </c>
      <c r="K30">
        <v>1</v>
      </c>
      <c r="L30" t="str">
        <v>Fixed</v>
      </c>
      <c r="M30">
        <v>2006</v>
      </c>
      <c r="N30">
        <v>0</v>
      </c>
      <c r="O30" t="str">
        <v>N</v>
      </c>
      <c r="P30" t="str">
        <v>Action Required</v>
      </c>
      <c r="Q30">
        <v>0</v>
      </c>
      <c r="R30">
        <v>0</v>
      </c>
      <c r="S30">
        <v>0</v>
      </c>
      <c r="T30">
        <v>0</v>
      </c>
      <c r="U30" t="str">
        <v>\Rhodamine WT</v>
      </c>
    </row>
    <row r="31" spans="1:21" x14ac:dyDescent="0.25">
      <c r="A31">
        <v>65</v>
      </c>
      <c r="B31" t="str">
        <v>Data</v>
      </c>
      <c r="C31" t="str">
        <v>Validation-WQ</v>
      </c>
      <c r="D31" t="str">
        <v>Private</v>
      </c>
      <c r="E31" t="str">
        <v>State Agencies</v>
      </c>
      <c r="F31" t="str">
        <v>Water Corporation</v>
      </c>
      <c r="G31" t="str">
        <v>WC</v>
      </c>
      <c r="H31" t="str">
        <v>Perth Long-Term Ocean Outlet Monitoring - Hydrographic variability</v>
      </c>
      <c r="I31" t="str">
        <v>PLOOM-Hydro</v>
      </c>
      <c r="J31" t="str">
        <v xml:space="preserve"> WQ Grab</v>
      </c>
      <c r="K31" t="str">
        <v>27?</v>
      </c>
      <c r="L31" t="str">
        <v>Fixed</v>
      </c>
      <c r="M31">
        <v>2000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folder \Ploom\Nutrients\Redacted\</v>
      </c>
    </row>
    <row r="32" spans="1:21" x14ac:dyDescent="0.25">
      <c r="A32">
        <v>66</v>
      </c>
      <c r="B32" t="str">
        <v>Data</v>
      </c>
      <c r="C32" t="str">
        <v>Validation-WQ</v>
      </c>
      <c r="D32" t="str">
        <v>Private</v>
      </c>
      <c r="E32" t="str">
        <v>State Agencies</v>
      </c>
      <c r="F32" t="str">
        <v>Water Corporation</v>
      </c>
      <c r="G32" t="str">
        <v>WC</v>
      </c>
      <c r="H32" t="str">
        <v>Perth Long-Term Ocean Outlet Monitoring - Hydrographic variability</v>
      </c>
      <c r="I32" t="str">
        <v>PLOOM-Hydro</v>
      </c>
      <c r="J32" t="str">
        <v xml:space="preserve"> WQ Grab</v>
      </c>
      <c r="K32">
        <v>56</v>
      </c>
      <c r="L32" t="str">
        <v>Fixed</v>
      </c>
      <c r="M32">
        <v>1999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>Ormay991.xls'</v>
      </c>
    </row>
    <row r="33" spans="1:21" x14ac:dyDescent="0.25">
      <c r="A33">
        <v>68</v>
      </c>
      <c r="B33" t="str">
        <v>Data</v>
      </c>
      <c r="C33" t="str">
        <v>Validation-WQ</v>
      </c>
      <c r="D33" t="str">
        <v>Private</v>
      </c>
      <c r="E33" t="str">
        <v>State Agencies</v>
      </c>
      <c r="F33" t="str">
        <v>Water Corporation</v>
      </c>
      <c r="G33" t="str">
        <v>WC</v>
      </c>
      <c r="H33" t="str">
        <v>Perth Long-Term Ocean Outlet Monitoring - Hydrographic variability</v>
      </c>
      <c r="I33" t="str">
        <v>PLOOM-Hydro</v>
      </c>
      <c r="J33" t="str">
        <v>ECO Pelagic, ECO Flux</v>
      </c>
      <c r="K33" t="str">
        <v>8?</v>
      </c>
      <c r="L33" t="str">
        <v>Fixed</v>
      </c>
      <c r="M33">
        <v>2000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69</v>
      </c>
      <c r="B34" t="str">
        <v>Data</v>
      </c>
      <c r="C34" t="str">
        <v>Validation-WQ</v>
      </c>
      <c r="D34" t="str">
        <v>Private</v>
      </c>
      <c r="E34" t="str">
        <v>State Agencies</v>
      </c>
      <c r="F34" t="str">
        <v>Water Corporation</v>
      </c>
      <c r="G34" t="str">
        <v>WC</v>
      </c>
      <c r="H34" t="str">
        <v>Perth Long-Term Ocean Outlet Monitoring - Hydrographic variability</v>
      </c>
      <c r="I34" t="str">
        <v>PLOOM-Hydro</v>
      </c>
      <c r="J34" t="str">
        <v>WQ Sensor</v>
      </c>
      <c r="K34">
        <v>1</v>
      </c>
      <c r="L34" t="str">
        <v>Fixed</v>
      </c>
      <c r="M34">
        <v>1999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>YeoKal\'augploom.xls'</v>
      </c>
    </row>
    <row r="35" spans="1:21" x14ac:dyDescent="0.25">
      <c r="A35">
        <v>70</v>
      </c>
      <c r="B35" t="str">
        <v>Data</v>
      </c>
      <c r="C35" t="str">
        <v>Validation-WQ</v>
      </c>
      <c r="D35" t="str">
        <v>Private</v>
      </c>
      <c r="E35" t="str">
        <v>State Agencies</v>
      </c>
      <c r="F35" t="str">
        <v>Water Corporation</v>
      </c>
      <c r="G35" t="str">
        <v>WC</v>
      </c>
      <c r="H35" t="str">
        <v>Perth Metropolitan Desalination Plant –Benthic Macrofauna Community and Sediment Habitat </v>
      </c>
      <c r="I35" t="str">
        <v>PSDP-Fauna</v>
      </c>
      <c r="J35" t="str">
        <v>WQ Profile</v>
      </c>
      <c r="K35">
        <v>77</v>
      </c>
      <c r="L35" t="str">
        <v>Fixed</v>
      </c>
      <c r="M35">
        <v>2006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71</v>
      </c>
      <c r="B36" t="str">
        <v>Data</v>
      </c>
      <c r="C36" t="str">
        <v>Validation-WQ</v>
      </c>
      <c r="D36" t="str">
        <v>Private</v>
      </c>
      <c r="E36" t="str">
        <v>State Agencies</v>
      </c>
      <c r="F36" t="str">
        <v>Water Corporation</v>
      </c>
      <c r="G36" t="str">
        <v>WC</v>
      </c>
      <c r="H36" t="str">
        <v>Perth Metropolitan Desalination Plant –Benthic Macrofauna Community and Sediment Habitat </v>
      </c>
      <c r="I36" t="str">
        <v>PSDP-Fauna</v>
      </c>
      <c r="J36" t="str">
        <v>WQ Grab</v>
      </c>
      <c r="K36" t="str">
        <v>46-80</v>
      </c>
      <c r="L36" t="str">
        <v>ongoing</v>
      </c>
      <c r="M36">
        <v>2013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78</v>
      </c>
      <c r="B37" t="str">
        <v>Data</v>
      </c>
      <c r="C37" t="str">
        <v>Validation-WQ</v>
      </c>
      <c r="D37" t="str">
        <v>Private</v>
      </c>
      <c r="E37" t="str">
        <v>State Agencies</v>
      </c>
      <c r="F37" t="str">
        <v>Water Corporation</v>
      </c>
      <c r="G37" t="str">
        <v>WC</v>
      </c>
      <c r="H37" t="str">
        <v>Metocean Summary Report</v>
      </c>
      <c r="I37" t="str">
        <v>METOCEAN</v>
      </c>
      <c r="J37" t="str">
        <v>WQ Sensor</v>
      </c>
      <c r="K37">
        <v>4</v>
      </c>
      <c r="L37">
        <v>0</v>
      </c>
      <c r="M37">
        <v>2018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79</v>
      </c>
      <c r="B38" t="str">
        <v>Data</v>
      </c>
      <c r="C38" t="str">
        <v>Validation-WQ</v>
      </c>
      <c r="D38" t="str">
        <v>Private</v>
      </c>
      <c r="E38" t="str">
        <v>State Agencies</v>
      </c>
      <c r="F38" t="str">
        <v>Water Corporation</v>
      </c>
      <c r="G38" t="str">
        <v>WC</v>
      </c>
      <c r="H38" t="str">
        <v>Perth Long-Term Ocean Outlet Monitoring - TWW</v>
      </c>
      <c r="I38" t="str">
        <v>PLOOM-TWW</v>
      </c>
      <c r="J38" t="str">
        <v>WQ Grab</v>
      </c>
      <c r="K38">
        <v>3</v>
      </c>
      <c r="L38">
        <v>0</v>
      </c>
      <c r="M38" t="str">
        <v>2020?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tr">
        <v>microbiology, WQ</v>
      </c>
    </row>
    <row r="39" spans="1:21" x14ac:dyDescent="0.25">
      <c r="A39">
        <v>80</v>
      </c>
      <c r="B39" t="str">
        <v>Data</v>
      </c>
      <c r="C39" t="str">
        <v>Validation-WQ</v>
      </c>
      <c r="D39" t="str">
        <v>Private</v>
      </c>
      <c r="E39" t="str">
        <v>State Agencies</v>
      </c>
      <c r="F39" t="str">
        <v>Water Corporation</v>
      </c>
      <c r="G39" t="str">
        <v>WC</v>
      </c>
      <c r="H39" t="str">
        <v>Perth Long-Term Ocean Outlet Monitoring - Seasonal</v>
      </c>
      <c r="I39" t="str">
        <v>PLOOM-Season</v>
      </c>
      <c r="J39" t="str">
        <v>WQ Sensor, WQ Grab</v>
      </c>
      <c r="K39">
        <v>44</v>
      </c>
      <c r="L39">
        <v>0</v>
      </c>
      <c r="M39">
        <v>2008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>bacterial, nutrients and physical wq</v>
      </c>
    </row>
    <row r="40" spans="1:21" x14ac:dyDescent="0.25">
      <c r="A40">
        <v>83</v>
      </c>
      <c r="B40" t="str">
        <v>Data</v>
      </c>
      <c r="C40" t="str">
        <v>Validation-WQ</v>
      </c>
      <c r="D40" t="str">
        <v>Private</v>
      </c>
      <c r="E40" t="str">
        <v>State Agencies</v>
      </c>
      <c r="F40" t="str">
        <v>Water Corporation</v>
      </c>
      <c r="G40" t="str">
        <v>WC</v>
      </c>
      <c r="H40" t="str">
        <v>Perth Long-Term Ocean Outlet Monitoring - TrialCompliance</v>
      </c>
      <c r="I40" t="str">
        <v>PLOOM-Trial</v>
      </c>
      <c r="J40" t="str">
        <v>WQ Sensor, WQ Grab</v>
      </c>
      <c r="K40">
        <v>28</v>
      </c>
      <c r="L40">
        <v>0</v>
      </c>
      <c r="M40">
        <v>2022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tr">
        <v>bacterial, nutrients and physical wq</v>
      </c>
    </row>
    <row r="41" spans="1:21" x14ac:dyDescent="0.25">
      <c r="A41">
        <v>88</v>
      </c>
      <c r="B41" t="str">
        <v>Data</v>
      </c>
      <c r="C41" t="str">
        <v>Validation-WQ</v>
      </c>
      <c r="D41" t="str">
        <v>Private</v>
      </c>
      <c r="E41" t="str">
        <v>State Agencies</v>
      </c>
      <c r="F41" t="str">
        <v>Water Corporation</v>
      </c>
      <c r="G41" t="str">
        <v>WC</v>
      </c>
      <c r="H41" t="str">
        <v>WC-BMT Water quality response model</v>
      </c>
      <c r="I41" t="str">
        <v>WC-BMT</v>
      </c>
      <c r="J41" t="str">
        <v>WQ Sensor, HYDRO Velocity</v>
      </c>
      <c r="K41">
        <v>3</v>
      </c>
      <c r="L41">
        <v>0</v>
      </c>
      <c r="M41">
        <v>2013</v>
      </c>
      <c r="N41" t="str">
        <v>1/2013-1/6/2013</v>
      </c>
      <c r="O41">
        <v>0</v>
      </c>
      <c r="P41" t="str">
        <v>Action Required</v>
      </c>
      <c r="Q41" t="str">
        <v>High</v>
      </c>
      <c r="R41">
        <v>0</v>
      </c>
      <c r="S41">
        <v>0</v>
      </c>
      <c r="T41">
        <v>0</v>
      </c>
      <c r="U41" t="str">
        <v>.mat from BMT includes temp, sal etc. for 3 sites only (Central Buoy, South Buoy, Northern buoy (surface, middle, bottom)), but no MMMP which was mentioned in report. MMMP may be the same as PSDP sites??; refer to sheet 'BMTreports'</v>
      </c>
    </row>
    <row r="42" spans="1:21" x14ac:dyDescent="0.25">
      <c r="A42">
        <v>89</v>
      </c>
      <c r="B42" t="str">
        <v>Data</v>
      </c>
      <c r="C42" t="str">
        <v>Validation-WQ</v>
      </c>
      <c r="D42" t="str">
        <v>Private</v>
      </c>
      <c r="E42" t="str">
        <v>State Agencies</v>
      </c>
      <c r="F42" t="str">
        <v>Water Corporation</v>
      </c>
      <c r="G42" t="str">
        <v>WC</v>
      </c>
      <c r="H42" t="str">
        <v>WC-PSDP-BMT Water quality response model</v>
      </c>
      <c r="I42" t="str">
        <v>WC-PSDP-BMT</v>
      </c>
      <c r="J42" t="str">
        <v>WQ Sensor, HYDRO Velocity, HYDRO Level</v>
      </c>
      <c r="K42">
        <v>21</v>
      </c>
      <c r="L42">
        <v>0</v>
      </c>
      <c r="M42">
        <v>2013</v>
      </c>
      <c r="N42">
        <v>2013</v>
      </c>
      <c r="O42">
        <v>0</v>
      </c>
      <c r="P42" t="str">
        <v>Action Required</v>
      </c>
      <c r="Q42" t="str">
        <v>High</v>
      </c>
      <c r="R42">
        <v>0</v>
      </c>
      <c r="S42">
        <v>0</v>
      </c>
      <c r="T42">
        <v>0</v>
      </c>
      <c r="U42" t="str">
        <v xml:space="preserve"> 21 sites (surface and bottom).Data not provided but mentioned in report p49 (temp sal) and p115 (DO); refer to sheet 'BMTreports'</v>
      </c>
    </row>
    <row r="43" spans="1:21" x14ac:dyDescent="0.25">
      <c r="A43">
        <v>90</v>
      </c>
      <c r="B43" t="str">
        <v>Data</v>
      </c>
      <c r="C43" t="str">
        <v>Validation-WQ</v>
      </c>
      <c r="D43" t="str">
        <v>Private</v>
      </c>
      <c r="E43" t="str">
        <v>Local Provider</v>
      </c>
      <c r="F43" t="str">
        <v>Fremantle Ports Authority</v>
      </c>
      <c r="G43" t="str">
        <v>FPA</v>
      </c>
      <c r="H43" t="str">
        <v>FPA-BMT Water quality response model</v>
      </c>
      <c r="I43" t="str">
        <v>FPA-BMT</v>
      </c>
      <c r="J43" t="str">
        <v>WQ Sensor, HYDRO Velocity, HYDRO Level</v>
      </c>
      <c r="K43">
        <v>3</v>
      </c>
      <c r="L43">
        <v>0</v>
      </c>
      <c r="M43">
        <v>2013</v>
      </c>
      <c r="N43">
        <v>2013</v>
      </c>
      <c r="O43">
        <v>0</v>
      </c>
      <c r="P43" t="str">
        <v>Action Required</v>
      </c>
      <c r="Q43" t="str">
        <v>High</v>
      </c>
      <c r="R43">
        <v>0</v>
      </c>
      <c r="S43">
        <v>0</v>
      </c>
      <c r="T43">
        <v>0</v>
      </c>
      <c r="U43" t="str">
        <v>Sites: Northern basin, spoil grounds, western power. Provided in .mat but not mentioned in this report. For site details refer to report: BMT desalination plant discharge modelling; refer to sheet 'BMTreports'</v>
      </c>
    </row>
    <row r="44" spans="1:21" x14ac:dyDescent="0.25">
      <c r="A44">
        <v>91</v>
      </c>
      <c r="B44" t="str">
        <v>Data</v>
      </c>
      <c r="C44" t="str">
        <v>Validation-WQ</v>
      </c>
      <c r="D44" t="str">
        <v>Private</v>
      </c>
      <c r="E44" t="str">
        <v>State Agencies</v>
      </c>
      <c r="F44" t="str">
        <v>Water Corporation</v>
      </c>
      <c r="G44" t="str">
        <v>WC</v>
      </c>
      <c r="H44" t="str">
        <v>WC-BMT Water quality response model</v>
      </c>
      <c r="I44" t="str">
        <v>WC-BMT</v>
      </c>
      <c r="J44" t="str">
        <v>WQ Profile</v>
      </c>
      <c r="K44">
        <v>22</v>
      </c>
      <c r="L44">
        <v>0</v>
      </c>
      <c r="M44">
        <v>2013</v>
      </c>
      <c r="N44">
        <v>2013</v>
      </c>
      <c r="O44">
        <v>0</v>
      </c>
      <c r="P44" t="str">
        <v>Action Required</v>
      </c>
      <c r="Q44" t="str">
        <v>High</v>
      </c>
      <c r="R44">
        <v>0</v>
      </c>
      <c r="S44">
        <v>0</v>
      </c>
      <c r="T44">
        <v>0</v>
      </c>
      <c r="U44" t="str">
        <v>Sites: Central buoy(1), MMMP (21). Data not provided but mentioned in report p52 (temp, sal) and p118 (DO); refer to sheet 'BMTreports'</v>
      </c>
    </row>
    <row r="45" spans="1:21" x14ac:dyDescent="0.25">
      <c r="A45">
        <v>92</v>
      </c>
      <c r="B45" t="str">
        <v>Data</v>
      </c>
      <c r="C45" t="str">
        <v>Validation-WQ</v>
      </c>
      <c r="D45" t="str">
        <v>Private</v>
      </c>
      <c r="E45" t="str">
        <v>State Agencies</v>
      </c>
      <c r="F45" t="str">
        <v>Water Corporation</v>
      </c>
      <c r="G45" t="str">
        <v>WC</v>
      </c>
      <c r="H45" t="str">
        <v>WC-BMT Water quality response model</v>
      </c>
      <c r="I45" t="str">
        <v>WC-BMT</v>
      </c>
      <c r="J45" t="str">
        <v>WQ Sensor</v>
      </c>
      <c r="K45">
        <v>3</v>
      </c>
      <c r="L45">
        <v>0</v>
      </c>
      <c r="M45">
        <v>2013</v>
      </c>
      <c r="N45">
        <v>2013</v>
      </c>
      <c r="O45">
        <v>0</v>
      </c>
      <c r="P45" t="str">
        <v>Action Required</v>
      </c>
      <c r="Q45" t="str">
        <v>High</v>
      </c>
      <c r="R45">
        <v>0</v>
      </c>
      <c r="S45">
        <v>0</v>
      </c>
      <c r="T45">
        <v>0</v>
      </c>
      <c r="U45" t="str">
        <v>DO. Sites: Northern, Central and Southern Buoys (surface, bottom). Data not provided but mentioned in report p114; refer to sheet 'BMTreports'</v>
      </c>
    </row>
  </sheetData>
  <conditionalFormatting sqref="C1">
    <cfRule type="expression" dxfId="4" priority="1">
      <formula>IF(P1="Data Lake",TRUE,FALSE)</formula>
    </cfRule>
    <cfRule type="expression" dxfId="3" priority="2">
      <formula>IF(P1="Data Warehouse",TRUE,FALSE)</formula>
    </cfRule>
    <cfRule type="expression" dxfId="2" priority="3">
      <formula>IF(AND(P1="Action Required",Q1="Low"),TRUE,FALSE)</formula>
    </cfRule>
    <cfRule type="expression" dxfId="1" priority="4">
      <formula>IF(AND(P1="Action Required",Q1="Medium"),TRUE,FALSE)</formula>
    </cfRule>
    <cfRule type="expression" dxfId="0" priority="5">
      <formula>IF(AND(P1="Action Required",Q1="High"),TRUE,FALSE)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SNAPSHOT</vt:lpstr>
      <vt:lpstr>KEY</vt:lpstr>
      <vt:lpstr>INFO</vt:lpstr>
      <vt:lpstr>WEATHER</vt:lpstr>
      <vt:lpstr>HYDRODYNAMICS</vt:lpstr>
      <vt:lpstr>WQ-PHYSCHM</vt:lpstr>
      <vt:lpstr>WQ-NUTRIENT</vt:lpstr>
      <vt:lpstr>WQ-SEDIMENT</vt:lpstr>
      <vt:lpstr>WQ-LIGHT</vt:lpstr>
      <vt:lpstr>ECO-PLANKTON</vt:lpstr>
      <vt:lpstr>ECO-BENTHIC</vt:lpstr>
      <vt:lpstr>DISCHARGES</vt:lpstr>
      <vt:lpstr>OLD-&gt;</vt:lpstr>
      <vt:lpstr>CATALOGUE (old)</vt:lpstr>
      <vt:lpstr>Meteorology</vt:lpstr>
      <vt:lpstr>WQ - Sensor</vt:lpstr>
      <vt:lpstr>WQ - Profile Grab</vt:lpstr>
      <vt:lpstr>Water Quality</vt:lpstr>
      <vt:lpstr>SNAPSHOT!Print_Area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Busch</dc:creator>
  <cp:lastModifiedBy>Santiago Gil Escudero</cp:lastModifiedBy>
  <cp:lastPrinted>2025-09-28T08:11:06Z</cp:lastPrinted>
  <dcterms:created xsi:type="dcterms:W3CDTF">2022-08-10T05:07:56Z</dcterms:created>
  <dcterms:modified xsi:type="dcterms:W3CDTF">2026-02-10T07:02:17Z</dcterms:modified>
</cp:coreProperties>
</file>