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99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33" i="1" l="1"/>
  <c r="S45" i="1"/>
  <c r="S17" i="1"/>
  <c r="G34" i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G46" i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G18" i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R17" i="1"/>
  <c r="R33" i="1"/>
  <c r="R45" i="1"/>
  <c r="Q17" i="1"/>
  <c r="P17" i="1"/>
  <c r="O17" i="1"/>
  <c r="N17" i="1"/>
  <c r="M17" i="1"/>
  <c r="L17" i="1"/>
  <c r="K17" i="1"/>
  <c r="J17" i="1"/>
  <c r="I17" i="1"/>
  <c r="H17" i="1"/>
  <c r="Q33" i="1"/>
  <c r="P33" i="1"/>
  <c r="O33" i="1"/>
  <c r="N33" i="1"/>
  <c r="M33" i="1"/>
  <c r="L33" i="1"/>
  <c r="K33" i="1"/>
  <c r="J33" i="1"/>
  <c r="I33" i="1"/>
  <c r="H33" i="1"/>
  <c r="G33" i="1"/>
  <c r="Q45" i="1"/>
  <c r="P45" i="1"/>
  <c r="O45" i="1"/>
  <c r="C45" i="1"/>
  <c r="C33" i="1"/>
  <c r="C17" i="1"/>
  <c r="G17" i="1"/>
  <c r="N45" i="1"/>
  <c r="M45" i="1"/>
  <c r="L45" i="1"/>
  <c r="K45" i="1"/>
  <c r="J45" i="1"/>
  <c r="I45" i="1"/>
  <c r="H45" i="1"/>
  <c r="G45" i="1"/>
  <c r="H51" i="1" l="1"/>
  <c r="C51" i="1"/>
  <c r="I51" i="1"/>
  <c r="M51" i="1"/>
  <c r="O51" i="1"/>
  <c r="Q51" i="1"/>
  <c r="G51" i="1"/>
  <c r="J51" i="1"/>
  <c r="L51" i="1"/>
  <c r="N51" i="1"/>
  <c r="P51" i="1"/>
  <c r="K51" i="1"/>
  <c r="S51" i="1"/>
  <c r="H18" i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R51" i="1"/>
</calcChain>
</file>

<file path=xl/sharedStrings.xml><?xml version="1.0" encoding="utf-8"?>
<sst xmlns="http://schemas.openxmlformats.org/spreadsheetml/2006/main" count="130" uniqueCount="71">
  <si>
    <t>Complete</t>
  </si>
  <si>
    <t>In Progress</t>
  </si>
  <si>
    <t>Not Started</t>
  </si>
  <si>
    <t>Week 1</t>
  </si>
  <si>
    <t>Week 2</t>
  </si>
  <si>
    <t>Product Backlog</t>
  </si>
  <si>
    <t>Description</t>
  </si>
  <si>
    <t>Effort(person hours)</t>
  </si>
  <si>
    <t>Responsible</t>
  </si>
  <si>
    <t>Status</t>
  </si>
  <si>
    <t>Status Notes</t>
  </si>
  <si>
    <t>Wed</t>
  </si>
  <si>
    <t>Thur</t>
  </si>
  <si>
    <t>Fri</t>
  </si>
  <si>
    <t>Tue</t>
  </si>
  <si>
    <r>
      <t>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user story</t>
    </r>
  </si>
  <si>
    <t>Fraser</t>
  </si>
  <si>
    <t>Estimate how much portfolio is worth</t>
  </si>
  <si>
    <r>
      <t>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user story</t>
    </r>
  </si>
  <si>
    <t>EFFORT REMAINING:</t>
  </si>
  <si>
    <t>Sprint Backlog No. 2</t>
  </si>
  <si>
    <t>Estimate how much each set of shares is worth in total</t>
  </si>
  <si>
    <t xml:space="preserve">Design Interface </t>
  </si>
  <si>
    <t>Design app</t>
  </si>
  <si>
    <t>Implement design</t>
  </si>
  <si>
    <t>Mon</t>
  </si>
  <si>
    <t>Tues</t>
  </si>
  <si>
    <t>3rd user story</t>
  </si>
  <si>
    <t>Unit testing</t>
  </si>
  <si>
    <t>Conversations</t>
  </si>
  <si>
    <t>Scrum</t>
  </si>
  <si>
    <t>ALL</t>
  </si>
  <si>
    <t>Main Page</t>
  </si>
  <si>
    <t>Alternate Pages</t>
  </si>
  <si>
    <t>Navigation</t>
  </si>
  <si>
    <t>1.2.1</t>
  </si>
  <si>
    <t>1.2.2</t>
  </si>
  <si>
    <t>1.2.3</t>
  </si>
  <si>
    <t>Giang
Candice</t>
  </si>
  <si>
    <t>Euan</t>
  </si>
  <si>
    <t>Display total of all stocks</t>
  </si>
  <si>
    <t>Message "The total for all shares is____"</t>
  </si>
  <si>
    <t>Error checking</t>
  </si>
  <si>
    <t>2.3.3</t>
  </si>
  <si>
    <t>No available data</t>
  </si>
  <si>
    <t>2.3.2</t>
  </si>
  <si>
    <t>2.3.1</t>
  </si>
  <si>
    <t>Can't connect to server</t>
  </si>
  <si>
    <t>Bad data</t>
  </si>
  <si>
    <t>No decimal places</t>
  </si>
  <si>
    <t>Add comma for thousands</t>
  </si>
  <si>
    <t>Add date to prices</t>
  </si>
  <si>
    <t>Days in Sprint/Effort left</t>
  </si>
  <si>
    <t>Updates prices within 15 minutes</t>
  </si>
  <si>
    <t>Calculates share total</t>
  </si>
  <si>
    <t>Converstations</t>
  </si>
  <si>
    <t>Two decimal places</t>
  </si>
  <si>
    <t>EFFORT TOTAL:</t>
  </si>
  <si>
    <t>Week 3</t>
  </si>
  <si>
    <t>OVERALL EFFORT TOTAL:</t>
  </si>
  <si>
    <t>OVERALL EFFORT REMAINING:</t>
  </si>
  <si>
    <t>VELOCITY:</t>
  </si>
  <si>
    <t>OVERALL VELOCITY:</t>
  </si>
  <si>
    <t>1.2.4</t>
  </si>
  <si>
    <t>Connecting Pages</t>
  </si>
  <si>
    <t>Sam</t>
  </si>
  <si>
    <t>Giang</t>
  </si>
  <si>
    <t>Candice</t>
  </si>
  <si>
    <t>3.4.1</t>
  </si>
  <si>
    <t>3.4.2</t>
  </si>
  <si>
    <t>3.4.3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</si>
</sst>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sz val="12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10"/>
        <bgColor indexed="6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left" wrapText="1"/>
    </xf>
    <xf numFmtId="0" fontId="0" fillId="0" borderId="0" xfId="0" applyFont="1" applyAlignment="1">
      <alignment horizontal="right" wrapText="1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CC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Overall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Effort</c:v>
          </c:tx>
          <c:invertIfNegative val="0"/>
          <c:val>
            <c:numRef>
              <c:f>Sheet1!$G$51:$S$51</c:f>
              <c:numCache>
                <c:formatCode>General</c:formatCode>
                <c:ptCount val="13"/>
                <c:pt idx="0">
                  <c:v>56</c:v>
                </c:pt>
                <c:pt idx="1">
                  <c:v>56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37</c:v>
                </c:pt>
                <c:pt idx="6">
                  <c:v>34</c:v>
                </c:pt>
                <c:pt idx="7">
                  <c:v>32</c:v>
                </c:pt>
                <c:pt idx="8">
                  <c:v>31</c:v>
                </c:pt>
                <c:pt idx="9">
                  <c:v>28</c:v>
                </c:pt>
                <c:pt idx="10">
                  <c:v>20</c:v>
                </c:pt>
                <c:pt idx="11">
                  <c:v>17</c:v>
                </c:pt>
                <c:pt idx="12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188480"/>
        <c:axId val="54661120"/>
      </c:barChart>
      <c:scatterChart>
        <c:scatterStyle val="smoothMarker"/>
        <c:varyColors val="0"/>
        <c:ser>
          <c:idx val="1"/>
          <c:order val="1"/>
          <c:tx>
            <c:v>Ideal Trend</c:v>
          </c:tx>
          <c:marker>
            <c:symbol val="none"/>
          </c:marker>
          <c:yVal>
            <c:numRef>
              <c:f>Sheet1!$G$52:$S$52</c:f>
              <c:numCache>
                <c:formatCode>General</c:formatCode>
                <c:ptCount val="13"/>
                <c:pt idx="0">
                  <c:v>56</c:v>
                </c:pt>
                <c:pt idx="1">
                  <c:v>51.333333333333336</c:v>
                </c:pt>
                <c:pt idx="2">
                  <c:v>46.666666666666671</c:v>
                </c:pt>
                <c:pt idx="3">
                  <c:v>42.000000000000007</c:v>
                </c:pt>
                <c:pt idx="4">
                  <c:v>37.333333333333343</c:v>
                </c:pt>
                <c:pt idx="5">
                  <c:v>32.666666666666679</c:v>
                </c:pt>
                <c:pt idx="6">
                  <c:v>28.000000000000011</c:v>
                </c:pt>
                <c:pt idx="7">
                  <c:v>23.333333333333343</c:v>
                </c:pt>
                <c:pt idx="8">
                  <c:v>18.666666666666675</c:v>
                </c:pt>
                <c:pt idx="9">
                  <c:v>14.000000000000007</c:v>
                </c:pt>
                <c:pt idx="10">
                  <c:v>9.3333333333333393</c:v>
                </c:pt>
                <c:pt idx="11">
                  <c:v>4.6666666666666723</c:v>
                </c:pt>
                <c:pt idx="12">
                  <c:v>5.3290705182007514E-15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8480"/>
        <c:axId val="54661120"/>
      </c:scatterChart>
      <c:catAx>
        <c:axId val="5318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54661120"/>
        <c:crosses val="autoZero"/>
        <c:auto val="1"/>
        <c:lblAlgn val="ctr"/>
        <c:lblOffset val="100"/>
        <c:noMultiLvlLbl val="0"/>
      </c:catAx>
      <c:valAx>
        <c:axId val="54661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188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53</xdr:row>
      <xdr:rowOff>19050</xdr:rowOff>
    </xdr:from>
    <xdr:to>
      <xdr:col>18</xdr:col>
      <xdr:colOff>352424</xdr:colOff>
      <xdr:row>72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U44" sqref="U44"/>
    </sheetView>
  </sheetViews>
  <sheetFormatPr defaultColWidth="11.5703125" defaultRowHeight="12.75" x14ac:dyDescent="0.2"/>
  <cols>
    <col min="2" max="2" width="34.85546875" customWidth="1"/>
    <col min="4" max="4" width="7.7109375" customWidth="1"/>
    <col min="5" max="5" width="12.28515625" customWidth="1"/>
    <col min="6" max="6" width="13.42578125" customWidth="1"/>
    <col min="7" max="16" width="5" customWidth="1"/>
    <col min="17" max="18" width="5.140625" customWidth="1"/>
    <col min="19" max="19" width="5.42578125" customWidth="1"/>
    <col min="20" max="20" width="9.7109375" customWidth="1"/>
  </cols>
  <sheetData>
    <row r="1" spans="1:19" ht="15.75" x14ac:dyDescent="0.25">
      <c r="A1" s="1"/>
      <c r="B1" s="1"/>
      <c r="C1" s="2"/>
      <c r="D1" s="3"/>
      <c r="E1" s="4" t="s">
        <v>0</v>
      </c>
      <c r="F1" s="1"/>
      <c r="G1" s="1"/>
      <c r="H1" s="1"/>
      <c r="I1" s="1"/>
      <c r="J1" s="1"/>
      <c r="K1" s="1"/>
      <c r="L1" s="1"/>
      <c r="M1" s="5"/>
      <c r="N1" s="5"/>
      <c r="O1" s="5"/>
      <c r="P1" s="5"/>
    </row>
    <row r="2" spans="1:19" ht="15.75" x14ac:dyDescent="0.25">
      <c r="A2" s="1"/>
      <c r="B2" s="1"/>
      <c r="D2" s="3"/>
      <c r="E2" s="6" t="s">
        <v>1</v>
      </c>
      <c r="G2" s="1"/>
      <c r="H2" s="1"/>
      <c r="I2" s="1"/>
      <c r="J2" s="1"/>
      <c r="K2" s="1"/>
      <c r="L2" s="1"/>
      <c r="M2" s="5"/>
      <c r="N2" s="5"/>
      <c r="O2" s="5"/>
      <c r="P2" s="5"/>
    </row>
    <row r="3" spans="1:19" ht="15.75" x14ac:dyDescent="0.25">
      <c r="A3" s="1"/>
      <c r="B3" s="1"/>
      <c r="C3" s="7"/>
      <c r="D3" s="3"/>
      <c r="E3" s="8" t="s">
        <v>2</v>
      </c>
      <c r="F3" s="1"/>
      <c r="G3" s="24" t="s">
        <v>52</v>
      </c>
      <c r="H3" s="25"/>
      <c r="I3" s="25"/>
      <c r="J3" s="25"/>
      <c r="K3" s="25"/>
      <c r="L3" s="25"/>
      <c r="M3" s="25"/>
      <c r="N3" s="25"/>
      <c r="O3" s="25"/>
      <c r="P3" s="25"/>
    </row>
    <row r="4" spans="1:19" ht="15.75" x14ac:dyDescent="0.25">
      <c r="A4" s="1"/>
      <c r="B4" s="1"/>
      <c r="F4" s="1"/>
      <c r="G4" s="1"/>
      <c r="H4" s="1"/>
      <c r="I4" s="1"/>
      <c r="J4" s="1"/>
      <c r="K4" s="1"/>
      <c r="L4" s="1"/>
      <c r="M4" s="5"/>
      <c r="N4" s="5"/>
      <c r="O4" s="5"/>
      <c r="P4" s="5"/>
    </row>
    <row r="5" spans="1:19" ht="12.75" customHeight="1" x14ac:dyDescent="0.25">
      <c r="A5" s="23" t="s">
        <v>20</v>
      </c>
      <c r="B5" s="23"/>
      <c r="C5" s="9"/>
      <c r="D5" s="9"/>
      <c r="E5" s="9"/>
      <c r="F5" s="9"/>
      <c r="G5" s="23" t="s">
        <v>3</v>
      </c>
      <c r="H5" s="23"/>
      <c r="I5" s="9"/>
      <c r="L5" s="23" t="s">
        <v>4</v>
      </c>
      <c r="M5" s="23"/>
      <c r="N5" s="10"/>
      <c r="O5" s="9"/>
      <c r="P5" s="9"/>
      <c r="Q5" s="26" t="s">
        <v>58</v>
      </c>
      <c r="R5" s="27"/>
      <c r="S5" s="10"/>
    </row>
    <row r="6" spans="1:19" ht="25.5" x14ac:dyDescent="0.2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25</v>
      </c>
      <c r="H6" s="11" t="s">
        <v>26</v>
      </c>
      <c r="I6" s="11" t="s">
        <v>11</v>
      </c>
      <c r="J6" s="11" t="s">
        <v>12</v>
      </c>
      <c r="K6" s="11" t="s">
        <v>13</v>
      </c>
      <c r="L6" s="11" t="s">
        <v>25</v>
      </c>
      <c r="M6" s="11" t="s">
        <v>14</v>
      </c>
      <c r="N6" s="11" t="s">
        <v>11</v>
      </c>
      <c r="O6" s="11" t="s">
        <v>12</v>
      </c>
      <c r="P6" s="11" t="s">
        <v>13</v>
      </c>
      <c r="Q6" s="11" t="s">
        <v>25</v>
      </c>
      <c r="R6" s="11" t="s">
        <v>14</v>
      </c>
      <c r="S6" s="11" t="s">
        <v>11</v>
      </c>
    </row>
    <row r="7" spans="1:19" ht="14.25" x14ac:dyDescent="0.2">
      <c r="A7" s="12">
        <v>1</v>
      </c>
      <c r="B7" s="12" t="s">
        <v>22</v>
      </c>
      <c r="C7" s="12"/>
      <c r="D7" s="12"/>
      <c r="E7" s="12"/>
      <c r="F7" s="13" t="s">
        <v>15</v>
      </c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9" x14ac:dyDescent="0.2">
      <c r="A8">
        <v>1.1000000000000001</v>
      </c>
      <c r="B8" t="s">
        <v>23</v>
      </c>
      <c r="C8">
        <v>1</v>
      </c>
      <c r="D8" t="s">
        <v>31</v>
      </c>
      <c r="E8" s="4" t="s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</row>
    <row r="9" spans="1:19" x14ac:dyDescent="0.2">
      <c r="A9">
        <v>1.2</v>
      </c>
      <c r="B9" t="s">
        <v>24</v>
      </c>
      <c r="E9" s="20"/>
    </row>
    <row r="10" spans="1:19" x14ac:dyDescent="0.2">
      <c r="A10" s="18" t="s">
        <v>35</v>
      </c>
      <c r="B10" s="16" t="s">
        <v>32</v>
      </c>
      <c r="C10">
        <v>4</v>
      </c>
      <c r="D10" t="s">
        <v>16</v>
      </c>
      <c r="E10" s="4" t="s">
        <v>0</v>
      </c>
      <c r="G10">
        <v>4</v>
      </c>
      <c r="H10">
        <v>7</v>
      </c>
      <c r="I10">
        <v>4</v>
      </c>
      <c r="J10">
        <v>3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0</v>
      </c>
    </row>
    <row r="11" spans="1:19" x14ac:dyDescent="0.2">
      <c r="A11" s="18" t="s">
        <v>36</v>
      </c>
      <c r="B11" s="16" t="s">
        <v>33</v>
      </c>
      <c r="C11">
        <v>4</v>
      </c>
      <c r="D11" t="s">
        <v>39</v>
      </c>
      <c r="E11" s="4" t="s">
        <v>0</v>
      </c>
      <c r="G11">
        <v>4</v>
      </c>
      <c r="H11">
        <v>6</v>
      </c>
      <c r="I11">
        <v>6</v>
      </c>
      <c r="J11">
        <v>5</v>
      </c>
      <c r="K11">
        <v>5</v>
      </c>
      <c r="L11">
        <v>6</v>
      </c>
      <c r="M11">
        <v>4</v>
      </c>
      <c r="N11">
        <v>3</v>
      </c>
      <c r="O11">
        <v>3</v>
      </c>
      <c r="P11">
        <v>3</v>
      </c>
      <c r="Q11">
        <v>2</v>
      </c>
      <c r="R11">
        <v>1</v>
      </c>
      <c r="S11">
        <v>0</v>
      </c>
    </row>
    <row r="12" spans="1:19" x14ac:dyDescent="0.2">
      <c r="A12" s="18" t="s">
        <v>37</v>
      </c>
      <c r="B12" s="16" t="s">
        <v>64</v>
      </c>
      <c r="C12">
        <v>2</v>
      </c>
      <c r="D12" t="s">
        <v>65</v>
      </c>
      <c r="E12" s="4" t="s">
        <v>0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0</v>
      </c>
      <c r="S12">
        <v>0</v>
      </c>
    </row>
    <row r="13" spans="1:19" x14ac:dyDescent="0.2">
      <c r="A13" s="18" t="s">
        <v>63</v>
      </c>
      <c r="B13" s="16" t="s">
        <v>34</v>
      </c>
      <c r="C13">
        <v>2</v>
      </c>
      <c r="D13" s="5" t="s">
        <v>66</v>
      </c>
      <c r="E13" s="4" t="s">
        <v>0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5.5" x14ac:dyDescent="0.2">
      <c r="A14">
        <v>1.3</v>
      </c>
      <c r="B14" t="s">
        <v>28</v>
      </c>
      <c r="C14">
        <v>4</v>
      </c>
      <c r="D14" s="17" t="s">
        <v>38</v>
      </c>
      <c r="E14" s="4" t="s">
        <v>0</v>
      </c>
      <c r="G14">
        <v>4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0</v>
      </c>
    </row>
    <row r="15" spans="1:19" x14ac:dyDescent="0.2">
      <c r="A15">
        <v>1.4</v>
      </c>
      <c r="B15" t="s">
        <v>30</v>
      </c>
      <c r="C15">
        <v>3</v>
      </c>
      <c r="D15" t="s">
        <v>31</v>
      </c>
      <c r="E15" s="4" t="s">
        <v>0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>
        <v>0</v>
      </c>
    </row>
    <row r="16" spans="1:19" x14ac:dyDescent="0.2">
      <c r="A16">
        <v>1.5</v>
      </c>
      <c r="B16" t="s">
        <v>29</v>
      </c>
      <c r="C16">
        <v>2</v>
      </c>
      <c r="D16" t="s">
        <v>31</v>
      </c>
      <c r="E16" s="4" t="s">
        <v>0</v>
      </c>
      <c r="G16">
        <v>2</v>
      </c>
      <c r="H16">
        <v>2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s="12" customFormat="1" ht="25.5" x14ac:dyDescent="0.2">
      <c r="B17" s="12" t="s">
        <v>57</v>
      </c>
      <c r="C17" s="12">
        <f>SUM(C8:C16)</f>
        <v>22</v>
      </c>
      <c r="E17" s="20"/>
      <c r="F17" s="15" t="s">
        <v>19</v>
      </c>
      <c r="G17" s="12">
        <f t="shared" ref="G17:S17" si="0">SUM(G8:G16)</f>
        <v>22</v>
      </c>
      <c r="H17" s="12">
        <f t="shared" si="0"/>
        <v>24</v>
      </c>
      <c r="I17" s="12">
        <f t="shared" si="0"/>
        <v>21</v>
      </c>
      <c r="J17" s="12">
        <f t="shared" si="0"/>
        <v>19</v>
      </c>
      <c r="K17" s="12">
        <f t="shared" si="0"/>
        <v>18</v>
      </c>
      <c r="L17" s="12">
        <f t="shared" si="0"/>
        <v>16</v>
      </c>
      <c r="M17" s="12">
        <f t="shared" si="0"/>
        <v>14</v>
      </c>
      <c r="N17" s="12">
        <f t="shared" si="0"/>
        <v>13</v>
      </c>
      <c r="O17" s="12">
        <f t="shared" si="0"/>
        <v>12</v>
      </c>
      <c r="P17" s="12">
        <f t="shared" si="0"/>
        <v>11</v>
      </c>
      <c r="Q17" s="12">
        <f t="shared" si="0"/>
        <v>7</v>
      </c>
      <c r="R17" s="12">
        <f t="shared" si="0"/>
        <v>5</v>
      </c>
      <c r="S17" s="12">
        <f t="shared" si="0"/>
        <v>1</v>
      </c>
    </row>
    <row r="18" spans="1:19" s="12" customFormat="1" x14ac:dyDescent="0.2">
      <c r="E18" s="20"/>
      <c r="F18" s="15" t="s">
        <v>61</v>
      </c>
      <c r="G18" s="12">
        <f>SUM(G7:G16)</f>
        <v>22</v>
      </c>
      <c r="H18" s="12">
        <f>(G18-$G$18/12)</f>
        <v>20.166666666666668</v>
      </c>
      <c r="I18" s="12">
        <f t="shared" ref="I18:S18" si="1">(H18-$G$18/12)</f>
        <v>18.333333333333336</v>
      </c>
      <c r="J18" s="12">
        <f t="shared" si="1"/>
        <v>16.500000000000004</v>
      </c>
      <c r="K18" s="12">
        <f t="shared" si="1"/>
        <v>14.66666666666667</v>
      </c>
      <c r="L18" s="12">
        <f t="shared" si="1"/>
        <v>12.833333333333336</v>
      </c>
      <c r="M18" s="12">
        <f t="shared" si="1"/>
        <v>11.000000000000002</v>
      </c>
      <c r="N18" s="12">
        <f t="shared" si="1"/>
        <v>9.1666666666666679</v>
      </c>
      <c r="O18" s="12">
        <f t="shared" si="1"/>
        <v>7.3333333333333348</v>
      </c>
      <c r="P18" s="12">
        <f t="shared" si="1"/>
        <v>5.5000000000000018</v>
      </c>
      <c r="Q18" s="12">
        <f t="shared" si="1"/>
        <v>3.6666666666666687</v>
      </c>
      <c r="R18" s="12">
        <f t="shared" si="1"/>
        <v>1.8333333333333355</v>
      </c>
      <c r="S18" s="12">
        <f t="shared" si="1"/>
        <v>2.2204460492503131E-15</v>
      </c>
    </row>
    <row r="19" spans="1:19" x14ac:dyDescent="0.2">
      <c r="E19" s="20"/>
    </row>
    <row r="20" spans="1:19" x14ac:dyDescent="0.2">
      <c r="E20" s="14"/>
    </row>
    <row r="21" spans="1:19" ht="14.25" x14ac:dyDescent="0.2">
      <c r="A21" s="12">
        <v>2</v>
      </c>
      <c r="B21" s="12" t="s">
        <v>17</v>
      </c>
      <c r="C21" s="12"/>
      <c r="D21" s="12"/>
      <c r="E21" s="12"/>
      <c r="F21" s="13" t="s">
        <v>18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9" x14ac:dyDescent="0.2">
      <c r="A22" s="13">
        <v>2.1</v>
      </c>
      <c r="B22" s="13" t="s">
        <v>40</v>
      </c>
      <c r="C22" s="13">
        <v>2</v>
      </c>
      <c r="D22" s="13" t="s">
        <v>65</v>
      </c>
      <c r="E22" s="6" t="s">
        <v>1</v>
      </c>
      <c r="F22" s="13"/>
      <c r="G22" s="13">
        <v>2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1</v>
      </c>
    </row>
    <row r="23" spans="1:19" x14ac:dyDescent="0.2">
      <c r="A23" s="13">
        <v>2.2000000000000002</v>
      </c>
      <c r="B23" s="13" t="s">
        <v>41</v>
      </c>
      <c r="C23" s="13">
        <v>1</v>
      </c>
      <c r="D23" s="13" t="s">
        <v>65</v>
      </c>
      <c r="E23" s="6" t="s">
        <v>1</v>
      </c>
      <c r="F23" s="13"/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</row>
    <row r="24" spans="1:19" x14ac:dyDescent="0.2">
      <c r="A24" s="13">
        <v>2.2999999999999998</v>
      </c>
      <c r="B24" s="13" t="s">
        <v>42</v>
      </c>
      <c r="C24" s="13"/>
      <c r="D24" s="12"/>
      <c r="E24" s="20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">
      <c r="A25" s="18" t="s">
        <v>46</v>
      </c>
      <c r="B25" s="16" t="s">
        <v>44</v>
      </c>
      <c r="C25" s="13">
        <v>2</v>
      </c>
      <c r="D25" s="13" t="s">
        <v>39</v>
      </c>
      <c r="E25" s="6" t="s">
        <v>1</v>
      </c>
      <c r="F25" s="13"/>
      <c r="G25" s="13">
        <v>2</v>
      </c>
      <c r="H25" s="13">
        <v>5</v>
      </c>
      <c r="I25" s="13">
        <v>4</v>
      </c>
      <c r="J25" s="13">
        <v>4</v>
      </c>
      <c r="K25" s="13">
        <v>4</v>
      </c>
      <c r="L25" s="13">
        <v>3</v>
      </c>
      <c r="M25" s="13">
        <v>3</v>
      </c>
      <c r="N25" s="13">
        <v>3</v>
      </c>
      <c r="O25" s="13">
        <v>3</v>
      </c>
      <c r="P25" s="13">
        <v>2</v>
      </c>
      <c r="Q25" s="13">
        <v>2</v>
      </c>
      <c r="R25" s="13">
        <v>1</v>
      </c>
      <c r="S25" s="13">
        <v>1</v>
      </c>
    </row>
    <row r="26" spans="1:19" x14ac:dyDescent="0.2">
      <c r="A26" s="18" t="s">
        <v>45</v>
      </c>
      <c r="B26" s="16" t="s">
        <v>47</v>
      </c>
      <c r="C26" s="13">
        <v>2</v>
      </c>
      <c r="D26" s="13" t="s">
        <v>16</v>
      </c>
      <c r="E26" s="4" t="s">
        <v>0</v>
      </c>
      <c r="F26" s="13"/>
      <c r="G26" s="13">
        <v>2</v>
      </c>
      <c r="H26" s="13">
        <v>2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  <row r="27" spans="1:19" x14ac:dyDescent="0.2">
      <c r="A27" s="19" t="s">
        <v>43</v>
      </c>
      <c r="B27" s="16" t="s">
        <v>48</v>
      </c>
      <c r="C27" s="13">
        <v>2</v>
      </c>
      <c r="D27" s="13" t="s">
        <v>66</v>
      </c>
      <c r="E27" s="4" t="s">
        <v>0</v>
      </c>
      <c r="F27" s="13"/>
      <c r="G27" s="13">
        <v>2</v>
      </c>
      <c r="H27" s="13">
        <v>2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0</v>
      </c>
    </row>
    <row r="28" spans="1:19" x14ac:dyDescent="0.2">
      <c r="A28" s="19">
        <v>2.4</v>
      </c>
      <c r="B28" s="13" t="s">
        <v>49</v>
      </c>
      <c r="C28" s="13">
        <v>1</v>
      </c>
      <c r="D28" s="13" t="s">
        <v>67</v>
      </c>
      <c r="E28" s="4" t="s">
        <v>0</v>
      </c>
      <c r="F28" s="13"/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</row>
    <row r="29" spans="1:19" x14ac:dyDescent="0.2">
      <c r="A29" s="13">
        <v>2.5</v>
      </c>
      <c r="B29" s="13" t="s">
        <v>50</v>
      </c>
      <c r="C29" s="13">
        <v>1</v>
      </c>
      <c r="D29" s="13" t="s">
        <v>67</v>
      </c>
      <c r="E29" s="4" t="s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s="13">
        <v>2.6</v>
      </c>
      <c r="B30" s="13" t="s">
        <v>51</v>
      </c>
      <c r="C30" s="13">
        <v>3</v>
      </c>
      <c r="D30" s="13" t="s">
        <v>67</v>
      </c>
      <c r="E30" s="6" t="s">
        <v>1</v>
      </c>
      <c r="G30">
        <v>3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</row>
    <row r="31" spans="1:19" x14ac:dyDescent="0.2">
      <c r="A31" s="13">
        <v>2.7</v>
      </c>
      <c r="B31" s="13" t="s">
        <v>55</v>
      </c>
      <c r="C31" s="13">
        <v>3</v>
      </c>
      <c r="D31" t="s">
        <v>31</v>
      </c>
      <c r="E31" s="6" t="s">
        <v>1</v>
      </c>
      <c r="G31">
        <v>3</v>
      </c>
      <c r="H31">
        <v>3</v>
      </c>
      <c r="I31">
        <v>3</v>
      </c>
      <c r="J31">
        <v>3</v>
      </c>
      <c r="K31">
        <v>3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1</v>
      </c>
      <c r="S31">
        <v>1</v>
      </c>
    </row>
    <row r="32" spans="1:19" x14ac:dyDescent="0.2">
      <c r="A32" s="13">
        <v>2.8</v>
      </c>
      <c r="B32" s="13" t="s">
        <v>30</v>
      </c>
      <c r="C32" s="13">
        <v>3</v>
      </c>
      <c r="D32" t="s">
        <v>31</v>
      </c>
      <c r="E32" s="4" t="s">
        <v>0</v>
      </c>
      <c r="G32">
        <v>3</v>
      </c>
      <c r="H32">
        <v>3</v>
      </c>
      <c r="I32">
        <v>3</v>
      </c>
      <c r="J32">
        <v>3</v>
      </c>
      <c r="K32">
        <v>3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0</v>
      </c>
    </row>
    <row r="33" spans="1:19" ht="25.5" x14ac:dyDescent="0.2">
      <c r="A33" s="13"/>
      <c r="B33" s="12" t="s">
        <v>57</v>
      </c>
      <c r="C33" s="12">
        <f>SUM(C22:C32)</f>
        <v>20</v>
      </c>
      <c r="E33" s="22"/>
      <c r="F33" s="15" t="s">
        <v>19</v>
      </c>
      <c r="G33" s="12">
        <f>SUM(G22:G32)</f>
        <v>20</v>
      </c>
      <c r="H33" s="12">
        <f>SUM(H22:H32)</f>
        <v>19</v>
      </c>
      <c r="I33" s="12">
        <f>SUM(I22:I32)</f>
        <v>16</v>
      </c>
      <c r="J33" s="12">
        <f>SUM(J22:J32)</f>
        <v>16</v>
      </c>
      <c r="K33" s="12">
        <f>SUM(K22:K32)</f>
        <v>16</v>
      </c>
      <c r="L33" s="12">
        <f>SUM(L22:L32)</f>
        <v>13</v>
      </c>
      <c r="M33" s="12">
        <f>SUM(M22:M32)</f>
        <v>13</v>
      </c>
      <c r="N33" s="12">
        <f>SUM(N22:N32)</f>
        <v>12</v>
      </c>
      <c r="O33" s="12">
        <f>SUM(O22:O32)</f>
        <v>12</v>
      </c>
      <c r="P33" s="12">
        <f>SUM(P22:P32)</f>
        <v>10</v>
      </c>
      <c r="Q33" s="12">
        <f>SUM(Q22:Q32)</f>
        <v>8</v>
      </c>
      <c r="R33" s="12">
        <f>SUM(R22:R32)</f>
        <v>8</v>
      </c>
      <c r="S33" s="12">
        <f>SUM(S22:S32)</f>
        <v>6</v>
      </c>
    </row>
    <row r="34" spans="1:19" x14ac:dyDescent="0.2">
      <c r="A34" s="13"/>
      <c r="B34" s="12"/>
      <c r="C34" s="12"/>
      <c r="E34" s="22"/>
      <c r="F34" s="15" t="s">
        <v>61</v>
      </c>
      <c r="G34" s="12">
        <f>SUM(G22:G32)</f>
        <v>20</v>
      </c>
      <c r="H34" s="12">
        <f>(G34-$G$34/12)</f>
        <v>18.333333333333332</v>
      </c>
      <c r="I34" s="12">
        <f t="shared" ref="I34:S34" si="2">(H34-$G$34/12)</f>
        <v>16.666666666666664</v>
      </c>
      <c r="J34" s="12">
        <f t="shared" si="2"/>
        <v>14.999999999999998</v>
      </c>
      <c r="K34" s="12">
        <f t="shared" si="2"/>
        <v>13.333333333333332</v>
      </c>
      <c r="L34" s="12">
        <f t="shared" si="2"/>
        <v>11.666666666666666</v>
      </c>
      <c r="M34" s="12">
        <f t="shared" si="2"/>
        <v>10</v>
      </c>
      <c r="N34" s="12">
        <f t="shared" si="2"/>
        <v>8.3333333333333339</v>
      </c>
      <c r="O34" s="12">
        <f t="shared" si="2"/>
        <v>6.666666666666667</v>
      </c>
      <c r="P34" s="12">
        <f t="shared" si="2"/>
        <v>5</v>
      </c>
      <c r="Q34" s="12">
        <f t="shared" si="2"/>
        <v>3.333333333333333</v>
      </c>
      <c r="R34" s="12">
        <f t="shared" si="2"/>
        <v>1.6666666666666663</v>
      </c>
      <c r="S34" s="12">
        <f t="shared" si="2"/>
        <v>-4.4408920985006262E-16</v>
      </c>
    </row>
    <row r="35" spans="1:19" x14ac:dyDescent="0.2">
      <c r="A35" s="13"/>
      <c r="B35" s="13"/>
    </row>
    <row r="36" spans="1:19" x14ac:dyDescent="0.2">
      <c r="A36" s="13"/>
      <c r="B36" s="13"/>
    </row>
    <row r="37" spans="1:19" ht="25.5" x14ac:dyDescent="0.2">
      <c r="A37" s="12">
        <v>3</v>
      </c>
      <c r="B37" s="15" t="s">
        <v>21</v>
      </c>
      <c r="F37" t="s">
        <v>27</v>
      </c>
    </row>
    <row r="38" spans="1:19" x14ac:dyDescent="0.2">
      <c r="A38" s="13">
        <v>3.1</v>
      </c>
      <c r="B38" s="21" t="s">
        <v>53</v>
      </c>
      <c r="C38">
        <v>4</v>
      </c>
      <c r="D38" t="s">
        <v>65</v>
      </c>
      <c r="E38" s="4" t="s">
        <v>0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1</v>
      </c>
      <c r="S38">
        <v>0</v>
      </c>
    </row>
    <row r="39" spans="1:19" x14ac:dyDescent="0.2">
      <c r="A39" s="13">
        <v>3.2</v>
      </c>
      <c r="B39" s="21" t="s">
        <v>54</v>
      </c>
      <c r="C39">
        <v>3</v>
      </c>
      <c r="D39" t="s">
        <v>67</v>
      </c>
      <c r="E39" s="6" t="s">
        <v>1</v>
      </c>
      <c r="G39">
        <v>3</v>
      </c>
      <c r="H39">
        <v>2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</row>
    <row r="40" spans="1:19" x14ac:dyDescent="0.2">
      <c r="A40" s="13">
        <v>3.3</v>
      </c>
      <c r="B40" s="21" t="s">
        <v>56</v>
      </c>
      <c r="C40">
        <v>1</v>
      </c>
      <c r="D40" t="s">
        <v>67</v>
      </c>
      <c r="E40" s="4" t="s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s="13">
        <v>3.4</v>
      </c>
      <c r="B41" s="13" t="s">
        <v>42</v>
      </c>
      <c r="C41" s="13"/>
      <c r="D41" s="13"/>
      <c r="E41" s="20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2">
      <c r="A42" s="18" t="s">
        <v>68</v>
      </c>
      <c r="B42" s="16" t="s">
        <v>44</v>
      </c>
      <c r="C42" s="13">
        <v>2</v>
      </c>
      <c r="D42" s="13" t="s">
        <v>39</v>
      </c>
      <c r="E42" s="4" t="s">
        <v>0</v>
      </c>
      <c r="F42" s="13"/>
      <c r="G42" s="13">
        <v>2</v>
      </c>
      <c r="H42" s="13">
        <v>2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</row>
    <row r="43" spans="1:19" x14ac:dyDescent="0.2">
      <c r="A43" s="18" t="s">
        <v>69</v>
      </c>
      <c r="B43" s="16" t="s">
        <v>47</v>
      </c>
      <c r="C43" s="13">
        <v>2</v>
      </c>
      <c r="D43" s="13" t="s">
        <v>16</v>
      </c>
      <c r="E43" s="4" t="s">
        <v>0</v>
      </c>
      <c r="F43" s="13"/>
      <c r="G43" s="13">
        <v>2</v>
      </c>
      <c r="H43" s="13">
        <v>2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</row>
    <row r="44" spans="1:19" x14ac:dyDescent="0.2">
      <c r="A44" s="19" t="s">
        <v>70</v>
      </c>
      <c r="B44" s="16" t="s">
        <v>48</v>
      </c>
      <c r="C44" s="13">
        <v>2</v>
      </c>
      <c r="D44" s="13" t="s">
        <v>66</v>
      </c>
      <c r="E44" s="4" t="s">
        <v>0</v>
      </c>
      <c r="F44" s="13"/>
      <c r="G44" s="13">
        <v>2</v>
      </c>
      <c r="H44" s="13">
        <v>2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</row>
    <row r="45" spans="1:19" ht="25.5" x14ac:dyDescent="0.2">
      <c r="B45" s="12" t="s">
        <v>57</v>
      </c>
      <c r="C45" s="12">
        <f>SUM(C38:C44)</f>
        <v>14</v>
      </c>
      <c r="F45" s="15" t="s">
        <v>19</v>
      </c>
      <c r="G45" s="12">
        <f t="shared" ref="G45:S45" si="3">SUM(G38:G44)</f>
        <v>14</v>
      </c>
      <c r="H45" s="12">
        <f t="shared" si="3"/>
        <v>13</v>
      </c>
      <c r="I45" s="12">
        <f t="shared" si="3"/>
        <v>9</v>
      </c>
      <c r="J45" s="12">
        <f t="shared" si="3"/>
        <v>9</v>
      </c>
      <c r="K45" s="12">
        <f t="shared" si="3"/>
        <v>8</v>
      </c>
      <c r="L45" s="12">
        <f t="shared" si="3"/>
        <v>8</v>
      </c>
      <c r="M45" s="12">
        <f t="shared" si="3"/>
        <v>7</v>
      </c>
      <c r="N45" s="12">
        <f t="shared" si="3"/>
        <v>7</v>
      </c>
      <c r="O45" s="12">
        <f t="shared" si="3"/>
        <v>7</v>
      </c>
      <c r="P45" s="12">
        <f t="shared" si="3"/>
        <v>7</v>
      </c>
      <c r="Q45" s="12">
        <f t="shared" si="3"/>
        <v>5</v>
      </c>
      <c r="R45" s="12">
        <f t="shared" si="3"/>
        <v>4</v>
      </c>
      <c r="S45" s="12">
        <f t="shared" si="3"/>
        <v>4</v>
      </c>
    </row>
    <row r="46" spans="1:19" x14ac:dyDescent="0.2">
      <c r="B46" s="12"/>
      <c r="C46" s="12"/>
      <c r="F46" s="15" t="s">
        <v>61</v>
      </c>
      <c r="G46" s="12">
        <f>SUM(G38:G44)</f>
        <v>14</v>
      </c>
      <c r="H46" s="12">
        <f>(G46-$G$46/12)</f>
        <v>12.833333333333334</v>
      </c>
      <c r="I46" s="12">
        <f t="shared" ref="I46:S46" si="4">(H46-$G$46/12)</f>
        <v>11.666666666666668</v>
      </c>
      <c r="J46" s="12">
        <f t="shared" si="4"/>
        <v>10.500000000000002</v>
      </c>
      <c r="K46" s="12">
        <f t="shared" si="4"/>
        <v>9.3333333333333357</v>
      </c>
      <c r="L46" s="12">
        <f t="shared" si="4"/>
        <v>8.1666666666666696</v>
      </c>
      <c r="M46" s="12">
        <f t="shared" si="4"/>
        <v>7.0000000000000027</v>
      </c>
      <c r="N46" s="12">
        <f t="shared" si="4"/>
        <v>5.8333333333333357</v>
      </c>
      <c r="O46" s="12">
        <f t="shared" si="4"/>
        <v>4.6666666666666687</v>
      </c>
      <c r="P46" s="12">
        <f t="shared" si="4"/>
        <v>3.5000000000000018</v>
      </c>
      <c r="Q46" s="12">
        <f t="shared" si="4"/>
        <v>2.3333333333333348</v>
      </c>
      <c r="R46" s="12">
        <f t="shared" si="4"/>
        <v>1.1666666666666681</v>
      </c>
      <c r="S46" s="12">
        <f t="shared" si="4"/>
        <v>1.3322676295501878E-15</v>
      </c>
    </row>
    <row r="51" spans="2:19" ht="38.25" x14ac:dyDescent="0.2">
      <c r="B51" s="12" t="s">
        <v>59</v>
      </c>
      <c r="C51" s="12">
        <f>SUM(C17,C33,C45)</f>
        <v>56</v>
      </c>
      <c r="F51" s="15" t="s">
        <v>60</v>
      </c>
      <c r="G51" s="12">
        <f>SUM(G45,G33,G17)</f>
        <v>56</v>
      </c>
      <c r="H51" s="12">
        <f>SUM(H45,H33,H17)</f>
        <v>56</v>
      </c>
      <c r="I51" s="12">
        <f>SUM(I45,I33,I17)</f>
        <v>46</v>
      </c>
      <c r="J51" s="12">
        <f>SUM(J45,J33,J17)</f>
        <v>44</v>
      </c>
      <c r="K51" s="12">
        <f>SUM(K17,K45,K33)</f>
        <v>42</v>
      </c>
      <c r="L51" s="12">
        <f>SUM(L17,L33,L45)</f>
        <v>37</v>
      </c>
      <c r="M51" s="12">
        <f>SUM(M45,M33,M17)</f>
        <v>34</v>
      </c>
      <c r="N51" s="12">
        <f>SUM(N45,N33,N17)</f>
        <v>32</v>
      </c>
      <c r="O51" s="12">
        <f>SUM(O45,O33,O17)</f>
        <v>31</v>
      </c>
      <c r="P51" s="12">
        <f>SUM(P45,P33,P17)</f>
        <v>28</v>
      </c>
      <c r="Q51" s="12">
        <f>SUM(Q45,Q33,Q17)</f>
        <v>20</v>
      </c>
      <c r="R51" s="12">
        <f>SUM(R45,R33,R17)</f>
        <v>17</v>
      </c>
      <c r="S51" s="12">
        <f>SUM(S45,S33,S17)</f>
        <v>11</v>
      </c>
    </row>
    <row r="52" spans="2:19" ht="25.5" x14ac:dyDescent="0.2">
      <c r="F52" s="15" t="s">
        <v>62</v>
      </c>
      <c r="G52" s="12">
        <f>SUM(G46,G34,G18)</f>
        <v>56</v>
      </c>
      <c r="H52" s="12">
        <f>(G52-$G$52/12)</f>
        <v>51.333333333333336</v>
      </c>
      <c r="I52" s="12">
        <f t="shared" ref="I52:S52" si="5">(H52-$G$52/12)</f>
        <v>46.666666666666671</v>
      </c>
      <c r="J52" s="12">
        <f t="shared" si="5"/>
        <v>42.000000000000007</v>
      </c>
      <c r="K52" s="12">
        <f t="shared" si="5"/>
        <v>37.333333333333343</v>
      </c>
      <c r="L52" s="12">
        <f t="shared" si="5"/>
        <v>32.666666666666679</v>
      </c>
      <c r="M52" s="12">
        <f t="shared" si="5"/>
        <v>28.000000000000011</v>
      </c>
      <c r="N52" s="12">
        <f t="shared" si="5"/>
        <v>23.333333333333343</v>
      </c>
      <c r="O52" s="12">
        <f t="shared" si="5"/>
        <v>18.666666666666675</v>
      </c>
      <c r="P52" s="12">
        <f>(O52-$G$52/12)</f>
        <v>14.000000000000007</v>
      </c>
      <c r="Q52" s="12">
        <f t="shared" si="5"/>
        <v>9.3333333333333393</v>
      </c>
      <c r="R52" s="12">
        <f t="shared" si="5"/>
        <v>4.6666666666666723</v>
      </c>
      <c r="S52" s="12">
        <f t="shared" si="5"/>
        <v>5.3290705182007514E-15</v>
      </c>
    </row>
  </sheetData>
  <sheetProtection selectLockedCells="1" selectUnlockedCells="1"/>
  <mergeCells count="5">
    <mergeCell ref="A5:B5"/>
    <mergeCell ref="G5:H5"/>
    <mergeCell ref="L5:M5"/>
    <mergeCell ref="G3:P3"/>
    <mergeCell ref="Q5:R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Cezzster</dc:creator>
  <cp:lastModifiedBy>Cezzster</cp:lastModifiedBy>
  <dcterms:created xsi:type="dcterms:W3CDTF">2012-11-07T16:10:17Z</dcterms:created>
  <dcterms:modified xsi:type="dcterms:W3CDTF">2012-11-14T13:11:26Z</dcterms:modified>
</cp:coreProperties>
</file>