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ma\Documents\"/>
    </mc:Choice>
  </mc:AlternateContent>
  <xr:revisionPtr revIDLastSave="0" documentId="13_ncr:1_{4EC2D39D-6B19-4A87-8E0E-54807FB3519C}" xr6:coauthVersionLast="47" xr6:coauthVersionMax="47" xr10:uidLastSave="{00000000-0000-0000-0000-000000000000}"/>
  <bookViews>
    <workbookView xWindow="-108" yWindow="-108" windowWidth="23256" windowHeight="12456" xr2:uid="{72FB9C85-D465-4FB1-8481-D76E94C5E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7" i="1"/>
  <c r="E58" i="1"/>
  <c r="E59" i="1"/>
  <c r="E60" i="1"/>
  <c r="E61" i="1"/>
  <c r="E62" i="1"/>
  <c r="E63" i="1"/>
  <c r="E64" i="1"/>
  <c r="D56" i="1"/>
  <c r="D57" i="1"/>
  <c r="D58" i="1"/>
  <c r="D59" i="1"/>
  <c r="D60" i="1"/>
  <c r="D61" i="1"/>
  <c r="D62" i="1"/>
  <c r="D63" i="1"/>
  <c r="D64" i="1"/>
  <c r="D55" i="1"/>
  <c r="C56" i="1"/>
  <c r="C57" i="1"/>
  <c r="C58" i="1"/>
  <c r="C59" i="1"/>
  <c r="C60" i="1"/>
  <c r="C61" i="1"/>
  <c r="C62" i="1"/>
  <c r="C63" i="1"/>
  <c r="C64" i="1"/>
  <c r="E55" i="1"/>
  <c r="F55" i="1"/>
  <c r="G55" i="1"/>
  <c r="C55" i="1"/>
  <c r="H55" i="1" s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H58" i="1" l="1"/>
  <c r="H57" i="1"/>
  <c r="H64" i="1"/>
  <c r="H60" i="1"/>
  <c r="H62" i="1"/>
  <c r="H61" i="1"/>
  <c r="H63" i="1"/>
  <c r="H59" i="1"/>
  <c r="H56" i="1"/>
  <c r="C70" i="1" l="1"/>
  <c r="C77" i="1"/>
  <c r="C71" i="1"/>
  <c r="C73" i="1"/>
  <c r="C76" i="1"/>
  <c r="C74" i="1"/>
  <c r="C72" i="1"/>
  <c r="C75" i="1"/>
  <c r="C78" i="1"/>
  <c r="D78" i="1" s="1"/>
  <c r="C69" i="1"/>
  <c r="D69" i="1" s="1"/>
  <c r="D75" i="1" l="1"/>
  <c r="D73" i="1"/>
  <c r="D72" i="1"/>
  <c r="D71" i="1"/>
  <c r="D70" i="1"/>
  <c r="D74" i="1"/>
  <c r="D76" i="1"/>
  <c r="D77" i="1"/>
</calcChain>
</file>

<file path=xl/sharedStrings.xml><?xml version="1.0" encoding="utf-8"?>
<sst xmlns="http://schemas.openxmlformats.org/spreadsheetml/2006/main" count="103" uniqueCount="77">
  <si>
    <t>Nama: Geraldi Bahtiar</t>
  </si>
  <si>
    <t>Nim: 201011402249</t>
  </si>
  <si>
    <t>UTS SPK</t>
  </si>
  <si>
    <t>Mengidentifikasi 5 kriteria : Berat (C1). Tipe Motor (C2). Tipe Mesin (C3). Tahun (C4). Harga (C5)</t>
  </si>
  <si>
    <t>Data kendaraan</t>
  </si>
  <si>
    <t>Alternatif</t>
  </si>
  <si>
    <t>C1</t>
  </si>
  <si>
    <t>C2</t>
  </si>
  <si>
    <t>C3</t>
  </si>
  <si>
    <t>C4</t>
  </si>
  <si>
    <t>C5</t>
  </si>
  <si>
    <t>Data Nama Kendaraan</t>
  </si>
  <si>
    <t>Kode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</si>
  <si>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</si>
  <si>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</si>
  <si>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</si>
  <si>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</si>
  <si>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</si>
  <si>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</si>
  <si>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</si>
  <si>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</si>
  <si>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</si>
  <si>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</si>
  <si>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Motor KLX 150cc</t>
  </si>
  <si>
    <t>Motor AEROX 150cc</t>
  </si>
  <si>
    <t>Motor BEAT 150cc</t>
  </si>
  <si>
    <t>Motor N-MAX 150cc</t>
  </si>
  <si>
    <t>Motor SCOOPY 150cc</t>
  </si>
  <si>
    <t>Motor VARIO 150cc</t>
  </si>
  <si>
    <t>Motor MIO M3 125cc</t>
  </si>
  <si>
    <t>Motor CRF 150cc</t>
  </si>
  <si>
    <t>Motor SUPRA FIT 125cc</t>
  </si>
  <si>
    <t>Motor SPACY 125cc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</si>
  <si>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</si>
  <si>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</si>
  <si>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</si>
  <si>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</si>
  <si>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</si>
  <si>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</si>
  <si>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</si>
  <si>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</si>
  <si>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</si>
  <si>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</si>
  <si>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Kriteria</t>
  </si>
  <si>
    <t>Bobot</t>
  </si>
  <si>
    <t>Atribut</t>
  </si>
  <si>
    <t>Benefit</t>
  </si>
  <si>
    <t>cost</t>
  </si>
  <si>
    <t>Pangkat</t>
  </si>
  <si>
    <t>Mencari Nilai Vektor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</si>
  <si>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</si>
  <si>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</si>
  <si>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</si>
  <si>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</si>
  <si>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</si>
  <si>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</si>
  <si>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</si>
  <si>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</si>
  <si>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</si>
  <si>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</si>
  <si>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Mencari Nilai Vektor V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</si>
  <si>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</si>
  <si>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</si>
  <si>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</si>
  <si>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</si>
  <si>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</si>
  <si>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</si>
  <si>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</si>
  <si>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</si>
  <si>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</si>
  <si>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</si>
  <si>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Nama Kendaraan</t>
  </si>
  <si>
    <t>Nilai Terbesar</t>
  </si>
  <si>
    <t>Rank Data Kendaraan</t>
  </si>
  <si>
    <t xml:space="preserve">   Bobot</t>
  </si>
  <si>
    <t>Menentukan Pembelian Motor Menggunakan Metode WP (Weight Product)</t>
  </si>
  <si>
    <t>Kelas: 07TPLP012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</si>
</sst>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2885-A0D4-407C-9671-6756BCB92136}">
  <dimension ref="B2:I93"/>
  <sheetViews>
    <sheetView tabSelected="1" zoomScaleNormal="100" workbookViewId="0">
      <selection activeCell="F14" sqref="F14"/>
    </sheetView>
  </sheetViews>
  <sheetFormatPr defaultRowHeight="14.4" x14ac:dyDescent="0.3"/>
  <cols>
    <col min="2" max="2" width="14.109375" customWidth="1"/>
    <col min="3" max="3" width="13.21875" customWidth="1"/>
    <col min="4" max="4" width="13.5546875" customWidth="1"/>
    <col min="5" max="5" width="13.44140625" customWidth="1"/>
    <col min="6" max="6" width="13.33203125" customWidth="1"/>
    <col min="7" max="7" width="14.21875" customWidth="1"/>
    <col min="8" max="8" width="11" bestFit="1" customWidth="1"/>
  </cols>
  <sheetData>
    <row r="2" spans="2:8" x14ac:dyDescent="0.3">
      <c r="B2" s="12" t="s">
        <v>75</v>
      </c>
      <c r="C2" s="12"/>
      <c r="D2" s="12"/>
      <c r="E2" s="12"/>
      <c r="F2" s="12"/>
      <c r="G2" s="12"/>
      <c r="H2" s="12"/>
    </row>
    <row r="3" spans="2:8" x14ac:dyDescent="0.3">
      <c r="B3" s="1"/>
      <c r="C3" s="1"/>
      <c r="D3" s="1"/>
      <c r="E3" s="1"/>
      <c r="F3" s="1"/>
      <c r="G3" s="1"/>
      <c r="H3" s="1"/>
    </row>
    <row r="4" spans="2:8" x14ac:dyDescent="0.3">
      <c r="B4" s="1"/>
      <c r="C4" s="1"/>
      <c r="D4" s="12" t="s">
        <v>0</v>
      </c>
      <c r="E4" s="12"/>
      <c r="F4" s="1"/>
      <c r="G4" s="1"/>
      <c r="H4" s="1"/>
    </row>
    <row r="5" spans="2:8" x14ac:dyDescent="0.3">
      <c r="B5" s="1"/>
      <c r="C5" s="1"/>
      <c r="D5" s="12" t="s">
        <v>1</v>
      </c>
      <c r="E5" s="12"/>
      <c r="F5" s="1"/>
      <c r="G5" s="1"/>
      <c r="H5" s="1"/>
    </row>
    <row r="6" spans="2:8" x14ac:dyDescent="0.3">
      <c r="B6" s="1"/>
      <c r="C6" s="1"/>
      <c r="D6" s="12" t="s">
        <v>76</v>
      </c>
      <c r="E6" s="12"/>
      <c r="F6" s="1"/>
      <c r="G6" s="1"/>
      <c r="H6" s="1"/>
    </row>
    <row r="7" spans="2:8" x14ac:dyDescent="0.3">
      <c r="B7" s="1"/>
      <c r="C7" s="1"/>
      <c r="D7" s="12" t="s">
        <v>2</v>
      </c>
      <c r="E7" s="12"/>
      <c r="F7" s="1"/>
      <c r="G7" s="1"/>
      <c r="H7" s="1"/>
    </row>
    <row r="8" spans="2:8" x14ac:dyDescent="0.3">
      <c r="B8" s="1"/>
      <c r="C8" s="1"/>
      <c r="D8" s="1"/>
      <c r="E8" s="1"/>
      <c r="F8" s="1"/>
      <c r="G8" s="1"/>
      <c r="H8" s="1"/>
    </row>
    <row r="9" spans="2:8" x14ac:dyDescent="0.3">
      <c r="B9" s="12" t="s">
        <v>3</v>
      </c>
      <c r="C9" s="12"/>
      <c r="D9" s="12"/>
      <c r="E9" s="12"/>
      <c r="F9" s="12"/>
      <c r="G9" s="12"/>
      <c r="H9" s="12"/>
    </row>
    <row r="12" spans="2:8" x14ac:dyDescent="0.3">
      <c r="B12" s="6" t="s">
        <v>11</v>
      </c>
      <c r="C12" s="6"/>
    </row>
    <row r="13" spans="2:8" x14ac:dyDescent="0.3">
      <c r="B13" s="13" t="s">
        <v>5</v>
      </c>
      <c r="C13" s="13"/>
      <c r="D13" s="2" t="s">
        <v>12</v>
      </c>
    </row>
    <row r="14" spans="2:8" x14ac:dyDescent="0.3">
      <c r="B14" s="11" t="s">
        <v>23</v>
      </c>
      <c r="C14" s="11"/>
      <c r="D14" s="2" t="s">
        <v>33</v>
      </c>
    </row>
    <row r="15" spans="2:8" x14ac:dyDescent="0.3">
      <c r="B15" s="11" t="s">
        <v>24</v>
      </c>
      <c r="C15" s="11"/>
      <c r="D15" s="2" t="s">
        <v>34</v>
      </c>
    </row>
    <row r="16" spans="2:8" x14ac:dyDescent="0.3">
      <c r="B16" s="11" t="s">
        <v>25</v>
      </c>
      <c r="C16" s="11"/>
      <c r="D16" s="2" t="s">
        <v>35</v>
      </c>
    </row>
    <row r="17" spans="2:7" x14ac:dyDescent="0.3">
      <c r="B17" s="11" t="s">
        <v>26</v>
      </c>
      <c r="C17" s="11"/>
      <c r="D17" s="2" t="s">
        <v>36</v>
      </c>
    </row>
    <row r="18" spans="2:7" x14ac:dyDescent="0.3">
      <c r="B18" s="11" t="s">
        <v>31</v>
      </c>
      <c r="C18" s="11"/>
      <c r="D18" s="2" t="s">
        <v>37</v>
      </c>
    </row>
    <row r="19" spans="2:7" x14ac:dyDescent="0.3">
      <c r="B19" s="11" t="s">
        <v>32</v>
      </c>
      <c r="C19" s="11"/>
      <c r="D19" s="2" t="s">
        <v>38</v>
      </c>
    </row>
    <row r="20" spans="2:7" x14ac:dyDescent="0.3">
      <c r="B20" s="11" t="s">
        <v>27</v>
      </c>
      <c r="C20" s="11"/>
      <c r="D20" s="2" t="s">
        <v>39</v>
      </c>
    </row>
    <row r="21" spans="2:7" x14ac:dyDescent="0.3">
      <c r="B21" s="11" t="s">
        <v>28</v>
      </c>
      <c r="C21" s="11"/>
      <c r="D21" s="2" t="s">
        <v>40</v>
      </c>
    </row>
    <row r="22" spans="2:7" x14ac:dyDescent="0.3">
      <c r="B22" s="11" t="s">
        <v>29</v>
      </c>
      <c r="C22" s="11"/>
      <c r="D22" s="2" t="s">
        <v>41</v>
      </c>
    </row>
    <row r="23" spans="2:7" x14ac:dyDescent="0.3">
      <c r="B23" s="11" t="s">
        <v>30</v>
      </c>
      <c r="C23" s="11"/>
      <c r="D23" s="2" t="s">
        <v>42</v>
      </c>
    </row>
    <row r="27" spans="2:7" x14ac:dyDescent="0.3">
      <c r="B27" s="6" t="s">
        <v>4</v>
      </c>
      <c r="C27" s="6"/>
      <c r="D27" s="3"/>
      <c r="E27" s="3"/>
      <c r="F27" s="3"/>
    </row>
    <row r="28" spans="2:7" x14ac:dyDescent="0.3">
      <c r="B28" s="2" t="s">
        <v>5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10</v>
      </c>
    </row>
    <row r="29" spans="2:7" x14ac:dyDescent="0.3">
      <c r="B29" s="2" t="s">
        <v>13</v>
      </c>
      <c r="C29" s="2">
        <v>4</v>
      </c>
      <c r="D29" s="2">
        <v>3</v>
      </c>
      <c r="E29" s="2">
        <v>5</v>
      </c>
      <c r="F29" s="2">
        <v>4</v>
      </c>
      <c r="G29" s="2">
        <v>3</v>
      </c>
    </row>
    <row r="30" spans="2:7" x14ac:dyDescent="0.3">
      <c r="B30" s="2" t="s">
        <v>14</v>
      </c>
      <c r="C30" s="2">
        <v>3</v>
      </c>
      <c r="D30" s="2">
        <v>5</v>
      </c>
      <c r="E30" s="2">
        <v>4</v>
      </c>
      <c r="F30" s="2">
        <v>5</v>
      </c>
      <c r="G30" s="2">
        <v>4</v>
      </c>
    </row>
    <row r="31" spans="2:7" x14ac:dyDescent="0.3">
      <c r="B31" s="2" t="s">
        <v>15</v>
      </c>
      <c r="C31" s="2">
        <v>3</v>
      </c>
      <c r="D31" s="2">
        <v>6</v>
      </c>
      <c r="E31" s="2">
        <v>4</v>
      </c>
      <c r="F31" s="2">
        <v>6</v>
      </c>
      <c r="G31" s="2">
        <v>5</v>
      </c>
    </row>
    <row r="32" spans="2:7" x14ac:dyDescent="0.3">
      <c r="B32" s="2" t="s">
        <v>16</v>
      </c>
      <c r="C32" s="2">
        <v>2</v>
      </c>
      <c r="D32" s="2">
        <v>4</v>
      </c>
      <c r="E32" s="2">
        <v>4</v>
      </c>
      <c r="F32" s="2">
        <v>4</v>
      </c>
      <c r="G32" s="2">
        <v>6</v>
      </c>
    </row>
    <row r="33" spans="2:7" x14ac:dyDescent="0.3">
      <c r="B33" s="2" t="s">
        <v>17</v>
      </c>
      <c r="C33" s="2">
        <v>5</v>
      </c>
      <c r="D33" s="2">
        <v>6</v>
      </c>
      <c r="E33" s="2">
        <v>5</v>
      </c>
      <c r="F33" s="2">
        <v>4</v>
      </c>
      <c r="G33" s="2">
        <v>6</v>
      </c>
    </row>
    <row r="34" spans="2:7" x14ac:dyDescent="0.3">
      <c r="B34" s="2" t="s">
        <v>18</v>
      </c>
      <c r="C34" s="2">
        <v>4</v>
      </c>
      <c r="D34" s="2">
        <v>6</v>
      </c>
      <c r="E34" s="2">
        <v>3</v>
      </c>
      <c r="F34" s="2">
        <v>4</v>
      </c>
      <c r="G34" s="2">
        <v>5</v>
      </c>
    </row>
    <row r="35" spans="2:7" x14ac:dyDescent="0.3">
      <c r="B35" s="2" t="s">
        <v>19</v>
      </c>
      <c r="C35" s="2">
        <v>5</v>
      </c>
      <c r="D35" s="2">
        <v>4</v>
      </c>
      <c r="E35" s="2">
        <v>6</v>
      </c>
      <c r="F35" s="2">
        <v>5</v>
      </c>
      <c r="G35" s="2">
        <v>6</v>
      </c>
    </row>
    <row r="36" spans="2:7" x14ac:dyDescent="0.3">
      <c r="B36" s="2" t="s">
        <v>20</v>
      </c>
      <c r="C36" s="2">
        <v>5</v>
      </c>
      <c r="D36" s="2">
        <v>4</v>
      </c>
      <c r="E36" s="2">
        <v>6</v>
      </c>
      <c r="F36" s="2">
        <v>4</v>
      </c>
      <c r="G36" s="2">
        <v>5</v>
      </c>
    </row>
    <row r="37" spans="2:7" x14ac:dyDescent="0.3">
      <c r="B37" s="2" t="s">
        <v>21</v>
      </c>
      <c r="C37" s="2">
        <v>5</v>
      </c>
      <c r="D37" s="2">
        <v>5</v>
      </c>
      <c r="E37" s="2">
        <v>5</v>
      </c>
      <c r="F37" s="2">
        <v>4</v>
      </c>
      <c r="G37" s="2">
        <v>5</v>
      </c>
    </row>
    <row r="38" spans="2:7" x14ac:dyDescent="0.3">
      <c r="B38" s="2" t="s">
        <v>22</v>
      </c>
      <c r="C38" s="2">
        <v>2</v>
      </c>
      <c r="D38" s="2">
        <v>4</v>
      </c>
      <c r="E38" s="2">
        <v>5</v>
      </c>
      <c r="F38" s="2">
        <v>5</v>
      </c>
      <c r="G38" s="2">
        <v>3</v>
      </c>
    </row>
    <row r="41" spans="2:7" x14ac:dyDescent="0.3">
      <c r="B41" s="1" t="s">
        <v>74</v>
      </c>
    </row>
    <row r="42" spans="2:7" x14ac:dyDescent="0.3">
      <c r="B42" s="2" t="s">
        <v>43</v>
      </c>
      <c r="C42" s="2" t="s">
        <v>44</v>
      </c>
      <c r="D42" s="2" t="s">
        <v>43</v>
      </c>
      <c r="E42" s="2" t="s">
        <v>45</v>
      </c>
    </row>
    <row r="43" spans="2:7" x14ac:dyDescent="0.3">
      <c r="B43" s="2" t="s">
        <v>6</v>
      </c>
      <c r="C43" s="2">
        <v>2</v>
      </c>
      <c r="D43" s="2" t="s">
        <v>6</v>
      </c>
      <c r="E43" s="2" t="s">
        <v>46</v>
      </c>
    </row>
    <row r="44" spans="2:7" x14ac:dyDescent="0.3">
      <c r="B44" s="2" t="s">
        <v>7</v>
      </c>
      <c r="C44" s="2">
        <v>3</v>
      </c>
      <c r="D44" s="2" t="s">
        <v>7</v>
      </c>
      <c r="E44" s="2" t="s">
        <v>46</v>
      </c>
    </row>
    <row r="45" spans="2:7" x14ac:dyDescent="0.3">
      <c r="B45" s="2" t="s">
        <v>8</v>
      </c>
      <c r="C45" s="2">
        <v>3</v>
      </c>
      <c r="D45" s="2" t="s">
        <v>8</v>
      </c>
      <c r="E45" s="2" t="s">
        <v>46</v>
      </c>
    </row>
    <row r="46" spans="2:7" x14ac:dyDescent="0.3">
      <c r="B46" s="2" t="s">
        <v>9</v>
      </c>
      <c r="C46" s="2">
        <v>5</v>
      </c>
      <c r="D46" s="2" t="s">
        <v>9</v>
      </c>
      <c r="E46" s="2" t="s">
        <v>47</v>
      </c>
    </row>
    <row r="47" spans="2:7" x14ac:dyDescent="0.3">
      <c r="B47" s="2" t="s">
        <v>10</v>
      </c>
      <c r="C47" s="2">
        <v>4</v>
      </c>
      <c r="D47" s="2" t="s">
        <v>10</v>
      </c>
      <c r="E47" s="2" t="s">
        <v>47</v>
      </c>
    </row>
    <row r="50" spans="2:8" x14ac:dyDescent="0.3">
      <c r="B50" s="2" t="s">
        <v>44</v>
      </c>
      <c r="C50" s="2">
        <v>2</v>
      </c>
      <c r="D50" s="2">
        <v>3</v>
      </c>
      <c r="E50" s="2">
        <v>3</v>
      </c>
      <c r="F50" s="2">
        <v>5</v>
      </c>
      <c r="G50" s="2">
        <v>4</v>
      </c>
    </row>
    <row r="51" spans="2:8" x14ac:dyDescent="0.3">
      <c r="B51" s="2" t="s">
        <v>48</v>
      </c>
      <c r="C51" s="2">
        <v>2</v>
      </c>
      <c r="D51" s="2">
        <v>3</v>
      </c>
      <c r="E51" s="2">
        <v>2</v>
      </c>
      <c r="F51" s="2">
        <v>-3</v>
      </c>
      <c r="G51" s="2">
        <v>-4</v>
      </c>
    </row>
    <row r="54" spans="2:8" x14ac:dyDescent="0.3">
      <c r="B54" s="6" t="s">
        <v>49</v>
      </c>
      <c r="C54" s="6"/>
    </row>
    <row r="55" spans="2:8" x14ac:dyDescent="0.3">
      <c r="B55" s="2" t="s">
        <v>50</v>
      </c>
      <c r="C55" s="2">
        <f>C29^$C$51</f>
        <v>16</v>
      </c>
      <c r="D55" s="2">
        <f>D29^$C$51</f>
        <v>9</v>
      </c>
      <c r="E55" s="2">
        <f t="shared" ref="E55:G55" si="0">E29^$C$51</f>
        <v>25</v>
      </c>
      <c r="F55" s="2">
        <f t="shared" si="0"/>
        <v>16</v>
      </c>
      <c r="G55" s="2">
        <f t="shared" si="0"/>
        <v>9</v>
      </c>
      <c r="H55" s="2">
        <f>C55*D55*E55*F55*G55</f>
        <v>518400</v>
      </c>
    </row>
    <row r="56" spans="2:8" x14ac:dyDescent="0.3">
      <c r="B56" s="2" t="s">
        <v>51</v>
      </c>
      <c r="C56" s="2">
        <f t="shared" ref="C56:E64" si="1">C30^$C$51</f>
        <v>9</v>
      </c>
      <c r="D56" s="2">
        <f t="shared" si="1"/>
        <v>25</v>
      </c>
      <c r="E56" s="2">
        <f t="shared" si="1"/>
        <v>16</v>
      </c>
      <c r="F56" s="2">
        <f t="shared" ref="F56:G56" si="2">F30^$C$51</f>
        <v>25</v>
      </c>
      <c r="G56" s="2">
        <f t="shared" si="2"/>
        <v>16</v>
      </c>
      <c r="H56" s="2">
        <f t="shared" ref="H56:H64" si="3">C56*D56*E56*F56*G56</f>
        <v>1440000</v>
      </c>
    </row>
    <row r="57" spans="2:8" x14ac:dyDescent="0.3">
      <c r="B57" s="2" t="s">
        <v>52</v>
      </c>
      <c r="C57" s="2">
        <f t="shared" si="1"/>
        <v>9</v>
      </c>
      <c r="D57" s="2">
        <f t="shared" si="1"/>
        <v>36</v>
      </c>
      <c r="E57" s="2">
        <f t="shared" si="1"/>
        <v>16</v>
      </c>
      <c r="F57" s="2">
        <f t="shared" ref="F57:G57" si="4">F31^$C$51</f>
        <v>36</v>
      </c>
      <c r="G57" s="2">
        <f t="shared" si="4"/>
        <v>25</v>
      </c>
      <c r="H57" s="2">
        <f>C57*D57*E57*F57*G57</f>
        <v>4665600</v>
      </c>
    </row>
    <row r="58" spans="2:8" x14ac:dyDescent="0.3">
      <c r="B58" s="2" t="s">
        <v>53</v>
      </c>
      <c r="C58" s="2">
        <f t="shared" si="1"/>
        <v>4</v>
      </c>
      <c r="D58" s="2">
        <f t="shared" si="1"/>
        <v>16</v>
      </c>
      <c r="E58" s="2">
        <f t="shared" si="1"/>
        <v>16</v>
      </c>
      <c r="F58" s="2">
        <f t="shared" ref="F58:G58" si="5">F32^$C$51</f>
        <v>16</v>
      </c>
      <c r="G58" s="2">
        <f t="shared" si="5"/>
        <v>36</v>
      </c>
      <c r="H58" s="2">
        <f>C58*D58*E58*F58*G58</f>
        <v>589824</v>
      </c>
    </row>
    <row r="59" spans="2:8" x14ac:dyDescent="0.3">
      <c r="B59" s="2" t="s">
        <v>54</v>
      </c>
      <c r="C59" s="2">
        <f t="shared" si="1"/>
        <v>25</v>
      </c>
      <c r="D59" s="2">
        <f t="shared" si="1"/>
        <v>36</v>
      </c>
      <c r="E59" s="2">
        <f t="shared" si="1"/>
        <v>25</v>
      </c>
      <c r="F59" s="2">
        <f t="shared" ref="F59:G59" si="6">F33^$C$51</f>
        <v>16</v>
      </c>
      <c r="G59" s="2">
        <f t="shared" si="6"/>
        <v>36</v>
      </c>
      <c r="H59" s="2">
        <f t="shared" si="3"/>
        <v>12960000</v>
      </c>
    </row>
    <row r="60" spans="2:8" x14ac:dyDescent="0.3">
      <c r="B60" s="2" t="s">
        <v>55</v>
      </c>
      <c r="C60" s="2">
        <f t="shared" si="1"/>
        <v>16</v>
      </c>
      <c r="D60" s="2">
        <f t="shared" si="1"/>
        <v>36</v>
      </c>
      <c r="E60" s="2">
        <f t="shared" si="1"/>
        <v>9</v>
      </c>
      <c r="F60" s="2">
        <f t="shared" ref="F60:G60" si="7">F34^$C$51</f>
        <v>16</v>
      </c>
      <c r="G60" s="2">
        <f t="shared" si="7"/>
        <v>25</v>
      </c>
      <c r="H60" s="2">
        <f t="shared" si="3"/>
        <v>2073600</v>
      </c>
    </row>
    <row r="61" spans="2:8" x14ac:dyDescent="0.3">
      <c r="B61" s="2" t="s">
        <v>56</v>
      </c>
      <c r="C61" s="2">
        <f t="shared" si="1"/>
        <v>25</v>
      </c>
      <c r="D61" s="2">
        <f t="shared" si="1"/>
        <v>16</v>
      </c>
      <c r="E61" s="2">
        <f t="shared" si="1"/>
        <v>36</v>
      </c>
      <c r="F61" s="2">
        <f t="shared" ref="F61:G61" si="8">F35^$C$51</f>
        <v>25</v>
      </c>
      <c r="G61" s="2">
        <f t="shared" si="8"/>
        <v>36</v>
      </c>
      <c r="H61" s="2">
        <f t="shared" si="3"/>
        <v>12960000</v>
      </c>
    </row>
    <row r="62" spans="2:8" x14ac:dyDescent="0.3">
      <c r="B62" s="2" t="s">
        <v>57</v>
      </c>
      <c r="C62" s="2">
        <f t="shared" si="1"/>
        <v>25</v>
      </c>
      <c r="D62" s="2">
        <f t="shared" si="1"/>
        <v>16</v>
      </c>
      <c r="E62" s="2">
        <f t="shared" si="1"/>
        <v>36</v>
      </c>
      <c r="F62" s="2">
        <f t="shared" ref="F62:G62" si="9">F36^$C$51</f>
        <v>16</v>
      </c>
      <c r="G62" s="2">
        <f t="shared" si="9"/>
        <v>25</v>
      </c>
      <c r="H62" s="2">
        <f t="shared" si="3"/>
        <v>5760000</v>
      </c>
    </row>
    <row r="63" spans="2:8" x14ac:dyDescent="0.3">
      <c r="B63" s="2" t="s">
        <v>58</v>
      </c>
      <c r="C63" s="2">
        <f t="shared" si="1"/>
        <v>25</v>
      </c>
      <c r="D63" s="2">
        <f t="shared" si="1"/>
        <v>25</v>
      </c>
      <c r="E63" s="2">
        <f t="shared" si="1"/>
        <v>25</v>
      </c>
      <c r="F63" s="2">
        <f t="shared" ref="F63:G63" si="10">F37^$C$51</f>
        <v>16</v>
      </c>
      <c r="G63" s="2">
        <f t="shared" si="10"/>
        <v>25</v>
      </c>
      <c r="H63" s="2">
        <f t="shared" si="3"/>
        <v>6250000</v>
      </c>
    </row>
    <row r="64" spans="2:8" x14ac:dyDescent="0.3">
      <c r="B64" s="2" t="s">
        <v>59</v>
      </c>
      <c r="C64" s="2">
        <f t="shared" si="1"/>
        <v>4</v>
      </c>
      <c r="D64" s="2">
        <f t="shared" si="1"/>
        <v>16</v>
      </c>
      <c r="E64" s="2">
        <f t="shared" si="1"/>
        <v>25</v>
      </c>
      <c r="F64" s="2">
        <f t="shared" ref="F64:G64" si="11">F38^$C$51</f>
        <v>25</v>
      </c>
      <c r="G64" s="2">
        <f t="shared" si="11"/>
        <v>9</v>
      </c>
      <c r="H64" s="2">
        <f t="shared" si="3"/>
        <v>360000</v>
      </c>
    </row>
    <row r="68" spans="2:4" x14ac:dyDescent="0.3">
      <c r="B68" s="6" t="s">
        <v>60</v>
      </c>
      <c r="C68" s="6"/>
    </row>
    <row r="69" spans="2:4" x14ac:dyDescent="0.3">
      <c r="B69" s="2" t="s">
        <v>61</v>
      </c>
      <c r="C69" s="4">
        <f>H55/($H$56+$H$57+$H$58+$H$59+$H$60+$H$61+$H$62+$H$63+$H$64)</f>
        <v>1.1015953072039912E-2</v>
      </c>
      <c r="D69" s="2">
        <f>RANK(C69,$C$69:$C$78,0)</f>
        <v>9</v>
      </c>
    </row>
    <row r="70" spans="2:4" x14ac:dyDescent="0.3">
      <c r="B70" s="2" t="s">
        <v>62</v>
      </c>
      <c r="C70" s="4">
        <f t="shared" ref="C70:C78" si="12">H56/($H$56+$H$57+$H$58+$H$59+$H$60+$H$61+$H$62+$H$63+$H$64)</f>
        <v>3.0599869644555314E-2</v>
      </c>
      <c r="D70" s="2">
        <f t="shared" ref="D70:D78" si="13">RANK(C70,$C$69:$C$78,0)</f>
        <v>7</v>
      </c>
    </row>
    <row r="71" spans="2:4" x14ac:dyDescent="0.3">
      <c r="B71" s="2" t="s">
        <v>63</v>
      </c>
      <c r="C71" s="4">
        <f t="shared" si="12"/>
        <v>9.9143577648359224E-2</v>
      </c>
      <c r="D71" s="2">
        <f t="shared" si="13"/>
        <v>5</v>
      </c>
    </row>
    <row r="72" spans="2:4" x14ac:dyDescent="0.3">
      <c r="B72" s="2" t="s">
        <v>64</v>
      </c>
      <c r="C72" s="4">
        <f t="shared" si="12"/>
        <v>1.2533706606409857E-2</v>
      </c>
      <c r="D72" s="2">
        <f t="shared" si="13"/>
        <v>8</v>
      </c>
    </row>
    <row r="73" spans="2:4" x14ac:dyDescent="0.3">
      <c r="B73" s="2" t="s">
        <v>65</v>
      </c>
      <c r="C73" s="4">
        <f t="shared" si="12"/>
        <v>0.27539882680099781</v>
      </c>
      <c r="D73" s="2">
        <f t="shared" si="13"/>
        <v>1</v>
      </c>
    </row>
    <row r="74" spans="2:4" x14ac:dyDescent="0.3">
      <c r="B74" s="2" t="s">
        <v>66</v>
      </c>
      <c r="C74" s="4">
        <f t="shared" si="12"/>
        <v>4.406381228815965E-2</v>
      </c>
      <c r="D74" s="2">
        <f t="shared" si="13"/>
        <v>6</v>
      </c>
    </row>
    <row r="75" spans="2:4" x14ac:dyDescent="0.3">
      <c r="B75" s="2" t="s">
        <v>67</v>
      </c>
      <c r="C75" s="4">
        <f t="shared" si="12"/>
        <v>0.27539882680099781</v>
      </c>
      <c r="D75" s="2">
        <f t="shared" si="13"/>
        <v>1</v>
      </c>
    </row>
    <row r="76" spans="2:4" x14ac:dyDescent="0.3">
      <c r="B76" s="2" t="s">
        <v>68</v>
      </c>
      <c r="C76" s="4">
        <f t="shared" si="12"/>
        <v>0.12239947857822125</v>
      </c>
      <c r="D76" s="2">
        <f t="shared" si="13"/>
        <v>4</v>
      </c>
    </row>
    <row r="77" spans="2:4" x14ac:dyDescent="0.3">
      <c r="B77" s="2" t="s">
        <v>69</v>
      </c>
      <c r="C77" s="4">
        <f t="shared" si="12"/>
        <v>0.13281193422116022</v>
      </c>
      <c r="D77" s="2">
        <f t="shared" si="13"/>
        <v>3</v>
      </c>
    </row>
    <row r="78" spans="2:4" x14ac:dyDescent="0.3">
      <c r="B78" s="2" t="s">
        <v>70</v>
      </c>
      <c r="C78" s="4">
        <f t="shared" si="12"/>
        <v>7.6499674111388284E-3</v>
      </c>
      <c r="D78" s="2">
        <f t="shared" si="13"/>
        <v>10</v>
      </c>
    </row>
    <row r="81" spans="2:9" x14ac:dyDescent="0.3">
      <c r="B81" s="6" t="s">
        <v>73</v>
      </c>
      <c r="C81" s="6"/>
    </row>
    <row r="82" spans="2:9" x14ac:dyDescent="0.3">
      <c r="B82" s="9" t="s">
        <v>71</v>
      </c>
      <c r="C82" s="10"/>
      <c r="D82" s="2" t="s">
        <v>72</v>
      </c>
    </row>
    <row r="83" spans="2:9" x14ac:dyDescent="0.3">
      <c r="B83" s="7" t="s">
        <v>31</v>
      </c>
      <c r="C83" s="8"/>
      <c r="D83" s="4">
        <v>0.28000000000000003</v>
      </c>
      <c r="G83" s="5"/>
      <c r="H83" s="5"/>
      <c r="I83" s="5"/>
    </row>
    <row r="84" spans="2:9" x14ac:dyDescent="0.3">
      <c r="B84" s="7" t="s">
        <v>27</v>
      </c>
      <c r="C84" s="8"/>
      <c r="D84" s="4">
        <v>0.28000000000000003</v>
      </c>
      <c r="G84" s="5"/>
      <c r="H84" s="5"/>
      <c r="I84" s="5"/>
    </row>
    <row r="85" spans="2:9" x14ac:dyDescent="0.3">
      <c r="B85" s="7" t="s">
        <v>29</v>
      </c>
      <c r="C85" s="8"/>
      <c r="D85" s="4">
        <v>0.13</v>
      </c>
      <c r="G85" s="5"/>
      <c r="H85" s="5"/>
      <c r="I85" s="5"/>
    </row>
    <row r="86" spans="2:9" x14ac:dyDescent="0.3">
      <c r="B86" s="7" t="s">
        <v>28</v>
      </c>
      <c r="C86" s="8"/>
      <c r="D86" s="4">
        <v>0.12</v>
      </c>
      <c r="G86" s="5"/>
      <c r="H86" s="5"/>
      <c r="I86" s="5"/>
    </row>
    <row r="87" spans="2:9" x14ac:dyDescent="0.3">
      <c r="B87" s="7" t="s">
        <v>25</v>
      </c>
      <c r="C87" s="8"/>
      <c r="D87" s="4">
        <v>0.1</v>
      </c>
      <c r="G87" s="5"/>
      <c r="H87" s="5"/>
      <c r="I87" s="5"/>
    </row>
    <row r="88" spans="2:9" x14ac:dyDescent="0.3">
      <c r="B88" s="7" t="s">
        <v>32</v>
      </c>
      <c r="C88" s="8"/>
      <c r="D88" s="4">
        <v>0.04</v>
      </c>
      <c r="G88" s="5"/>
      <c r="H88" s="5"/>
      <c r="I88" s="5"/>
    </row>
    <row r="89" spans="2:9" x14ac:dyDescent="0.3">
      <c r="B89" s="7" t="s">
        <v>24</v>
      </c>
      <c r="C89" s="8"/>
      <c r="D89" s="4">
        <v>0.03</v>
      </c>
      <c r="G89" s="5"/>
      <c r="H89" s="5"/>
      <c r="I89" s="5"/>
    </row>
    <row r="90" spans="2:9" x14ac:dyDescent="0.3">
      <c r="B90" s="7" t="s">
        <v>26</v>
      </c>
      <c r="C90" s="8"/>
      <c r="D90" s="4">
        <v>0.01</v>
      </c>
      <c r="G90" s="5"/>
      <c r="H90" s="5"/>
      <c r="I90" s="5"/>
    </row>
    <row r="91" spans="2:9" x14ac:dyDescent="0.3">
      <c r="B91" s="7" t="s">
        <v>23</v>
      </c>
      <c r="C91" s="8"/>
      <c r="D91" s="4">
        <v>0.01</v>
      </c>
      <c r="G91" s="5"/>
      <c r="H91" s="5"/>
      <c r="I91" s="5"/>
    </row>
    <row r="92" spans="2:9" x14ac:dyDescent="0.3">
      <c r="B92" s="7" t="s">
        <v>30</v>
      </c>
      <c r="C92" s="8"/>
      <c r="D92" s="4">
        <v>0.01</v>
      </c>
      <c r="G92" s="5"/>
      <c r="H92" s="5"/>
      <c r="I92" s="5"/>
    </row>
    <row r="93" spans="2:9" x14ac:dyDescent="0.3">
      <c r="G93" s="5"/>
      <c r="H93" s="5"/>
      <c r="I93" s="5"/>
    </row>
  </sheetData>
  <mergeCells count="33">
    <mergeCell ref="B15:C15"/>
    <mergeCell ref="B16:C16"/>
    <mergeCell ref="B17:C17"/>
    <mergeCell ref="B2:H2"/>
    <mergeCell ref="D5:E5"/>
    <mergeCell ref="D4:E4"/>
    <mergeCell ref="D6:E6"/>
    <mergeCell ref="D7:E7"/>
    <mergeCell ref="B9:H9"/>
    <mergeCell ref="B12:C12"/>
    <mergeCell ref="B13:C13"/>
    <mergeCell ref="B14:C14"/>
    <mergeCell ref="B27:C27"/>
    <mergeCell ref="B18:C18"/>
    <mergeCell ref="B20:C20"/>
    <mergeCell ref="B19:C19"/>
    <mergeCell ref="B21:C21"/>
    <mergeCell ref="B22:C22"/>
    <mergeCell ref="B23:C23"/>
    <mergeCell ref="B81:C81"/>
    <mergeCell ref="B68:C68"/>
    <mergeCell ref="B54:C54"/>
    <mergeCell ref="B92:C92"/>
    <mergeCell ref="B89:C89"/>
    <mergeCell ref="B90:C90"/>
    <mergeCell ref="B91:C91"/>
    <mergeCell ref="B82:C82"/>
    <mergeCell ref="B84:C84"/>
    <mergeCell ref="B83:C83"/>
    <mergeCell ref="B85:C85"/>
    <mergeCell ref="B86:C86"/>
    <mergeCell ref="B87:C87"/>
    <mergeCell ref="B88:C8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ROG</dc:creator>
  <cp:lastModifiedBy>ASUS ROG</cp:lastModifiedBy>
  <dcterms:created xsi:type="dcterms:W3CDTF">2023-10-28T18:23:04Z</dcterms:created>
  <dcterms:modified xsi:type="dcterms:W3CDTF">2023-10-30T10:08:46Z</dcterms:modified>
</cp:coreProperties>
</file>