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oc" sheetId="1" state="visible" r:id="rId3"/>
    <sheet name="CC" sheetId="2" state="visible" r:id="rId4"/>
    <sheet name="Feuille de comptage" sheetId="3" state="visible" r:id="rId5"/>
    <sheet name="UFC" sheetId="4" state="visible" r:id="rId6"/>
    <sheet name="UFC score" sheetId="5" state="visible" r:id="rId7"/>
    <sheet name="MI_calc" sheetId="6" state="visible" r:id="rId8"/>
    <sheet name="Commentaires_Cod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<sst xmlns="http://schemas.openxmlformats.org/spreadsheetml/2006/main" count="102" uniqueCount="97">
  <si>
    <t xml:space="preserve">Fichier</t>
  </si>
  <si>
    <t xml:space="preserve">Lignes</t>
  </si>
  <si>
    <t xml:space="preserve">Date</t>
  </si>
  <si>
    <t xml:space="preserve">Auteur</t>
  </si>
  <si>
    <t xml:space="preserve">main.c</t>
  </si>
  <si>
    <t xml:space="preserve">module.py</t>
  </si>
  <si>
    <t xml:space="preserve">Source</t>
  </si>
  <si>
    <t xml:space="preserve">Destination</t>
  </si>
  <si>
    <t xml:space="preserve">Nombre d'arcs</t>
  </si>
  <si>
    <t xml:space="preserve">Nœuds</t>
  </si>
  <si>
    <t xml:space="preserve">Nombre de nœuds</t>
  </si>
  <si>
    <t xml:space="preserve">P (nombres de composantes</t>
  </si>
  <si>
    <t xml:space="preserve">Complexité Cyclomatique (CC)</t>
  </si>
  <si>
    <t xml:space="preserve">Départ</t>
  </si>
  <si>
    <t xml:space="preserve">Fin</t>
  </si>
  <si>
    <t xml:space="preserve">Opérateurs distincts (n1)</t>
  </si>
  <si>
    <t xml:space="preserve">Opérateurs distincts (n2)</t>
  </si>
  <si>
    <t xml:space="preserve">Total opérateurs (N1)</t>
  </si>
  <si>
    <t xml:space="preserve">Total opérandes (N2)</t>
  </si>
  <si>
    <t xml:space="preserve">Vocabulaire</t>
  </si>
  <si>
    <t xml:space="preserve">Longueur</t>
  </si>
  <si>
    <t xml:space="preserve">Volume</t>
  </si>
  <si>
    <t xml:space="preserve">Difficulté</t>
  </si>
  <si>
    <t xml:space="preserve">Effort</t>
  </si>
  <si>
    <t xml:space="preserve">Temps</t>
  </si>
  <si>
    <t xml:space="preserve">Bugs</t>
  </si>
  <si>
    <t xml:space="preserve">Fonction</t>
  </si>
  <si>
    <t xml:space="preserve">Type</t>
  </si>
  <si>
    <t xml:space="preserve">Complexité</t>
  </si>
  <si>
    <t xml:space="preserve">Poids Relatif</t>
  </si>
  <si>
    <t xml:space="preserve">Score UFC</t>
  </si>
  <si>
    <t xml:space="preserve">Formulaire de saisie</t>
  </si>
  <si>
    <t xml:space="preserve">EE</t>
  </si>
  <si>
    <t xml:space="preserve">Confirmation de commande</t>
  </si>
  <si>
    <t xml:space="preserve">SE</t>
  </si>
  <si>
    <t xml:space="preserve">Gestion des produits</t>
  </si>
  <si>
    <t xml:space="preserve">FI</t>
  </si>
  <si>
    <t xml:space="preserve">Interface de paiement</t>
  </si>
  <si>
    <t xml:space="preserve">IE</t>
  </si>
  <si>
    <t xml:space="preserve">Requête produit</t>
  </si>
  <si>
    <t xml:space="preserve">RE</t>
  </si>
  <si>
    <t xml:space="preserve">Catégorie</t>
  </si>
  <si>
    <t xml:space="preserve">Poids simple</t>
  </si>
  <si>
    <t xml:space="preserve">Poids moyen</t>
  </si>
  <si>
    <t xml:space="preserve">Poids difficile</t>
  </si>
  <si>
    <t xml:space="preserve">Score Simple</t>
  </si>
  <si>
    <t xml:space="preserve">Score Moyen</t>
  </si>
  <si>
    <t xml:space="preserve">Score difficile</t>
  </si>
  <si>
    <t xml:space="preserve">Total</t>
  </si>
  <si>
    <t xml:space="preserve">Entrées ext</t>
  </si>
  <si>
    <t xml:space="preserve">Sorties ext</t>
  </si>
  <si>
    <t xml:space="preserve">Requetes ext</t>
  </si>
  <si>
    <t xml:space="preserve">Fichiers int</t>
  </si>
  <si>
    <t xml:space="preserve">Fichiers ext</t>
  </si>
  <si>
    <t xml:space="preserve">Paramètre</t>
  </si>
  <si>
    <t xml:space="preserve">Valeur</t>
  </si>
  <si>
    <t xml:space="preserve">HV (Volume Halstead)</t>
  </si>
  <si>
    <t xml:space="preserve">CC (Complexité Cyclomatique)</t>
  </si>
  <si>
    <t xml:space="preserve">LOC (Lignes de Code)</t>
  </si>
  <si>
    <t xml:space="preserve">COM (Commentaire / Poids)</t>
  </si>
  <si>
    <t xml:space="preserve">Index de Maintenabilité (MI)</t>
  </si>
  <si>
    <t xml:space="preserve">En-tête - Auteur</t>
  </si>
  <si>
    <t xml:space="preserve">Mathias Foucher</t>
  </si>
  <si>
    <t xml:space="preserve">En-tête – Date</t>
  </si>
  <si>
    <t xml:space="preserve">22/10/2025</t>
  </si>
  <si>
    <t xml:space="preserve">En-tête - Description</t>
  </si>
  <si>
    <t xml:space="preserve">Description : Commentaires du code — description de la finalité du fichier et du comportement général de l'algorithme.</t>
  </si>
  <si>
    <t xml:space="preserve">début du code</t>
  </si>
  <si>
    <t xml:space="preserve">Ligne 1</t>
  </si>
  <si>
    <t xml:space="preserve">Initialisation des variables : déclarer et initialiser toutes les variables nécessaires (compteurs, accumulateurs, indices).</t>
  </si>
  <si>
    <t xml:space="preserve">Ligne 2</t>
  </si>
  <si>
    <t xml:space="preserve">Chargement des données d'entrée : lire les fichiers / paramètres d'entrée et vérifier leur validité.</t>
  </si>
  <si>
    <t xml:space="preserve">Ligne 3</t>
  </si>
  <si>
    <t xml:space="preserve">Pré-traitement : nettoyer/normaliser les données si nécessaire (suppression des valeurs manquantes, mise en forme).</t>
  </si>
  <si>
    <t xml:space="preserve">Ligne 4</t>
  </si>
  <si>
    <t xml:space="preserve">Boucle principale : pour chaque élément d'entrée, effectuer le traitement principal de l'algorithme.</t>
  </si>
  <si>
    <t xml:space="preserve">Ligne 5</t>
  </si>
  <si>
    <t xml:space="preserve">Condition (if) : vérifier la condition principale et diriger le flux (cas nominal vs cas d'erreur).</t>
  </si>
  <si>
    <t xml:space="preserve">Ligne 6</t>
  </si>
  <si>
    <t xml:space="preserve">Traitement interne : calculs, mises à jour d'état, appel de fonctions utilitaires.</t>
  </si>
  <si>
    <t xml:space="preserve">Ligne 7</t>
  </si>
  <si>
    <t xml:space="preserve">Mise à jour des compteurs / statistiques : incrémenter compteurs, accumuler sommes, etc.</t>
  </si>
  <si>
    <t xml:space="preserve">Ligne 8</t>
  </si>
  <si>
    <t xml:space="preserve">Gestion des erreurs : capturer et gérer les exceptions / erreurs, retourner un code/texte d'erreur si nécessaire.</t>
  </si>
  <si>
    <t xml:space="preserve">Ligne 9</t>
  </si>
  <si>
    <t xml:space="preserve">Sortie partielle (facultatif) : enregistrer résultats intermédiaires / logs pour debug.</t>
  </si>
  <si>
    <t xml:space="preserve">Ligne 10</t>
  </si>
  <si>
    <t xml:space="preserve">Fin de la boucle principale : terminer l'itération et préparer la sortie finale.</t>
  </si>
  <si>
    <t xml:space="preserve">Ligne 11</t>
  </si>
  <si>
    <t xml:space="preserve">Calcul des résultats finaux : agréger les résultats et formater la sortie.</t>
  </si>
  <si>
    <t xml:space="preserve">Ligne 12</t>
  </si>
  <si>
    <t xml:space="preserve">Écriture des résultats : sauvegarder dans fichier / afficher à l'écran / renvoyer structure de sortie.</t>
  </si>
  <si>
    <t xml:space="preserve">Ligne 13</t>
  </si>
  <si>
    <t xml:space="preserve">Nettoyage / libération : fermer fichiers, libérer ressources, réinitialiser variables si nécessaire.</t>
  </si>
  <si>
    <t xml:space="preserve">Fin du code</t>
  </si>
  <si>
    <t xml:space="preserve">Remarques générales</t>
  </si>
  <si>
    <t xml:space="preserve">Chaque commentaire doit être placé juste au-dessus de la ligne de code correspondante dans le fichier source (ou en commentaire inline) pour expliquer la logique étape par étape.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</si>
</sst>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@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 Unicode MS"/>
      <family val="0"/>
      <charset val="1"/>
    </font>
    <font>
      <sz val="10"/>
      <color theme="1"/>
      <name val="Times New Roman"/>
      <family val="1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s">
        <v>4</v>
      </c>
      <c r="B2" s="0" t="n">
        <v>6</v>
      </c>
      <c r="C2" s="1" t="n">
        <v>45945</v>
      </c>
    </row>
    <row r="3" customFormat="false" ht="14.25" hidden="false" customHeight="false" outlineLevel="0" collapsed="false">
      <c r="A3" s="0" t="s">
        <v>5</v>
      </c>
      <c r="B3" s="0" t="n">
        <v>4</v>
      </c>
      <c r="C3" s="1" t="n">
        <v>45945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0.59765625" defaultRowHeight="14.25" zeroHeight="false" outlineLevelRow="0" outlineLevelCol="0"/>
  <cols>
    <col collapsed="false" customWidth="true" hidden="false" outlineLevel="0" max="4" min="4" style="0" width="12.54"/>
    <col collapsed="false" customWidth="true" hidden="false" outlineLevel="0" max="7" min="7" style="0" width="15.54"/>
    <col collapsed="false" customWidth="true" hidden="false" outlineLevel="0" max="8" min="8" style="0" width="23.91"/>
    <col collapsed="false" customWidth="true" hidden="false" outlineLevel="0" max="10" min="10" style="0" width="25.9"/>
  </cols>
  <sheetData>
    <row r="1" customFormat="false" ht="14.25" hidden="false" customHeight="false" outlineLevel="0" collapsed="false">
      <c r="A1" s="0" t="s">
        <v>6</v>
      </c>
      <c r="B1" s="0" t="s">
        <v>7</v>
      </c>
      <c r="D1" s="0" t="s">
        <v>8</v>
      </c>
      <c r="F1" s="0" t="s">
        <v>9</v>
      </c>
      <c r="G1" s="0" t="s">
        <v>10</v>
      </c>
      <c r="H1" s="0" t="s">
        <v>11</v>
      </c>
      <c r="J1" s="0" t="s">
        <v>12</v>
      </c>
    </row>
    <row r="2" customFormat="false" ht="14.25" hidden="false" customHeight="false" outlineLevel="0" collapsed="false">
      <c r="A2" s="0" t="s">
        <v>13</v>
      </c>
      <c r="B2" s="0" t="n">
        <v>4</v>
      </c>
      <c r="D2" s="0" t="n">
        <f aca="false">COUNTA(A2:A100)</f>
        <v>11</v>
      </c>
      <c r="F2" s="0" t="n">
        <v>4</v>
      </c>
      <c r="G2" s="0" t="n">
        <f aca="false">COUNTA(F2:F100)</f>
        <v>9</v>
      </c>
      <c r="H2" s="0" t="n">
        <v>1</v>
      </c>
      <c r="J2" s="0" t="n">
        <f aca="false">D2 - F2 + 2 * H2</f>
        <v>9</v>
      </c>
    </row>
    <row r="3" customFormat="false" ht="14.25" hidden="false" customHeight="false" outlineLevel="0" collapsed="false">
      <c r="A3" s="0" t="n">
        <v>4</v>
      </c>
      <c r="B3" s="0" t="n">
        <v>5</v>
      </c>
      <c r="F3" s="0" t="n">
        <v>5</v>
      </c>
    </row>
    <row r="4" customFormat="false" ht="14.25" hidden="false" customHeight="false" outlineLevel="0" collapsed="false">
      <c r="A4" s="0" t="n">
        <v>5</v>
      </c>
      <c r="B4" s="0" t="s">
        <v>14</v>
      </c>
      <c r="F4" s="0" t="n">
        <v>6</v>
      </c>
    </row>
    <row r="5" customFormat="false" ht="14.25" hidden="false" customHeight="false" outlineLevel="0" collapsed="false">
      <c r="A5" s="0" t="n">
        <v>4</v>
      </c>
      <c r="B5" s="0" t="n">
        <v>6</v>
      </c>
      <c r="F5" s="0" t="n">
        <v>7</v>
      </c>
    </row>
    <row r="6" customFormat="false" ht="14.25" hidden="false" customHeight="false" outlineLevel="0" collapsed="false">
      <c r="A6" s="0" t="n">
        <v>6</v>
      </c>
      <c r="B6" s="0" t="n">
        <v>7</v>
      </c>
      <c r="F6" s="0" t="n">
        <v>8</v>
      </c>
    </row>
    <row r="7" customFormat="false" ht="14.25" hidden="false" customHeight="false" outlineLevel="0" collapsed="false">
      <c r="A7" s="0" t="n">
        <v>7</v>
      </c>
      <c r="B7" s="0" t="n">
        <v>8</v>
      </c>
      <c r="F7" s="0" t="n">
        <v>9</v>
      </c>
    </row>
    <row r="8" customFormat="false" ht="14.25" hidden="false" customHeight="false" outlineLevel="0" collapsed="false">
      <c r="A8" s="0" t="n">
        <v>8</v>
      </c>
      <c r="B8" s="0" t="n">
        <v>6</v>
      </c>
      <c r="F8" s="0" t="n">
        <v>10</v>
      </c>
    </row>
    <row r="9" customFormat="false" ht="14.25" hidden="false" customHeight="false" outlineLevel="0" collapsed="false">
      <c r="A9" s="0" t="n">
        <v>6</v>
      </c>
      <c r="B9" s="0" t="n">
        <v>9</v>
      </c>
      <c r="F9" s="0" t="n">
        <v>11</v>
      </c>
    </row>
    <row r="10" customFormat="false" ht="14.25" hidden="false" customHeight="false" outlineLevel="0" collapsed="false">
      <c r="A10" s="0" t="n">
        <v>9</v>
      </c>
      <c r="B10" s="0" t="n">
        <v>10</v>
      </c>
      <c r="F10" s="0" t="s">
        <v>14</v>
      </c>
    </row>
    <row r="11" customFormat="false" ht="14.25" hidden="false" customHeight="false" outlineLevel="0" collapsed="false">
      <c r="A11" s="0" t="n">
        <v>10</v>
      </c>
      <c r="B11" s="0" t="n">
        <v>11</v>
      </c>
    </row>
    <row r="12" customFormat="false" ht="14.25" hidden="false" customHeight="false" outlineLevel="0" collapsed="false">
      <c r="A12" s="0" t="n">
        <v>11</v>
      </c>
      <c r="B12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21.18"/>
  </cols>
  <sheetData>
    <row r="1" customFormat="false" ht="14.25" hidden="false" customHeight="false" outlineLevel="0" collapsed="false">
      <c r="A1" s="0" t="s">
        <v>15</v>
      </c>
      <c r="B1" s="0" t="n">
        <v>12</v>
      </c>
    </row>
    <row r="2" customFormat="false" ht="14.25" hidden="false" customHeight="false" outlineLevel="0" collapsed="false">
      <c r="A2" s="0" t="s">
        <v>16</v>
      </c>
      <c r="B2" s="0" t="n">
        <v>8</v>
      </c>
    </row>
    <row r="3" customFormat="false" ht="14.25" hidden="false" customHeight="false" outlineLevel="0" collapsed="false">
      <c r="A3" s="0" t="s">
        <v>17</v>
      </c>
      <c r="B3" s="0" t="n">
        <v>28</v>
      </c>
    </row>
    <row r="4" customFormat="false" ht="14.25" hidden="false" customHeight="false" outlineLevel="0" collapsed="false">
      <c r="A4" s="0" t="s">
        <v>18</v>
      </c>
      <c r="B4" s="0" t="n">
        <v>32</v>
      </c>
    </row>
    <row r="5" customFormat="false" ht="14.25" hidden="false" customHeight="false" outlineLevel="0" collapsed="false">
      <c r="A5" s="0" t="s">
        <v>19</v>
      </c>
      <c r="B5" s="0" t="n">
        <f aca="false">B2 + B3</f>
        <v>36</v>
      </c>
    </row>
    <row r="6" customFormat="false" ht="14.25" hidden="false" customHeight="false" outlineLevel="0" collapsed="false">
      <c r="A6" s="0" t="s">
        <v>20</v>
      </c>
      <c r="B6" s="0" t="n">
        <f aca="false">B4 + B5</f>
        <v>68</v>
      </c>
    </row>
    <row r="7" customFormat="false" ht="14.25" hidden="false" customHeight="false" outlineLevel="0" collapsed="false">
      <c r="A7" s="0" t="s">
        <v>21</v>
      </c>
      <c r="B7" s="0" t="n">
        <f aca="false">B6 * LOG(B5,2)</f>
        <v>351.554900098077</v>
      </c>
    </row>
    <row r="8" customFormat="false" ht="14.25" hidden="false" customHeight="false" outlineLevel="0" collapsed="false">
      <c r="A8" s="0" t="s">
        <v>22</v>
      </c>
      <c r="B8" s="0" t="n">
        <f aca="false">(B2 / 2)*(B5 / B3)</f>
        <v>5.14285714285714</v>
      </c>
    </row>
    <row r="9" customFormat="false" ht="14.25" hidden="false" customHeight="false" outlineLevel="0" collapsed="false">
      <c r="A9" s="0" t="s">
        <v>23</v>
      </c>
      <c r="B9" s="0" t="n">
        <f aca="false">B7 * B8</f>
        <v>1807.99662907583</v>
      </c>
    </row>
    <row r="10" customFormat="false" ht="14.25" hidden="false" customHeight="false" outlineLevel="0" collapsed="false">
      <c r="A10" s="0" t="s">
        <v>24</v>
      </c>
      <c r="B10" s="0" t="n">
        <f aca="false">B9 / 18</f>
        <v>100.444257170879</v>
      </c>
    </row>
    <row r="11" customFormat="false" ht="14.25" hidden="false" customHeight="false" outlineLevel="0" collapsed="false">
      <c r="A11" s="0" t="s">
        <v>25</v>
      </c>
      <c r="B11" s="0" t="n">
        <f aca="false">(B9^(2/3))/3000</f>
        <v>0.0494702178544731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16.36"/>
    <col collapsed="false" customWidth="true" hidden="false" outlineLevel="0" max="5" min="5" style="0" width="12.82"/>
  </cols>
  <sheetData>
    <row r="1" customFormat="false" ht="14.25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</row>
    <row r="2" customFormat="false" ht="14.25" hidden="false" customHeight="false" outlineLevel="0" collapsed="false">
      <c r="A2" s="0" t="s">
        <v>31</v>
      </c>
      <c r="B2" s="0" t="s">
        <v>32</v>
      </c>
      <c r="C2" s="0" t="n">
        <v>1</v>
      </c>
      <c r="D2" s="0" t="n">
        <v>1</v>
      </c>
      <c r="E2" s="0" t="n">
        <f aca="false">C2*D2</f>
        <v>1</v>
      </c>
    </row>
    <row r="3" customFormat="false" ht="14.25" hidden="false" customHeight="false" outlineLevel="0" collapsed="false">
      <c r="A3" s="0" t="s">
        <v>33</v>
      </c>
      <c r="B3" s="0" t="s">
        <v>34</v>
      </c>
      <c r="C3" s="0" t="n">
        <v>2</v>
      </c>
      <c r="D3" s="0" t="n">
        <v>1</v>
      </c>
      <c r="E3" s="0" t="n">
        <f aca="false">C3*D3</f>
        <v>2</v>
      </c>
    </row>
    <row r="4" customFormat="false" ht="14.25" hidden="false" customHeight="false" outlineLevel="0" collapsed="false">
      <c r="A4" s="0" t="s">
        <v>35</v>
      </c>
      <c r="B4" s="0" t="s">
        <v>36</v>
      </c>
      <c r="C4" s="0" t="n">
        <v>3</v>
      </c>
      <c r="D4" s="0" t="n">
        <v>2</v>
      </c>
      <c r="E4" s="0" t="n">
        <f aca="false">C4*D4</f>
        <v>6</v>
      </c>
    </row>
    <row r="5" customFormat="false" ht="14.25" hidden="false" customHeight="false" outlineLevel="0" collapsed="false">
      <c r="A5" s="0" t="s">
        <v>37</v>
      </c>
      <c r="B5" s="0" t="s">
        <v>38</v>
      </c>
      <c r="C5" s="0" t="n">
        <v>2</v>
      </c>
      <c r="D5" s="0" t="n">
        <v>3</v>
      </c>
      <c r="E5" s="0" t="n">
        <f aca="false">C5*D5</f>
        <v>6</v>
      </c>
    </row>
    <row r="6" customFormat="false" ht="14.25" hidden="false" customHeight="false" outlineLevel="0" collapsed="false">
      <c r="A6" s="0" t="s">
        <v>39</v>
      </c>
      <c r="B6" s="0" t="s">
        <v>40</v>
      </c>
      <c r="C6" s="0" t="n">
        <v>1</v>
      </c>
      <c r="D6" s="0" t="n">
        <v>1</v>
      </c>
      <c r="E6" s="0" t="n">
        <f aca="false">C6*D6</f>
        <v>1</v>
      </c>
    </row>
    <row r="7" customFormat="false" ht="14.25" hidden="false" customHeight="false" outlineLevel="0" collapsed="false">
      <c r="E7" s="2" t="n">
        <f aca="false">SUM(E2:E6)</f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4.25" hidden="false" customHeight="false" outlineLevel="0" collapsed="false">
      <c r="A2" s="0" t="s">
        <v>49</v>
      </c>
      <c r="B2" s="0" t="n">
        <v>1</v>
      </c>
      <c r="C2" s="0" t="n">
        <v>3</v>
      </c>
      <c r="D2" s="0" t="n">
        <v>5</v>
      </c>
      <c r="E2" s="0" t="n">
        <v>2</v>
      </c>
      <c r="F2" s="0" t="n">
        <v>0</v>
      </c>
      <c r="G2" s="0" t="n">
        <v>0</v>
      </c>
      <c r="H2" s="0" t="n">
        <v>13</v>
      </c>
    </row>
    <row r="3" customFormat="false" ht="14.25" hidden="false" customHeight="false" outlineLevel="0" collapsed="false">
      <c r="A3" s="0" t="s">
        <v>50</v>
      </c>
      <c r="B3" s="0" t="n">
        <v>2</v>
      </c>
      <c r="C3" s="0" t="n">
        <v>4</v>
      </c>
      <c r="D3" s="0" t="n">
        <v>6</v>
      </c>
      <c r="E3" s="0" t="n">
        <v>1</v>
      </c>
      <c r="F3" s="0" t="n">
        <v>0</v>
      </c>
      <c r="G3" s="0" t="n">
        <v>0</v>
      </c>
    </row>
    <row r="4" customFormat="false" ht="14.25" hidden="false" customHeight="false" outlineLevel="0" collapsed="false">
      <c r="A4" s="0" t="s">
        <v>51</v>
      </c>
      <c r="B4" s="0" t="n">
        <v>1</v>
      </c>
      <c r="C4" s="0" t="n">
        <v>3</v>
      </c>
      <c r="D4" s="0" t="n">
        <v>5</v>
      </c>
      <c r="E4" s="0" t="n">
        <v>0</v>
      </c>
      <c r="F4" s="0" t="n">
        <v>0</v>
      </c>
      <c r="G4" s="0" t="n">
        <v>0</v>
      </c>
    </row>
    <row r="5" customFormat="false" ht="14.25" hidden="false" customHeight="false" outlineLevel="0" collapsed="false">
      <c r="A5" s="0" t="s">
        <v>52</v>
      </c>
      <c r="B5" s="0" t="n">
        <v>3</v>
      </c>
      <c r="C5" s="0" t="n">
        <v>9</v>
      </c>
      <c r="D5" s="0" t="n">
        <v>4</v>
      </c>
      <c r="E5" s="0" t="n">
        <v>0</v>
      </c>
      <c r="F5" s="0" t="n">
        <v>1</v>
      </c>
      <c r="G5" s="0" t="n">
        <v>0</v>
      </c>
    </row>
    <row r="6" customFormat="false" ht="14.25" hidden="false" customHeight="false" outlineLevel="0" collapsed="false">
      <c r="A6" s="0" t="s">
        <v>52</v>
      </c>
      <c r="B6" s="0" t="n">
        <v>3</v>
      </c>
      <c r="C6" s="0" t="n">
        <v>9</v>
      </c>
      <c r="D6" s="0" t="n">
        <v>4</v>
      </c>
      <c r="E6" s="0" t="n">
        <v>0</v>
      </c>
      <c r="F6" s="0" t="n">
        <v>1</v>
      </c>
      <c r="G6" s="0" t="n">
        <v>0</v>
      </c>
    </row>
    <row r="7" customFormat="false" ht="14.25" hidden="false" customHeight="false" outlineLevel="0" collapsed="false">
      <c r="A7" s="0" t="s">
        <v>53</v>
      </c>
      <c r="B7" s="0" t="n">
        <v>4</v>
      </c>
      <c r="C7" s="0" t="n">
        <v>6</v>
      </c>
      <c r="D7" s="0" t="n">
        <v>9</v>
      </c>
      <c r="E7" s="0" t="n">
        <v>0</v>
      </c>
      <c r="F7" s="0" t="n">
        <v>0</v>
      </c>
      <c r="G7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3046875" defaultRowHeight="14.25" zeroHeight="false" outlineLevelRow="0" outlineLevelCol="0"/>
  <cols>
    <col collapsed="false" customWidth="true" hidden="false" outlineLevel="0" max="1" min="1" style="0" width="25.9"/>
  </cols>
  <sheetData>
    <row r="1" customFormat="false" ht="14.25" hidden="false" customHeight="false" outlineLevel="0" collapsed="false">
      <c r="A1" s="0" t="s">
        <v>54</v>
      </c>
      <c r="B1" s="0" t="s">
        <v>55</v>
      </c>
    </row>
    <row r="2" customFormat="false" ht="14.25" hidden="false" customHeight="false" outlineLevel="0" collapsed="false">
      <c r="A2" s="0" t="s">
        <v>56</v>
      </c>
      <c r="B2" s="0" t="n">
        <v>351.554900098077</v>
      </c>
    </row>
    <row r="3" customFormat="false" ht="14.25" hidden="false" customHeight="false" outlineLevel="0" collapsed="false">
      <c r="A3" s="0" t="s">
        <v>57</v>
      </c>
      <c r="B3" s="0" t="n">
        <v>9</v>
      </c>
    </row>
    <row r="4" customFormat="false" ht="14.25" hidden="false" customHeight="false" outlineLevel="0" collapsed="false">
      <c r="A4" s="0" t="s">
        <v>58</v>
      </c>
      <c r="B4" s="0" t="n">
        <v>10</v>
      </c>
    </row>
    <row r="5" customFormat="false" ht="14.25" hidden="false" customHeight="false" outlineLevel="0" collapsed="false">
      <c r="A5" s="0" t="s">
        <v>59</v>
      </c>
      <c r="B5" s="0" t="n">
        <v>88</v>
      </c>
    </row>
    <row r="7" customFormat="false" ht="14.25" hidden="false" customHeight="false" outlineLevel="0" collapsed="false">
      <c r="A7" s="0" t="s">
        <v>60</v>
      </c>
      <c r="B7" s="0" t="n">
        <v>143.073705122577</v>
      </c>
      <c r="C7" s="0" t="n">
        <f aca="false">171 - 5.2 * LN(B2) - 0.23 * B3 - 16.2 * LN(B4) + 50 * SIN(SQRT(2.46 * B5))</f>
        <v>143.073705122577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5.44"/>
    <col collapsed="false" customWidth="true" hidden="false" outlineLevel="0" max="2" min="2" style="0" width="50.97"/>
  </cols>
  <sheetData>
    <row r="1" customFormat="false" ht="16.4" hidden="false" customHeight="false" outlineLevel="0" collapsed="false">
      <c r="A1" s="3" t="s">
        <v>61</v>
      </c>
      <c r="B1" s="4" t="s">
        <v>62</v>
      </c>
      <c r="C1" s="3"/>
    </row>
    <row r="2" customFormat="false" ht="16.4" hidden="false" customHeight="false" outlineLevel="0" collapsed="false">
      <c r="A2" s="5" t="s">
        <v>63</v>
      </c>
      <c r="B2" s="6" t="s">
        <v>64</v>
      </c>
    </row>
    <row r="3" customFormat="false" ht="43.25" hidden="false" customHeight="true" outlineLevel="0" collapsed="false">
      <c r="A3" s="3" t="s">
        <v>65</v>
      </c>
      <c r="B3" s="3" t="s">
        <v>66</v>
      </c>
    </row>
    <row r="5" customFormat="false" ht="16.4" hidden="false" customHeight="false" outlineLevel="0" collapsed="false">
      <c r="A5" s="3" t="s">
        <v>67</v>
      </c>
      <c r="B5" s="3" t="s">
        <v>67</v>
      </c>
    </row>
    <row r="6" customFormat="false" ht="46.25" hidden="false" customHeight="false" outlineLevel="0" collapsed="false">
      <c r="A6" s="3" t="s">
        <v>68</v>
      </c>
      <c r="B6" s="3" t="s">
        <v>69</v>
      </c>
    </row>
    <row r="7" customFormat="false" ht="46.25" hidden="false" customHeight="false" outlineLevel="0" collapsed="false">
      <c r="A7" s="3" t="s">
        <v>70</v>
      </c>
      <c r="B7" s="3" t="s">
        <v>71</v>
      </c>
    </row>
    <row r="8" customFormat="false" ht="46.25" hidden="false" customHeight="false" outlineLevel="0" collapsed="false">
      <c r="A8" s="3" t="s">
        <v>72</v>
      </c>
      <c r="B8" s="3" t="s">
        <v>73</v>
      </c>
    </row>
    <row r="9" customFormat="false" ht="46.25" hidden="false" customHeight="false" outlineLevel="0" collapsed="false">
      <c r="A9" s="4" t="s">
        <v>74</v>
      </c>
      <c r="B9" s="3" t="s">
        <v>75</v>
      </c>
    </row>
    <row r="10" customFormat="false" ht="31.3" hidden="false" customHeight="false" outlineLevel="0" collapsed="false">
      <c r="A10" s="3" t="s">
        <v>76</v>
      </c>
      <c r="B10" s="3" t="s">
        <v>77</v>
      </c>
    </row>
    <row r="11" customFormat="false" ht="31.3" hidden="false" customHeight="false" outlineLevel="0" collapsed="false">
      <c r="A11" s="3" t="s">
        <v>78</v>
      </c>
      <c r="B11" s="3" t="s">
        <v>79</v>
      </c>
    </row>
    <row r="12" customFormat="false" ht="31.3" hidden="false" customHeight="false" outlineLevel="0" collapsed="false">
      <c r="A12" s="3" t="s">
        <v>80</v>
      </c>
      <c r="B12" s="3" t="s">
        <v>81</v>
      </c>
    </row>
    <row r="13" customFormat="false" ht="31.3" hidden="false" customHeight="false" outlineLevel="0" collapsed="false">
      <c r="A13" s="3" t="s">
        <v>82</v>
      </c>
      <c r="B13" s="3" t="s">
        <v>83</v>
      </c>
    </row>
    <row r="14" customFormat="false" ht="31.3" hidden="false" customHeight="false" outlineLevel="0" collapsed="false">
      <c r="A14" s="3" t="s">
        <v>84</v>
      </c>
      <c r="B14" s="3" t="s">
        <v>85</v>
      </c>
    </row>
    <row r="15" customFormat="false" ht="31.3" hidden="false" customHeight="false" outlineLevel="0" collapsed="false">
      <c r="A15" s="3" t="s">
        <v>86</v>
      </c>
      <c r="B15" s="3" t="s">
        <v>87</v>
      </c>
    </row>
    <row r="16" customFormat="false" ht="31.3" hidden="false" customHeight="false" outlineLevel="0" collapsed="false">
      <c r="A16" s="3" t="s">
        <v>88</v>
      </c>
      <c r="B16" s="3" t="s">
        <v>89</v>
      </c>
    </row>
    <row r="17" customFormat="false" ht="31.3" hidden="false" customHeight="false" outlineLevel="0" collapsed="false">
      <c r="A17" s="3" t="s">
        <v>90</v>
      </c>
      <c r="B17" s="3" t="s">
        <v>91</v>
      </c>
    </row>
    <row r="18" customFormat="false" ht="31.3" hidden="false" customHeight="false" outlineLevel="0" collapsed="false">
      <c r="A18" s="3" t="s">
        <v>92</v>
      </c>
      <c r="B18" s="3" t="s">
        <v>93</v>
      </c>
    </row>
    <row r="19" customFormat="false" ht="12.8" hidden="false" customHeight="false" outlineLevel="0" collapsed="false">
      <c r="A19" s="0" t="s">
        <v>94</v>
      </c>
      <c r="B19" s="0" t="s">
        <v>94</v>
      </c>
    </row>
    <row r="21" customFormat="false" ht="61.15" hidden="false" customHeight="false" outlineLevel="0" collapsed="false">
      <c r="A21" s="3" t="s">
        <v>95</v>
      </c>
      <c r="B21" s="3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2025-10-15T08:52:12Z</dcterms:created>
  <dc:creator>SEBBAK Mehdi</dc:creator>
  <dc:description/>
  <dc:language>fr-FR</dc:language>
  <cp:lastModifiedBy/>
  <dcterms:modified xsi:type="dcterms:W3CDTF">2025-10-22T17:28:02Z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