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merck.com/personal/reillsea_merck_com/Documents/Desktop/Projects/Denmark Collaboration/"/>
    </mc:Choice>
  </mc:AlternateContent>
  <xr:revisionPtr revIDLastSave="279" documentId="8_{C83EA1CC-28EB-445E-9FD8-1754008C16BA}" xr6:coauthVersionLast="46" xr6:coauthVersionMax="46" xr10:uidLastSave="{6B57903E-0289-41BD-9E55-FE09151BBCF8}"/>
  <bookViews>
    <workbookView xWindow="28680" yWindow="-120" windowWidth="29040" windowHeight="16440" xr2:uid="{956EFCA4-0AD3-4161-9CA2-6F5FB06875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3" i="1"/>
  <c r="H14" i="1"/>
  <c r="H15" i="1"/>
  <c r="H16" i="1"/>
  <c r="H17" i="1"/>
  <c r="H18" i="1"/>
  <c r="H19" i="1"/>
  <c r="H20" i="1"/>
  <c r="H23" i="1"/>
  <c r="H24" i="1"/>
  <c r="H25" i="1"/>
  <c r="H26" i="1"/>
  <c r="H27" i="1"/>
  <c r="H28" i="1"/>
  <c r="H29" i="1"/>
  <c r="H30" i="1"/>
  <c r="H33" i="1"/>
  <c r="H34" i="1"/>
  <c r="H35" i="1"/>
  <c r="H36" i="1"/>
  <c r="H37" i="1"/>
  <c r="H38" i="1"/>
  <c r="H39" i="1"/>
  <c r="H40" i="1"/>
  <c r="H43" i="1"/>
  <c r="H44" i="1"/>
  <c r="H45" i="1"/>
  <c r="H46" i="1"/>
  <c r="H47" i="1"/>
  <c r="H48" i="1"/>
  <c r="H49" i="1"/>
  <c r="H50" i="1"/>
  <c r="H53" i="1"/>
  <c r="H54" i="1"/>
  <c r="H55" i="1"/>
  <c r="H56" i="1"/>
  <c r="H57" i="1"/>
  <c r="H58" i="1"/>
  <c r="H59" i="1"/>
  <c r="H60" i="1"/>
  <c r="H3" i="1"/>
  <c r="G4" i="1"/>
  <c r="G5" i="1"/>
  <c r="G6" i="1"/>
  <c r="G7" i="1"/>
  <c r="G8" i="1"/>
  <c r="G9" i="1"/>
  <c r="G10" i="1"/>
  <c r="G13" i="1"/>
  <c r="G14" i="1"/>
  <c r="G15" i="1"/>
  <c r="G16" i="1"/>
  <c r="G17" i="1"/>
  <c r="G18" i="1"/>
  <c r="G19" i="1"/>
  <c r="G20" i="1"/>
  <c r="G23" i="1"/>
  <c r="G24" i="1"/>
  <c r="G25" i="1"/>
  <c r="G26" i="1"/>
  <c r="G27" i="1"/>
  <c r="G28" i="1"/>
  <c r="G29" i="1"/>
  <c r="G30" i="1"/>
  <c r="G33" i="1"/>
  <c r="G34" i="1"/>
  <c r="G35" i="1"/>
  <c r="G36" i="1"/>
  <c r="G37" i="1"/>
  <c r="G38" i="1"/>
  <c r="G39" i="1"/>
  <c r="G40" i="1"/>
  <c r="G43" i="1"/>
  <c r="G44" i="1"/>
  <c r="G45" i="1"/>
  <c r="G46" i="1"/>
  <c r="G47" i="1"/>
  <c r="G48" i="1"/>
  <c r="G49" i="1"/>
  <c r="G50" i="1"/>
  <c r="G53" i="1"/>
  <c r="G54" i="1"/>
  <c r="G55" i="1"/>
  <c r="G56" i="1"/>
  <c r="G57" i="1"/>
  <c r="G58" i="1"/>
  <c r="G59" i="1"/>
  <c r="G60" i="1"/>
  <c r="G3" i="1"/>
  <c r="F4" i="1"/>
  <c r="F5" i="1"/>
  <c r="F6" i="1"/>
  <c r="F7" i="1"/>
  <c r="F8" i="1"/>
  <c r="F9" i="1"/>
  <c r="F10" i="1"/>
  <c r="F13" i="1"/>
  <c r="F14" i="1"/>
  <c r="F15" i="1"/>
  <c r="F16" i="1"/>
  <c r="F17" i="1"/>
  <c r="F18" i="1"/>
  <c r="F19" i="1"/>
  <c r="F20" i="1"/>
  <c r="F23" i="1"/>
  <c r="F24" i="1"/>
  <c r="F25" i="1"/>
  <c r="F26" i="1"/>
  <c r="F27" i="1"/>
  <c r="F28" i="1"/>
  <c r="F29" i="1"/>
  <c r="F30" i="1"/>
  <c r="F33" i="1"/>
  <c r="F34" i="1"/>
  <c r="F35" i="1"/>
  <c r="F36" i="1"/>
  <c r="F37" i="1"/>
  <c r="F38" i="1"/>
  <c r="F39" i="1"/>
  <c r="F40" i="1"/>
  <c r="F43" i="1"/>
  <c r="F44" i="1"/>
  <c r="F45" i="1"/>
  <c r="F46" i="1"/>
  <c r="F47" i="1"/>
  <c r="F48" i="1"/>
  <c r="F49" i="1"/>
  <c r="F50" i="1"/>
  <c r="F53" i="1"/>
  <c r="F54" i="1"/>
  <c r="F55" i="1"/>
  <c r="F56" i="1"/>
  <c r="F57" i="1"/>
  <c r="F58" i="1"/>
  <c r="F59" i="1"/>
  <c r="F60" i="1"/>
  <c r="F3" i="1"/>
  <c r="D13" i="1"/>
  <c r="D14" i="1"/>
  <c r="D15" i="1"/>
  <c r="D16" i="1"/>
  <c r="D17" i="1"/>
  <c r="D18" i="1"/>
  <c r="D19" i="1"/>
  <c r="D20" i="1"/>
  <c r="D23" i="1"/>
  <c r="D24" i="1"/>
  <c r="D25" i="1"/>
  <c r="D26" i="1"/>
  <c r="D27" i="1"/>
  <c r="D28" i="1"/>
  <c r="D29" i="1"/>
  <c r="D30" i="1"/>
  <c r="D33" i="1"/>
  <c r="D34" i="1"/>
  <c r="D35" i="1"/>
  <c r="D36" i="1"/>
  <c r="D37" i="1"/>
  <c r="D38" i="1"/>
  <c r="D39" i="1"/>
  <c r="D40" i="1"/>
  <c r="D43" i="1"/>
  <c r="D44" i="1"/>
  <c r="D45" i="1"/>
  <c r="D46" i="1"/>
  <c r="D47" i="1"/>
  <c r="D48" i="1"/>
  <c r="D49" i="1"/>
  <c r="D50" i="1"/>
  <c r="D53" i="1"/>
  <c r="D54" i="1"/>
  <c r="D55" i="1"/>
  <c r="D56" i="1"/>
  <c r="D57" i="1"/>
  <c r="D58" i="1"/>
  <c r="D59" i="1"/>
  <c r="D60" i="1"/>
  <c r="D4" i="1"/>
  <c r="D5" i="1"/>
  <c r="D6" i="1"/>
  <c r="D7" i="1"/>
  <c r="D8" i="1"/>
  <c r="D9" i="1"/>
  <c r="D10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reillsea</author>
  </authors>
  <commentList>
    <comment ref="B2" authorId="0" shapeId="0" xr:uid="{06169154-DD82-4EAE-B5DB-16D1CFE7A9DA}">
      <text>
        <r>
          <rPr>
            <sz val="10"/>
            <color theme="1"/>
            <rFont val="Arial"/>
            <family val="2"/>
          </rPr>
          <t>Substance40,5.594,
Substance39,5.560,
Substance38,5.192,
Substance37,4.802,
Substance36,4.504,
Substance35,4.349,
Substance34,4.300,
Substance33,4.264,
Substance32,3.904,
Substance31,3.739,
anti-2,3.425,
Substance30,3.295,
Substance29,3.252,
syn-2,3.099,
syn-1,2.954,
anti-1,2.840,
Substance28,2.639,
Substance27,2.512,
Substance26,2.452,
Substance25,2.397,
Substance24,2.245,
Substance23,2.060,
Substance22,1.947,
Substance21,1.817,
Substance20,1.719,
Substance19,1.687,
Substance18,1.650,
Substance17,1.607,
Substance16,1.532,
Substance15,1.475,
Substance14,1.405,
Substance13,1.354,
Substance12,1.302,
Substance11,1.263,
Substance10,1.244,
biphenyl,1.175,
Substance09,1.140,
Substance08,1.054,
Substance07,1.014,
Substance06,0.952,
Substance05,0.677,
Substance04,0.597,
Substance03,0.567,
Substance02,0.492,
Substance01,0.405,</t>
        </r>
      </text>
    </comment>
    <comment ref="C2" authorId="0" shapeId="0" xr:uid="{A5583D5F-D572-492D-8A04-2EDABFD6CFBA}">
      <text>
        <r>
          <rPr>
            <sz val="10"/>
            <color theme="1"/>
            <rFont val="Arial"/>
            <family val="2"/>
          </rPr>
          <t>Substance29,5.182,
Substance28,4.484,
Substance27,4.347,
Substance26,4.092,
Substance25,3.940,
Substance24,3.790,
anti-2,3.422,
syn-2,3.095,
Substance23,3.024,
syn-1,2.950,
anti-1,2.839,
Substance22,2.554,
Substance21,2.509,
Substance20,2.452,
Substance19,2.402,
Substance18,2.112,
Substance17,2.079,
Substance16,1.952,
Substance15,1.825,
Substance14,1.766,
Substance13,1.732,
Substance12,1.697,
Substance11,1.682,
Substance10,1.607,
Substance09,1.517,
Substance08,1.375,
Substance07,1.342,
Substance06,1.280,
biphenyl,1.174,
Substance05,1.139,
Substance04,1.055,
Substance03,0.914,
Substance02,0.882,
Substance01,0.675,</t>
        </r>
      </text>
    </comment>
    <comment ref="D2" authorId="0" shapeId="0" xr:uid="{2A7DF5E0-0271-4A65-BAC9-6F027F20FAD4}">
      <text>
        <r>
          <rPr>
            <sz val="10"/>
            <color theme="1"/>
            <rFont val="Arial"/>
            <family val="2"/>
          </rPr>
          <t>Substance33,5.549,
Substance32,5.442,
Substance31,5.042,
Substance30,4.974,
Substance29,4.704,
Substance28,4.632,
Substance27,4.409,
Substance26,4.134,
Substance25,3.955,
Substance24,3.829,
Substance23,3.747,
syn-2,3.607,
Substance22,3.517,
syn-1,3.397,
anti-2,3.320,
anti-1,3.274,
Substance21,3.179,
Substance20,3.039,
Substance19,2.920,
Substance18,2.807,
Substance17,2.639,
Substance16,2.554,
Substance15,2.339,
Substance14,2.249,
Substance13,2.207,
Substance12,2.102,
Substance11,1.905,
Substance10,1.815,
Substance09,1.735,
Substance08,1.720,
Substance07,1.640,
biphenyl,1.360,
Substance06,1.124,
Substance05,1.053,
Substance04,1.007,
Substance03,0.820,
Substance02,0.742,
Substance01,0.655,</t>
        </r>
      </text>
    </comment>
    <comment ref="E2" authorId="0" shapeId="0" xr:uid="{FF492137-9F70-4D8E-B7AF-89AA821CF05A}">
      <text>
        <r>
          <rPr>
            <sz val="10"/>
            <color theme="1"/>
            <rFont val="Arial"/>
            <family val="2"/>
          </rPr>
          <t>Substance29,5.552,
Substance28,5.237,
Substance27,4.722,
Substance26,4.595,
Substance25,4.352,
Substance24,3.962,
Substance23,3.824,
syn-2,3.607,
syn-1,3.397,
anti-2,3.322,
anti-1,3.274,
Substance22,3.209,
Substance21,3.035,
Substance20,2.929,
Substance19,2.732,
Substance18,2.557,
Substance17,2.344,
Substance16,2.252,
Substance15,2.180,
Substance14,2.112,
Substance13,2.052,
Substance12,1.914,
Substance11,1.825,
Substance10,1.658,
Substance09,1.624,
Substance08,1.402,
biphenyl,1.359,
Substance07,1.130,
Substance06,1.005,
Substance05,0.960,
Substance04,0.879,
Substance03,0.755,
Substance02,0.660,
Substance01,0.262,</t>
        </r>
      </text>
    </comment>
    <comment ref="F2" authorId="0" shapeId="0" xr:uid="{EF318CBD-1BAC-497C-894B-FE86CEC708E1}">
      <text>
        <r>
          <rPr>
            <sz val="10"/>
            <color theme="1"/>
            <rFont val="Arial"/>
            <family val="2"/>
          </rPr>
          <t>Substance11,4.555,
Substance10,3.435,
Substance09,3.205,
Substance08,3.113,
Substance07,2.950,
Substance06,2.738,
syn-2,2.653,
syn-1,2.328,
anti-2,2.245,
anti-1,2.182,
Substance05,2.117,
Substance04,1.783,
Substance03,1.700,
biphenyl,1.445,
Substance02,1.253,
Substance01,1.193,</t>
        </r>
      </text>
    </comment>
    <comment ref="G2" authorId="0" shapeId="0" xr:uid="{B0FE7E58-4CCB-4D2B-90F8-A6214CAFD4F5}">
      <text>
        <r>
          <rPr>
            <sz val="10"/>
            <color theme="1"/>
            <rFont val="Arial"/>
            <family val="2"/>
          </rPr>
          <t>Substance12,5.447,
Substance11,4.592,
Substance10,3.435,
Substance09,3.207,
Substance08,3.113,
Substance07,2.735,
syn-2,2.650,
syn-1,2.323,
anti-2,2.242,
anti-1,2.177,
Substance06,2.110,
Substance05,1.777,
Substance04,1.695,
biphenyl,1.438,
Substance03,1.250,
Substance02,1.190,
Substance01,0.690,</t>
        </r>
      </text>
    </comment>
    <comment ref="H2" authorId="0" shapeId="0" xr:uid="{71F6763F-4A20-4189-9378-CB26F5D4E003}">
      <text>
        <r>
          <rPr>
            <sz val="10"/>
            <color theme="1"/>
            <rFont val="Arial"/>
            <family val="2"/>
          </rPr>
          <t>syn-2,2.827,
syn-1,2.657,
anti-2,2.605,
anti-1,2.562,
biphenyl,1.572,</t>
        </r>
      </text>
    </comment>
    <comment ref="I2" authorId="0" shapeId="0" xr:uid="{06A04D85-69AA-47AB-B8B1-6FBD11429537}">
      <text>
        <r>
          <rPr>
            <sz val="10"/>
            <color theme="1"/>
            <rFont val="Arial"/>
            <family val="2"/>
          </rPr>
          <t>syn-2,2.828,
syn-1,2.657,
anti-2,2.605,
anti-1,2.562,
biphenyl,1.575,</t>
        </r>
      </text>
    </comment>
    <comment ref="J2" authorId="0" shapeId="0" xr:uid="{B539F271-EAEF-4F07-B603-2FCF4344F0B2}">
      <text>
        <r>
          <rPr>
            <sz val="10"/>
            <color theme="1"/>
            <rFont val="Arial"/>
            <family val="2"/>
          </rPr>
          <t>syn-2,2.889,
syn-1,2.619,
anti-2,2.490,
anti-1,2.442,
biphenyl,1.444,</t>
        </r>
      </text>
    </comment>
    <comment ref="K2" authorId="0" shapeId="0" xr:uid="{F493B7C1-11D6-4841-9205-01FDBFBF5AD3}">
      <text>
        <r>
          <rPr>
            <sz val="10"/>
            <color theme="1"/>
            <rFont val="Arial"/>
            <family val="2"/>
          </rPr>
          <t>syn-2,2.887,
syn-1,2.617,
anti-2,2.492,
anti-1,2.444,
biphenyl,1.442,</t>
        </r>
      </text>
    </comment>
    <comment ref="L2" authorId="0" shapeId="0" xr:uid="{B470F71C-DA65-4A23-9C0F-86B14B2B1235}">
      <text>
        <r>
          <rPr>
            <sz val="10"/>
            <color theme="1"/>
            <rFont val="Arial"/>
            <family val="2"/>
          </rPr>
          <t>Substance14,3.457,
Substance13,3.345,
syn-2,3.230,
syn-1,2.970,
anti-2,2.850,
anti-1,2.677,
Substance12,2.297,
Substance11,2.170,
Substance10,2.055,
Substance09,1.765,
Substance08,1.702,
Substance07,1.668,
Substance06,1.607,
biphenyl,1.452,
Substance05,1.335,
Substance04,1.235,
Substance03,1.054,
Substance02,0.892,
Substance01,0.675,</t>
        </r>
      </text>
    </comment>
    <comment ref="M2" authorId="0" shapeId="0" xr:uid="{9CCE1C0F-E511-4AEF-B7BD-427B2D20804E}">
      <text>
        <r>
          <rPr>
            <sz val="10"/>
            <color theme="1"/>
            <rFont val="Arial"/>
            <family val="2"/>
          </rPr>
          <t>Substance25,5.359,
Substance24,4.585,
Substance23,4.365,
Substance22,3.994,
Substance21,3.872,
Substance20,3.710,
Substance19,3.552,
Substance18,3.457,
Substance17,3.349,
syn-2,3.229,
syn-1,2.972,
anti-2,2.850,
anti-1,2.677,
Substance16,2.540,
Substance15,2.297,
Substance14,2.177,
Substance13,2.057,
Substance12,1.857,
Substance11,1.827,
Substance10,1.717,
Substance09,1.632,
Substance08,1.597,
biphenyl,1.452,
Substance07,1.394,
Substance06,1.334,
Substance05,1.232,
Substance04,1.062,
Substance03,0.890,
Substance02,0.672,
Substance01,0.520,</t>
        </r>
      </text>
    </comment>
    <comment ref="B3" authorId="0" shapeId="0" xr:uid="{22295823-DD02-4B75-A33B-10E840B1A7D2}">
      <text>
        <r>
          <rPr>
            <sz val="10"/>
            <color theme="1"/>
            <rFont val="Arial"/>
            <family val="2"/>
          </rPr>
          <t>Substance27,5.575,
Substance26,4.989,
Substance25,4.214,
anti-2,3.424,
Substance24,3.292,
syn-2,3.097,
syn-1,2.952,
anti-1,2.840,
Substance23,2.619,
Substance22,2.512,
Substance21,2.454,
Substance20,2.394,
Substance19,2.220,
Substance18,2.069,
Substance17,1.954,
Substance16,1.914,
Substance15,1.824,
Substance14,1.712,
Substance13,1.684,
Substance12,1.610,
Substance11,1.545,
Substance10,1.519,
Substance09,1.407,
Substance08,1.237,
biphenyl,1.175,
Substance07,1.140,
Substance06,1.080,
Substance05,1.052,
Substance04,1.005,
Substance03,0.950,
Substance02,0.675,
Substance01,0.323,</t>
        </r>
      </text>
    </comment>
    <comment ref="C3" authorId="0" shapeId="0" xr:uid="{74CAEDDC-3CA6-44C1-9BB1-DCD85C9DC004}">
      <text>
        <r>
          <rPr>
            <sz val="10"/>
            <color theme="1"/>
            <rFont val="Arial"/>
            <family val="2"/>
          </rPr>
          <t>Substance25,5.579,
Substance24,4.569,
Substance23,4.219,
Substance22,3.864,
anti-2,3.422,
Substance21,3.210,
syn-2,3.097,
syn-1,2.952,
anti-1,2.839,
Substance20,2.615,
Substance19,2.512,
Substance18,2.450,
Substance17,2.390,
Substance16,2.064,
Substance15,1.942,
Substance14,1.812,
Substance13,1.685,
Substance12,1.604,
Substance11,1.512,
Substance10,1.275,
Substance09,1.249,
biphenyl,1.175,
Substance08,1.140,
Substance07,1.078,
Substance06,1.052,
Substance05,0.937,
Substance04,0.909,
Substance03,0.839,
Substance02,0.806,
Substance01,0.675,</t>
        </r>
      </text>
    </comment>
    <comment ref="D3" authorId="0" shapeId="0" xr:uid="{DA8A6447-AB82-41C5-BD78-2B72CE88A739}">
      <text>
        <r>
          <rPr>
            <sz val="10"/>
            <color theme="1"/>
            <rFont val="Arial"/>
            <family val="2"/>
          </rPr>
          <t>Substance29,5.314,
Substance28,5.119,
Substance27,5.025,
Substance26,4.544,
Substance25,4.225,
Substance24,4.072,
Substance23,3.959,
syn-2,3.607,
Substance22,3.500,
syn-1,3.397,
anti-2,3.322,
anti-1,3.274,
Substance21,3.205,
Substance20,3.070,
Substance19,3.029,
Substance18,2.942,
Substance17,2.765,
Substance16,2.625,
Substance15,2.555,
Substance14,2.342,
Substance13,2.250,
Substance12,2.189,
Substance11,2.107,
Substance10,1.909,
Substance09,1.822,
Substance08,1.422,
biphenyl,1.359,
Substance07,1.292,
Substance06,1.045,
Substance05,1.005,
Substance04,0.959,
Substance03,0.757,
Substance02,0.660,
Substance01,0.404,</t>
        </r>
      </text>
    </comment>
    <comment ref="E3" authorId="0" shapeId="0" xr:uid="{D94F153A-830A-4605-891D-DBD1D6394221}">
      <text>
        <r>
          <rPr>
            <sz val="10"/>
            <color theme="1"/>
            <rFont val="Arial"/>
            <family val="2"/>
          </rPr>
          <t>Substance29,5.939,
Substance28,5.502,
Substance27,4.932,
Substance26,4.875,
Substance25,4.507,
Substance24,4.340,
Substance23,3.959,
Substance22,3.802,
Substance21,3.697,
syn-2,3.607,
syn-1,3.397,
anti-2,3.320,
anti-1,3.275,
Substance20,3.184,
Substance19,3.097,
Substance18,3.037,
Substance17,2.925,
Substance16,2.804,
Substance15,2.720,
Substance14,2.617,
Substance13,2.559,
Substance12,2.462,
Substance11,2.342,
Substance10,2.250,
Substance09,1.910,
Substance08,1.824,
Substance07,1.752,
Substance06,1.737,
Substance05,1.479,
biphenyl,1.359,
Substance04,1.230,
Substance03,1.005,
Substance02,0.757,
Substance01,0.660,</t>
        </r>
      </text>
    </comment>
    <comment ref="F3" authorId="0" shapeId="0" xr:uid="{E93E4393-B467-4366-A944-1546359892CE}">
      <text>
        <r>
          <rPr>
            <sz val="10"/>
            <color theme="1"/>
            <rFont val="Arial"/>
            <family val="2"/>
          </rPr>
          <t>Substance15,4.552,
Substance14,3.433,
Substance13,3.205,
Substance12,3.112,
Substance11,2.740,
syn-2,2.655,
syn-1,2.328,
anti-2,2.247,
anti-1,2.182,
Substance10,2.117,
Substance09,1.785,
Substance08,1.702,
Substance07,1.565,
biphenyl,1.448,
Substance06,1.257,
Substance05,1.197,
Substance04,1.108,
Substance03,1.032,
Substance02,0.695,
Substance01,0.630,</t>
        </r>
      </text>
    </comment>
    <comment ref="G3" authorId="0" shapeId="0" xr:uid="{73D526A5-CDFD-480B-86A0-0E4DE1A40616}">
      <text>
        <r>
          <rPr>
            <sz val="10"/>
            <color theme="1"/>
            <rFont val="Arial"/>
            <family val="2"/>
          </rPr>
          <t>Substance14,4.542,
Substance13,3.432,
Substance12,3.348,
Substance11,3.202,
Substance10,3.108,
Substance09,2.943,
Substance08,2.732,
syn-2,2.648,
syn-1,2.322,
anti-2,2.238,
anti-1,2.175,
Substance07,2.107,
Substance06,1.778,
Substance05,1.698,
Substance04,1.562,
biphenyl,1.443,
Substance03,1.255,
Substance02,1.197,
Substance01,0.690,</t>
        </r>
      </text>
    </comment>
    <comment ref="H3" authorId="0" shapeId="0" xr:uid="{BB79DA4A-A97E-45AF-856C-5F8084593AD0}">
      <text>
        <r>
          <rPr>
            <sz val="10"/>
            <color theme="1"/>
            <rFont val="Arial"/>
            <family val="2"/>
          </rPr>
          <t>syn-2,2.827,
syn-1,2.655,
anti-2,2.602,
anti-1,2.558,
biphenyl,1.567,</t>
        </r>
      </text>
    </comment>
    <comment ref="I3" authorId="0" shapeId="0" xr:uid="{A7F7C46A-C14E-4E5A-B6B0-630934D938FC}">
      <text>
        <r>
          <rPr>
            <sz val="10"/>
            <color theme="1"/>
            <rFont val="Arial"/>
            <family val="2"/>
          </rPr>
          <t>syn-2,2.828,
syn-1,2.655,
anti-2,2.603,
anti-1,2.560,
biphenyl,1.573,</t>
        </r>
      </text>
    </comment>
    <comment ref="J3" authorId="0" shapeId="0" xr:uid="{71B10D4D-9E70-4B9A-8151-5B8CD6D79C7C}">
      <text>
        <r>
          <rPr>
            <sz val="10"/>
            <color theme="1"/>
            <rFont val="Arial"/>
            <family val="2"/>
          </rPr>
          <t>syn-2,2.887,
syn-1,2.615,
anti-2,2.489,
anti-1,2.440,
biphenyl,1.440,</t>
        </r>
      </text>
    </comment>
    <comment ref="K3" authorId="0" shapeId="0" xr:uid="{4427DDE6-B890-4671-8116-E701EA49DB72}">
      <text>
        <r>
          <rPr>
            <sz val="10"/>
            <color theme="1"/>
            <rFont val="Arial"/>
            <family val="2"/>
          </rPr>
          <t>syn-2,2.887,
syn-1,2.615,
anti-2,2.492,
anti-1,2.444,
biphenyl,1.445,</t>
        </r>
      </text>
    </comment>
    <comment ref="L3" authorId="0" shapeId="0" xr:uid="{92095A15-9CAF-4A1A-B421-22870D223DEF}">
      <text>
        <r>
          <rPr>
            <sz val="10"/>
            <color theme="1"/>
            <rFont val="Arial"/>
            <family val="2"/>
          </rPr>
          <t>Substance16,4.584,
Substance15,3.555,
Substance14,3.452,
Substance13,3.349,
syn-2,3.227,
Substance12,3.135,
syn-1,2.970,
anti-2,2.850,
anti-1,2.677,
Substance11,2.297,
Substance10,2.172,
Substance09,2.057,
Substance08,1.665,
Substance07,1.609,
biphenyl,1.452,
Substance06,1.392,
Substance05,1.335,
Substance04,1.235,
Substance03,1.077,
Substance02,0.892,
Substance01,0.675,</t>
        </r>
      </text>
    </comment>
    <comment ref="M3" authorId="0" shapeId="0" xr:uid="{449B55C0-CD4B-42CF-86FF-AEF69BB05141}">
      <text>
        <r>
          <rPr>
            <sz val="10"/>
            <color theme="1"/>
            <rFont val="Arial"/>
            <family val="2"/>
          </rPr>
          <t>Substance23,5.369,
Substance22,4.582,
Substance21,3.735,
Substance20,3.554,
Substance19,3.457,
Substance18,3.347,
syn-2,3.227,
Substance17,3.122,
syn-1,2.970,
anti-2,2.850,
anti-1,2.677,
Substance16,2.390,
Substance15,2.295,
Substance14,2.174,
Substance13,2.057,
Substance12,1.702,
Substance11,1.672,
Substance10,1.650,
Substance09,1.602,
biphenyl,1.452,
Substance08,1.389,
Substance07,1.334,
Substance06,1.234,
Substance05,1.064,
Substance04,0.890,
Substance03,0.820,
Substance02,0.674,
Substance01,0.554,</t>
        </r>
      </text>
    </comment>
    <comment ref="B4" authorId="0" shapeId="0" xr:uid="{2A59A852-0146-4307-A895-74210F6454BC}">
      <text>
        <r>
          <rPr>
            <sz val="10"/>
            <color theme="1"/>
            <rFont val="Arial"/>
            <family val="2"/>
          </rPr>
          <t>Substance34,5.789,
Substance33,5.597,
Substance32,4.395,
Substance31,4.334,
Substance30,4.225,
Substance29,4.040,
Substance28,3.884,
anti-2,3.422,
Substance27,3.292,
Substance26,3.197,
syn-2,3.097,
Substance25,3.025,
syn-1,2.952,
anti-1,2.839,
Substance24,2.669,
Substance23,2.605,
Substance22,2.505,
Substance21,2.450,
Substance20,2.395,
Substance19,2.167,
Substance18,2.107,
Substance17,2.069,
Substance16,1.949,
Substance15,1.822,
Substance14,1.670,
Substance13,1.605,
Substance12,1.455,
Substance11,1.359,
Substance10,1.300,
Substance09,1.257,
biphenyl,1.174,
Substance08,1.139,
Substance07,1.050,
Substance06,0.967,
Substance05,0.897,
Substance04,0.818,
Substance03,0.675,
Substance02,0.579,
Substance01,0.547,</t>
        </r>
      </text>
    </comment>
    <comment ref="C4" authorId="0" shapeId="0" xr:uid="{B0D61AC4-A339-4EB7-AE7D-3AF19BA17BD0}">
      <text>
        <r>
          <rPr>
            <sz val="10"/>
            <color theme="1"/>
            <rFont val="Arial"/>
            <family val="2"/>
          </rPr>
          <t>Substance26,4.235,
Substance25,4.170,
Substance24,3.959,
Substance23,3.645,
Substance22,3.574,
anti-2,3.422,
syn-2,3.097,
syn-1,2.952,
anti-1,2.840,
Substance21,2.587,
Substance20,2.510,
Substance19,2.454,
Substance18,2.399,
Substance17,2.205,
Substance16,2.115,
Substance15,2.062,
Substance14,1.944,
Substance13,1.812,
Substance12,1.769,
Substance11,1.722,
Substance10,1.654,
Substance09,1.604,
Substance08,1.509,
Substance07,1.359,
biphenyl,1.175,
Substance06,1.140,
Substance05,1.054,
Substance04,0.970,
Substance03,0.677,
Substance02,0.557,
Substance01,0.349,</t>
        </r>
      </text>
    </comment>
    <comment ref="D4" authorId="0" shapeId="0" xr:uid="{87B4E889-7F3C-4067-9370-A3458A33B7BA}">
      <text>
        <r>
          <rPr>
            <sz val="10"/>
            <color theme="1"/>
            <rFont val="Arial"/>
            <family val="2"/>
          </rPr>
          <t>Substance31,5.939,
Substance30,5.759,
Substance29,5.374,
Substance28,5.082,
Substance27,4.914,
Substance26,4.787,
Substance25,4.584,
Substance24,4.392,
Substance23,4.017,
Substance22,3.904,
Substance21,3.737,
syn-2,3.607,
Substance20,3.504,
syn-1,3.399,
anti-2,3.322,
anti-1,3.275,
Substance19,2.732,
Substance18,2.675,
Substance17,2.622,
Substance16,2.557,
Substance15,2.499,
Substance14,2.342,
Substance13,2.292,
Substance12,2.254,
Substance11,1.915,
Substance10,1.827,
Substance09,1.777,
Substance08,1.742,
Substance07,1.429,
biphenyl,1.359,
Substance06,1.229,
Substance05,1.028,
Substance04,0.984,
Substance03,0.939,
Substance02,0.752,
Substance01,0.657,</t>
        </r>
      </text>
    </comment>
    <comment ref="E4" authorId="0" shapeId="0" xr:uid="{2F0D258D-AAB0-456B-9FA4-AED9E9D92070}">
      <text>
        <r>
          <rPr>
            <sz val="10"/>
            <color theme="1"/>
            <rFont val="Arial"/>
            <family val="2"/>
          </rPr>
          <t>Substance30,5.915,
Substance29,5.127,
Substance28,5.022,
Substance27,4.852,
Substance26,4.739,
Substance25,4.672,
Substance24,4.409,
Substance23,4.227,
Substance22,4.015,
Substance21,3.914,
Substance20,3.677,
syn-2,3.607,
syn-1,3.397,
anti-2,3.320,
anti-1,3.274,
Substance19,3.072,
Substance18,3.024,
Substance17,2.940,
Substance16,2.805,
Substance15,2.700,
Substance14,2.619,
Substance13,2.555,
Substance12,2.467,
Substance11,2.342,
Substance10,2.250,
Substance09,2.202,
Substance08,1.910,
Substance07,1.822,
biphenyl,1.360,
Substance06,1.307,
Substance05,1.005,
Substance04,0.965,
Substance03,0.757,
Substance02,0.659,
Substance01,0.262,</t>
        </r>
      </text>
    </comment>
    <comment ref="F4" authorId="0" shapeId="0" xr:uid="{9E773E8B-3220-4856-80CD-B6512F970EDE}">
      <text>
        <r>
          <rPr>
            <sz val="10"/>
            <color theme="1"/>
            <rFont val="Arial"/>
            <family val="2"/>
          </rPr>
          <t>Substance16,5.260,
Substance15,5.213,
Substance14,4.540,
Substance13,4.135,
Substance12,3.203,
Substance11,3.110,
Substance10,2.737,
syn-2,2.653,
syn-1,2.325,
anti-2,2.243,
anti-1,2.178,
Substance09,2.115,
Substance08,1.785,
Substance07,1.703,
Substance06,1.567,
Substance05,1.497,
biphenyl,1.452,
Substance04,1.452,
Substance03,1.262,
Substance02,1.203,
Substance01,0.692,</t>
        </r>
      </text>
    </comment>
    <comment ref="G4" authorId="0" shapeId="0" xr:uid="{978E3A10-6058-47B2-BA8D-3696260208CB}">
      <text>
        <r>
          <rPr>
            <sz val="10"/>
            <color theme="1"/>
            <rFont val="Arial"/>
            <family val="2"/>
          </rPr>
          <t>Substance13,5.312,
Substance12,5.262,
Substance11,5.202,
Substance10,4.134,
Substance09,3.212,
Substance08,3.122,
Substance07,2.735,
syn-2,2.650,
syn-1,2.323,
anti-2,2.242,
anti-1,2.177,
Substance06,2.108,
Substance05,1.773,
Substance04,1.693,
biphenyl,1.433,
Substance03,1.243,
Substance02,1.183,
Substance01,0.692,</t>
        </r>
      </text>
    </comment>
    <comment ref="H4" authorId="0" shapeId="0" xr:uid="{02BA8A3A-B23F-46B7-9A98-ADB04CC595AC}">
      <text>
        <r>
          <rPr>
            <sz val="10"/>
            <color theme="1"/>
            <rFont val="Arial"/>
            <family val="2"/>
          </rPr>
          <t>syn-2,2.825,
syn-1,2.655,
anti-2,2.603,
anti-1,2.558,
biphenyl,1.570,</t>
        </r>
      </text>
    </comment>
    <comment ref="I4" authorId="0" shapeId="0" xr:uid="{213419B3-0527-455D-A036-A99822B07C49}">
      <text>
        <r>
          <rPr>
            <sz val="10"/>
            <color theme="1"/>
            <rFont val="Arial"/>
            <family val="2"/>
          </rPr>
          <t>syn-2,2.827,
syn-1,2.653,
anti-2,2.603,
anti-1,2.558,
biphenyl,1.578,</t>
        </r>
      </text>
    </comment>
    <comment ref="J4" authorId="0" shapeId="0" xr:uid="{30FEB9ED-CFA6-4BD2-9534-600122336901}">
      <text>
        <r>
          <rPr>
            <sz val="10"/>
            <color theme="1"/>
            <rFont val="Arial"/>
            <family val="2"/>
          </rPr>
          <t>syn-2,2.887,
syn-1,2.617,
anti-2,2.492,
anti-1,2.444,
biphenyl,1.444,</t>
        </r>
      </text>
    </comment>
    <comment ref="K4" authorId="0" shapeId="0" xr:uid="{020AEFAA-B7DB-4067-B55D-DB2DFCB114AA}">
      <text>
        <r>
          <rPr>
            <sz val="10"/>
            <color theme="1"/>
            <rFont val="Arial"/>
            <family val="2"/>
          </rPr>
          <t>syn-2,2.892,
syn-1,2.617,
anti-2,2.494,
anti-1,2.445,
biphenyl,1.457,</t>
        </r>
      </text>
    </comment>
    <comment ref="L4" authorId="0" shapeId="0" xr:uid="{E81D13B9-428D-4A5E-BD6D-559C3EF62414}">
      <text>
        <r>
          <rPr>
            <sz val="10"/>
            <color theme="1"/>
            <rFont val="Arial"/>
            <family val="2"/>
          </rPr>
          <t>Substance17,4.307,
Substance16,3.695,
Substance15,3.555,
Substance14,3.452,
Substance13,3.352,
syn-2,3.227,
syn-1,2.972,
anti-2,2.852,
anti-1,2.677,
Substance12,2.614,
Substance11,2.297,
Substance10,2.172,
Substance09,2.057,
Substance08,1.697,
Substance07,1.660,
Substance06,1.607,
biphenyl,1.454,
Substance05,1.335,
Substance04,1.235,
Substance03,1.070,
Substance02,0.892,
Substance01,0.675,</t>
        </r>
      </text>
    </comment>
    <comment ref="M4" authorId="0" shapeId="0" xr:uid="{AFBE8948-75AD-45D0-B22E-6A48727FD578}">
      <text>
        <r>
          <rPr>
            <sz val="10"/>
            <color theme="1"/>
            <rFont val="Arial"/>
            <family val="2"/>
          </rPr>
          <t>Substance31,5.762,
Substance30,5.367,
Substance29,5.052,
Substance28,4.584,
Substance27,4.447,
Substance26,4.284,
Substance25,4.077,
Substance24,3.690,
Substance23,3.554,
Substance22,3.457,
Substance21,3.354,
syn-2,3.227,
syn-1,2.972,
anti-2,2.852,
anti-1,2.677,
Substance20,2.534,
Substance19,2.382,
Substance18,2.299,
Substance17,2.175,
Substance16,2.057,
Substance15,1.962,
Substance14,1.884,
Substance13,1.707,
Substance12,1.655,
Substance11,1.600,
Substance10,1.499,
biphenyl,1.452,
Substance09,1.407,
Substance08,1.334,
Substance07,1.234,
Substance06,1.065,
Substance05,0.894,
Substance04,0.829,
Substance03,0.672,
Substance02,0.552,
Substance01,0.328,</t>
        </r>
      </text>
    </comment>
    <comment ref="B5" authorId="0" shapeId="0" xr:uid="{4F18784E-3559-4B4C-8D78-171C1D0BCA8A}">
      <text>
        <r>
          <rPr>
            <sz val="10"/>
            <color theme="1"/>
            <rFont val="Arial"/>
            <family val="2"/>
          </rPr>
          <t>Substance25,5.600,
Substance24,4.455,
Substance23,4.070,
Substance22,3.922,
anti-2,3.422,
Substance21,3.255,
syn-2,3.097,
syn-1,2.952,
anti-1,2.840,
Substance20,2.510,
Substance19,2.450,
Substance18,2.397,
Substance17,2.189,
Substance16,2.072,
Substance15,1.954,
Substance14,1.891,
Substance13,1.820,
Substance12,1.707,
Substance11,1.674,
Substance10,1.605,
Substance09,1.527,
Substance08,1.460,
Substance07,1.354,
Substance06,1.263,
biphenyl,1.174,
Substance05,1.139,
Substance04,1.050,
Substance03,0.957,
Substance02,0.677,
Substance01,0.430,</t>
        </r>
      </text>
    </comment>
    <comment ref="C5" authorId="0" shapeId="0" xr:uid="{2142E9AA-4567-4F0B-BFCA-4D05517A9054}">
      <text>
        <r>
          <rPr>
            <sz val="10"/>
            <color theme="1"/>
            <rFont val="Arial"/>
            <family val="2"/>
          </rPr>
          <t>Substance26,5.585,
Substance25,5.129,
Substance24,4.352,
Substance23,4.080,
Substance22,3.905,
Substance21,3.809,
anti-2,3.420,
syn-2,3.095,
syn-1,2.950,
anti-1,2.839,
Substance20,2.510,
Substance19,2.452,
Substance18,2.397,
Substance17,2.252,
Substance16,2.149,
Substance15,2.065,
Substance14,1.944,
Substance13,1.910,
Substance12,1.867,
Substance11,1.814,
Substance10,1.667,
Substance09,1.602,
Substance08,1.512,
Substance07,1.407,
biphenyl,1.174,
Substance06,1.140,
Substance05,1.055,
Substance04,0.963,
Substance03,0.866,
Substance02,0.677,
Substance01,0.262,</t>
        </r>
      </text>
    </comment>
    <comment ref="D5" authorId="0" shapeId="0" xr:uid="{B70F72A7-F03A-406E-939F-A1ED132C764C}">
      <text>
        <r>
          <rPr>
            <sz val="10"/>
            <color theme="1"/>
            <rFont val="Arial"/>
            <family val="2"/>
          </rPr>
          <t>Substance31,5.580,
Substance30,5.274,
Substance29,5.212,
Substance28,4.982,
Substance27,4.734,
Substance26,4.629,
Substance25,4.417,
Substance24,4.225,
Substance23,4.019,
Substance22,3.897,
syn-2,3.607,
syn-1,3.399,
anti-2,3.322,
anti-1,3.275,
Substance21,3.090,
Substance20,2.927,
Substance19,2.884,
Substance18,2.859,
Substance17,2.807,
Substance16,2.734,
Substance15,2.560,
Substance14,2.342,
Substance13,2.254,
Substance12,2.207,
Substance11,2.145,
Substance10,2.124,
Substance09,1.914,
Substance08,1.825,
Substance07,1.747,
Substance06,1.684,
Substance05,1.597,
Substance04,1.459,
biphenyl,1.359,
Substance03,1.010,
Substance02,0.755,
Substance01,0.659,</t>
        </r>
      </text>
    </comment>
    <comment ref="E5" authorId="0" shapeId="0" xr:uid="{F0325806-4A8B-4EA3-8388-B8979F824ACD}">
      <text>
        <r>
          <rPr>
            <sz val="10"/>
            <color theme="1"/>
            <rFont val="Arial"/>
            <family val="2"/>
          </rPr>
          <t>Substance30,5.190,
Substance29,4.917,
Substance28,4.705,
Substance27,4.634,
Substance26,4.515,
Substance25,4.430,
Substance24,4.019,
Substance23,3.794,
syn-2,3.607,
syn-1,3.399,
anti-2,3.322,
anti-1,3.275,
Substance22,3.027,
Substance21,2.939,
Substance20,2.845,
Substance19,2.724,
Substance18,2.559,
Substance17,2.452,
Substance16,2.342,
Substance15,2.252,
Substance14,2.194,
Substance13,2.112,
Substance12,2.074,
Substance11,1.914,
Substance10,1.825,
Substance09,1.777,
Substance08,1.707,
Substance07,1.669,
biphenyl,1.360,
Substance06,1.289,
Substance05,1.252,
Substance04,1.004,
Substance03,0.755,
Substance02,0.659,
Substance01,0.468,</t>
        </r>
      </text>
    </comment>
    <comment ref="F5" authorId="0" shapeId="0" xr:uid="{09014613-853F-4093-8557-3D331E7CE544}">
      <text>
        <r>
          <rPr>
            <sz val="10"/>
            <color theme="1"/>
            <rFont val="Arial"/>
            <family val="2"/>
          </rPr>
          <t>Substance13,4.547,
Substance12,4.145,
Substance11,3.203,
Substance10,3.123,
Substance09,2.947,
Substance08,2.735,
syn-2,2.653,
syn-1,2.323,
anti-2,2.242,
anti-1,2.177,
Substance07,2.110,
Substance06,1.780,
Substance05,1.697,
Substance04,1.562,
biphenyl,1.445,
Substance03,1.257,
Substance02,1.198,
Substance01,0.695,</t>
        </r>
      </text>
    </comment>
    <comment ref="G5" authorId="0" shapeId="0" xr:uid="{FB31756A-735B-48A7-9EA7-094E7CA88504}">
      <text>
        <r>
          <rPr>
            <sz val="10"/>
            <color theme="1"/>
            <rFont val="Arial"/>
            <family val="2"/>
          </rPr>
          <t>Substance15,4.547,
Substance14,4.452,
Substance13,4.140,
Substance12,3.118,
Substance11,2.952,
Substance10,2.742,
syn-2,2.658,
syn-1,2.328,
anti-2,2.247,
anti-1,2.182,
Substance09,2.117,
Substance08,1.785,
Substance07,1.702,
Substance06,1.565,
biphenyl,1.452,
Substance05,1.452,
Substance04,1.262,
Substance03,1.203,
Substance02,1.120,
Substance01,0.698,</t>
        </r>
      </text>
    </comment>
    <comment ref="H5" authorId="0" shapeId="0" xr:uid="{81EE3BEB-3F32-4C36-B9BA-BA5B3187D740}">
      <text>
        <r>
          <rPr>
            <sz val="10"/>
            <color theme="1"/>
            <rFont val="Arial"/>
            <family val="2"/>
          </rPr>
          <t>syn-2,2.830,
syn-1,2.658,
anti-2,2.607,
anti-1,2.562,
biphenyl,1.568,</t>
        </r>
      </text>
    </comment>
    <comment ref="I5" authorId="0" shapeId="0" xr:uid="{80A52019-0B4D-4A1C-93CF-B46B2C714CD8}">
      <text>
        <r>
          <rPr>
            <sz val="10"/>
            <color theme="1"/>
            <rFont val="Arial"/>
            <family val="2"/>
          </rPr>
          <t>syn-2,2.830,
syn-1,2.658,
anti-2,2.607,
anti-1,2.563,
biphenyl,1.577,</t>
        </r>
      </text>
    </comment>
    <comment ref="J5" authorId="0" shapeId="0" xr:uid="{FCA17378-1A27-4DED-A19A-CED9B07A2B7C}">
      <text>
        <r>
          <rPr>
            <sz val="10"/>
            <color theme="1"/>
            <rFont val="Arial"/>
            <family val="2"/>
          </rPr>
          <t>syn-2,2.882,
syn-1,2.610,
anti-2,2.484,
anti-1,2.435,
biphenyl,1.439,</t>
        </r>
      </text>
    </comment>
    <comment ref="K5" authorId="0" shapeId="0" xr:uid="{3BC1BB93-324B-47FB-9AD3-5D1D7C3B859D}">
      <text>
        <r>
          <rPr>
            <sz val="10"/>
            <color theme="1"/>
            <rFont val="Arial"/>
            <family val="2"/>
          </rPr>
          <t>syn-2,2.892,
syn-1,2.619,
anti-2,2.497,
anti-1,2.449,
biphenyl,1.459,</t>
        </r>
      </text>
    </comment>
    <comment ref="L5" authorId="0" shapeId="0" xr:uid="{C72EEE7A-577F-4B94-B36F-E00AE160F49B}">
      <text>
        <r>
          <rPr>
            <sz val="10"/>
            <color theme="1"/>
            <rFont val="Arial"/>
            <family val="2"/>
          </rPr>
          <t>Substance20,4.592,
Substance19,4.050,
Substance18,3.695,
Substance17,3.557,
Substance16,3.457,
Substance15,3.352,
syn-2,3.229,
syn-1,2.972,
anti-2,2.852,
anti-1,2.679,
Substance14,2.540,
Substance13,2.297,
Substance12,2.175,
Substance11,2.057,
Substance10,1.695,
Substance09,1.654,
Substance08,1.609,
biphenyl,1.454,
Substance07,1.384,
Substance06,1.335,
Substance05,1.235,
Substance04,1.079,
Substance03,1.062,
Substance02,0.894,
Substance01,0.677,</t>
        </r>
      </text>
    </comment>
    <comment ref="M5" authorId="0" shapeId="0" xr:uid="{D603FD7A-936E-472A-9764-6EFFFDD3B24F}">
      <text>
        <r>
          <rPr>
            <sz val="10"/>
            <color theme="1"/>
            <rFont val="Arial"/>
            <family val="2"/>
          </rPr>
          <t>Substance17,4.580,
Substance16,3.695,
Substance15,3.554,
Substance14,3.457,
Substance13,3.354,
syn-2,3.229,
syn-1,2.972,
anti-2,2.852,
anti-1,2.679,
Substance12,2.434,
Substance11,2.297,
Substance10,2.174,
Substance09,2.057,
Substance08,1.693,
Substance07,1.657,
Substance06,1.609,
biphenyl,1.454,
Substance05,1.337,
Substance04,1.235,
Substance03,1.075,
Substance02,0.895,
Substance01,0.675,</t>
        </r>
      </text>
    </comment>
  </commentList>
</comments>
</file>

<file path=xl/sharedStrings.xml><?xml version="1.0" encoding="utf-8"?>
<sst xmlns="http://schemas.openxmlformats.org/spreadsheetml/2006/main" count="316" uniqueCount="158">
  <si>
    <t>Sample Name</t>
  </si>
  <si>
    <t>Data File</t>
  </si>
  <si>
    <t>Location</t>
  </si>
  <si>
    <t>TWC_anti-1 AreaAbs</t>
  </si>
  <si>
    <t>TWC_anti-2 AreaAbs</t>
  </si>
  <si>
    <t>TWC_biphenyl AreaAbs</t>
  </si>
  <si>
    <t>TWC_syn-1 AreaAbs</t>
  </si>
  <si>
    <t>TWC_syn-2 AreaAbs</t>
  </si>
  <si>
    <t>TWC_anti-1 Area%</t>
  </si>
  <si>
    <t>TWC_anti-2 Area%</t>
  </si>
  <si>
    <t>TWC_biphenyl Area%</t>
  </si>
  <si>
    <t>TWC_syn-1 Area%</t>
  </si>
  <si>
    <t>TWC_syn-2 Area%</t>
  </si>
  <si>
    <t>5016324-0015_A1.Raw</t>
  </si>
  <si>
    <t>5016324-0015_a1.raw</t>
  </si>
  <si>
    <t>A:1</t>
  </si>
  <si>
    <t>5016324-0015_A2.Raw</t>
  </si>
  <si>
    <t>5016324-0015_a2.raw</t>
  </si>
  <si>
    <t>A:2</t>
  </si>
  <si>
    <t>5016324-0015_B1.Raw</t>
  </si>
  <si>
    <t>5016324-0015_b1.raw</t>
  </si>
  <si>
    <t>B:1</t>
  </si>
  <si>
    <t>5016324-0015_B2.Raw</t>
  </si>
  <si>
    <t>5016324-0015_b2.raw</t>
  </si>
  <si>
    <t>B:2</t>
  </si>
  <si>
    <t>5016324-0015_C1.Raw</t>
  </si>
  <si>
    <t>5016324-0015_c1.raw</t>
  </si>
  <si>
    <t>C:1</t>
  </si>
  <si>
    <t>5016324-0015_C2.Raw</t>
  </si>
  <si>
    <t>5016324-0015_c2.raw</t>
  </si>
  <si>
    <t>C:2</t>
  </si>
  <si>
    <t>5016324-0015_D1.Raw</t>
  </si>
  <si>
    <t>5016324-0015_d1.raw</t>
  </si>
  <si>
    <t>D:1</t>
  </si>
  <si>
    <t>5016324-0015_D2.Raw</t>
  </si>
  <si>
    <t>5016324-0015_d2.raw</t>
  </si>
  <si>
    <t>D:2</t>
  </si>
  <si>
    <t>5016324-0015_A3_IA3_IPA.Raw</t>
  </si>
  <si>
    <t>5016324-0015_a3_ia3_ipa.raw</t>
  </si>
  <si>
    <t>A:3</t>
  </si>
  <si>
    <t>5016324-0015_A4_IA3_IPA.Raw</t>
  </si>
  <si>
    <t>5016324-0015_a4_ia3_ipa.raw</t>
  </si>
  <si>
    <t>A:4</t>
  </si>
  <si>
    <t>5016324-0015_B3_IA3_IPA.Raw</t>
  </si>
  <si>
    <t>5016324-0015_b3_ia3_ipa.raw</t>
  </si>
  <si>
    <t>B:3</t>
  </si>
  <si>
    <t>5016324-0015_B4_IA3_IPA.Raw</t>
  </si>
  <si>
    <t>5016324-0015_b4_ia3_ipa.raw</t>
  </si>
  <si>
    <t>B:4</t>
  </si>
  <si>
    <t>5016324-0015_C3_IA3_IPA.Raw</t>
  </si>
  <si>
    <t>5016324-0015_c3_ia3_ipa.raw</t>
  </si>
  <si>
    <t>C:3</t>
  </si>
  <si>
    <t>5016324-0015_C4_IA3_IPA.Raw</t>
  </si>
  <si>
    <t>5016324-0015_c4_ia3_ipa.raw</t>
  </si>
  <si>
    <t>C:4</t>
  </si>
  <si>
    <t>5016324-0015_D3_IA3_IPA.Raw</t>
  </si>
  <si>
    <t>5016324-0015_d3_ia3_ipa.raw</t>
  </si>
  <si>
    <t>D:3</t>
  </si>
  <si>
    <t>5016324-0015_D4_IA3_IPA.Raw</t>
  </si>
  <si>
    <t>5016324-0015_d4_ia3_ipa.raw</t>
  </si>
  <si>
    <t>D:4</t>
  </si>
  <si>
    <t>5016324-0015_OSFC_A5.Raw</t>
  </si>
  <si>
    <t>A:5</t>
  </si>
  <si>
    <t>5016324-0015_OSFC_A6.Raw</t>
  </si>
  <si>
    <t>A:6</t>
  </si>
  <si>
    <t>5016324-0015_OSFC_B5.Raw</t>
  </si>
  <si>
    <t>B:5</t>
  </si>
  <si>
    <t>5016324-0015_OSFC_B6.Raw</t>
  </si>
  <si>
    <t>B:6</t>
  </si>
  <si>
    <t>5016324-0015_OSFC_C5.Raw</t>
  </si>
  <si>
    <t>C:5</t>
  </si>
  <si>
    <t>5016324-0015_OSFC_C6.Raw</t>
  </si>
  <si>
    <t>C:6</t>
  </si>
  <si>
    <t>5016324-0015_OSFC_D5.Raw</t>
  </si>
  <si>
    <t>D:5</t>
  </si>
  <si>
    <t>5016324-0015_OSFC_D6.Raw</t>
  </si>
  <si>
    <t>D:6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</si>
  <si>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</si>
  <si>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</si>
  <si>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</si>
  <si>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</si>
  <si>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</si>
  <si>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</si>
  <si>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</si>
  <si>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</si>
  <si>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</si>
  <si>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</si>
  <si>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</si>
  <si>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</si>
  <si>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</si>
  <si>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</si>
  <si>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</si>
  <si>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</si>
  <si>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5016324-0015_OSFC_A7_IBA.Raw</t>
  </si>
  <si>
    <t>A:7</t>
  </si>
  <si>
    <t>5016324-0015_OSFC_A8_IBA.Raw</t>
  </si>
  <si>
    <t>A:8</t>
  </si>
  <si>
    <t>5016324-0015_OSFC_B7_IBA.Raw</t>
  </si>
  <si>
    <t>B:7</t>
  </si>
  <si>
    <t>5016324-0015_OSFC_B8_IBA.Raw</t>
  </si>
  <si>
    <t>B:8</t>
  </si>
  <si>
    <t>5016324-0015_OSFC_C7_IBA.Raw</t>
  </si>
  <si>
    <t>C:7</t>
  </si>
  <si>
    <t>5016324-0015_OSFC_C8_IBA.Raw</t>
  </si>
  <si>
    <t>C:8</t>
  </si>
  <si>
    <t>5016324-0015_OSFC_D7_IBA.Raw</t>
  </si>
  <si>
    <t>D:7</t>
  </si>
  <si>
    <t>5016324-0015_OSFC_D8_IBA.Raw</t>
  </si>
  <si>
    <t>D:8</t>
  </si>
  <si>
    <t>5016324-0015_OSFC_A9.Raw</t>
  </si>
  <si>
    <t>A:9</t>
  </si>
  <si>
    <t>5016324-0015_OSFC_A10.Raw</t>
  </si>
  <si>
    <t>A:10</t>
  </si>
  <si>
    <t>5016324-0015_OSFC_B9.Raw</t>
  </si>
  <si>
    <t>B:9</t>
  </si>
  <si>
    <t>5016324-0015_OSFC_B10.Raw</t>
  </si>
  <si>
    <t>B:10</t>
  </si>
  <si>
    <t>5016324-0015_OSFC_C9.Raw</t>
  </si>
  <si>
    <t>C:9</t>
  </si>
  <si>
    <t>5016324-0015_OSFC_C10.Raw</t>
  </si>
  <si>
    <t>C:10</t>
  </si>
  <si>
    <t>5016324-0015_OSFC_D9.Raw</t>
  </si>
  <si>
    <t>D:9</t>
  </si>
  <si>
    <t>5016324-0015_OSFC_D10.Raw</t>
  </si>
  <si>
    <t>D:10</t>
  </si>
  <si>
    <t>5016324-0015_A11.Raw</t>
  </si>
  <si>
    <t>5016324-0015_a11.raw</t>
  </si>
  <si>
    <t>5016324-0015_A12.Raw</t>
  </si>
  <si>
    <t>5016324-0015_a12.raw</t>
  </si>
  <si>
    <t>5016324-0015_B11.Raw</t>
  </si>
  <si>
    <t>5016324-0015_b11.raw</t>
  </si>
  <si>
    <t>5016324-0015_B12.Raw</t>
  </si>
  <si>
    <t>5016324-0015_b12.raw</t>
  </si>
  <si>
    <t>5016324-0015_C11.Raw</t>
  </si>
  <si>
    <t>5016324-0015_c11.raw</t>
  </si>
  <si>
    <t>5016324-0015_C12.Raw</t>
  </si>
  <si>
    <t>5016324-0015_c12.raw</t>
  </si>
  <si>
    <t>5016324-0015_D11.Raw</t>
  </si>
  <si>
    <t>5016324-0015_d11.raw</t>
  </si>
  <si>
    <t>5016324-0015_D12.Raw</t>
  </si>
  <si>
    <t>5016324-0015_d12.raw</t>
  </si>
  <si>
    <t>A:11</t>
  </si>
  <si>
    <t>A:12</t>
  </si>
  <si>
    <t>B:11</t>
  </si>
  <si>
    <t>B:12</t>
  </si>
  <si>
    <t>C:11</t>
  </si>
  <si>
    <t>C:12</t>
  </si>
  <si>
    <t>D:11</t>
  </si>
  <si>
    <t>D:12</t>
  </si>
  <si>
    <t>Pdt/IS (TWC)</t>
  </si>
  <si>
    <t>Ligand</t>
  </si>
  <si>
    <t>%ee syn (TWC)</t>
  </si>
  <si>
    <t>%ee anti (TWC)</t>
  </si>
  <si>
    <t>dr (syn/anti)</t>
  </si>
  <si>
    <t>77-1-2-11</t>
  </si>
  <si>
    <t>77-1-2-12</t>
  </si>
  <si>
    <t>189-1-2-11</t>
  </si>
  <si>
    <t>189-1-2-12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</si>
</sst>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9.emf"/><Relationship Id="rId18" Type="http://schemas.openxmlformats.org/officeDocument/2006/relationships/image" Target="../media/image24.emf"/><Relationship Id="rId26" Type="http://schemas.openxmlformats.org/officeDocument/2006/relationships/image" Target="../media/image32.emf"/><Relationship Id="rId39" Type="http://schemas.openxmlformats.org/officeDocument/2006/relationships/image" Target="../media/image45.emf"/><Relationship Id="rId21" Type="http://schemas.openxmlformats.org/officeDocument/2006/relationships/image" Target="../media/image27.emf"/><Relationship Id="rId34" Type="http://schemas.openxmlformats.org/officeDocument/2006/relationships/image" Target="../media/image40.emf"/><Relationship Id="rId42" Type="http://schemas.openxmlformats.org/officeDocument/2006/relationships/image" Target="../media/image48.emf"/><Relationship Id="rId47" Type="http://schemas.openxmlformats.org/officeDocument/2006/relationships/image" Target="../media/image53.emf"/><Relationship Id="rId7" Type="http://schemas.openxmlformats.org/officeDocument/2006/relationships/image" Target="../media/image13.emf"/><Relationship Id="rId2" Type="http://schemas.openxmlformats.org/officeDocument/2006/relationships/image" Target="../media/image8.emf"/><Relationship Id="rId16" Type="http://schemas.openxmlformats.org/officeDocument/2006/relationships/image" Target="../media/image22.emf"/><Relationship Id="rId29" Type="http://schemas.openxmlformats.org/officeDocument/2006/relationships/image" Target="../media/image35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7.emf"/><Relationship Id="rId24" Type="http://schemas.openxmlformats.org/officeDocument/2006/relationships/image" Target="../media/image30.emf"/><Relationship Id="rId32" Type="http://schemas.openxmlformats.org/officeDocument/2006/relationships/image" Target="../media/image38.emf"/><Relationship Id="rId37" Type="http://schemas.openxmlformats.org/officeDocument/2006/relationships/image" Target="../media/image43.emf"/><Relationship Id="rId40" Type="http://schemas.openxmlformats.org/officeDocument/2006/relationships/image" Target="../media/image46.emf"/><Relationship Id="rId45" Type="http://schemas.openxmlformats.org/officeDocument/2006/relationships/image" Target="../media/image51.emf"/><Relationship Id="rId5" Type="http://schemas.openxmlformats.org/officeDocument/2006/relationships/image" Target="../media/image11.emf"/><Relationship Id="rId15" Type="http://schemas.openxmlformats.org/officeDocument/2006/relationships/image" Target="../media/image21.emf"/><Relationship Id="rId23" Type="http://schemas.openxmlformats.org/officeDocument/2006/relationships/image" Target="../media/image29.emf"/><Relationship Id="rId28" Type="http://schemas.openxmlformats.org/officeDocument/2006/relationships/image" Target="../media/image34.emf"/><Relationship Id="rId36" Type="http://schemas.openxmlformats.org/officeDocument/2006/relationships/image" Target="../media/image42.emf"/><Relationship Id="rId10" Type="http://schemas.openxmlformats.org/officeDocument/2006/relationships/image" Target="../media/image16.emf"/><Relationship Id="rId19" Type="http://schemas.openxmlformats.org/officeDocument/2006/relationships/image" Target="../media/image25.emf"/><Relationship Id="rId31" Type="http://schemas.openxmlformats.org/officeDocument/2006/relationships/image" Target="../media/image37.emf"/><Relationship Id="rId44" Type="http://schemas.openxmlformats.org/officeDocument/2006/relationships/image" Target="../media/image50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Relationship Id="rId14" Type="http://schemas.openxmlformats.org/officeDocument/2006/relationships/image" Target="../media/image20.emf"/><Relationship Id="rId22" Type="http://schemas.openxmlformats.org/officeDocument/2006/relationships/image" Target="../media/image28.emf"/><Relationship Id="rId27" Type="http://schemas.openxmlformats.org/officeDocument/2006/relationships/image" Target="../media/image33.emf"/><Relationship Id="rId30" Type="http://schemas.openxmlformats.org/officeDocument/2006/relationships/image" Target="../media/image36.emf"/><Relationship Id="rId35" Type="http://schemas.openxmlformats.org/officeDocument/2006/relationships/image" Target="../media/image41.emf"/><Relationship Id="rId43" Type="http://schemas.openxmlformats.org/officeDocument/2006/relationships/image" Target="../media/image49.emf"/><Relationship Id="rId48" Type="http://schemas.openxmlformats.org/officeDocument/2006/relationships/image" Target="../media/image54.emf"/><Relationship Id="rId8" Type="http://schemas.openxmlformats.org/officeDocument/2006/relationships/image" Target="../media/image14.emf"/><Relationship Id="rId3" Type="http://schemas.openxmlformats.org/officeDocument/2006/relationships/image" Target="../media/image9.emf"/><Relationship Id="rId12" Type="http://schemas.openxmlformats.org/officeDocument/2006/relationships/image" Target="../media/image18.emf"/><Relationship Id="rId17" Type="http://schemas.openxmlformats.org/officeDocument/2006/relationships/image" Target="../media/image23.emf"/><Relationship Id="rId25" Type="http://schemas.openxmlformats.org/officeDocument/2006/relationships/image" Target="../media/image31.emf"/><Relationship Id="rId33" Type="http://schemas.openxmlformats.org/officeDocument/2006/relationships/image" Target="../media/image39.emf"/><Relationship Id="rId38" Type="http://schemas.openxmlformats.org/officeDocument/2006/relationships/image" Target="../media/image44.emf"/><Relationship Id="rId46" Type="http://schemas.openxmlformats.org/officeDocument/2006/relationships/image" Target="../media/image52.emf"/><Relationship Id="rId20" Type="http://schemas.openxmlformats.org/officeDocument/2006/relationships/image" Target="../media/image26.emf"/><Relationship Id="rId41" Type="http://schemas.openxmlformats.org/officeDocument/2006/relationships/image" Target="../media/image47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0</xdr:row>
          <xdr:rowOff>66675</xdr:rowOff>
        </xdr:from>
        <xdr:to>
          <xdr:col>0</xdr:col>
          <xdr:colOff>1158875</xdr:colOff>
          <xdr:row>0</xdr:row>
          <xdr:rowOff>666000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E58C6EB-1BE2-4669-A4EB-4CA619AD45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10</xdr:row>
          <xdr:rowOff>114300</xdr:rowOff>
        </xdr:from>
        <xdr:to>
          <xdr:col>0</xdr:col>
          <xdr:colOff>1133475</xdr:colOff>
          <xdr:row>10</xdr:row>
          <xdr:rowOff>714375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7F5204F-4F33-4E00-801A-D1AC31E14B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374650</xdr:colOff>
          <xdr:row>20</xdr:row>
          <xdr:rowOff>114300</xdr:rowOff>
        </xdr:from>
        <xdr:to>
          <xdr:col>0</xdr:col>
          <xdr:colOff>1130300</xdr:colOff>
          <xdr:row>20</xdr:row>
          <xdr:rowOff>711200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07F9811-1F60-4E9D-84EE-C26BAA65DE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40</xdr:row>
          <xdr:rowOff>114300</xdr:rowOff>
        </xdr:from>
        <xdr:to>
          <xdr:col>0</xdr:col>
          <xdr:colOff>1104900</xdr:colOff>
          <xdr:row>40</xdr:row>
          <xdr:rowOff>711200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3FC1D816-28F7-4569-A022-D6F488E80E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30</xdr:row>
          <xdr:rowOff>114300</xdr:rowOff>
        </xdr:from>
        <xdr:to>
          <xdr:col>0</xdr:col>
          <xdr:colOff>1104900</xdr:colOff>
          <xdr:row>30</xdr:row>
          <xdr:rowOff>714375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5296A8E0-F0E4-489C-97A2-1EF2A3A0A7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342900</xdr:colOff>
          <xdr:row>50</xdr:row>
          <xdr:rowOff>114300</xdr:rowOff>
        </xdr:from>
        <xdr:to>
          <xdr:col>0</xdr:col>
          <xdr:colOff>1104900</xdr:colOff>
          <xdr:row>50</xdr:row>
          <xdr:rowOff>711200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A9E154FE-BF0B-4194-9D2C-6591EB7AA8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8143D8-3861-4BCB-8CD6-650FBC9B2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58750"/>
          <a:ext cx="1130300" cy="3556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A839E367-E60F-4148-8692-51BB3C7B6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14350"/>
          <a:ext cx="1130300" cy="3556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89084347-E12F-45DA-A5FE-CC47CA0CF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69950"/>
          <a:ext cx="1130300" cy="3556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5326BC58-C34E-43B6-9460-C212C2734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225550"/>
          <a:ext cx="1130300" cy="3556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pic>
      <xdr:nvPicPr>
        <xdr:cNvPr id="6" name="Picture 9">
          <a:extLst>
            <a:ext uri="{FF2B5EF4-FFF2-40B4-BE49-F238E27FC236}">
              <a16:creationId xmlns:a16="http://schemas.microsoft.com/office/drawing/2014/main" id="{40B7FB45-2F9C-409A-9F2E-57F8EF75D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9900" y="158750"/>
          <a:ext cx="1130300" cy="3556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pic>
      <xdr:nvPicPr>
        <xdr:cNvPr id="7" name="Picture 11">
          <a:extLst>
            <a:ext uri="{FF2B5EF4-FFF2-40B4-BE49-F238E27FC236}">
              <a16:creationId xmlns:a16="http://schemas.microsoft.com/office/drawing/2014/main" id="{0556B17C-4EB5-4C6C-AE94-CEF9C2DD6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39900" y="514350"/>
          <a:ext cx="1130300" cy="3556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pic>
      <xdr:nvPicPr>
        <xdr:cNvPr id="8" name="Picture 13">
          <a:extLst>
            <a:ext uri="{FF2B5EF4-FFF2-40B4-BE49-F238E27FC236}">
              <a16:creationId xmlns:a16="http://schemas.microsoft.com/office/drawing/2014/main" id="{3641EB2F-7201-4E7D-AAA5-56745EF0D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39900" y="869950"/>
          <a:ext cx="1130300" cy="3556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pic>
      <xdr:nvPicPr>
        <xdr:cNvPr id="9" name="Picture 15">
          <a:extLst>
            <a:ext uri="{FF2B5EF4-FFF2-40B4-BE49-F238E27FC236}">
              <a16:creationId xmlns:a16="http://schemas.microsoft.com/office/drawing/2014/main" id="{8602A6A6-4A9A-4836-8FDB-2106D33D0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200" y="1238250"/>
          <a:ext cx="609600" cy="35242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030A0D-4DB8-428E-8C6D-60C0C87B1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58750"/>
          <a:ext cx="1130300" cy="3556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3</xdr:row>
      <xdr:rowOff>0</xdr:rowOff>
    </xdr:to>
    <xdr:pic>
      <xdr:nvPicPr>
        <xdr:cNvPr id="11" name="Picture 3">
          <a:extLst>
            <a:ext uri="{FF2B5EF4-FFF2-40B4-BE49-F238E27FC236}">
              <a16:creationId xmlns:a16="http://schemas.microsoft.com/office/drawing/2014/main" id="{DDF54E6C-93F7-4EAD-A3D0-25C4D96DF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514350"/>
          <a:ext cx="1130300" cy="355600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4</xdr:row>
      <xdr:rowOff>0</xdr:rowOff>
    </xdr:to>
    <xdr:pic>
      <xdr:nvPicPr>
        <xdr:cNvPr id="12" name="Picture 5">
          <a:extLst>
            <a:ext uri="{FF2B5EF4-FFF2-40B4-BE49-F238E27FC236}">
              <a16:creationId xmlns:a16="http://schemas.microsoft.com/office/drawing/2014/main" id="{EF35A0B7-5006-4B2A-826A-81A40688E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885825"/>
          <a:ext cx="609600" cy="352425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5</xdr:row>
      <xdr:rowOff>0</xdr:rowOff>
    </xdr:to>
    <xdr:pic>
      <xdr:nvPicPr>
        <xdr:cNvPr id="13" name="Picture 7">
          <a:extLst>
            <a:ext uri="{FF2B5EF4-FFF2-40B4-BE49-F238E27FC236}">
              <a16:creationId xmlns:a16="http://schemas.microsoft.com/office/drawing/2014/main" id="{BC1A7E9C-E0D4-4A8C-BDA9-E1A633A92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1225550"/>
          <a:ext cx="1130300" cy="3556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5</xdr:col>
      <xdr:colOff>0</xdr:colOff>
      <xdr:row>2</xdr:row>
      <xdr:rowOff>0</xdr:rowOff>
    </xdr:to>
    <xdr:pic>
      <xdr:nvPicPr>
        <xdr:cNvPr id="14" name="Picture 9">
          <a:extLst>
            <a:ext uri="{FF2B5EF4-FFF2-40B4-BE49-F238E27FC236}">
              <a16:creationId xmlns:a16="http://schemas.microsoft.com/office/drawing/2014/main" id="{D4E8189B-E2FD-45DE-8D29-76D622F8A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959100" y="158750"/>
          <a:ext cx="1130300" cy="3556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5</xdr:col>
      <xdr:colOff>0</xdr:colOff>
      <xdr:row>3</xdr:row>
      <xdr:rowOff>0</xdr:rowOff>
    </xdr:to>
    <xdr:pic>
      <xdr:nvPicPr>
        <xdr:cNvPr id="15" name="Picture 11">
          <a:extLst>
            <a:ext uri="{FF2B5EF4-FFF2-40B4-BE49-F238E27FC236}">
              <a16:creationId xmlns:a16="http://schemas.microsoft.com/office/drawing/2014/main" id="{80C3ED6E-670E-4917-B61C-367723734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959100" y="514350"/>
          <a:ext cx="1130300" cy="3556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5</xdr:col>
      <xdr:colOff>0</xdr:colOff>
      <xdr:row>4</xdr:row>
      <xdr:rowOff>0</xdr:rowOff>
    </xdr:to>
    <xdr:pic>
      <xdr:nvPicPr>
        <xdr:cNvPr id="16" name="Picture 13">
          <a:extLst>
            <a:ext uri="{FF2B5EF4-FFF2-40B4-BE49-F238E27FC236}">
              <a16:creationId xmlns:a16="http://schemas.microsoft.com/office/drawing/2014/main" id="{4A2D5C2B-A8C1-4DEE-911B-6DA10C078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959100" y="869950"/>
          <a:ext cx="1130300" cy="3556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0</xdr:colOff>
      <xdr:row>5</xdr:row>
      <xdr:rowOff>0</xdr:rowOff>
    </xdr:to>
    <xdr:pic>
      <xdr:nvPicPr>
        <xdr:cNvPr id="17" name="Picture 15">
          <a:extLst>
            <a:ext uri="{FF2B5EF4-FFF2-40B4-BE49-F238E27FC236}">
              <a16:creationId xmlns:a16="http://schemas.microsoft.com/office/drawing/2014/main" id="{3D3D4F10-FFE2-495C-9271-7688CF8E9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959100" y="1225550"/>
          <a:ext cx="1130300" cy="3556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6</xdr:col>
      <xdr:colOff>0</xdr:colOff>
      <xdr:row>2</xdr:row>
      <xdr:rowOff>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398EBC0-D0B6-40F5-B610-04BABFE09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048000" y="158750"/>
          <a:ext cx="1130300" cy="3556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6</xdr:col>
      <xdr:colOff>0</xdr:colOff>
      <xdr:row>3</xdr:row>
      <xdr:rowOff>0</xdr:rowOff>
    </xdr:to>
    <xdr:pic>
      <xdr:nvPicPr>
        <xdr:cNvPr id="19" name="Picture 3">
          <a:extLst>
            <a:ext uri="{FF2B5EF4-FFF2-40B4-BE49-F238E27FC236}">
              <a16:creationId xmlns:a16="http://schemas.microsoft.com/office/drawing/2014/main" id="{2083440E-3F70-4C84-A24E-749AEA05E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048000" y="514350"/>
          <a:ext cx="1130300" cy="3556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6</xdr:col>
      <xdr:colOff>0</xdr:colOff>
      <xdr:row>4</xdr:row>
      <xdr:rowOff>0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481BE2BA-ED9D-4DA6-9231-EA025CDC3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048000" y="869950"/>
          <a:ext cx="1130300" cy="3556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4</xdr:row>
      <xdr:rowOff>0</xdr:rowOff>
    </xdr:from>
    <xdr:to>
      <xdr:col>6</xdr:col>
      <xdr:colOff>0</xdr:colOff>
      <xdr:row>5</xdr:row>
      <xdr:rowOff>0</xdr:rowOff>
    </xdr:to>
    <xdr:pic>
      <xdr:nvPicPr>
        <xdr:cNvPr id="21" name="Picture 7">
          <a:extLst>
            <a:ext uri="{FF2B5EF4-FFF2-40B4-BE49-F238E27FC236}">
              <a16:creationId xmlns:a16="http://schemas.microsoft.com/office/drawing/2014/main" id="{B3C1A233-1A05-4978-BC64-8A5B60103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048000" y="1225550"/>
          <a:ext cx="1130300" cy="3556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7</xdr:col>
      <xdr:colOff>0</xdr:colOff>
      <xdr:row>2</xdr:row>
      <xdr:rowOff>0</xdr:rowOff>
    </xdr:to>
    <xdr:pic>
      <xdr:nvPicPr>
        <xdr:cNvPr id="22" name="Picture 9">
          <a:extLst>
            <a:ext uri="{FF2B5EF4-FFF2-40B4-BE49-F238E27FC236}">
              <a16:creationId xmlns:a16="http://schemas.microsoft.com/office/drawing/2014/main" id="{545E5727-7891-49C0-AD2B-D3D7FBF43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178300" y="158750"/>
          <a:ext cx="1130300" cy="3556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</xdr:row>
      <xdr:rowOff>0</xdr:rowOff>
    </xdr:from>
    <xdr:to>
      <xdr:col>7</xdr:col>
      <xdr:colOff>0</xdr:colOff>
      <xdr:row>3</xdr:row>
      <xdr:rowOff>0</xdr:rowOff>
    </xdr:to>
    <xdr:pic>
      <xdr:nvPicPr>
        <xdr:cNvPr id="23" name="Picture 11">
          <a:extLst>
            <a:ext uri="{FF2B5EF4-FFF2-40B4-BE49-F238E27FC236}">
              <a16:creationId xmlns:a16="http://schemas.microsoft.com/office/drawing/2014/main" id="{9CD1061D-14BC-4BED-9A32-3F554FF19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178300" y="514350"/>
          <a:ext cx="1130300" cy="3556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</xdr:row>
      <xdr:rowOff>0</xdr:rowOff>
    </xdr:from>
    <xdr:to>
      <xdr:col>7</xdr:col>
      <xdr:colOff>0</xdr:colOff>
      <xdr:row>4</xdr:row>
      <xdr:rowOff>0</xdr:rowOff>
    </xdr:to>
    <xdr:pic>
      <xdr:nvPicPr>
        <xdr:cNvPr id="24" name="Picture 13">
          <a:extLst>
            <a:ext uri="{FF2B5EF4-FFF2-40B4-BE49-F238E27FC236}">
              <a16:creationId xmlns:a16="http://schemas.microsoft.com/office/drawing/2014/main" id="{C279C4BA-2BC4-4152-8668-36D25780B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178300" y="869950"/>
          <a:ext cx="1130300" cy="3556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25" name="Picture 15">
          <a:extLst>
            <a:ext uri="{FF2B5EF4-FFF2-40B4-BE49-F238E27FC236}">
              <a16:creationId xmlns:a16="http://schemas.microsoft.com/office/drawing/2014/main" id="{AB922D51-61C0-4391-8369-5605A5FF5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178300" y="1225550"/>
          <a:ext cx="1130300" cy="3556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8</xdr:col>
      <xdr:colOff>0</xdr:colOff>
      <xdr:row>2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D50721A3-F31E-44CD-9AD9-5EA374C37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267200" y="158750"/>
          <a:ext cx="1130300" cy="3556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3</xdr:row>
      <xdr:rowOff>0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F7DFC929-3B53-41CD-8AA5-A7C0F6F61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267200" y="514350"/>
          <a:ext cx="1130300" cy="3556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3</xdr:row>
      <xdr:rowOff>0</xdr:rowOff>
    </xdr:from>
    <xdr:to>
      <xdr:col>8</xdr:col>
      <xdr:colOff>0</xdr:colOff>
      <xdr:row>4</xdr:row>
      <xdr:rowOff>0</xdr:rowOff>
    </xdr:to>
    <xdr:pic>
      <xdr:nvPicPr>
        <xdr:cNvPr id="28" name="Picture 5">
          <a:extLst>
            <a:ext uri="{FF2B5EF4-FFF2-40B4-BE49-F238E27FC236}">
              <a16:creationId xmlns:a16="http://schemas.microsoft.com/office/drawing/2014/main" id="{C871328A-F5D7-421C-9DFF-FD76312D2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267200" y="869950"/>
          <a:ext cx="1130300" cy="355600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4</xdr:row>
      <xdr:rowOff>0</xdr:rowOff>
    </xdr:from>
    <xdr:to>
      <xdr:col>8</xdr:col>
      <xdr:colOff>0</xdr:colOff>
      <xdr:row>5</xdr:row>
      <xdr:rowOff>0</xdr:rowOff>
    </xdr:to>
    <xdr:pic>
      <xdr:nvPicPr>
        <xdr:cNvPr id="29" name="Picture 7">
          <a:extLst>
            <a:ext uri="{FF2B5EF4-FFF2-40B4-BE49-F238E27FC236}">
              <a16:creationId xmlns:a16="http://schemas.microsoft.com/office/drawing/2014/main" id="{95D12580-F953-4022-834D-A355685F1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267200" y="1225550"/>
          <a:ext cx="1130300" cy="3556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30" name="Picture 9">
          <a:extLst>
            <a:ext uri="{FF2B5EF4-FFF2-40B4-BE49-F238E27FC236}">
              <a16:creationId xmlns:a16="http://schemas.microsoft.com/office/drawing/2014/main" id="{0AF9058A-9226-49EE-A998-92218F09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397500" y="158750"/>
          <a:ext cx="1130300" cy="3556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9</xdr:col>
      <xdr:colOff>0</xdr:colOff>
      <xdr:row>3</xdr:row>
      <xdr:rowOff>0</xdr:rowOff>
    </xdr:to>
    <xdr:pic>
      <xdr:nvPicPr>
        <xdr:cNvPr id="31" name="Picture 11">
          <a:extLst>
            <a:ext uri="{FF2B5EF4-FFF2-40B4-BE49-F238E27FC236}">
              <a16:creationId xmlns:a16="http://schemas.microsoft.com/office/drawing/2014/main" id="{F3F5A833-5255-43F7-B92C-56A28CDC0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397500" y="514350"/>
          <a:ext cx="1130300" cy="3556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3</xdr:row>
      <xdr:rowOff>0</xdr:rowOff>
    </xdr:from>
    <xdr:to>
      <xdr:col>9</xdr:col>
      <xdr:colOff>0</xdr:colOff>
      <xdr:row>4</xdr:row>
      <xdr:rowOff>0</xdr:rowOff>
    </xdr:to>
    <xdr:pic>
      <xdr:nvPicPr>
        <xdr:cNvPr id="32" name="Picture 13">
          <a:extLst>
            <a:ext uri="{FF2B5EF4-FFF2-40B4-BE49-F238E27FC236}">
              <a16:creationId xmlns:a16="http://schemas.microsoft.com/office/drawing/2014/main" id="{0905010C-EF0F-4BCC-9730-814EDA334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397500" y="869950"/>
          <a:ext cx="1130300" cy="35560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4</xdr:row>
      <xdr:rowOff>0</xdr:rowOff>
    </xdr:from>
    <xdr:to>
      <xdr:col>9</xdr:col>
      <xdr:colOff>0</xdr:colOff>
      <xdr:row>5</xdr:row>
      <xdr:rowOff>0</xdr:rowOff>
    </xdr:to>
    <xdr:pic>
      <xdr:nvPicPr>
        <xdr:cNvPr id="33" name="Picture 15">
          <a:extLst>
            <a:ext uri="{FF2B5EF4-FFF2-40B4-BE49-F238E27FC236}">
              <a16:creationId xmlns:a16="http://schemas.microsoft.com/office/drawing/2014/main" id="{7CBAC0EE-FCB9-445C-B7DC-2906357D8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397500" y="1225550"/>
          <a:ext cx="1130300" cy="3556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10</xdr:col>
      <xdr:colOff>0</xdr:colOff>
      <xdr:row>2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20899032-F583-4EC2-8147-238866FBA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5486400" y="158750"/>
          <a:ext cx="1130300" cy="3556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</xdr:row>
      <xdr:rowOff>0</xdr:rowOff>
    </xdr:from>
    <xdr:to>
      <xdr:col>10</xdr:col>
      <xdr:colOff>0</xdr:colOff>
      <xdr:row>3</xdr:row>
      <xdr:rowOff>0</xdr:rowOff>
    </xdr:to>
    <xdr:pic>
      <xdr:nvPicPr>
        <xdr:cNvPr id="35" name="Picture 3">
          <a:extLst>
            <a:ext uri="{FF2B5EF4-FFF2-40B4-BE49-F238E27FC236}">
              <a16:creationId xmlns:a16="http://schemas.microsoft.com/office/drawing/2014/main" id="{9A4AC594-9E34-4873-9E89-9A29540F9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486400" y="514350"/>
          <a:ext cx="1130300" cy="3556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</xdr:row>
      <xdr:rowOff>0</xdr:rowOff>
    </xdr:from>
    <xdr:to>
      <xdr:col>10</xdr:col>
      <xdr:colOff>0</xdr:colOff>
      <xdr:row>4</xdr:row>
      <xdr:rowOff>0</xdr:rowOff>
    </xdr:to>
    <xdr:pic>
      <xdr:nvPicPr>
        <xdr:cNvPr id="36" name="Picture 5">
          <a:extLst>
            <a:ext uri="{FF2B5EF4-FFF2-40B4-BE49-F238E27FC236}">
              <a16:creationId xmlns:a16="http://schemas.microsoft.com/office/drawing/2014/main" id="{E08D69B0-1766-4A38-807C-B5D02CCC4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5486400" y="869950"/>
          <a:ext cx="1130300" cy="3556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4</xdr:row>
      <xdr:rowOff>0</xdr:rowOff>
    </xdr:from>
    <xdr:to>
      <xdr:col>10</xdr:col>
      <xdr:colOff>0</xdr:colOff>
      <xdr:row>5</xdr:row>
      <xdr:rowOff>0</xdr:rowOff>
    </xdr:to>
    <xdr:pic>
      <xdr:nvPicPr>
        <xdr:cNvPr id="37" name="Picture 7">
          <a:extLst>
            <a:ext uri="{FF2B5EF4-FFF2-40B4-BE49-F238E27FC236}">
              <a16:creationId xmlns:a16="http://schemas.microsoft.com/office/drawing/2014/main" id="{168EBC05-A122-4CF6-82B6-678CACCB4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486400" y="1225550"/>
          <a:ext cx="1130300" cy="35560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</xdr:row>
      <xdr:rowOff>0</xdr:rowOff>
    </xdr:from>
    <xdr:to>
      <xdr:col>11</xdr:col>
      <xdr:colOff>0</xdr:colOff>
      <xdr:row>2</xdr:row>
      <xdr:rowOff>0</xdr:rowOff>
    </xdr:to>
    <xdr:pic>
      <xdr:nvPicPr>
        <xdr:cNvPr id="38" name="Picture 9">
          <a:extLst>
            <a:ext uri="{FF2B5EF4-FFF2-40B4-BE49-F238E27FC236}">
              <a16:creationId xmlns:a16="http://schemas.microsoft.com/office/drawing/2014/main" id="{7060C56F-A851-4EDA-A19E-7BE303774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616700" y="158750"/>
          <a:ext cx="1130300" cy="35560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</xdr:row>
      <xdr:rowOff>0</xdr:rowOff>
    </xdr:from>
    <xdr:to>
      <xdr:col>11</xdr:col>
      <xdr:colOff>0</xdr:colOff>
      <xdr:row>3</xdr:row>
      <xdr:rowOff>0</xdr:rowOff>
    </xdr:to>
    <xdr:pic>
      <xdr:nvPicPr>
        <xdr:cNvPr id="39" name="Picture 11">
          <a:extLst>
            <a:ext uri="{FF2B5EF4-FFF2-40B4-BE49-F238E27FC236}">
              <a16:creationId xmlns:a16="http://schemas.microsoft.com/office/drawing/2014/main" id="{B9C54DBA-F72B-4169-871A-31BE388D9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616700" y="514350"/>
          <a:ext cx="1130300" cy="35560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3</xdr:row>
      <xdr:rowOff>0</xdr:rowOff>
    </xdr:from>
    <xdr:to>
      <xdr:col>11</xdr:col>
      <xdr:colOff>0</xdr:colOff>
      <xdr:row>4</xdr:row>
      <xdr:rowOff>0</xdr:rowOff>
    </xdr:to>
    <xdr:pic>
      <xdr:nvPicPr>
        <xdr:cNvPr id="40" name="Picture 13">
          <a:extLst>
            <a:ext uri="{FF2B5EF4-FFF2-40B4-BE49-F238E27FC236}">
              <a16:creationId xmlns:a16="http://schemas.microsoft.com/office/drawing/2014/main" id="{5F302C8C-C779-413A-A634-A0F4B4DBD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616700" y="869950"/>
          <a:ext cx="1130300" cy="35560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4</xdr:row>
      <xdr:rowOff>0</xdr:rowOff>
    </xdr:from>
    <xdr:to>
      <xdr:col>11</xdr:col>
      <xdr:colOff>0</xdr:colOff>
      <xdr:row>5</xdr:row>
      <xdr:rowOff>0</xdr:rowOff>
    </xdr:to>
    <xdr:pic>
      <xdr:nvPicPr>
        <xdr:cNvPr id="41" name="Picture 15">
          <a:extLst>
            <a:ext uri="{FF2B5EF4-FFF2-40B4-BE49-F238E27FC236}">
              <a16:creationId xmlns:a16="http://schemas.microsoft.com/office/drawing/2014/main" id="{0517BCE8-B7F0-4CAF-91E2-27150C48C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616700" y="1225550"/>
          <a:ext cx="1130300" cy="35560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1</xdr:row>
      <xdr:rowOff>0</xdr:rowOff>
    </xdr:from>
    <xdr:to>
      <xdr:col>12</xdr:col>
      <xdr:colOff>0</xdr:colOff>
      <xdr:row>2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BBFC0D9-5F38-4AAF-9959-A014C120B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705600" y="158750"/>
          <a:ext cx="1130300" cy="35560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</xdr:row>
      <xdr:rowOff>0</xdr:rowOff>
    </xdr:from>
    <xdr:to>
      <xdr:col>12</xdr:col>
      <xdr:colOff>0</xdr:colOff>
      <xdr:row>3</xdr:row>
      <xdr:rowOff>0</xdr:rowOff>
    </xdr:to>
    <xdr:pic>
      <xdr:nvPicPr>
        <xdr:cNvPr id="51" name="Picture 3">
          <a:extLst>
            <a:ext uri="{FF2B5EF4-FFF2-40B4-BE49-F238E27FC236}">
              <a16:creationId xmlns:a16="http://schemas.microsoft.com/office/drawing/2014/main" id="{1891FC1D-2F11-456B-BED9-0035707B1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705600" y="514350"/>
          <a:ext cx="1130300" cy="35560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3</xdr:row>
      <xdr:rowOff>0</xdr:rowOff>
    </xdr:from>
    <xdr:to>
      <xdr:col>12</xdr:col>
      <xdr:colOff>0</xdr:colOff>
      <xdr:row>4</xdr:row>
      <xdr:rowOff>0</xdr:rowOff>
    </xdr:to>
    <xdr:pic>
      <xdr:nvPicPr>
        <xdr:cNvPr id="52" name="Picture 5">
          <a:extLst>
            <a:ext uri="{FF2B5EF4-FFF2-40B4-BE49-F238E27FC236}">
              <a16:creationId xmlns:a16="http://schemas.microsoft.com/office/drawing/2014/main" id="{70BC8DE8-B6ED-429D-8530-DDDAA9E14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705600" y="869950"/>
          <a:ext cx="1130300" cy="35560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4</xdr:row>
      <xdr:rowOff>0</xdr:rowOff>
    </xdr:from>
    <xdr:to>
      <xdr:col>12</xdr:col>
      <xdr:colOff>0</xdr:colOff>
      <xdr:row>5</xdr:row>
      <xdr:rowOff>0</xdr:rowOff>
    </xdr:to>
    <xdr:pic>
      <xdr:nvPicPr>
        <xdr:cNvPr id="53" name="Picture 7">
          <a:extLst>
            <a:ext uri="{FF2B5EF4-FFF2-40B4-BE49-F238E27FC236}">
              <a16:creationId xmlns:a16="http://schemas.microsoft.com/office/drawing/2014/main" id="{E1283383-F8AF-4C02-967F-B14636C99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6705600" y="1225550"/>
          <a:ext cx="1130300" cy="355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13</xdr:col>
      <xdr:colOff>0</xdr:colOff>
      <xdr:row>2</xdr:row>
      <xdr:rowOff>0</xdr:rowOff>
    </xdr:to>
    <xdr:pic>
      <xdr:nvPicPr>
        <xdr:cNvPr id="54" name="Picture 9">
          <a:extLst>
            <a:ext uri="{FF2B5EF4-FFF2-40B4-BE49-F238E27FC236}">
              <a16:creationId xmlns:a16="http://schemas.microsoft.com/office/drawing/2014/main" id="{22D9691B-A3C1-4B42-814A-D025BBE4B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835900" y="158750"/>
          <a:ext cx="1130300" cy="355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2</xdr:row>
      <xdr:rowOff>0</xdr:rowOff>
    </xdr:from>
    <xdr:to>
      <xdr:col>13</xdr:col>
      <xdr:colOff>0</xdr:colOff>
      <xdr:row>3</xdr:row>
      <xdr:rowOff>0</xdr:rowOff>
    </xdr:to>
    <xdr:pic>
      <xdr:nvPicPr>
        <xdr:cNvPr id="55" name="Picture 11">
          <a:extLst>
            <a:ext uri="{FF2B5EF4-FFF2-40B4-BE49-F238E27FC236}">
              <a16:creationId xmlns:a16="http://schemas.microsoft.com/office/drawing/2014/main" id="{E072B8A9-3930-454F-A9AF-C3F0B6C96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35900" y="514350"/>
          <a:ext cx="1130300" cy="355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3</xdr:row>
      <xdr:rowOff>0</xdr:rowOff>
    </xdr:from>
    <xdr:to>
      <xdr:col>13</xdr:col>
      <xdr:colOff>0</xdr:colOff>
      <xdr:row>4</xdr:row>
      <xdr:rowOff>0</xdr:rowOff>
    </xdr:to>
    <xdr:pic>
      <xdr:nvPicPr>
        <xdr:cNvPr id="56" name="Picture 13">
          <a:extLst>
            <a:ext uri="{FF2B5EF4-FFF2-40B4-BE49-F238E27FC236}">
              <a16:creationId xmlns:a16="http://schemas.microsoft.com/office/drawing/2014/main" id="{B78ABD7C-80D7-4C2A-84DB-FE793984B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835900" y="869950"/>
          <a:ext cx="1130300" cy="355600"/>
        </a:xfrm>
        <a:prstGeom prst="rect">
          <a:avLst/>
        </a:prstGeom>
      </xdr:spPr>
    </xdr:pic>
    <xdr:clientData/>
  </xdr:twoCellAnchor>
  <xdr:twoCellAnchor>
    <xdr:from>
      <xdr:col>12</xdr:col>
      <xdr:colOff>0</xdr:colOff>
      <xdr:row>4</xdr:row>
      <xdr:rowOff>0</xdr:rowOff>
    </xdr:from>
    <xdr:to>
      <xdr:col>13</xdr:col>
      <xdr:colOff>0</xdr:colOff>
      <xdr:row>5</xdr:row>
      <xdr:rowOff>0</xdr:rowOff>
    </xdr:to>
    <xdr:pic>
      <xdr:nvPicPr>
        <xdr:cNvPr id="57" name="Picture 15">
          <a:extLst>
            <a:ext uri="{FF2B5EF4-FFF2-40B4-BE49-F238E27FC236}">
              <a16:creationId xmlns:a16="http://schemas.microsoft.com/office/drawing/2014/main" id="{3DA951EC-C7AF-4ABA-B13F-E8F9DCFF7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835900" y="1225550"/>
          <a:ext cx="1130300" cy="35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4766B-58DC-4FC3-AC98-458DC3D2942F}">
  <dimension ref="A1:R60"/>
  <sheetViews>
    <sheetView tabSelected="1" workbookViewId="0">
      <selection activeCell="D1" sqref="D1"/>
    </sheetView>
  </sheetViews>
  <sheetFormatPr defaultRowHeight="14.5" x14ac:dyDescent="0.35"/>
  <cols>
    <col min="1" max="1" width="21.26953125" style="4" customWidth="1"/>
    <col min="2" max="2" width="9.1796875" style="4" customWidth="1"/>
    <col min="3" max="3" width="8.7265625" style="4"/>
    <col min="4" max="4" width="12.453125" style="4" customWidth="1"/>
    <col min="5" max="5" width="10.6328125" style="4" customWidth="1"/>
    <col min="6" max="6" width="15.1796875" style="4" customWidth="1"/>
    <col min="7" max="7" width="14.90625" style="4" customWidth="1"/>
    <col min="8" max="8" width="12.453125" style="4" customWidth="1"/>
    <col min="9" max="9" width="24.1796875" style="4" customWidth="1"/>
    <col min="10" max="10" width="25.54296875" style="4" customWidth="1"/>
    <col min="11" max="11" width="24.6328125" style="4" customWidth="1"/>
    <col min="12" max="12" width="21.81640625" style="4" customWidth="1"/>
    <col min="13" max="13" width="21.36328125" style="4" customWidth="1"/>
    <col min="14" max="14" width="19" style="4" customWidth="1"/>
    <col min="15" max="15" width="18.26953125" style="4" customWidth="1"/>
    <col min="16" max="16" width="19.81640625" style="4" customWidth="1"/>
    <col min="17" max="17" width="17.7265625" style="4" customWidth="1"/>
    <col min="18" max="18" width="18.54296875" style="4" customWidth="1"/>
    <col min="19" max="16384" width="8.7265625" style="4"/>
  </cols>
  <sheetData>
    <row r="1" spans="1:18" ht="58.5" customHeight="1" x14ac:dyDescent="0.35"/>
    <row r="2" spans="1:18" s="3" customFormat="1" x14ac:dyDescent="0.35">
      <c r="A2" s="3" t="s">
        <v>0</v>
      </c>
      <c r="B2" s="3" t="s">
        <v>1</v>
      </c>
      <c r="C2" s="3" t="s">
        <v>2</v>
      </c>
      <c r="D2" s="2" t="s">
        <v>149</v>
      </c>
      <c r="E2" s="6" t="s">
        <v>150</v>
      </c>
      <c r="F2" s="6" t="s">
        <v>151</v>
      </c>
      <c r="G2" s="6" t="s">
        <v>152</v>
      </c>
      <c r="H2" s="6" t="s">
        <v>153</v>
      </c>
      <c r="I2" s="3" t="s">
        <v>3</v>
      </c>
      <c r="J2" s="3" t="s">
        <v>4</v>
      </c>
      <c r="K2" s="3" t="s">
        <v>5</v>
      </c>
      <c r="L2" s="3" t="s">
        <v>6</v>
      </c>
      <c r="M2" s="3" t="s">
        <v>7</v>
      </c>
      <c r="N2" s="3" t="s">
        <v>8</v>
      </c>
      <c r="O2" s="3" t="s">
        <v>9</v>
      </c>
      <c r="P2" s="3" t="s">
        <v>10</v>
      </c>
      <c r="Q2" s="3" t="s">
        <v>11</v>
      </c>
      <c r="R2" s="3" t="s">
        <v>12</v>
      </c>
    </row>
    <row r="3" spans="1:18" x14ac:dyDescent="0.35">
      <c r="A3" s="4" t="s">
        <v>13</v>
      </c>
      <c r="B3" s="4" t="s">
        <v>14</v>
      </c>
      <c r="C3" s="4" t="s">
        <v>15</v>
      </c>
      <c r="D3" s="5">
        <f>(I3+J3+L3+M3)/(K3)</f>
        <v>2.3184197055915035</v>
      </c>
      <c r="E3" s="4" t="s">
        <v>154</v>
      </c>
      <c r="F3" s="7">
        <f>(L3-M3)/(L3+M3)</f>
        <v>-8.4041089004563696E-3</v>
      </c>
      <c r="G3" s="7">
        <f>(I3-J3)/(I3+J3)</f>
        <v>0.11399295774231971</v>
      </c>
      <c r="H3" s="5">
        <f>(L3+M3)/(I3+J3)</f>
        <v>5.2521772360411276</v>
      </c>
      <c r="I3" s="5">
        <v>69421.069010000007</v>
      </c>
      <c r="J3" s="5">
        <v>55213.595020000001</v>
      </c>
      <c r="K3" s="5">
        <v>336107.39565000002</v>
      </c>
      <c r="L3" s="5">
        <v>324550.99372000003</v>
      </c>
      <c r="M3" s="5">
        <v>330052.35152000003</v>
      </c>
      <c r="N3" s="5">
        <v>3.86</v>
      </c>
      <c r="O3" s="5">
        <v>3.07</v>
      </c>
      <c r="P3" s="5">
        <v>18.7</v>
      </c>
      <c r="Q3" s="5">
        <v>18.05</v>
      </c>
      <c r="R3" s="5">
        <v>18.36</v>
      </c>
    </row>
    <row r="4" spans="1:18" x14ac:dyDescent="0.35">
      <c r="A4" s="4" t="s">
        <v>16</v>
      </c>
      <c r="B4" s="4" t="s">
        <v>17</v>
      </c>
      <c r="C4" s="4" t="s">
        <v>18</v>
      </c>
      <c r="D4" s="5">
        <f t="shared" ref="D4:D60" si="0">(I4+J4+L4+M4)/(K4)</f>
        <v>2.2794206366410537</v>
      </c>
      <c r="E4" s="4" t="s">
        <v>154</v>
      </c>
      <c r="F4" s="7">
        <f t="shared" ref="F4:F60" si="1">(L4-M4)/(L4+M4)</f>
        <v>-3.6138373985206288E-3</v>
      </c>
      <c r="G4" s="7">
        <f t="shared" ref="G4:G60" si="2">(I4-J4)/(I4+J4)</f>
        <v>0.13284117598944475</v>
      </c>
      <c r="H4" s="5">
        <f t="shared" ref="H4:H60" si="3">(L4+M4)/(I4+J4)</f>
        <v>4.7208075425668143</v>
      </c>
      <c r="I4" s="5">
        <v>83469.671889999998</v>
      </c>
      <c r="J4" s="5">
        <v>63893.742610000001</v>
      </c>
      <c r="K4" s="5">
        <v>369847.37245000002</v>
      </c>
      <c r="L4" s="5">
        <v>346580.1324</v>
      </c>
      <c r="M4" s="5">
        <v>349094.18627000001</v>
      </c>
      <c r="N4" s="5">
        <v>4.25</v>
      </c>
      <c r="O4" s="5">
        <v>3.25</v>
      </c>
      <c r="P4" s="5">
        <v>18.82</v>
      </c>
      <c r="Q4" s="5">
        <v>17.64</v>
      </c>
      <c r="R4" s="5">
        <v>17.760000000000002</v>
      </c>
    </row>
    <row r="5" spans="1:18" x14ac:dyDescent="0.35">
      <c r="A5" s="4" t="s">
        <v>19</v>
      </c>
      <c r="B5" s="4" t="s">
        <v>20</v>
      </c>
      <c r="C5" s="4" t="s">
        <v>21</v>
      </c>
      <c r="D5" s="5">
        <f t="shared" si="0"/>
        <v>2.3295875255525536</v>
      </c>
      <c r="E5" s="4" t="s">
        <v>155</v>
      </c>
      <c r="F5" s="7">
        <f t="shared" si="1"/>
        <v>-9.7079610177653707E-4</v>
      </c>
      <c r="G5" s="7">
        <f t="shared" si="2"/>
        <v>8.7980020162106237E-2</v>
      </c>
      <c r="H5" s="5">
        <f t="shared" si="3"/>
        <v>4.968685133405951</v>
      </c>
      <c r="I5" s="5">
        <v>75133.199009999997</v>
      </c>
      <c r="J5" s="5">
        <v>62981.835489999998</v>
      </c>
      <c r="K5" s="5">
        <v>353867.43106999999</v>
      </c>
      <c r="L5" s="5">
        <v>342791.95484000002</v>
      </c>
      <c r="M5" s="5">
        <v>343458.16378</v>
      </c>
      <c r="N5" s="5">
        <v>2.78</v>
      </c>
      <c r="O5" s="5">
        <v>2.33</v>
      </c>
      <c r="P5" s="5">
        <v>13.08</v>
      </c>
      <c r="Q5" s="5">
        <v>12.68</v>
      </c>
      <c r="R5" s="5">
        <v>12.7</v>
      </c>
    </row>
    <row r="6" spans="1:18" x14ac:dyDescent="0.35">
      <c r="A6" s="4" t="s">
        <v>22</v>
      </c>
      <c r="B6" s="4" t="s">
        <v>23</v>
      </c>
      <c r="C6" s="4" t="s">
        <v>24</v>
      </c>
      <c r="D6" s="5">
        <f t="shared" si="0"/>
        <v>2.4347506311959193</v>
      </c>
      <c r="E6" s="4" t="s">
        <v>155</v>
      </c>
      <c r="F6" s="7">
        <f t="shared" si="1"/>
        <v>1.3090631912405094E-2</v>
      </c>
      <c r="G6" s="7">
        <f t="shared" si="2"/>
        <v>7.2649951077688568E-2</v>
      </c>
      <c r="H6" s="5">
        <f t="shared" si="3"/>
        <v>5.1361498615063175</v>
      </c>
      <c r="I6" s="5">
        <v>77899.906480000005</v>
      </c>
      <c r="J6" s="5">
        <v>67347.676670000001</v>
      </c>
      <c r="K6" s="5">
        <v>366058.40688999998</v>
      </c>
      <c r="L6" s="5">
        <v>377889.57014999999</v>
      </c>
      <c r="M6" s="5">
        <v>368123.78392999998</v>
      </c>
      <c r="N6" s="5">
        <v>2.95</v>
      </c>
      <c r="O6" s="5">
        <v>2.5499999999999998</v>
      </c>
      <c r="P6" s="5">
        <v>13.85</v>
      </c>
      <c r="Q6" s="5">
        <v>14.29</v>
      </c>
      <c r="R6" s="5">
        <v>13.93</v>
      </c>
    </row>
    <row r="7" spans="1:18" x14ac:dyDescent="0.35">
      <c r="A7" s="4" t="s">
        <v>25</v>
      </c>
      <c r="B7" s="4" t="s">
        <v>26</v>
      </c>
      <c r="C7" s="4" t="s">
        <v>27</v>
      </c>
      <c r="D7" s="5">
        <f t="shared" si="0"/>
        <v>2.5003540717291397</v>
      </c>
      <c r="E7" s="4" t="s">
        <v>156</v>
      </c>
      <c r="F7" s="7">
        <f t="shared" si="1"/>
        <v>-8.3327036872800058E-3</v>
      </c>
      <c r="G7" s="7">
        <f t="shared" si="2"/>
        <v>0.1071099239644627</v>
      </c>
      <c r="H7" s="5">
        <f t="shared" si="3"/>
        <v>4.9291825090396104</v>
      </c>
      <c r="I7" s="5">
        <v>82051.590519999998</v>
      </c>
      <c r="J7" s="5">
        <v>66175.046679999999</v>
      </c>
      <c r="K7" s="5">
        <v>351495.33204000001</v>
      </c>
      <c r="L7" s="5">
        <v>362273.98647</v>
      </c>
      <c r="M7" s="5">
        <v>368362.16099</v>
      </c>
      <c r="N7" s="5">
        <v>4.2699999999999996</v>
      </c>
      <c r="O7" s="5">
        <v>3.45</v>
      </c>
      <c r="P7" s="5">
        <v>18.3</v>
      </c>
      <c r="Q7" s="5">
        <v>18.86</v>
      </c>
      <c r="R7" s="5">
        <v>19.18</v>
      </c>
    </row>
    <row r="8" spans="1:18" x14ac:dyDescent="0.35">
      <c r="A8" s="4" t="s">
        <v>28</v>
      </c>
      <c r="B8" s="4" t="s">
        <v>29</v>
      </c>
      <c r="C8" s="4" t="s">
        <v>30</v>
      </c>
      <c r="D8" s="5">
        <f t="shared" si="0"/>
        <v>2.3280680524587276</v>
      </c>
      <c r="E8" s="4" t="s">
        <v>156</v>
      </c>
      <c r="F8" s="7">
        <f t="shared" si="1"/>
        <v>1.3590871562036307E-2</v>
      </c>
      <c r="G8" s="7">
        <f t="shared" si="2"/>
        <v>0.13004337303044128</v>
      </c>
      <c r="H8" s="5">
        <f t="shared" si="3"/>
        <v>2.315488906689831</v>
      </c>
      <c r="I8" s="5">
        <v>145228.99465000001</v>
      </c>
      <c r="J8" s="5">
        <v>111803.60802</v>
      </c>
      <c r="K8" s="5">
        <v>366049.75611000002</v>
      </c>
      <c r="L8" s="5">
        <v>301622.4154</v>
      </c>
      <c r="M8" s="5">
        <v>293533.72473999998</v>
      </c>
      <c r="N8" s="5">
        <v>7.44</v>
      </c>
      <c r="O8" s="5">
        <v>5.73</v>
      </c>
      <c r="P8" s="5">
        <v>18.75</v>
      </c>
      <c r="Q8" s="5">
        <v>15.45</v>
      </c>
      <c r="R8" s="5">
        <v>15.03</v>
      </c>
    </row>
    <row r="9" spans="1:18" x14ac:dyDescent="0.35">
      <c r="A9" s="4" t="s">
        <v>31</v>
      </c>
      <c r="B9" s="4" t="s">
        <v>32</v>
      </c>
      <c r="C9" s="4" t="s">
        <v>33</v>
      </c>
      <c r="D9" s="5">
        <f t="shared" si="0"/>
        <v>2.1516784206624204</v>
      </c>
      <c r="E9" s="4" t="s">
        <v>157</v>
      </c>
      <c r="F9" s="7">
        <f t="shared" si="1"/>
        <v>9.6303572458300481E-3</v>
      </c>
      <c r="G9" s="7">
        <f t="shared" si="2"/>
        <v>0.11589538716829476</v>
      </c>
      <c r="H9" s="5">
        <f t="shared" si="3"/>
        <v>1.4273490126379036</v>
      </c>
      <c r="I9" s="5">
        <v>200234.01796999999</v>
      </c>
      <c r="J9" s="5">
        <v>158641.94884999999</v>
      </c>
      <c r="K9" s="5">
        <v>404854.74751000002</v>
      </c>
      <c r="L9" s="5">
        <v>258587.16159999999</v>
      </c>
      <c r="M9" s="5">
        <v>253654.09529999999</v>
      </c>
      <c r="N9" s="5">
        <v>8.11</v>
      </c>
      <c r="O9" s="5">
        <v>6.42</v>
      </c>
      <c r="P9" s="5">
        <v>16.39</v>
      </c>
      <c r="Q9" s="5">
        <v>10.47</v>
      </c>
      <c r="R9" s="5">
        <v>10.27</v>
      </c>
    </row>
    <row r="10" spans="1:18" x14ac:dyDescent="0.35">
      <c r="A10" s="4" t="s">
        <v>34</v>
      </c>
      <c r="B10" s="4" t="s">
        <v>35</v>
      </c>
      <c r="C10" s="4" t="s">
        <v>36</v>
      </c>
      <c r="D10" s="5">
        <f t="shared" si="0"/>
        <v>2.3972254223373861</v>
      </c>
      <c r="E10" s="4" t="s">
        <v>157</v>
      </c>
      <c r="F10" s="7">
        <f t="shared" si="1"/>
        <v>-1.2358811231204648E-2</v>
      </c>
      <c r="G10" s="7">
        <f t="shared" si="2"/>
        <v>9.7641213115016487E-2</v>
      </c>
      <c r="H10" s="5">
        <f t="shared" si="3"/>
        <v>1.3635290589713334</v>
      </c>
      <c r="I10" s="5">
        <v>207760.7598</v>
      </c>
      <c r="J10" s="5">
        <v>170797.83898</v>
      </c>
      <c r="K10" s="5">
        <v>373237.42706999998</v>
      </c>
      <c r="L10" s="5">
        <v>254898.16626999999</v>
      </c>
      <c r="M10" s="5">
        <v>261277.48368999999</v>
      </c>
      <c r="N10" s="5">
        <v>9.1199999999999992</v>
      </c>
      <c r="O10" s="5">
        <v>7.5</v>
      </c>
      <c r="P10" s="5">
        <v>16.39</v>
      </c>
      <c r="Q10" s="5">
        <v>11.2</v>
      </c>
      <c r="R10" s="5">
        <v>11.48</v>
      </c>
    </row>
    <row r="11" spans="1:18" ht="69.5" customHeight="1" x14ac:dyDescent="0.35">
      <c r="D11" s="5"/>
      <c r="F11" s="5"/>
      <c r="G11" s="7"/>
      <c r="H11" s="5"/>
    </row>
    <row r="12" spans="1:18" s="3" customFormat="1" x14ac:dyDescent="0.35">
      <c r="A12" s="3" t="s">
        <v>0</v>
      </c>
      <c r="B12" s="3" t="s">
        <v>1</v>
      </c>
      <c r="C12" s="3" t="s">
        <v>2</v>
      </c>
      <c r="D12" s="2" t="s">
        <v>149</v>
      </c>
      <c r="E12" s="6" t="s">
        <v>150</v>
      </c>
      <c r="F12" s="6" t="s">
        <v>151</v>
      </c>
      <c r="G12" s="6" t="s">
        <v>152</v>
      </c>
      <c r="H12" s="6" t="s">
        <v>153</v>
      </c>
      <c r="I12" s="3" t="s">
        <v>3</v>
      </c>
      <c r="J12" s="3" t="s">
        <v>4</v>
      </c>
      <c r="K12" s="3" t="s">
        <v>5</v>
      </c>
      <c r="L12" s="3" t="s">
        <v>6</v>
      </c>
      <c r="M12" s="3" t="s">
        <v>7</v>
      </c>
      <c r="N12" s="3" t="s">
        <v>8</v>
      </c>
      <c r="O12" s="3" t="s">
        <v>9</v>
      </c>
      <c r="P12" s="3" t="s">
        <v>10</v>
      </c>
      <c r="Q12" s="3" t="s">
        <v>11</v>
      </c>
      <c r="R12" s="3" t="s">
        <v>12</v>
      </c>
    </row>
    <row r="13" spans="1:18" x14ac:dyDescent="0.35">
      <c r="A13" s="4" t="s">
        <v>37</v>
      </c>
      <c r="B13" s="4" t="s">
        <v>38</v>
      </c>
      <c r="C13" s="4" t="s">
        <v>39</v>
      </c>
      <c r="D13" s="5">
        <f t="shared" si="0"/>
        <v>11.870555771231279</v>
      </c>
      <c r="E13" s="4" t="s">
        <v>154</v>
      </c>
      <c r="F13" s="7">
        <f t="shared" si="1"/>
        <v>0.80047770431147347</v>
      </c>
      <c r="G13" s="7">
        <f t="shared" si="2"/>
        <v>-0.32327046918280666</v>
      </c>
      <c r="H13" s="5">
        <f t="shared" si="3"/>
        <v>10.912694583124365</v>
      </c>
      <c r="I13" s="5">
        <v>33771.259489999997</v>
      </c>
      <c r="J13" s="5">
        <v>66035.998659999997</v>
      </c>
      <c r="K13" s="5">
        <v>100161.55995</v>
      </c>
      <c r="L13" s="5">
        <v>980509.66251000005</v>
      </c>
      <c r="M13" s="5">
        <v>108656.46286</v>
      </c>
      <c r="N13" s="5">
        <v>1.87</v>
      </c>
      <c r="O13" s="5">
        <v>3.66</v>
      </c>
      <c r="P13" s="5">
        <v>5.55</v>
      </c>
      <c r="Q13" s="5">
        <v>54.29</v>
      </c>
      <c r="R13" s="5">
        <v>6.02</v>
      </c>
    </row>
    <row r="14" spans="1:18" x14ac:dyDescent="0.35">
      <c r="A14" s="4" t="s">
        <v>40</v>
      </c>
      <c r="B14" s="4" t="s">
        <v>41</v>
      </c>
      <c r="C14" s="4" t="s">
        <v>42</v>
      </c>
      <c r="D14" s="5">
        <f t="shared" si="0"/>
        <v>13.19062818388486</v>
      </c>
      <c r="E14" s="4" t="s">
        <v>154</v>
      </c>
      <c r="F14" s="7">
        <f t="shared" si="1"/>
        <v>0.79723379238885528</v>
      </c>
      <c r="G14" s="7">
        <f t="shared" si="2"/>
        <v>-0.29652195831253036</v>
      </c>
      <c r="H14" s="5">
        <f t="shared" si="3"/>
        <v>11.123637477895446</v>
      </c>
      <c r="I14" s="5">
        <v>34511.768519999998</v>
      </c>
      <c r="J14" s="5">
        <v>63605.774530000002</v>
      </c>
      <c r="K14" s="5">
        <v>90180.809099999999</v>
      </c>
      <c r="L14" s="5">
        <v>980772.02853999997</v>
      </c>
      <c r="M14" s="5">
        <v>110651.95057</v>
      </c>
      <c r="N14" s="5">
        <v>1.9</v>
      </c>
      <c r="O14" s="5">
        <v>3.5</v>
      </c>
      <c r="P14" s="5">
        <v>4.96</v>
      </c>
      <c r="Q14" s="5">
        <v>53.91</v>
      </c>
      <c r="R14" s="5">
        <v>6.08</v>
      </c>
    </row>
    <row r="15" spans="1:18" x14ac:dyDescent="0.35">
      <c r="A15" s="4" t="s">
        <v>43</v>
      </c>
      <c r="B15" s="4" t="s">
        <v>44</v>
      </c>
      <c r="C15" s="4" t="s">
        <v>45</v>
      </c>
      <c r="D15" s="5">
        <f t="shared" si="0"/>
        <v>13.113637690543477</v>
      </c>
      <c r="E15" s="4" t="s">
        <v>155</v>
      </c>
      <c r="F15" s="7">
        <f t="shared" si="1"/>
        <v>0.79143025953079493</v>
      </c>
      <c r="G15" s="7">
        <f t="shared" si="2"/>
        <v>-0.38920263717016984</v>
      </c>
      <c r="H15" s="5">
        <f t="shared" si="3"/>
        <v>8.382098098655856</v>
      </c>
      <c r="I15" s="5">
        <v>41089.236940000003</v>
      </c>
      <c r="J15" s="5">
        <v>93453.704599999997</v>
      </c>
      <c r="K15" s="5">
        <v>96258.193629999994</v>
      </c>
      <c r="L15" s="5">
        <v>1010144.6494699999</v>
      </c>
      <c r="M15" s="5">
        <v>117607.485</v>
      </c>
      <c r="N15" s="5">
        <v>2.15</v>
      </c>
      <c r="O15" s="5">
        <v>4.9000000000000004</v>
      </c>
      <c r="P15" s="5">
        <v>5.05</v>
      </c>
      <c r="Q15" s="5">
        <v>52.97</v>
      </c>
      <c r="R15" s="5">
        <v>6.17</v>
      </c>
    </row>
    <row r="16" spans="1:18" x14ac:dyDescent="0.35">
      <c r="A16" s="4" t="s">
        <v>46</v>
      </c>
      <c r="B16" s="4" t="s">
        <v>47</v>
      </c>
      <c r="C16" s="4" t="s">
        <v>48</v>
      </c>
      <c r="D16" s="5">
        <f t="shared" si="0"/>
        <v>12.309736097367926</v>
      </c>
      <c r="E16" s="4" t="s">
        <v>155</v>
      </c>
      <c r="F16" s="7">
        <f t="shared" si="1"/>
        <v>0.76593578350211888</v>
      </c>
      <c r="G16" s="7">
        <f t="shared" si="2"/>
        <v>-0.33647494781351867</v>
      </c>
      <c r="H16" s="5">
        <f t="shared" si="3"/>
        <v>8.2302671993343992</v>
      </c>
      <c r="I16" s="5">
        <v>44566.804179999999</v>
      </c>
      <c r="J16" s="5">
        <v>89766.644220000002</v>
      </c>
      <c r="K16" s="5">
        <v>100727.88017</v>
      </c>
      <c r="L16" s="5">
        <v>976209.45487999998</v>
      </c>
      <c r="M16" s="5">
        <v>129390.71926</v>
      </c>
      <c r="N16" s="5">
        <v>2.37</v>
      </c>
      <c r="O16" s="5">
        <v>4.78</v>
      </c>
      <c r="P16" s="5">
        <v>5.36</v>
      </c>
      <c r="Q16" s="5">
        <v>51.97</v>
      </c>
      <c r="R16" s="5">
        <v>6.89</v>
      </c>
    </row>
    <row r="17" spans="1:18" x14ac:dyDescent="0.35">
      <c r="A17" s="4" t="s">
        <v>49</v>
      </c>
      <c r="B17" s="4" t="s">
        <v>50</v>
      </c>
      <c r="C17" s="4" t="s">
        <v>51</v>
      </c>
      <c r="D17" s="5">
        <f t="shared" si="0"/>
        <v>10.224192461232994</v>
      </c>
      <c r="E17" s="4" t="s">
        <v>156</v>
      </c>
      <c r="F17" s="7">
        <f t="shared" si="1"/>
        <v>0.66821303689022615</v>
      </c>
      <c r="G17" s="7">
        <f t="shared" si="2"/>
        <v>-0.21432341395027762</v>
      </c>
      <c r="H17" s="5">
        <f t="shared" si="3"/>
        <v>6.6878314765038924</v>
      </c>
      <c r="I17" s="5">
        <v>61008.553019999999</v>
      </c>
      <c r="J17" s="5">
        <v>94293.39718</v>
      </c>
      <c r="K17" s="5">
        <v>116775.50336</v>
      </c>
      <c r="L17" s="5">
        <v>866330.78154</v>
      </c>
      <c r="M17" s="5">
        <v>172302.48937</v>
      </c>
      <c r="N17" s="5">
        <v>3.22</v>
      </c>
      <c r="O17" s="5">
        <v>4.9800000000000004</v>
      </c>
      <c r="P17" s="5">
        <v>6.16</v>
      </c>
      <c r="Q17" s="5">
        <v>45.73</v>
      </c>
      <c r="R17" s="5">
        <v>9.1</v>
      </c>
    </row>
    <row r="18" spans="1:18" x14ac:dyDescent="0.35">
      <c r="A18" s="4" t="s">
        <v>52</v>
      </c>
      <c r="B18" s="4" t="s">
        <v>53</v>
      </c>
      <c r="C18" s="4" t="s">
        <v>54</v>
      </c>
      <c r="D18" s="5">
        <f t="shared" si="0"/>
        <v>11.612398888998337</v>
      </c>
      <c r="E18" s="4" t="s">
        <v>156</v>
      </c>
      <c r="F18" s="7">
        <f t="shared" si="1"/>
        <v>0.65086553004492564</v>
      </c>
      <c r="G18" s="7">
        <f t="shared" si="2"/>
        <v>-0.21845640694152355</v>
      </c>
      <c r="H18" s="5">
        <f t="shared" si="3"/>
        <v>6.8338937543996092</v>
      </c>
      <c r="I18" s="5">
        <v>60456.174599999998</v>
      </c>
      <c r="J18" s="5">
        <v>94253.492620000005</v>
      </c>
      <c r="K18" s="5">
        <v>104369.39924</v>
      </c>
      <c r="L18" s="5">
        <v>872704.82779000001</v>
      </c>
      <c r="M18" s="5">
        <v>184564.60076999999</v>
      </c>
      <c r="N18" s="5">
        <v>3.21</v>
      </c>
      <c r="O18" s="5">
        <v>5</v>
      </c>
      <c r="P18" s="5">
        <v>5.54</v>
      </c>
      <c r="Q18" s="5">
        <v>46.29</v>
      </c>
      <c r="R18" s="5">
        <v>9.7899999999999991</v>
      </c>
    </row>
    <row r="19" spans="1:18" x14ac:dyDescent="0.35">
      <c r="A19" s="4" t="s">
        <v>55</v>
      </c>
      <c r="B19" s="4" t="s">
        <v>56</v>
      </c>
      <c r="C19" s="4" t="s">
        <v>57</v>
      </c>
      <c r="D19" s="5">
        <f t="shared" si="0"/>
        <v>9.0454834793605841</v>
      </c>
      <c r="E19" s="4" t="s">
        <v>157</v>
      </c>
      <c r="F19" s="7">
        <f t="shared" si="1"/>
        <v>0.71946504277367018</v>
      </c>
      <c r="G19" s="7">
        <f t="shared" si="2"/>
        <v>-0.33483696663254259</v>
      </c>
      <c r="H19" s="5">
        <f t="shared" si="3"/>
        <v>6.265613972548393</v>
      </c>
      <c r="I19" s="5">
        <v>52217.534749999999</v>
      </c>
      <c r="J19" s="5">
        <v>104789.19031000001</v>
      </c>
      <c r="K19" s="5">
        <v>126112.69016</v>
      </c>
      <c r="L19" s="5">
        <v>845756.30571999995</v>
      </c>
      <c r="M19" s="5">
        <v>137987.22459999999</v>
      </c>
      <c r="N19" s="5">
        <v>2.87</v>
      </c>
      <c r="O19" s="5">
        <v>5.76</v>
      </c>
      <c r="P19" s="5">
        <v>6.94</v>
      </c>
      <c r="Q19" s="5">
        <v>46.51</v>
      </c>
      <c r="R19" s="5">
        <v>7.59</v>
      </c>
    </row>
    <row r="20" spans="1:18" x14ac:dyDescent="0.35">
      <c r="A20" s="4" t="s">
        <v>58</v>
      </c>
      <c r="B20" s="4" t="s">
        <v>59</v>
      </c>
      <c r="C20" s="4" t="s">
        <v>60</v>
      </c>
      <c r="D20" s="5">
        <f t="shared" si="0"/>
        <v>10.070805402293171</v>
      </c>
      <c r="E20" s="4" t="s">
        <v>157</v>
      </c>
      <c r="F20" s="7">
        <f t="shared" si="1"/>
        <v>0.70316585756622285</v>
      </c>
      <c r="G20" s="7">
        <f t="shared" si="2"/>
        <v>-0.33788844352046177</v>
      </c>
      <c r="H20" s="5">
        <f t="shared" si="3"/>
        <v>6.1940467595062296</v>
      </c>
      <c r="I20" s="5">
        <v>54741.539369999999</v>
      </c>
      <c r="J20" s="5">
        <v>110612.89021</v>
      </c>
      <c r="K20" s="5">
        <v>118120.39363000001</v>
      </c>
      <c r="L20" s="5">
        <v>872202.36474999995</v>
      </c>
      <c r="M20" s="5">
        <v>152010.70396000001</v>
      </c>
      <c r="N20" s="5">
        <v>2.99</v>
      </c>
      <c r="O20" s="5">
        <v>6.04</v>
      </c>
      <c r="P20" s="5">
        <v>6.45</v>
      </c>
      <c r="Q20" s="5">
        <v>47.62</v>
      </c>
      <c r="R20" s="5">
        <v>8.3000000000000007</v>
      </c>
    </row>
    <row r="21" spans="1:18" ht="68" customHeight="1" x14ac:dyDescent="0.35">
      <c r="D21" s="5"/>
      <c r="F21" s="5"/>
      <c r="G21" s="7"/>
      <c r="H21" s="5"/>
    </row>
    <row r="22" spans="1:18" s="3" customFormat="1" x14ac:dyDescent="0.35">
      <c r="A22" s="3" t="s">
        <v>0</v>
      </c>
      <c r="B22" s="3" t="s">
        <v>1</v>
      </c>
      <c r="C22" s="3" t="s">
        <v>2</v>
      </c>
      <c r="D22" s="2" t="s">
        <v>149</v>
      </c>
      <c r="E22" s="6" t="s">
        <v>150</v>
      </c>
      <c r="F22" s="6" t="s">
        <v>151</v>
      </c>
      <c r="G22" s="6" t="s">
        <v>152</v>
      </c>
      <c r="H22" s="6" t="s">
        <v>153</v>
      </c>
      <c r="I22" s="3" t="s">
        <v>3</v>
      </c>
      <c r="J22" s="3" t="s">
        <v>4</v>
      </c>
      <c r="K22" s="3" t="s">
        <v>5</v>
      </c>
      <c r="L22" s="3" t="s">
        <v>6</v>
      </c>
      <c r="M22" s="3" t="s">
        <v>7</v>
      </c>
      <c r="N22" s="3" t="s">
        <v>8</v>
      </c>
      <c r="O22" s="3" t="s">
        <v>9</v>
      </c>
      <c r="P22" s="3" t="s">
        <v>10</v>
      </c>
      <c r="Q22" s="3" t="s">
        <v>11</v>
      </c>
      <c r="R22" s="3" t="s">
        <v>12</v>
      </c>
    </row>
    <row r="23" spans="1:18" x14ac:dyDescent="0.35">
      <c r="A23" s="4" t="s">
        <v>61</v>
      </c>
      <c r="B23" s="4" t="s">
        <v>61</v>
      </c>
      <c r="C23" s="4" t="s">
        <v>62</v>
      </c>
      <c r="D23" s="5">
        <f t="shared" si="0"/>
        <v>4.7955242696882694</v>
      </c>
      <c r="E23" s="4" t="s">
        <v>154</v>
      </c>
      <c r="F23" s="7">
        <f t="shared" si="1"/>
        <v>0.86819999278533022</v>
      </c>
      <c r="G23" s="7">
        <f t="shared" si="2"/>
        <v>-0.44865598286471442</v>
      </c>
      <c r="H23" s="5">
        <f t="shared" si="3"/>
        <v>19.258462041746213</v>
      </c>
      <c r="I23" s="5">
        <v>6331.9738299999999</v>
      </c>
      <c r="J23" s="5">
        <v>16637.256389999999</v>
      </c>
      <c r="K23" s="5">
        <v>97032.410300000003</v>
      </c>
      <c r="L23" s="5">
        <v>413201.04674000002</v>
      </c>
      <c r="M23" s="5">
        <v>29151.00158</v>
      </c>
      <c r="N23" s="5">
        <v>0.82</v>
      </c>
      <c r="O23" s="5">
        <v>2.15</v>
      </c>
      <c r="P23" s="5">
        <v>12.54</v>
      </c>
      <c r="Q23" s="5">
        <v>53.42</v>
      </c>
      <c r="R23" s="5">
        <v>3.77</v>
      </c>
    </row>
    <row r="24" spans="1:18" x14ac:dyDescent="0.35">
      <c r="A24" s="4" t="s">
        <v>63</v>
      </c>
      <c r="B24" s="4" t="s">
        <v>63</v>
      </c>
      <c r="C24" s="4" t="s">
        <v>64</v>
      </c>
      <c r="D24" s="5">
        <f t="shared" si="0"/>
        <v>4.7674109134633245</v>
      </c>
      <c r="E24" s="4" t="s">
        <v>154</v>
      </c>
      <c r="F24" s="7">
        <f t="shared" si="1"/>
        <v>0.8727900953009744</v>
      </c>
      <c r="G24" s="7">
        <f t="shared" si="2"/>
        <v>-0.43049716731782511</v>
      </c>
      <c r="H24" s="5">
        <f t="shared" si="3"/>
        <v>21.30377019939629</v>
      </c>
      <c r="I24" s="5">
        <v>5578.6804499999998</v>
      </c>
      <c r="J24" s="5">
        <v>14012.725</v>
      </c>
      <c r="K24" s="5">
        <v>91656.081879999998</v>
      </c>
      <c r="L24" s="5">
        <v>390823.94977000001</v>
      </c>
      <c r="M24" s="5">
        <v>26546.849819999999</v>
      </c>
      <c r="N24" s="5">
        <v>0.76</v>
      </c>
      <c r="O24" s="5">
        <v>1.9</v>
      </c>
      <c r="P24" s="5">
        <v>12.43</v>
      </c>
      <c r="Q24" s="5">
        <v>53.02</v>
      </c>
      <c r="R24" s="5">
        <v>3.6</v>
      </c>
    </row>
    <row r="25" spans="1:18" x14ac:dyDescent="0.35">
      <c r="A25" s="4" t="s">
        <v>65</v>
      </c>
      <c r="B25" s="4" t="s">
        <v>65</v>
      </c>
      <c r="C25" s="4" t="s">
        <v>66</v>
      </c>
      <c r="D25" s="5">
        <f t="shared" si="0"/>
        <v>5.5923087782964807</v>
      </c>
      <c r="E25" s="4" t="s">
        <v>155</v>
      </c>
      <c r="F25" s="7">
        <f t="shared" si="1"/>
        <v>0.7677526478563963</v>
      </c>
      <c r="G25" s="7">
        <f t="shared" si="2"/>
        <v>-0.40540302820217272</v>
      </c>
      <c r="H25" s="5">
        <f t="shared" si="3"/>
        <v>9.2653116189477966</v>
      </c>
      <c r="I25" s="5">
        <v>13471.57494</v>
      </c>
      <c r="J25" s="5">
        <v>31841.723239999999</v>
      </c>
      <c r="K25" s="5">
        <v>83177.654299999995</v>
      </c>
      <c r="L25" s="5">
        <v>371088.25167000003</v>
      </c>
      <c r="M25" s="5">
        <v>48753.57645</v>
      </c>
      <c r="N25" s="5">
        <v>1.68</v>
      </c>
      <c r="O25" s="5">
        <v>3.96</v>
      </c>
      <c r="P25" s="5">
        <v>10.35</v>
      </c>
      <c r="Q25" s="5">
        <v>46.19</v>
      </c>
      <c r="R25" s="5">
        <v>6.07</v>
      </c>
    </row>
    <row r="26" spans="1:18" x14ac:dyDescent="0.35">
      <c r="A26" s="4" t="s">
        <v>67</v>
      </c>
      <c r="B26" s="4" t="s">
        <v>67</v>
      </c>
      <c r="C26" s="4" t="s">
        <v>68</v>
      </c>
      <c r="D26" s="5">
        <f t="shared" si="0"/>
        <v>5.3066097859255352</v>
      </c>
      <c r="E26" s="4" t="s">
        <v>155</v>
      </c>
      <c r="F26" s="7">
        <f t="shared" si="1"/>
        <v>0.72911040579421282</v>
      </c>
      <c r="G26" s="7">
        <f t="shared" si="2"/>
        <v>-0.4220893543507046</v>
      </c>
      <c r="H26" s="5">
        <f t="shared" si="3"/>
        <v>7.7047077838944853</v>
      </c>
      <c r="I26" s="5">
        <v>14664.84405</v>
      </c>
      <c r="J26" s="5">
        <v>36086.406719999999</v>
      </c>
      <c r="K26" s="5">
        <v>83249.913870000004</v>
      </c>
      <c r="L26" s="5">
        <v>338061.45052999997</v>
      </c>
      <c r="M26" s="5">
        <v>52962.106319999999</v>
      </c>
      <c r="N26" s="5">
        <v>1.86</v>
      </c>
      <c r="O26" s="5">
        <v>4.57</v>
      </c>
      <c r="P26" s="5">
        <v>10.53</v>
      </c>
      <c r="Q26" s="5">
        <v>42.77</v>
      </c>
      <c r="R26" s="5">
        <v>6.7</v>
      </c>
    </row>
    <row r="27" spans="1:18" x14ac:dyDescent="0.35">
      <c r="A27" s="4" t="s">
        <v>69</v>
      </c>
      <c r="B27" s="4" t="s">
        <v>69</v>
      </c>
      <c r="C27" s="4" t="s">
        <v>70</v>
      </c>
      <c r="D27" s="5">
        <f t="shared" si="0"/>
        <v>5.3694087964336461</v>
      </c>
      <c r="E27" s="4" t="s">
        <v>156</v>
      </c>
      <c r="F27" s="7">
        <f t="shared" si="1"/>
        <v>0.77897653098815767</v>
      </c>
      <c r="G27" s="7">
        <f t="shared" si="2"/>
        <v>-0.46191416596542029</v>
      </c>
      <c r="H27" s="5">
        <f t="shared" si="3"/>
        <v>12.013832221937957</v>
      </c>
      <c r="I27" s="5">
        <v>9501.0361200000007</v>
      </c>
      <c r="J27" s="5">
        <v>25813.16663</v>
      </c>
      <c r="K27" s="5">
        <v>85591.007700000002</v>
      </c>
      <c r="L27" s="5">
        <v>377373.31920999999</v>
      </c>
      <c r="M27" s="5">
        <v>46885.587679999997</v>
      </c>
      <c r="N27" s="5">
        <v>1.21</v>
      </c>
      <c r="O27" s="5">
        <v>3.28</v>
      </c>
      <c r="P27" s="5">
        <v>10.88</v>
      </c>
      <c r="Q27" s="5">
        <v>47.96</v>
      </c>
      <c r="R27" s="5">
        <v>5.96</v>
      </c>
    </row>
    <row r="28" spans="1:18" x14ac:dyDescent="0.35">
      <c r="A28" s="4" t="s">
        <v>71</v>
      </c>
      <c r="B28" s="4" t="s">
        <v>71</v>
      </c>
      <c r="C28" s="4" t="s">
        <v>72</v>
      </c>
      <c r="D28" s="5">
        <f t="shared" si="0"/>
        <v>5.4753482144938284</v>
      </c>
      <c r="E28" s="4" t="s">
        <v>156</v>
      </c>
      <c r="F28" s="7">
        <f t="shared" si="1"/>
        <v>0.77862256138485308</v>
      </c>
      <c r="G28" s="7">
        <f t="shared" si="2"/>
        <v>-0.48302272892150411</v>
      </c>
      <c r="H28" s="5">
        <f t="shared" si="3"/>
        <v>12.137782239368708</v>
      </c>
      <c r="I28" s="5">
        <v>8903.0597799999996</v>
      </c>
      <c r="J28" s="5">
        <v>25539.691490000001</v>
      </c>
      <c r="K28" s="5">
        <v>82643.395120000001</v>
      </c>
      <c r="L28" s="5">
        <v>371784.24199000001</v>
      </c>
      <c r="M28" s="5">
        <v>46274.372649999998</v>
      </c>
      <c r="N28" s="5">
        <v>1.23</v>
      </c>
      <c r="O28" s="5">
        <v>3.54</v>
      </c>
      <c r="P28" s="5">
        <v>11.45</v>
      </c>
      <c r="Q28" s="5">
        <v>51.52</v>
      </c>
      <c r="R28" s="5">
        <v>6.41</v>
      </c>
    </row>
    <row r="29" spans="1:18" x14ac:dyDescent="0.35">
      <c r="A29" s="4" t="s">
        <v>73</v>
      </c>
      <c r="B29" s="4" t="s">
        <v>73</v>
      </c>
      <c r="C29" s="4" t="s">
        <v>74</v>
      </c>
      <c r="D29" s="5">
        <f t="shared" si="0"/>
        <v>5.3012165313384401</v>
      </c>
      <c r="E29" s="4" t="s">
        <v>157</v>
      </c>
      <c r="F29" s="7">
        <f t="shared" si="1"/>
        <v>0.70872909549848573</v>
      </c>
      <c r="G29" s="7">
        <f t="shared" si="2"/>
        <v>-0.51507531126377182</v>
      </c>
      <c r="H29" s="5">
        <f t="shared" si="3"/>
        <v>7.3444973201792125</v>
      </c>
      <c r="I29" s="5">
        <v>17314.17743</v>
      </c>
      <c r="J29" s="5">
        <v>54095.580959999999</v>
      </c>
      <c r="K29" s="5">
        <v>112404.11215</v>
      </c>
      <c r="L29" s="5">
        <v>448087.53129000001</v>
      </c>
      <c r="M29" s="5">
        <v>76381.247839999996</v>
      </c>
      <c r="N29" s="5">
        <v>1.68</v>
      </c>
      <c r="O29" s="5">
        <v>5.25</v>
      </c>
      <c r="P29" s="5">
        <v>10.92</v>
      </c>
      <c r="Q29" s="5">
        <v>43.53</v>
      </c>
      <c r="R29" s="5">
        <v>7.42</v>
      </c>
    </row>
    <row r="30" spans="1:18" x14ac:dyDescent="0.35">
      <c r="A30" s="4" t="s">
        <v>75</v>
      </c>
      <c r="B30" s="4" t="s">
        <v>75</v>
      </c>
      <c r="C30" s="4" t="s">
        <v>76</v>
      </c>
      <c r="D30" s="5">
        <f t="shared" si="0"/>
        <v>5.241753359588623</v>
      </c>
      <c r="E30" s="4" t="s">
        <v>157</v>
      </c>
      <c r="F30" s="7">
        <f t="shared" si="1"/>
        <v>0.70375193625001076</v>
      </c>
      <c r="G30" s="7">
        <f t="shared" si="2"/>
        <v>-0.51637961075950978</v>
      </c>
      <c r="H30" s="5">
        <f t="shared" si="3"/>
        <v>7.4951116575332524</v>
      </c>
      <c r="I30" s="5">
        <v>15592.53413</v>
      </c>
      <c r="J30" s="5">
        <v>48890.000010000003</v>
      </c>
      <c r="K30" s="5">
        <v>104504.40719</v>
      </c>
      <c r="L30" s="5">
        <v>411714.88685000001</v>
      </c>
      <c r="M30" s="5">
        <v>71588.906489999994</v>
      </c>
      <c r="N30" s="5">
        <v>1.72</v>
      </c>
      <c r="O30" s="5">
        <v>5.39</v>
      </c>
      <c r="P30" s="5">
        <v>11.53</v>
      </c>
      <c r="Q30" s="5">
        <v>45.41</v>
      </c>
      <c r="R30" s="5">
        <v>7.9</v>
      </c>
    </row>
    <row r="31" spans="1:18" ht="77.5" customHeight="1" x14ac:dyDescent="0.35">
      <c r="D31" s="5"/>
      <c r="F31" s="5"/>
      <c r="G31" s="7"/>
      <c r="H31" s="5"/>
    </row>
    <row r="32" spans="1:18" s="3" customFormat="1" x14ac:dyDescent="0.35">
      <c r="A32" s="3" t="s">
        <v>0</v>
      </c>
      <c r="B32" s="3" t="s">
        <v>1</v>
      </c>
      <c r="C32" s="3" t="s">
        <v>2</v>
      </c>
      <c r="D32" s="2" t="s">
        <v>149</v>
      </c>
      <c r="E32" s="6" t="s">
        <v>150</v>
      </c>
      <c r="F32" s="6" t="s">
        <v>151</v>
      </c>
      <c r="G32" s="6" t="s">
        <v>152</v>
      </c>
      <c r="H32" s="6" t="s">
        <v>153</v>
      </c>
      <c r="I32" s="3" t="s">
        <v>3</v>
      </c>
      <c r="J32" s="3" t="s">
        <v>4</v>
      </c>
      <c r="K32" s="3" t="s">
        <v>5</v>
      </c>
      <c r="L32" s="3" t="s">
        <v>6</v>
      </c>
      <c r="M32" s="3" t="s">
        <v>7</v>
      </c>
      <c r="N32" s="3" t="s">
        <v>8</v>
      </c>
      <c r="O32" s="3" t="s">
        <v>9</v>
      </c>
      <c r="P32" s="3" t="s">
        <v>10</v>
      </c>
      <c r="Q32" s="3" t="s">
        <v>11</v>
      </c>
      <c r="R32" s="3" t="s">
        <v>12</v>
      </c>
    </row>
    <row r="33" spans="1:18" x14ac:dyDescent="0.35">
      <c r="A33" s="4" t="s">
        <v>93</v>
      </c>
      <c r="B33" s="4" t="s">
        <v>93</v>
      </c>
      <c r="C33" s="4" t="s">
        <v>94</v>
      </c>
      <c r="D33" s="5">
        <f t="shared" si="0"/>
        <v>4.9259303711593949</v>
      </c>
      <c r="E33" s="4" t="s">
        <v>154</v>
      </c>
      <c r="F33" s="7">
        <f t="shared" si="1"/>
        <v>0.854903033000316</v>
      </c>
      <c r="G33" s="7">
        <f t="shared" si="2"/>
        <v>-0.50108473818449262</v>
      </c>
      <c r="H33" s="5">
        <f t="shared" si="3"/>
        <v>14.222601816899818</v>
      </c>
      <c r="I33" s="5">
        <v>7789.6917199999998</v>
      </c>
      <c r="J33" s="5">
        <v>23436.820339999998</v>
      </c>
      <c r="K33" s="5">
        <v>96499.285090000005</v>
      </c>
      <c r="L33" s="5">
        <v>411901.85164000001</v>
      </c>
      <c r="M33" s="5">
        <v>32220.395519999998</v>
      </c>
      <c r="N33" s="5">
        <v>0.95</v>
      </c>
      <c r="O33" s="5">
        <v>2.86</v>
      </c>
      <c r="P33" s="5">
        <v>11.78</v>
      </c>
      <c r="Q33" s="5">
        <v>50.27</v>
      </c>
      <c r="R33" s="5">
        <v>3.93</v>
      </c>
    </row>
    <row r="34" spans="1:18" x14ac:dyDescent="0.35">
      <c r="A34" s="4" t="s">
        <v>95</v>
      </c>
      <c r="B34" s="4" t="s">
        <v>95</v>
      </c>
      <c r="C34" s="4" t="s">
        <v>96</v>
      </c>
      <c r="D34" s="5">
        <f t="shared" si="0"/>
        <v>5.3051733337641203</v>
      </c>
      <c r="E34" s="4" t="s">
        <v>154</v>
      </c>
      <c r="F34" s="7">
        <f t="shared" si="1"/>
        <v>0.86448416939805472</v>
      </c>
      <c r="G34" s="7">
        <f t="shared" si="2"/>
        <v>-0.53418009202965311</v>
      </c>
      <c r="H34" s="5">
        <f t="shared" si="3"/>
        <v>15.764773250716734</v>
      </c>
      <c r="I34" s="5">
        <v>7207.5412299999998</v>
      </c>
      <c r="J34" s="5">
        <v>23738.071469999999</v>
      </c>
      <c r="K34" s="5">
        <v>97790.618210000001</v>
      </c>
      <c r="L34" s="5">
        <v>454794.82990000001</v>
      </c>
      <c r="M34" s="5">
        <v>33055.737419999998</v>
      </c>
      <c r="N34" s="5">
        <v>0.8</v>
      </c>
      <c r="O34" s="5">
        <v>2.63</v>
      </c>
      <c r="P34" s="5">
        <v>10.84</v>
      </c>
      <c r="Q34" s="5">
        <v>50.4</v>
      </c>
      <c r="R34" s="5">
        <v>3.66</v>
      </c>
    </row>
    <row r="35" spans="1:18" x14ac:dyDescent="0.35">
      <c r="A35" s="4" t="s">
        <v>97</v>
      </c>
      <c r="B35" s="4" t="s">
        <v>97</v>
      </c>
      <c r="C35" s="4" t="s">
        <v>98</v>
      </c>
      <c r="D35" s="5">
        <f t="shared" si="0"/>
        <v>5.7762525388121926</v>
      </c>
      <c r="E35" s="4" t="s">
        <v>155</v>
      </c>
      <c r="F35" s="7">
        <f t="shared" si="1"/>
        <v>0.72264102221533366</v>
      </c>
      <c r="G35" s="7">
        <f t="shared" si="2"/>
        <v>-0.39114615753572779</v>
      </c>
      <c r="H35" s="5">
        <f t="shared" si="3"/>
        <v>5.5946296838608358</v>
      </c>
      <c r="I35" s="5">
        <v>23528.292130000002</v>
      </c>
      <c r="J35" s="5">
        <v>53758.867740000002</v>
      </c>
      <c r="K35" s="5">
        <v>88237.173710000003</v>
      </c>
      <c r="L35" s="5">
        <v>372428.99316999997</v>
      </c>
      <c r="M35" s="5">
        <v>59964.045619999997</v>
      </c>
      <c r="N35" s="5">
        <v>2.72</v>
      </c>
      <c r="O35" s="5">
        <v>6.22</v>
      </c>
      <c r="P35" s="5">
        <v>10.210000000000001</v>
      </c>
      <c r="Q35" s="5">
        <v>43.11</v>
      </c>
      <c r="R35" s="5">
        <v>6.94</v>
      </c>
    </row>
    <row r="36" spans="1:18" x14ac:dyDescent="0.35">
      <c r="A36" s="4" t="s">
        <v>99</v>
      </c>
      <c r="B36" s="4" t="s">
        <v>99</v>
      </c>
      <c r="C36" s="4" t="s">
        <v>100</v>
      </c>
      <c r="D36" s="5">
        <f t="shared" si="0"/>
        <v>5.3288359628764397</v>
      </c>
      <c r="E36" s="4" t="s">
        <v>155</v>
      </c>
      <c r="F36" s="7">
        <f t="shared" si="1"/>
        <v>0.77198989204355084</v>
      </c>
      <c r="G36" s="7">
        <f t="shared" si="2"/>
        <v>-0.48545557135324263</v>
      </c>
      <c r="H36" s="5">
        <f t="shared" si="3"/>
        <v>7.9780256725641356</v>
      </c>
      <c r="I36" s="5">
        <v>13583.891680000001</v>
      </c>
      <c r="J36" s="5">
        <v>39215.792560000002</v>
      </c>
      <c r="K36" s="5">
        <v>88956.936170000001</v>
      </c>
      <c r="L36" s="5">
        <v>373214.0625</v>
      </c>
      <c r="M36" s="5">
        <v>48023.173869999999</v>
      </c>
      <c r="N36" s="5">
        <v>1.72</v>
      </c>
      <c r="O36" s="5">
        <v>4.96</v>
      </c>
      <c r="P36" s="5">
        <v>11.24</v>
      </c>
      <c r="Q36" s="5">
        <v>47.17</v>
      </c>
      <c r="R36" s="5">
        <v>6.07</v>
      </c>
    </row>
    <row r="37" spans="1:18" x14ac:dyDescent="0.35">
      <c r="A37" s="4" t="s">
        <v>101</v>
      </c>
      <c r="B37" s="4" t="s">
        <v>101</v>
      </c>
      <c r="C37" s="4" t="s">
        <v>102</v>
      </c>
      <c r="D37" s="5">
        <f t="shared" si="0"/>
        <v>5.0612893987981478</v>
      </c>
      <c r="E37" s="4" t="s">
        <v>156</v>
      </c>
      <c r="F37" s="7">
        <f t="shared" si="1"/>
        <v>0.77707690913980143</v>
      </c>
      <c r="G37" s="7">
        <f t="shared" si="2"/>
        <v>-0.61016472400797073</v>
      </c>
      <c r="H37" s="5">
        <f t="shared" si="3"/>
        <v>9.8222957586840334</v>
      </c>
      <c r="I37" s="5">
        <v>8273.8893499999995</v>
      </c>
      <c r="J37" s="5">
        <v>34174.24123</v>
      </c>
      <c r="K37" s="5">
        <v>90764.662389999998</v>
      </c>
      <c r="L37" s="5">
        <v>370465.52876999998</v>
      </c>
      <c r="M37" s="5">
        <v>46472.564189999997</v>
      </c>
      <c r="N37" s="5">
        <v>1.1000000000000001</v>
      </c>
      <c r="O37" s="5">
        <v>4.5199999999999996</v>
      </c>
      <c r="P37" s="5">
        <v>12.01</v>
      </c>
      <c r="Q37" s="5">
        <v>49.03</v>
      </c>
      <c r="R37" s="5">
        <v>6.15</v>
      </c>
    </row>
    <row r="38" spans="1:18" x14ac:dyDescent="0.35">
      <c r="A38" s="4" t="s">
        <v>103</v>
      </c>
      <c r="B38" s="4" t="s">
        <v>103</v>
      </c>
      <c r="C38" s="4" t="s">
        <v>104</v>
      </c>
      <c r="D38" s="5">
        <f t="shared" si="0"/>
        <v>5.8123494454162072</v>
      </c>
      <c r="E38" s="4" t="s">
        <v>156</v>
      </c>
      <c r="F38" s="7">
        <f t="shared" si="1"/>
        <v>0.75601047474312444</v>
      </c>
      <c r="G38" s="7">
        <f t="shared" si="2"/>
        <v>-0.40744069844057657</v>
      </c>
      <c r="H38" s="5">
        <f t="shared" si="3"/>
        <v>8.1131052844346492</v>
      </c>
      <c r="I38" s="5">
        <v>15541.919019999999</v>
      </c>
      <c r="J38" s="5">
        <v>36915.004630000003</v>
      </c>
      <c r="K38" s="5">
        <v>82246.51195</v>
      </c>
      <c r="L38" s="5">
        <v>373668.97100999998</v>
      </c>
      <c r="M38" s="5">
        <v>51919.57346</v>
      </c>
      <c r="N38" s="5">
        <v>1.89</v>
      </c>
      <c r="O38" s="5">
        <v>4.5</v>
      </c>
      <c r="P38" s="5">
        <v>10.02</v>
      </c>
      <c r="Q38" s="5">
        <v>45.51</v>
      </c>
      <c r="R38" s="5">
        <v>6.32</v>
      </c>
    </row>
    <row r="39" spans="1:18" x14ac:dyDescent="0.35">
      <c r="A39" s="4" t="s">
        <v>105</v>
      </c>
      <c r="B39" s="4" t="s">
        <v>105</v>
      </c>
      <c r="C39" s="4" t="s">
        <v>106</v>
      </c>
      <c r="D39" s="5">
        <f t="shared" si="0"/>
        <v>5.1627152901440461</v>
      </c>
      <c r="E39" s="4" t="s">
        <v>157</v>
      </c>
      <c r="F39" s="7">
        <f t="shared" si="1"/>
        <v>0.73023380607814248</v>
      </c>
      <c r="G39" s="7">
        <f t="shared" si="2"/>
        <v>-0.63759144077019014</v>
      </c>
      <c r="H39" s="5">
        <f t="shared" si="3"/>
        <v>5.9672701021628001</v>
      </c>
      <c r="I39" s="5">
        <v>14207.01793</v>
      </c>
      <c r="J39" s="5">
        <v>64196.306539999998</v>
      </c>
      <c r="K39" s="5">
        <v>105808.10829</v>
      </c>
      <c r="L39" s="5">
        <v>404748.24265999999</v>
      </c>
      <c r="M39" s="5">
        <v>63105.571360000002</v>
      </c>
      <c r="N39" s="5">
        <v>1.59</v>
      </c>
      <c r="O39" s="5">
        <v>7.2</v>
      </c>
      <c r="P39" s="5">
        <v>11.88</v>
      </c>
      <c r="Q39" s="5">
        <v>45.43</v>
      </c>
      <c r="R39" s="5">
        <v>7.08</v>
      </c>
    </row>
    <row r="40" spans="1:18" x14ac:dyDescent="0.35">
      <c r="A40" s="4" t="s">
        <v>107</v>
      </c>
      <c r="B40" s="4" t="s">
        <v>107</v>
      </c>
      <c r="C40" s="4" t="s">
        <v>108</v>
      </c>
      <c r="D40" s="5">
        <f t="shared" si="0"/>
        <v>4.8020397025519488</v>
      </c>
      <c r="E40" s="4" t="s">
        <v>157</v>
      </c>
      <c r="F40" s="7">
        <f t="shared" si="1"/>
        <v>0.74112449897729704</v>
      </c>
      <c r="G40" s="7">
        <f t="shared" si="2"/>
        <v>-0.62549527403833194</v>
      </c>
      <c r="H40" s="5">
        <f t="shared" si="3"/>
        <v>7.340149331729461</v>
      </c>
      <c r="I40" s="5">
        <v>11026.83253</v>
      </c>
      <c r="J40" s="5">
        <v>47860.715559999997</v>
      </c>
      <c r="K40" s="5">
        <v>102275.48609999999</v>
      </c>
      <c r="L40" s="5">
        <v>376294.78380999999</v>
      </c>
      <c r="M40" s="5">
        <v>55948.612950000002</v>
      </c>
      <c r="N40" s="5">
        <v>1.33</v>
      </c>
      <c r="O40" s="5">
        <v>5.77</v>
      </c>
      <c r="P40" s="5">
        <v>12.33</v>
      </c>
      <c r="Q40" s="5">
        <v>45.37</v>
      </c>
      <c r="R40" s="5">
        <v>6.75</v>
      </c>
    </row>
    <row r="41" spans="1:18" ht="61" customHeight="1" x14ac:dyDescent="0.35">
      <c r="D41" s="5"/>
      <c r="F41" s="5"/>
      <c r="G41" s="7"/>
      <c r="H41" s="5"/>
    </row>
    <row r="42" spans="1:18" s="3" customFormat="1" x14ac:dyDescent="0.35">
      <c r="A42" s="3" t="s">
        <v>0</v>
      </c>
      <c r="B42" s="3" t="s">
        <v>1</v>
      </c>
      <c r="C42" s="3" t="s">
        <v>2</v>
      </c>
      <c r="D42" s="2" t="s">
        <v>149</v>
      </c>
      <c r="E42" s="6" t="s">
        <v>150</v>
      </c>
      <c r="F42" s="6" t="s">
        <v>151</v>
      </c>
      <c r="G42" s="6" t="s">
        <v>152</v>
      </c>
      <c r="H42" s="6" t="s">
        <v>153</v>
      </c>
      <c r="I42" s="3" t="s">
        <v>3</v>
      </c>
      <c r="J42" s="3" t="s">
        <v>4</v>
      </c>
      <c r="K42" s="3" t="s">
        <v>5</v>
      </c>
      <c r="L42" s="3" t="s">
        <v>6</v>
      </c>
      <c r="M42" s="3" t="s">
        <v>7</v>
      </c>
      <c r="N42" s="3" t="s">
        <v>8</v>
      </c>
      <c r="O42" s="3" t="s">
        <v>9</v>
      </c>
      <c r="P42" s="3" t="s">
        <v>10</v>
      </c>
      <c r="Q42" s="3" t="s">
        <v>11</v>
      </c>
      <c r="R42" s="3" t="s">
        <v>12</v>
      </c>
    </row>
    <row r="43" spans="1:18" x14ac:dyDescent="0.35">
      <c r="A43" s="4" t="s">
        <v>109</v>
      </c>
      <c r="B43" s="4" t="s">
        <v>109</v>
      </c>
      <c r="C43" s="4" t="s">
        <v>110</v>
      </c>
      <c r="D43" s="5">
        <f t="shared" si="0"/>
        <v>4.2457407589022456</v>
      </c>
      <c r="E43" s="4" t="s">
        <v>154</v>
      </c>
      <c r="F43" s="7">
        <f t="shared" si="1"/>
        <v>0.74293069988990845</v>
      </c>
      <c r="G43" s="7">
        <f t="shared" si="2"/>
        <v>-0.34919023882216471</v>
      </c>
      <c r="H43" s="5">
        <f t="shared" si="3"/>
        <v>12.397636613435996</v>
      </c>
      <c r="I43" s="5">
        <v>9993.8335700000007</v>
      </c>
      <c r="J43" s="5">
        <v>20718.162980000001</v>
      </c>
      <c r="K43" s="5">
        <v>96913.163759999996</v>
      </c>
      <c r="L43" s="5">
        <v>331815.81146</v>
      </c>
      <c r="M43" s="5">
        <v>48940.361440000001</v>
      </c>
      <c r="N43" s="5">
        <v>1.27</v>
      </c>
      <c r="O43" s="5">
        <v>2.63</v>
      </c>
      <c r="P43" s="5">
        <v>12.32</v>
      </c>
      <c r="Q43" s="5">
        <v>42.2</v>
      </c>
      <c r="R43" s="5">
        <v>6.22</v>
      </c>
    </row>
    <row r="44" spans="1:18" x14ac:dyDescent="0.35">
      <c r="A44" s="4" t="s">
        <v>111</v>
      </c>
      <c r="B44" s="4" t="s">
        <v>111</v>
      </c>
      <c r="C44" s="4" t="s">
        <v>112</v>
      </c>
      <c r="D44" s="5">
        <f t="shared" si="0"/>
        <v>4.5891117900955996</v>
      </c>
      <c r="E44" s="4" t="s">
        <v>154</v>
      </c>
      <c r="F44" s="7">
        <f t="shared" si="1"/>
        <v>0.74867319691451517</v>
      </c>
      <c r="G44" s="7">
        <f t="shared" si="2"/>
        <v>-0.33326778657976769</v>
      </c>
      <c r="H44" s="5">
        <f t="shared" si="3"/>
        <v>11.924622741635973</v>
      </c>
      <c r="I44" s="5">
        <v>11422.114009999999</v>
      </c>
      <c r="J44" s="5">
        <v>22840.859280000001</v>
      </c>
      <c r="K44" s="5">
        <v>96497.105330000006</v>
      </c>
      <c r="L44" s="5">
        <v>357230.35369999998</v>
      </c>
      <c r="M44" s="5">
        <v>51342.676789999998</v>
      </c>
      <c r="N44" s="5">
        <v>1.42</v>
      </c>
      <c r="O44" s="5">
        <v>2.84</v>
      </c>
      <c r="P44" s="5">
        <v>12.01</v>
      </c>
      <c r="Q44" s="5">
        <v>44.46</v>
      </c>
      <c r="R44" s="5">
        <v>6.39</v>
      </c>
    </row>
    <row r="45" spans="1:18" x14ac:dyDescent="0.35">
      <c r="A45" s="4" t="s">
        <v>113</v>
      </c>
      <c r="B45" s="4" t="s">
        <v>113</v>
      </c>
      <c r="C45" s="4" t="s">
        <v>114</v>
      </c>
      <c r="D45" s="5">
        <f t="shared" si="0"/>
        <v>4.8050861785494856</v>
      </c>
      <c r="E45" s="4" t="s">
        <v>155</v>
      </c>
      <c r="F45" s="7">
        <f t="shared" si="1"/>
        <v>0.67496302628952554</v>
      </c>
      <c r="G45" s="7">
        <f t="shared" si="2"/>
        <v>-0.37806514575951222</v>
      </c>
      <c r="H45" s="5">
        <f t="shared" si="3"/>
        <v>8.1340024674994975</v>
      </c>
      <c r="I45" s="5">
        <v>14383.54513</v>
      </c>
      <c r="J45" s="5">
        <v>31870.640599999999</v>
      </c>
      <c r="K45" s="5">
        <v>87924.717869999993</v>
      </c>
      <c r="L45" s="5">
        <v>315087.06063000002</v>
      </c>
      <c r="M45" s="5">
        <v>61144.600229999996</v>
      </c>
      <c r="N45" s="5">
        <v>1.75</v>
      </c>
      <c r="O45" s="5">
        <v>3.88</v>
      </c>
      <c r="P45" s="5">
        <v>10.7</v>
      </c>
      <c r="Q45" s="5">
        <v>38.35</v>
      </c>
      <c r="R45" s="5">
        <v>7.44</v>
      </c>
    </row>
    <row r="46" spans="1:18" x14ac:dyDescent="0.35">
      <c r="A46" s="4" t="s">
        <v>115</v>
      </c>
      <c r="B46" s="4" t="s">
        <v>115</v>
      </c>
      <c r="C46" s="4" t="s">
        <v>116</v>
      </c>
      <c r="D46" s="5">
        <f t="shared" si="0"/>
        <v>4.7782471850253128</v>
      </c>
      <c r="E46" s="4" t="s">
        <v>155</v>
      </c>
      <c r="F46" s="7">
        <f t="shared" si="1"/>
        <v>0.66906356478575513</v>
      </c>
      <c r="G46" s="7">
        <f t="shared" si="2"/>
        <v>-0.38027958862662115</v>
      </c>
      <c r="H46" s="5">
        <f t="shared" si="3"/>
        <v>8.1070530462939221</v>
      </c>
      <c r="I46" s="5">
        <v>14659.22198</v>
      </c>
      <c r="J46" s="5">
        <v>32649.924889999998</v>
      </c>
      <c r="K46" s="5">
        <v>90168.401389999999</v>
      </c>
      <c r="L46" s="5">
        <v>320074.45318000001</v>
      </c>
      <c r="M46" s="5">
        <v>63463.31007</v>
      </c>
      <c r="N46" s="5">
        <v>1.78</v>
      </c>
      <c r="O46" s="5">
        <v>3.97</v>
      </c>
      <c r="P46" s="5">
        <v>10.95</v>
      </c>
      <c r="Q46" s="5">
        <v>38.880000000000003</v>
      </c>
      <c r="R46" s="5">
        <v>7.71</v>
      </c>
    </row>
    <row r="47" spans="1:18" x14ac:dyDescent="0.35">
      <c r="A47" s="4" t="s">
        <v>117</v>
      </c>
      <c r="B47" s="4" t="s">
        <v>117</v>
      </c>
      <c r="C47" s="4" t="s">
        <v>118</v>
      </c>
      <c r="D47" s="5">
        <f t="shared" si="0"/>
        <v>4.6666231032882513</v>
      </c>
      <c r="E47" s="4" t="s">
        <v>156</v>
      </c>
      <c r="F47" s="7">
        <f t="shared" si="1"/>
        <v>0.66729122868110935</v>
      </c>
      <c r="G47" s="7">
        <f t="shared" si="2"/>
        <v>-0.40680149428953977</v>
      </c>
      <c r="H47" s="5">
        <f t="shared" si="3"/>
        <v>10.496018816512132</v>
      </c>
      <c r="I47" s="5">
        <v>10259.701779999999</v>
      </c>
      <c r="J47" s="5">
        <v>24331.423050000001</v>
      </c>
      <c r="K47" s="5">
        <v>85213.700169999996</v>
      </c>
      <c r="L47" s="5">
        <v>302670.96049999999</v>
      </c>
      <c r="M47" s="5">
        <v>60398.136599999998</v>
      </c>
      <c r="N47" s="5">
        <v>1.3</v>
      </c>
      <c r="O47" s="5">
        <v>3.08</v>
      </c>
      <c r="P47" s="5">
        <v>10.79</v>
      </c>
      <c r="Q47" s="5">
        <v>38.340000000000003</v>
      </c>
      <c r="R47" s="5">
        <v>7.65</v>
      </c>
    </row>
    <row r="48" spans="1:18" x14ac:dyDescent="0.35">
      <c r="A48" s="4" t="s">
        <v>119</v>
      </c>
      <c r="B48" s="4" t="s">
        <v>119</v>
      </c>
      <c r="C48" s="4" t="s">
        <v>120</v>
      </c>
      <c r="D48" s="5">
        <f t="shared" si="0"/>
        <v>4.6603459162328713</v>
      </c>
      <c r="E48" s="4" t="s">
        <v>156</v>
      </c>
      <c r="F48" s="7">
        <f t="shared" si="1"/>
        <v>0.66169374659117841</v>
      </c>
      <c r="G48" s="7">
        <f t="shared" si="2"/>
        <v>-0.35904753866038081</v>
      </c>
      <c r="H48" s="5">
        <f t="shared" si="3"/>
        <v>9.7197083925024828</v>
      </c>
      <c r="I48" s="5">
        <v>12974.741389999999</v>
      </c>
      <c r="J48" s="5">
        <v>27511.073619999999</v>
      </c>
      <c r="K48" s="5">
        <v>93125.30416</v>
      </c>
      <c r="L48" s="5">
        <v>326946.81559999997</v>
      </c>
      <c r="M48" s="5">
        <v>66563.500329999995</v>
      </c>
      <c r="N48" s="5">
        <v>1.58</v>
      </c>
      <c r="O48" s="5">
        <v>3.35</v>
      </c>
      <c r="P48" s="5">
        <v>11.35</v>
      </c>
      <c r="Q48" s="5">
        <v>39.83</v>
      </c>
      <c r="R48" s="5">
        <v>8.11</v>
      </c>
    </row>
    <row r="49" spans="1:18" x14ac:dyDescent="0.35">
      <c r="A49" s="4" t="s">
        <v>121</v>
      </c>
      <c r="B49" s="4" t="s">
        <v>121</v>
      </c>
      <c r="C49" s="4" t="s">
        <v>122</v>
      </c>
      <c r="D49" s="5">
        <f t="shared" si="0"/>
        <v>4.625652081404052</v>
      </c>
      <c r="E49" s="4" t="s">
        <v>157</v>
      </c>
      <c r="F49" s="7">
        <f t="shared" si="1"/>
        <v>0.63334012648018723</v>
      </c>
      <c r="G49" s="7">
        <f t="shared" si="2"/>
        <v>-0.37396996387947656</v>
      </c>
      <c r="H49" s="5">
        <f t="shared" si="3"/>
        <v>8.2726790320220918</v>
      </c>
      <c r="I49" s="5">
        <v>15654.20883</v>
      </c>
      <c r="J49" s="5">
        <v>34356.838329999999</v>
      </c>
      <c r="K49" s="5">
        <v>100253.19246000001</v>
      </c>
      <c r="L49" s="5">
        <v>337877.10057000001</v>
      </c>
      <c r="M49" s="5">
        <v>75848.240640000004</v>
      </c>
      <c r="N49" s="5">
        <v>1.84</v>
      </c>
      <c r="O49" s="5">
        <v>4.03</v>
      </c>
      <c r="P49" s="5">
        <v>11.76</v>
      </c>
      <c r="Q49" s="5">
        <v>39.619999999999997</v>
      </c>
      <c r="R49" s="5">
        <v>8.89</v>
      </c>
    </row>
    <row r="50" spans="1:18" x14ac:dyDescent="0.35">
      <c r="A50" s="4" t="s">
        <v>123</v>
      </c>
      <c r="B50" s="4" t="s">
        <v>123</v>
      </c>
      <c r="C50" s="4" t="s">
        <v>124</v>
      </c>
      <c r="D50" s="5">
        <f t="shared" si="0"/>
        <v>4.6716986646500827</v>
      </c>
      <c r="E50" s="4" t="s">
        <v>157</v>
      </c>
      <c r="F50" s="7">
        <f t="shared" si="1"/>
        <v>0.62885965026873614</v>
      </c>
      <c r="G50" s="7">
        <f t="shared" si="2"/>
        <v>-0.37500194284508959</v>
      </c>
      <c r="H50" s="5">
        <f t="shared" si="3"/>
        <v>8.0196571959048804</v>
      </c>
      <c r="I50" s="5">
        <v>17339.40914</v>
      </c>
      <c r="J50" s="5">
        <v>38146.872589999999</v>
      </c>
      <c r="K50" s="5">
        <v>107127.46609</v>
      </c>
      <c r="L50" s="5">
        <v>362405.76426000003</v>
      </c>
      <c r="M50" s="5">
        <v>82575.194289999999</v>
      </c>
      <c r="N50" s="5">
        <v>1.94</v>
      </c>
      <c r="O50" s="5">
        <v>4.26</v>
      </c>
      <c r="P50" s="5">
        <v>11.98</v>
      </c>
      <c r="Q50" s="5">
        <v>40.51</v>
      </c>
      <c r="R50" s="5">
        <v>9.23</v>
      </c>
    </row>
    <row r="51" spans="1:18" ht="70" customHeight="1" x14ac:dyDescent="0.35">
      <c r="D51" s="5"/>
      <c r="F51" s="5"/>
      <c r="G51" s="7"/>
      <c r="H51" s="5"/>
    </row>
    <row r="52" spans="1:18" s="3" customFormat="1" x14ac:dyDescent="0.35">
      <c r="A52" s="2" t="s">
        <v>0</v>
      </c>
      <c r="B52" s="2" t="s">
        <v>1</v>
      </c>
      <c r="C52" s="3" t="s">
        <v>2</v>
      </c>
      <c r="D52" s="2" t="s">
        <v>149</v>
      </c>
      <c r="E52" s="6" t="s">
        <v>150</v>
      </c>
      <c r="F52" s="6" t="s">
        <v>151</v>
      </c>
      <c r="G52" s="6" t="s">
        <v>152</v>
      </c>
      <c r="H52" s="6" t="s">
        <v>153</v>
      </c>
      <c r="I52" s="2" t="s">
        <v>3</v>
      </c>
      <c r="J52" s="2" t="s">
        <v>4</v>
      </c>
      <c r="K52" s="2" t="s">
        <v>5</v>
      </c>
      <c r="L52" s="2" t="s">
        <v>6</v>
      </c>
      <c r="M52" s="2" t="s">
        <v>7</v>
      </c>
      <c r="N52" s="2" t="s">
        <v>8</v>
      </c>
      <c r="O52" s="2" t="s">
        <v>9</v>
      </c>
      <c r="P52" s="2" t="s">
        <v>10</v>
      </c>
      <c r="Q52" s="2" t="s">
        <v>11</v>
      </c>
      <c r="R52" s="2" t="s">
        <v>12</v>
      </c>
    </row>
    <row r="53" spans="1:18" x14ac:dyDescent="0.35">
      <c r="A53" s="4" t="s">
        <v>125</v>
      </c>
      <c r="B53" s="4" t="s">
        <v>126</v>
      </c>
      <c r="C53" s="4" t="s">
        <v>141</v>
      </c>
      <c r="D53" s="5">
        <f t="shared" si="0"/>
        <v>6.4273210293461709</v>
      </c>
      <c r="E53" s="4" t="s">
        <v>154</v>
      </c>
      <c r="F53" s="7">
        <f t="shared" si="1"/>
        <v>0.95532803698785929</v>
      </c>
      <c r="G53" s="7">
        <f t="shared" si="2"/>
        <v>0.72838826613073282</v>
      </c>
      <c r="H53" s="5">
        <f t="shared" si="3"/>
        <v>3.9891945875406338</v>
      </c>
      <c r="I53" s="5">
        <v>121257.59874</v>
      </c>
      <c r="J53" s="5">
        <v>19055.317190000002</v>
      </c>
      <c r="K53" s="5">
        <v>108917.6093</v>
      </c>
      <c r="L53" s="5">
        <v>547233.28246000002</v>
      </c>
      <c r="M53" s="5">
        <v>12502.242329999999</v>
      </c>
      <c r="N53" s="5">
        <v>1.69</v>
      </c>
      <c r="O53" s="5">
        <v>0.27</v>
      </c>
      <c r="P53" s="5">
        <v>1.52</v>
      </c>
      <c r="Q53" s="5">
        <v>7.64</v>
      </c>
      <c r="R53" s="5">
        <v>0.17</v>
      </c>
    </row>
    <row r="54" spans="1:18" x14ac:dyDescent="0.35">
      <c r="A54" s="4" t="s">
        <v>127</v>
      </c>
      <c r="B54" s="4" t="s">
        <v>128</v>
      </c>
      <c r="C54" s="4" t="s">
        <v>142</v>
      </c>
      <c r="D54" s="5">
        <f t="shared" si="0"/>
        <v>5.2794963616123356</v>
      </c>
      <c r="E54" s="4" t="s">
        <v>154</v>
      </c>
      <c r="F54" s="7">
        <f t="shared" si="1"/>
        <v>0.94685264289851867</v>
      </c>
      <c r="G54" s="7">
        <f t="shared" si="2"/>
        <v>0.68370196008854256</v>
      </c>
      <c r="H54" s="5">
        <f t="shared" si="3"/>
        <v>3.7901161965713581</v>
      </c>
      <c r="I54" s="5">
        <v>163008.03625999999</v>
      </c>
      <c r="J54" s="5">
        <v>30622.475699999999</v>
      </c>
      <c r="K54" s="5">
        <v>175682.03252000001</v>
      </c>
      <c r="L54" s="5">
        <v>714380.19146</v>
      </c>
      <c r="M54" s="5">
        <v>19501.948069999999</v>
      </c>
      <c r="N54" s="5">
        <v>7.33</v>
      </c>
      <c r="O54" s="5">
        <v>1.38</v>
      </c>
      <c r="P54" s="5">
        <v>7.9</v>
      </c>
      <c r="Q54" s="5">
        <v>32.130000000000003</v>
      </c>
      <c r="R54" s="5">
        <v>0.88</v>
      </c>
    </row>
    <row r="55" spans="1:18" x14ac:dyDescent="0.35">
      <c r="A55" s="4" t="s">
        <v>129</v>
      </c>
      <c r="B55" s="4" t="s">
        <v>130</v>
      </c>
      <c r="C55" s="4" t="s">
        <v>143</v>
      </c>
      <c r="D55" s="5">
        <f t="shared" si="0"/>
        <v>5.5012656898879904</v>
      </c>
      <c r="E55" s="4" t="s">
        <v>155</v>
      </c>
      <c r="F55" s="7">
        <f t="shared" si="1"/>
        <v>0.88760364366477473</v>
      </c>
      <c r="G55" s="7">
        <f t="shared" si="2"/>
        <v>0.64205850480165882</v>
      </c>
      <c r="H55" s="5">
        <f t="shared" si="3"/>
        <v>2.2843731153759608</v>
      </c>
      <c r="I55" s="5">
        <v>245750.89301</v>
      </c>
      <c r="J55" s="5">
        <v>53569.615109999999</v>
      </c>
      <c r="K55" s="5">
        <v>178700.73637</v>
      </c>
      <c r="L55" s="5">
        <v>645333.67096999998</v>
      </c>
      <c r="M55" s="5">
        <v>38426.050660000001</v>
      </c>
      <c r="N55" s="5">
        <v>5.25</v>
      </c>
      <c r="O55" s="5">
        <v>1.1399999999999999</v>
      </c>
      <c r="P55" s="5">
        <v>3.82</v>
      </c>
      <c r="Q55" s="5">
        <v>13.78</v>
      </c>
      <c r="R55" s="5">
        <v>0.82</v>
      </c>
    </row>
    <row r="56" spans="1:18" x14ac:dyDescent="0.35">
      <c r="A56" s="4" t="s">
        <v>131</v>
      </c>
      <c r="B56" s="4" t="s">
        <v>132</v>
      </c>
      <c r="C56" s="4" t="s">
        <v>144</v>
      </c>
      <c r="D56" s="5">
        <f t="shared" si="0"/>
        <v>5.8476304458177246</v>
      </c>
      <c r="E56" s="4" t="s">
        <v>155</v>
      </c>
      <c r="F56" s="7">
        <f t="shared" si="1"/>
        <v>0.88873428267635868</v>
      </c>
      <c r="G56" s="7">
        <f t="shared" si="2"/>
        <v>0.62835156587742069</v>
      </c>
      <c r="H56" s="5">
        <f t="shared" si="3"/>
        <v>2.2454231872420141</v>
      </c>
      <c r="I56" s="5">
        <v>264935.12722000002</v>
      </c>
      <c r="J56" s="5">
        <v>60467.731440000003</v>
      </c>
      <c r="K56" s="5">
        <v>180597.93492</v>
      </c>
      <c r="L56" s="5">
        <v>690018.02318999998</v>
      </c>
      <c r="M56" s="5">
        <v>40649.100839999999</v>
      </c>
      <c r="N56" s="5">
        <v>8.25</v>
      </c>
      <c r="O56" s="5">
        <v>1.88</v>
      </c>
      <c r="P56" s="5">
        <v>5.62</v>
      </c>
      <c r="Q56" s="5">
        <v>21.49</v>
      </c>
      <c r="R56" s="5">
        <v>1.27</v>
      </c>
    </row>
    <row r="57" spans="1:18" x14ac:dyDescent="0.35">
      <c r="A57" s="4" t="s">
        <v>133</v>
      </c>
      <c r="B57" s="4" t="s">
        <v>134</v>
      </c>
      <c r="C57" s="4" t="s">
        <v>145</v>
      </c>
      <c r="D57" s="5">
        <f t="shared" si="0"/>
        <v>5.6408735273530208</v>
      </c>
      <c r="E57" s="4" t="s">
        <v>156</v>
      </c>
      <c r="F57" s="7">
        <f t="shared" si="1"/>
        <v>0.88050385039238432</v>
      </c>
      <c r="G57" s="7">
        <f t="shared" si="2"/>
        <v>0.41825156974277689</v>
      </c>
      <c r="H57" s="5">
        <f t="shared" si="3"/>
        <v>4.0428569911566905</v>
      </c>
      <c r="I57" s="5">
        <v>132216.60615000001</v>
      </c>
      <c r="J57" s="5">
        <v>54233.53989</v>
      </c>
      <c r="K57" s="5">
        <v>166683.65598000001</v>
      </c>
      <c r="L57" s="5">
        <v>708753.69885000004</v>
      </c>
      <c r="M57" s="5">
        <v>45037.577570000001</v>
      </c>
      <c r="N57" s="5">
        <v>3.21</v>
      </c>
      <c r="O57" s="5">
        <v>1.32</v>
      </c>
      <c r="P57" s="5">
        <v>4.05</v>
      </c>
      <c r="Q57" s="5">
        <v>17.22</v>
      </c>
      <c r="R57" s="5">
        <v>1.0900000000000001</v>
      </c>
    </row>
    <row r="58" spans="1:18" x14ac:dyDescent="0.35">
      <c r="A58" s="4" t="s">
        <v>135</v>
      </c>
      <c r="B58" s="4" t="s">
        <v>136</v>
      </c>
      <c r="C58" s="4" t="s">
        <v>146</v>
      </c>
      <c r="D58" s="5">
        <f t="shared" si="0"/>
        <v>5.9004013667131012</v>
      </c>
      <c r="E58" s="4" t="s">
        <v>156</v>
      </c>
      <c r="F58" s="7">
        <f t="shared" si="1"/>
        <v>0.88682002658820092</v>
      </c>
      <c r="G58" s="7">
        <f t="shared" si="2"/>
        <v>0.48929761124296134</v>
      </c>
      <c r="H58" s="5">
        <f t="shared" si="3"/>
        <v>4.1085280681119398</v>
      </c>
      <c r="I58" s="5">
        <v>136567.58533999999</v>
      </c>
      <c r="J58" s="5">
        <v>46831.064209999997</v>
      </c>
      <c r="K58" s="5">
        <v>158785.32504</v>
      </c>
      <c r="L58" s="5">
        <v>710858.02927000006</v>
      </c>
      <c r="M58" s="5">
        <v>42640.47006</v>
      </c>
      <c r="N58" s="5">
        <v>5.52</v>
      </c>
      <c r="O58" s="5">
        <v>1.89</v>
      </c>
      <c r="P58" s="5">
        <v>6.42</v>
      </c>
      <c r="Q58" s="5">
        <v>28.76</v>
      </c>
      <c r="R58" s="5">
        <v>1.72</v>
      </c>
    </row>
    <row r="59" spans="1:18" x14ac:dyDescent="0.35">
      <c r="A59" s="4" t="s">
        <v>137</v>
      </c>
      <c r="B59" s="4" t="s">
        <v>138</v>
      </c>
      <c r="C59" s="4" t="s">
        <v>147</v>
      </c>
      <c r="D59" s="5">
        <f t="shared" si="0"/>
        <v>5.5251415086819975</v>
      </c>
      <c r="E59" s="4" t="s">
        <v>157</v>
      </c>
      <c r="F59" s="7">
        <f t="shared" si="1"/>
        <v>0.83812173622931174</v>
      </c>
      <c r="G59" s="7">
        <f t="shared" si="2"/>
        <v>0.46791655121486148</v>
      </c>
      <c r="H59" s="5">
        <f t="shared" si="3"/>
        <v>2.7691610796426285</v>
      </c>
      <c r="I59" s="5">
        <v>177090.17397</v>
      </c>
      <c r="J59" s="5">
        <v>64190.808689999998</v>
      </c>
      <c r="K59" s="5">
        <v>164597.93612</v>
      </c>
      <c r="L59" s="5">
        <v>614066.75679999997</v>
      </c>
      <c r="M59" s="5">
        <v>54079.149640000003</v>
      </c>
      <c r="N59" s="5">
        <v>4.84</v>
      </c>
      <c r="O59" s="5">
        <v>1.75</v>
      </c>
      <c r="P59" s="5">
        <v>4.5</v>
      </c>
      <c r="Q59" s="5">
        <v>16.77</v>
      </c>
      <c r="R59" s="5">
        <v>1.48</v>
      </c>
    </row>
    <row r="60" spans="1:18" x14ac:dyDescent="0.35">
      <c r="A60" s="4" t="s">
        <v>139</v>
      </c>
      <c r="B60" s="4" t="s">
        <v>140</v>
      </c>
      <c r="C60" s="4" t="s">
        <v>148</v>
      </c>
      <c r="D60" s="5">
        <f t="shared" si="0"/>
        <v>6.2316332442670825</v>
      </c>
      <c r="E60" s="4" t="s">
        <v>157</v>
      </c>
      <c r="F60" s="7">
        <f t="shared" si="1"/>
        <v>0.82967934320698244</v>
      </c>
      <c r="G60" s="7">
        <f t="shared" si="2"/>
        <v>0.47890374953058495</v>
      </c>
      <c r="H60" s="5">
        <f t="shared" si="3"/>
        <v>2.6434888650007258</v>
      </c>
      <c r="I60" s="5">
        <v>147261.14786</v>
      </c>
      <c r="J60" s="5">
        <v>51887.914960000002</v>
      </c>
      <c r="K60" s="5">
        <v>116437.75627</v>
      </c>
      <c r="L60" s="5">
        <v>481615.81737</v>
      </c>
      <c r="M60" s="5">
        <v>44832.512669999996</v>
      </c>
      <c r="N60" s="5">
        <v>3.48</v>
      </c>
      <c r="O60" s="5">
        <v>1.23</v>
      </c>
      <c r="P60" s="5">
        <v>2.75</v>
      </c>
      <c r="Q60" s="5">
        <v>11.39</v>
      </c>
      <c r="R60" s="5">
        <v>1.06</v>
      </c>
    </row>
  </sheetData>
  <phoneticPr fontId="6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ChemDraw.Document.6.0" shapeId="1025" r:id="rId4">
          <objectPr defaultSize="0" autoPict="0" r:id="rId5">
            <anchor moveWithCells="1">
              <from>
                <xdr:col>0</xdr:col>
                <xdr:colOff>400050</xdr:colOff>
                <xdr:row>0</xdr:row>
                <xdr:rowOff>69850</xdr:rowOff>
              </from>
              <to>
                <xdr:col>0</xdr:col>
                <xdr:colOff>1162050</xdr:colOff>
                <xdr:row>0</xdr:row>
                <xdr:rowOff>666750</xdr:rowOff>
              </to>
            </anchor>
          </objectPr>
        </oleObject>
      </mc:Choice>
      <mc:Fallback>
        <oleObject progId="ChemDraw.Document.6.0" shapeId="1025" r:id="rId4"/>
      </mc:Fallback>
    </mc:AlternateContent>
    <mc:AlternateContent xmlns:mc="http://schemas.openxmlformats.org/markup-compatibility/2006">
      <mc:Choice Requires="x14">
        <oleObject progId="ChemDraw.Document.6.0" shapeId="1026" r:id="rId6">
          <objectPr defaultSize="0" autoPict="0" r:id="rId7">
            <anchor moveWithCells="1">
              <from>
                <xdr:col>0</xdr:col>
                <xdr:colOff>374650</xdr:colOff>
                <xdr:row>10</xdr:row>
                <xdr:rowOff>114300</xdr:rowOff>
              </from>
              <to>
                <xdr:col>0</xdr:col>
                <xdr:colOff>1136650</xdr:colOff>
                <xdr:row>10</xdr:row>
                <xdr:rowOff>717550</xdr:rowOff>
              </to>
            </anchor>
          </objectPr>
        </oleObject>
      </mc:Choice>
      <mc:Fallback>
        <oleObject progId="ChemDraw.Document.6.0" shapeId="1026" r:id="rId6"/>
      </mc:Fallback>
    </mc:AlternateContent>
    <mc:AlternateContent xmlns:mc="http://schemas.openxmlformats.org/markup-compatibility/2006">
      <mc:Choice Requires="x14">
        <oleObject progId="ChemDraw.Document.6.0" shapeId="1028" r:id="rId8">
          <objectPr defaultSize="0" autoPict="0" r:id="rId9">
            <anchor moveWithCells="1">
              <from>
                <xdr:col>0</xdr:col>
                <xdr:colOff>374650</xdr:colOff>
                <xdr:row>20</xdr:row>
                <xdr:rowOff>114300</xdr:rowOff>
              </from>
              <to>
                <xdr:col>0</xdr:col>
                <xdr:colOff>1136650</xdr:colOff>
                <xdr:row>20</xdr:row>
                <xdr:rowOff>717550</xdr:rowOff>
              </to>
            </anchor>
          </objectPr>
        </oleObject>
      </mc:Choice>
      <mc:Fallback>
        <oleObject progId="ChemDraw.Document.6.0" shapeId="1028" r:id="rId8"/>
      </mc:Fallback>
    </mc:AlternateContent>
    <mc:AlternateContent xmlns:mc="http://schemas.openxmlformats.org/markup-compatibility/2006">
      <mc:Choice Requires="x14">
        <oleObject progId="ChemDraw.Document.6.0" shapeId="1029" r:id="rId10">
          <objectPr defaultSize="0" autoPict="0" r:id="rId11">
            <anchor moveWithCells="1">
              <from>
                <xdr:col>0</xdr:col>
                <xdr:colOff>342900</xdr:colOff>
                <xdr:row>40</xdr:row>
                <xdr:rowOff>114300</xdr:rowOff>
              </from>
              <to>
                <xdr:col>0</xdr:col>
                <xdr:colOff>1104900</xdr:colOff>
                <xdr:row>40</xdr:row>
                <xdr:rowOff>717550</xdr:rowOff>
              </to>
            </anchor>
          </objectPr>
        </oleObject>
      </mc:Choice>
      <mc:Fallback>
        <oleObject progId="ChemDraw.Document.6.0" shapeId="1029" r:id="rId10"/>
      </mc:Fallback>
    </mc:AlternateContent>
    <mc:AlternateContent xmlns:mc="http://schemas.openxmlformats.org/markup-compatibility/2006">
      <mc:Choice Requires="x14">
        <oleObject progId="ChemDraw.Document.6.0" shapeId="1030" r:id="rId12">
          <objectPr defaultSize="0" autoPict="0" r:id="rId13">
            <anchor moveWithCells="1">
              <from>
                <xdr:col>0</xdr:col>
                <xdr:colOff>342900</xdr:colOff>
                <xdr:row>30</xdr:row>
                <xdr:rowOff>114300</xdr:rowOff>
              </from>
              <to>
                <xdr:col>0</xdr:col>
                <xdr:colOff>1104900</xdr:colOff>
                <xdr:row>30</xdr:row>
                <xdr:rowOff>717550</xdr:rowOff>
              </to>
            </anchor>
          </objectPr>
        </oleObject>
      </mc:Choice>
      <mc:Fallback>
        <oleObject progId="ChemDraw.Document.6.0" shapeId="1030" r:id="rId12"/>
      </mc:Fallback>
    </mc:AlternateContent>
    <mc:AlternateContent xmlns:mc="http://schemas.openxmlformats.org/markup-compatibility/2006">
      <mc:Choice Requires="x14">
        <oleObject progId="ChemDraw.Document.6.0" shapeId="1031" r:id="rId14">
          <objectPr defaultSize="0" autoPict="0" r:id="rId15">
            <anchor moveWithCells="1">
              <from>
                <xdr:col>0</xdr:col>
                <xdr:colOff>342900</xdr:colOff>
                <xdr:row>50</xdr:row>
                <xdr:rowOff>114300</xdr:rowOff>
              </from>
              <to>
                <xdr:col>0</xdr:col>
                <xdr:colOff>1104900</xdr:colOff>
                <xdr:row>50</xdr:row>
                <xdr:rowOff>717550</xdr:rowOff>
              </to>
            </anchor>
          </objectPr>
        </oleObject>
      </mc:Choice>
      <mc:Fallback>
        <oleObject progId="ChemDraw.Document.6.0" shapeId="1031" r:id="rId1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D5C1-40FD-4614-B66D-74274CA16B19}">
  <dimension ref="A1:M5"/>
  <sheetViews>
    <sheetView workbookViewId="0">
      <selection activeCell="F10" sqref="F10"/>
    </sheetView>
  </sheetViews>
  <sheetFormatPr defaultRowHeight="14.5" x14ac:dyDescent="0.35"/>
  <sheetData>
    <row r="1" spans="1:13" x14ac:dyDescent="0.35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</row>
    <row r="2" spans="1:13" ht="28.4" customHeight="1" x14ac:dyDescent="0.35">
      <c r="A2" t="s">
        <v>89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28.4" customHeight="1" x14ac:dyDescent="0.35">
      <c r="A3" t="s">
        <v>90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28.4" customHeight="1" x14ac:dyDescent="0.35">
      <c r="A4" t="s">
        <v>91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28.4" customHeight="1" x14ac:dyDescent="0.35">
      <c r="A5" t="s">
        <v>92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Reilly, Sean William</dc:creator>
  <cp:lastModifiedBy>Reilly, Sean William</cp:lastModifiedBy>
  <dcterms:created xsi:type="dcterms:W3CDTF">2022-03-01T13:57:07Z</dcterms:created>
  <dcterms:modified xsi:type="dcterms:W3CDTF">2022-03-01T15:23:36Z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1637888651</vt:i4>
  </property>
  <property fmtid="{D5CDD505-2E9C-101B-9397-08002B2CF9AE}" pid="3" name="_NewReviewCycle">
    <vt:lpwstr/>
  </property>
  <property fmtid="{D5CDD505-2E9C-101B-9397-08002B2CF9AE}" pid="4" name="_EmailSubject">
    <vt:lpwstr>New member on collaboration team </vt:lpwstr>
  </property>
  <property fmtid="{D5CDD505-2E9C-101B-9397-08002B2CF9AE}" pid="5" name="_AuthorEmail">
    <vt:lpwstr>sean.reilly@merck.com</vt:lpwstr>
  </property>
  <property fmtid="{D5CDD505-2E9C-101B-9397-08002B2CF9AE}" pid="6" name="_AuthorEmailDisplayName">
    <vt:lpwstr>Reilly, Sean William</vt:lpwstr>
  </property>
</Properties>
</file>