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merck.com/personal/reillsea_merck_com/Documents/Desktop/Projects/Denmark Collaboration/"/>
    </mc:Choice>
  </mc:AlternateContent>
  <xr:revisionPtr revIDLastSave="2" documentId="8_{A570B6EB-82BE-4339-9F12-BA6BCE5BEEB1}" xr6:coauthVersionLast="46" xr6:coauthVersionMax="46" xr10:uidLastSave="{F7CCDEFA-3717-4A7C-839C-D3C0A0A88E6C}"/>
  <bookViews>
    <workbookView xWindow="-110" yWindow="-110" windowWidth="19420" windowHeight="11020" xr2:uid="{956EFCA4-0AD3-4161-9CA2-6F5FB06875C2}"/>
  </bookViews>
  <sheets>
    <sheet name="Sheet1" sheetId="1" r:id="rId1"/>
    <sheet name="Sheet 2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reillsea</author>
  </authors>
  <commentList>
    <comment ref="B6" authorId="0" shapeId="0" xr:uid="{00000000-0006-0000-0100-000001000000}">
      <text>
        <r>
          <rPr>
            <sz val="10"/>
            <color theme="1"/>
            <rFont val="Arial"/>
            <family val="2"/>
          </rPr>
          <t>syn-2,2.992,
syn-1,2.854,
anti-2,2.799,
anti-1,2.720,
biphenyl,1.350,</t>
        </r>
      </text>
    </comment>
    <comment ref="C6" authorId="0" shapeId="0" xr:uid="{00000000-0006-0000-0100-000002000000}">
      <text>
        <r>
          <rPr>
            <sz val="10"/>
            <color theme="1"/>
            <rFont val="Arial"/>
            <family val="2"/>
          </rPr>
          <t>syn-2,2.992,
syn-1,2.852,
anti-2,2.799,
anti-1,2.719,
biphenyl,1.352,</t>
        </r>
      </text>
    </comment>
    <comment ref="D6" authorId="0" shapeId="0" xr:uid="{00000000-0006-0000-0100-000003000000}">
      <text>
        <r>
          <rPr>
            <sz val="10"/>
            <color theme="1"/>
            <rFont val="Arial"/>
            <family val="2"/>
          </rPr>
          <t>syn-2,2.994,
syn-1,2.854,
anti-2,2.799,
anti-1,2.720,
biphenyl,1.355,</t>
        </r>
      </text>
    </comment>
    <comment ref="E6" authorId="0" shapeId="0" xr:uid="{00000000-0006-0000-0100-000004000000}">
      <text>
        <r>
          <rPr>
            <sz val="10"/>
            <color theme="1"/>
            <rFont val="Arial"/>
            <family val="2"/>
          </rPr>
          <t>syn-2,2.992,
syn-1,2.852,
anti-2,2.799,
anti-1,2.719,
biphenyl,1.352,</t>
        </r>
      </text>
    </comment>
    <comment ref="F6" authorId="0" shapeId="0" xr:uid="{00000000-0006-0000-0100-000005000000}">
      <text>
        <r>
          <rPr>
            <sz val="10"/>
            <color theme="1"/>
            <rFont val="Arial"/>
            <family val="2"/>
          </rPr>
          <t>syn-2,2.994,
syn-1,2.852,
anti-2,2.799,
anti-1,2.720,
biphenyl,1.354,</t>
        </r>
      </text>
    </comment>
    <comment ref="G6" authorId="0" shapeId="0" xr:uid="{00000000-0006-0000-0100-000006000000}">
      <text>
        <r>
          <rPr>
            <sz val="10"/>
            <color theme="1"/>
            <rFont val="Arial"/>
            <family val="2"/>
          </rPr>
          <t>syn-2,2.994,
syn-1,2.852,
anti-2,2.799,
anti-1,2.720,
biphenyl,1.354,</t>
        </r>
      </text>
    </comment>
    <comment ref="H6" authorId="0" shapeId="0" xr:uid="{00000000-0006-0000-0100-000007000000}">
      <text>
        <r>
          <rPr>
            <sz val="10"/>
            <color theme="1"/>
            <rFont val="Arial"/>
            <family val="2"/>
          </rPr>
          <t>syn-2,2.994,
syn-1,2.852,
anti-2,2.799,
anti-1,2.720,
biphenyl,1.354,</t>
        </r>
      </text>
    </comment>
    <comment ref="I6" authorId="0" shapeId="0" xr:uid="{00000000-0006-0000-0100-000008000000}">
      <text>
        <r>
          <rPr>
            <sz val="10"/>
            <color theme="1"/>
            <rFont val="Arial"/>
            <family val="2"/>
          </rPr>
          <t>syn-2,2.994,
syn-1,2.852,
anti-2,2.799,
anti-1,2.720,
biphenyl,1.354,</t>
        </r>
      </text>
    </comment>
    <comment ref="J6" authorId="0" shapeId="0" xr:uid="{00000000-0006-0000-0100-000009000000}">
      <text>
        <r>
          <rPr>
            <sz val="10"/>
            <color theme="1"/>
            <rFont val="Arial"/>
            <family val="2"/>
          </rPr>
          <t>syn-2,2.994,
syn-1,2.852,
anti-2,2.799,
anti-1,2.722,
biphenyl,1.354,</t>
        </r>
      </text>
    </comment>
    <comment ref="K6" authorId="0" shapeId="0" xr:uid="{00000000-0006-0000-0100-00000A000000}">
      <text>
        <r>
          <rPr>
            <sz val="10"/>
            <color theme="1"/>
            <rFont val="Arial"/>
            <family val="2"/>
          </rPr>
          <t>syn-2,2.994,
syn-1,2.852,
anti-2,2.799,
anti-1,2.720,
biphenyl,1.354,</t>
        </r>
      </text>
    </comment>
    <comment ref="L6" authorId="0" shapeId="0" xr:uid="{00000000-0006-0000-0100-00000B000000}">
      <text>
        <r>
          <rPr>
            <sz val="10"/>
            <color theme="1"/>
            <rFont val="Arial"/>
            <family val="2"/>
          </rPr>
          <t>syn-2,2.994,
syn-1,2.852,
anti-2,2.799,
anti-1,2.720,
biphenyl,1.354,</t>
        </r>
      </text>
    </comment>
    <comment ref="M6" authorId="0" shapeId="0" xr:uid="{00000000-0006-0000-0100-00000C000000}">
      <text>
        <r>
          <rPr>
            <sz val="10"/>
            <color theme="1"/>
            <rFont val="Arial"/>
            <family val="2"/>
          </rPr>
          <t>syn-2,2.994,
syn-1,2.852,
anti-2,2.799,
anti-1,2.720,
biphenyl,1.354,</t>
        </r>
      </text>
    </comment>
    <comment ref="B7" authorId="0" shapeId="0" xr:uid="{00000000-0006-0000-0100-00000D000000}">
      <text>
        <r>
          <rPr>
            <sz val="10"/>
            <color theme="1"/>
            <rFont val="Arial"/>
            <family val="2"/>
          </rPr>
          <t>syn-2,2.992,
syn-1,2.850,
anti-2,2.797,
anti-1,2.719,
biphenyl,1.354,</t>
        </r>
      </text>
    </comment>
    <comment ref="C7" authorId="0" shapeId="0" xr:uid="{00000000-0006-0000-0100-00000E000000}">
      <text>
        <r>
          <rPr>
            <sz val="10"/>
            <color theme="1"/>
            <rFont val="Arial"/>
            <family val="2"/>
          </rPr>
          <t>syn-2,2.994,
syn-1,2.850,
anti-2,2.797,
anti-1,2.720,
biphenyl,1.354,</t>
        </r>
      </text>
    </comment>
    <comment ref="D7" authorId="0" shapeId="0" xr:uid="{00000000-0006-0000-0100-00000F000000}">
      <text>
        <r>
          <rPr>
            <sz val="10"/>
            <color theme="1"/>
            <rFont val="Arial"/>
            <family val="2"/>
          </rPr>
          <t>syn-2,2.994,
syn-1,2.850,
anti-2,2.797,
anti-1,2.719,
biphenyl,1.354,</t>
        </r>
      </text>
    </comment>
    <comment ref="E7" authorId="0" shapeId="0" xr:uid="{00000000-0006-0000-0100-000010000000}">
      <text>
        <r>
          <rPr>
            <sz val="10"/>
            <color theme="1"/>
            <rFont val="Arial"/>
            <family val="2"/>
          </rPr>
          <t>syn-2,2.994,
syn-1,2.852,
anti-2,2.799,
anti-1,2.719,
biphenyl,1.355,</t>
        </r>
      </text>
    </comment>
    <comment ref="F7" authorId="0" shapeId="0" xr:uid="{00000000-0006-0000-0100-000011000000}">
      <text>
        <r>
          <rPr>
            <sz val="10"/>
            <color theme="1"/>
            <rFont val="Arial"/>
            <family val="2"/>
          </rPr>
          <t>syn-2,2.995,
syn-1,2.852,
anti-2,2.799,
anti-1,2.720,
biphenyl,1.354,</t>
        </r>
      </text>
    </comment>
    <comment ref="G7" authorId="0" shapeId="0" xr:uid="{00000000-0006-0000-0100-000012000000}">
      <text>
        <r>
          <rPr>
            <sz val="10"/>
            <color theme="1"/>
            <rFont val="Arial"/>
            <family val="2"/>
          </rPr>
          <t>syn-2,2.995,
syn-1,2.850,
anti-2,2.797,
anti-1,2.720,
biphenyl,1.355,</t>
        </r>
      </text>
    </comment>
    <comment ref="H7" authorId="0" shapeId="0" xr:uid="{00000000-0006-0000-0100-000013000000}">
      <text>
        <r>
          <rPr>
            <sz val="10"/>
            <color theme="1"/>
            <rFont val="Arial"/>
            <family val="2"/>
          </rPr>
          <t>syn-2,2.994,
syn-1,2.850,
anti-2,2.797,
anti-1,2.719,
biphenyl,1.355,</t>
        </r>
      </text>
    </comment>
    <comment ref="I7" authorId="0" shapeId="0" xr:uid="{00000000-0006-0000-0100-000014000000}">
      <text>
        <r>
          <rPr>
            <sz val="10"/>
            <color theme="1"/>
            <rFont val="Arial"/>
            <family val="2"/>
          </rPr>
          <t>syn-2,2.994,
syn-1,2.852,
anti-2,2.799,
anti-1,2.720,
biphenyl,1.355,</t>
        </r>
      </text>
    </comment>
    <comment ref="J7" authorId="0" shapeId="0" xr:uid="{00000000-0006-0000-0100-000015000000}">
      <text>
        <r>
          <rPr>
            <sz val="10"/>
            <color theme="1"/>
            <rFont val="Arial"/>
            <family val="2"/>
          </rPr>
          <t>syn-2,2.994,
syn-1,2.850,
anti-2,2.797,
anti-1,2.720,
biphenyl,1.355,</t>
        </r>
      </text>
    </comment>
    <comment ref="K7" authorId="0" shapeId="0" xr:uid="{00000000-0006-0000-0100-000016000000}">
      <text>
        <r>
          <rPr>
            <sz val="10"/>
            <color theme="1"/>
            <rFont val="Arial"/>
            <family val="2"/>
          </rPr>
          <t>syn-2,2.994,
syn-1,2.850,
anti-2,2.797,
anti-1,2.720,
biphenyl,1.355,</t>
        </r>
      </text>
    </comment>
    <comment ref="L7" authorId="0" shapeId="0" xr:uid="{00000000-0006-0000-0100-000017000000}">
      <text>
        <r>
          <rPr>
            <sz val="10"/>
            <color theme="1"/>
            <rFont val="Arial"/>
            <family val="2"/>
          </rPr>
          <t>syn-2,2.992,
syn-1,2.850,
anti-2,2.797,
anti-1,2.719,
biphenyl,1.355,</t>
        </r>
      </text>
    </comment>
    <comment ref="M7" authorId="0" shapeId="0" xr:uid="{00000000-0006-0000-0100-000018000000}">
      <text>
        <r>
          <rPr>
            <sz val="10"/>
            <color theme="1"/>
            <rFont val="Arial"/>
            <family val="2"/>
          </rPr>
          <t>syn-2,2.994,
syn-1,2.850,
anti-2,2.797,
anti-1,2.719,
biphenyl,1.354,</t>
        </r>
      </text>
    </comment>
    <comment ref="B8" authorId="0" shapeId="0" xr:uid="{00000000-0006-0000-0100-000019000000}">
      <text>
        <r>
          <rPr>
            <sz val="10"/>
            <color theme="1"/>
            <rFont val="Arial"/>
            <family val="2"/>
          </rPr>
          <t>syn-2,2.994,
syn-1,2.850,
anti-2,2.797,
anti-1,2.719,
biphenyl,1.355,</t>
        </r>
      </text>
    </comment>
    <comment ref="C8" authorId="0" shapeId="0" xr:uid="{00000000-0006-0000-0100-00001A000000}">
      <text>
        <r>
          <rPr>
            <sz val="10"/>
            <color theme="1"/>
            <rFont val="Arial"/>
            <family val="2"/>
          </rPr>
          <t>syn-2,2.994,
syn-1,2.850,
anti-2,2.797,
anti-1,2.719,
biphenyl,1.357,</t>
        </r>
      </text>
    </comment>
    <comment ref="D8" authorId="0" shapeId="0" xr:uid="{00000000-0006-0000-0100-00001B000000}">
      <text>
        <r>
          <rPr>
            <sz val="10"/>
            <color theme="1"/>
            <rFont val="Arial"/>
            <family val="2"/>
          </rPr>
          <t>syn-2,2.994,
syn-1,2.850,
anti-2,2.797,
anti-1,2.719,
biphenyl,1.354,</t>
        </r>
      </text>
    </comment>
    <comment ref="E8" authorId="0" shapeId="0" xr:uid="{00000000-0006-0000-0100-00001C000000}">
      <text>
        <r>
          <rPr>
            <sz val="10"/>
            <color theme="1"/>
            <rFont val="Arial"/>
            <family val="2"/>
          </rPr>
          <t>syn-2,2.992,
syn-1,2.850,
anti-2,2.797,
anti-1,2.719,
biphenyl,1.355,</t>
        </r>
      </text>
    </comment>
    <comment ref="F8" authorId="0" shapeId="0" xr:uid="{00000000-0006-0000-0100-00001D000000}">
      <text>
        <r>
          <rPr>
            <sz val="10"/>
            <color theme="1"/>
            <rFont val="Arial"/>
            <family val="2"/>
          </rPr>
          <t>syn-2,2.995,
syn-1,2.852,
anti-2,2.799,
anti-1,2.720,
biphenyl,1.357,</t>
        </r>
      </text>
    </comment>
    <comment ref="G8" authorId="0" shapeId="0" xr:uid="{00000000-0006-0000-0100-00001E000000}">
      <text>
        <r>
          <rPr>
            <sz val="10"/>
            <color theme="1"/>
            <rFont val="Arial"/>
            <family val="2"/>
          </rPr>
          <t>syn-2,2.994,
syn-1,2.852,
anti-2,2.797,
anti-1,2.720,
biphenyl,1.355,</t>
        </r>
      </text>
    </comment>
    <comment ref="H8" authorId="0" shapeId="0" xr:uid="{00000000-0006-0000-0100-00001F000000}">
      <text>
        <r>
          <rPr>
            <sz val="10"/>
            <color theme="1"/>
            <rFont val="Arial"/>
            <family val="2"/>
          </rPr>
          <t>syn-2,2.994,
syn-1,2.852,
anti-2,2.797,
anti-1,2.720,
biphenyl,1.355,</t>
        </r>
      </text>
    </comment>
    <comment ref="I8" authorId="0" shapeId="0" xr:uid="{00000000-0006-0000-0100-000020000000}">
      <text>
        <r>
          <rPr>
            <sz val="10"/>
            <color theme="1"/>
            <rFont val="Arial"/>
            <family val="2"/>
          </rPr>
          <t>syn-2,2.994,
syn-1,2.852,
anti-2,2.797,
anti-1,2.719,
biphenyl,1.355,</t>
        </r>
      </text>
    </comment>
    <comment ref="J8" authorId="0" shapeId="0" xr:uid="{00000000-0006-0000-0100-000021000000}">
      <text>
        <r>
          <rPr>
            <sz val="10"/>
            <color theme="1"/>
            <rFont val="Arial"/>
            <family val="2"/>
          </rPr>
          <t>syn-2,2.995,
syn-1,2.850,
anti-2,2.797,
anti-1,2.719,
biphenyl,1.357,</t>
        </r>
      </text>
    </comment>
    <comment ref="K8" authorId="0" shapeId="0" xr:uid="{00000000-0006-0000-0100-000022000000}">
      <text>
        <r>
          <rPr>
            <sz val="10"/>
            <color theme="1"/>
            <rFont val="Arial"/>
            <family val="2"/>
          </rPr>
          <t>syn-2,2.995,
syn-1,2.849,
anti-2,2.795,
anti-1,2.719,
biphenyl,1.355,</t>
        </r>
      </text>
    </comment>
    <comment ref="L8" authorId="0" shapeId="0" xr:uid="{00000000-0006-0000-0100-000023000000}">
      <text>
        <r>
          <rPr>
            <sz val="10"/>
            <color theme="1"/>
            <rFont val="Arial"/>
            <family val="2"/>
          </rPr>
          <t>syn-2,2.994,
syn-1,2.850,
anti-2,2.797,
anti-1,2.719,
biphenyl,1.355,</t>
        </r>
      </text>
    </comment>
    <comment ref="M8" authorId="0" shapeId="0" xr:uid="{00000000-0006-0000-0100-000024000000}">
      <text>
        <r>
          <rPr>
            <sz val="10"/>
            <color theme="1"/>
            <rFont val="Arial"/>
            <family val="2"/>
          </rPr>
          <t>syn-2,2.994,
syn-1,2.850,
anti-2,2.797,
anti-1,2.720,
biphenyl,1.355,</t>
        </r>
      </text>
    </comment>
    <comment ref="B9" authorId="0" shapeId="0" xr:uid="{00000000-0006-0000-0100-000025000000}">
      <text>
        <r>
          <rPr>
            <sz val="10"/>
            <color theme="1"/>
            <rFont val="Arial"/>
            <family val="2"/>
          </rPr>
          <t>syn-2,2.994,
syn-1,2.850,
anti-2,2.797,
anti-1,2.719,
biphenyl,1.357,</t>
        </r>
      </text>
    </comment>
    <comment ref="C9" authorId="0" shapeId="0" xr:uid="{00000000-0006-0000-0100-000026000000}">
      <text>
        <r>
          <rPr>
            <sz val="10"/>
            <color theme="1"/>
            <rFont val="Arial"/>
            <family val="2"/>
          </rPr>
          <t>syn-2,2.994,
syn-1,2.850,
anti-2,2.797,
anti-1,2.719,
biphenyl,1.357,</t>
        </r>
      </text>
    </comment>
    <comment ref="D9" authorId="0" shapeId="0" xr:uid="{00000000-0006-0000-0100-000027000000}">
      <text>
        <r>
          <rPr>
            <sz val="10"/>
            <color theme="1"/>
            <rFont val="Arial"/>
            <family val="2"/>
          </rPr>
          <t>syn-2,2.994,
syn-1,2.849,
anti-2,2.795,
anti-1,2.719,
biphenyl,1.357,</t>
        </r>
      </text>
    </comment>
    <comment ref="E9" authorId="0" shapeId="0" xr:uid="{00000000-0006-0000-0100-000028000000}">
      <text>
        <r>
          <rPr>
            <sz val="10"/>
            <color theme="1"/>
            <rFont val="Arial"/>
            <family val="2"/>
          </rPr>
          <t>syn-2,2.994,
syn-1,2.850,
anti-2,2.797,
anti-1,2.720,
biphenyl,1.357,</t>
        </r>
      </text>
    </comment>
    <comment ref="F9" authorId="0" shapeId="0" xr:uid="{00000000-0006-0000-0100-000029000000}">
      <text>
        <r>
          <rPr>
            <sz val="10"/>
            <color theme="1"/>
            <rFont val="Arial"/>
            <family val="2"/>
          </rPr>
          <t>syn-2,2.994,
syn-1,2.850,
anti-2,2.797,
anti-1,2.719,
biphenyl,1.357,</t>
        </r>
      </text>
    </comment>
    <comment ref="G9" authorId="0" shapeId="0" xr:uid="{00000000-0006-0000-0100-00002A000000}">
      <text>
        <r>
          <rPr>
            <sz val="10"/>
            <color theme="1"/>
            <rFont val="Arial"/>
            <family val="2"/>
          </rPr>
          <t>syn-2,2.994,
syn-1,2.850,
anti-2,2.797,
anti-1,2.719,
biphenyl,1.357,</t>
        </r>
      </text>
    </comment>
    <comment ref="H9" authorId="0" shapeId="0" xr:uid="{00000000-0006-0000-0100-00002B000000}">
      <text>
        <r>
          <rPr>
            <sz val="10"/>
            <color theme="1"/>
            <rFont val="Arial"/>
            <family val="2"/>
          </rPr>
          <t>syn-2,2.994,
syn-1,2.850,
anti-2,2.797,
anti-1,2.719,
biphenyl,1.357,</t>
        </r>
      </text>
    </comment>
    <comment ref="I9" authorId="0" shapeId="0" xr:uid="{00000000-0006-0000-0100-00002C000000}">
      <text>
        <r>
          <rPr>
            <sz val="10"/>
            <color theme="1"/>
            <rFont val="Arial"/>
            <family val="2"/>
          </rPr>
          <t>syn-2,2.994,
syn-1,2.850,
anti-2,2.797,
anti-1,2.719,
biphenyl,1.357,</t>
        </r>
      </text>
    </comment>
    <comment ref="J9" authorId="0" shapeId="0" xr:uid="{00000000-0006-0000-0100-00002D000000}">
      <text>
        <r>
          <rPr>
            <sz val="10"/>
            <color theme="1"/>
            <rFont val="Arial"/>
            <family val="2"/>
          </rPr>
          <t>syn-2,2.995,
syn-1,2.850,
anti-2,2.797,
anti-1,2.719,
biphenyl,1.357,</t>
        </r>
      </text>
    </comment>
    <comment ref="K9" authorId="0" shapeId="0" xr:uid="{00000000-0006-0000-0100-00002E000000}">
      <text>
        <r>
          <rPr>
            <sz val="10"/>
            <color theme="1"/>
            <rFont val="Arial"/>
            <family val="2"/>
          </rPr>
          <t>syn-2,2.995,
syn-1,2.847,
anti-2,2.795,
anti-1,2.719,
biphenyl,1.357,</t>
        </r>
      </text>
    </comment>
    <comment ref="L9" authorId="0" shapeId="0" xr:uid="{00000000-0006-0000-0100-00002F000000}">
      <text>
        <r>
          <rPr>
            <sz val="10"/>
            <color theme="1"/>
            <rFont val="Arial"/>
            <family val="2"/>
          </rPr>
          <t>syn-2,2.994,
syn-1,2.850,
anti-2,2.797,
anti-1,2.719,
biphenyl,1.357,</t>
        </r>
      </text>
    </comment>
    <comment ref="M9" authorId="0" shapeId="0" xr:uid="{00000000-0006-0000-0100-000030000000}">
      <text>
        <r>
          <rPr>
            <sz val="10"/>
            <color theme="1"/>
            <rFont val="Arial"/>
            <family val="2"/>
          </rPr>
          <t>syn-2,2.994,
syn-1,2.850,
anti-2,2.797,
anti-1,2.720,
biphenyl,1.355,</t>
        </r>
      </text>
    </comment>
  </commentList>
</comments>
</file>

<file path=xl/sharedStrings.xml><?xml version="1.0" encoding="utf-8"?>
<sst xmlns="http://schemas.openxmlformats.org/spreadsheetml/2006/main" count="230" uniqueCount="206">
  <si>
    <t>Sample Name</t>
  </si>
  <si>
    <t>Data File</t>
  </si>
  <si>
    <t>Location</t>
  </si>
  <si>
    <t>TWC_anti-1 AreaAbs</t>
  </si>
  <si>
    <t>TWC_anti-2 AreaAbs</t>
  </si>
  <si>
    <t>TWC_biphenyl AreaAbs</t>
  </si>
  <si>
    <t>TWC_syn-1 AreaAbs</t>
  </si>
  <si>
    <t>TWC_syn-2 AreaAbs</t>
  </si>
  <si>
    <t>TWC_anti-1 Area%</t>
  </si>
  <si>
    <t>TWC_anti-2 Area%</t>
  </si>
  <si>
    <t>TWC_biphenyl Area%</t>
  </si>
  <si>
    <t>TWC_syn-1 Area%</t>
  </si>
  <si>
    <t>TWC_syn-2 Area%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</si>
  <si>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</si>
  <si>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</si>
  <si>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</si>
  <si>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</si>
  <si>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</si>
  <si>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</si>
  <si>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</si>
  <si>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</si>
  <si>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</si>
  <si>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</si>
  <si>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</si>
  <si>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</si>
  <si>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</si>
  <si>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</si>
  <si>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</si>
  <si>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</si>
  <si>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Pdt/IS (TWC)</t>
  </si>
  <si>
    <t>Ligand</t>
  </si>
  <si>
    <t>%ee syn (TWC)</t>
  </si>
  <si>
    <t>%ee anti (TWC)</t>
  </si>
  <si>
    <t>dr (syn/anti)</t>
  </si>
  <si>
    <t>H</t>
  </si>
  <si>
    <t>G</t>
  </si>
  <si>
    <t>F</t>
  </si>
  <si>
    <t>E</t>
  </si>
  <si>
    <t>Box-1
6_1_1_1</t>
  </si>
  <si>
    <t>Box-3
1_1_1_1</t>
  </si>
  <si>
    <t>Box-4
aa_1</t>
  </si>
  <si>
    <t>Box-7
5_1_1_2</t>
  </si>
  <si>
    <t>Box-8
190_1_1_2</t>
  </si>
  <si>
    <t>Box-13
6_1_1_21</t>
  </si>
  <si>
    <t>Box-15
3_1_1_21</t>
  </si>
  <si>
    <t>Box-18
1_1_1_7</t>
  </si>
  <si>
    <t>Box-19
1_1_1_3</t>
  </si>
  <si>
    <t>Box-22
1_1_1_22</t>
  </si>
  <si>
    <t>Box-23
1_1_1_26</t>
  </si>
  <si>
    <t>Box-24
1_1_1_24</t>
  </si>
  <si>
    <t>Box II -2 
11_1_1_30</t>
  </si>
  <si>
    <t>Box II -3 
1_1_1_30</t>
  </si>
  <si>
    <t>Box II -5
1_1_1_27</t>
  </si>
  <si>
    <t>Box II -8
6_1_1_14</t>
  </si>
  <si>
    <t>Box II -10
1_1_1_29</t>
  </si>
  <si>
    <t>Box II -13
1_1_1_15</t>
  </si>
  <si>
    <t>Box II -14
1_1_1_20</t>
  </si>
  <si>
    <t>Box II -15
1_1_1_18</t>
  </si>
  <si>
    <t>Box II -16
aa_18</t>
  </si>
  <si>
    <t>SED 7-2-1-2
7_1_2_2</t>
  </si>
  <si>
    <t>SED 14-1-1-13
14_1_1_13</t>
  </si>
  <si>
    <t>SED 14_1_2_14</t>
  </si>
  <si>
    <t>5016324-0016_IA3_IPA_49.Raw</t>
  </si>
  <si>
    <t>5016324-0016_ia3_ipa_49.raw</t>
  </si>
  <si>
    <t>E:1</t>
  </si>
  <si>
    <t>5016324-0016_IA3_IPA_50.Raw</t>
  </si>
  <si>
    <t>5016324-0016_ia3_ipa_50.raw</t>
  </si>
  <si>
    <t>E:2</t>
  </si>
  <si>
    <t>5016324-0016_IA3_IPA_51.Raw</t>
  </si>
  <si>
    <t>5016324-0016_ia3_ipa_51.raw</t>
  </si>
  <si>
    <t>E:3</t>
  </si>
  <si>
    <t>5016324-0016_IA3_IPA_52.Raw</t>
  </si>
  <si>
    <t>5016324-0016_ia3_ipa_52.raw</t>
  </si>
  <si>
    <t>E:4</t>
  </si>
  <si>
    <t>5016324-0016_IA3_IPA_53.Raw</t>
  </si>
  <si>
    <t>5016324-0016_ia3_ipa_53.raw</t>
  </si>
  <si>
    <t>E:5</t>
  </si>
  <si>
    <t>5016324-0016_IA3_IPA_54.Raw</t>
  </si>
  <si>
    <t>5016324-0016_ia3_ipa_54.raw</t>
  </si>
  <si>
    <t>E:6</t>
  </si>
  <si>
    <t>5016324-0016_IA3_IPA_55.Raw</t>
  </si>
  <si>
    <t>5016324-0016_ia3_ipa_55.raw</t>
  </si>
  <si>
    <t>E:7</t>
  </si>
  <si>
    <t>5016324-0016_IA3_IPA_56.Raw</t>
  </si>
  <si>
    <t>5016324-0016_ia3_ipa_56.raw</t>
  </si>
  <si>
    <t>E:8</t>
  </si>
  <si>
    <t>5016324-0016_IA3_IPA_57.Raw</t>
  </si>
  <si>
    <t>5016324-0016_ia3_ipa_57.raw</t>
  </si>
  <si>
    <t>E:9</t>
  </si>
  <si>
    <t>5016324-0016_IA3_IPA_58.Raw</t>
  </si>
  <si>
    <t>5016324-0016_ia3_ipa_58.raw</t>
  </si>
  <si>
    <t>E:10</t>
  </si>
  <si>
    <t>5016324-0016_IA3_IPA_59.Raw</t>
  </si>
  <si>
    <t>5016324-0016_ia3_ipa_59.raw</t>
  </si>
  <si>
    <t>E:11</t>
  </si>
  <si>
    <t>5016324-0016_IA3_IPA_60.Raw</t>
  </si>
  <si>
    <t>5016324-0016_ia3_ipa_60.raw</t>
  </si>
  <si>
    <t>E:12</t>
  </si>
  <si>
    <t>5016324-0016_IA3_IPA_61.Raw</t>
  </si>
  <si>
    <t>5016324-0016_ia3_ipa_61.raw</t>
  </si>
  <si>
    <t>F:1</t>
  </si>
  <si>
    <t>5016324-0016_IA3_IPA_62.Raw</t>
  </si>
  <si>
    <t>5016324-0016_ia3_ipa_62.raw</t>
  </si>
  <si>
    <t>F:2</t>
  </si>
  <si>
    <t>5016324-0016_IA3_IPA_63.Raw</t>
  </si>
  <si>
    <t>5016324-0016_ia3_ipa_63.raw</t>
  </si>
  <si>
    <t>F:3</t>
  </si>
  <si>
    <t>5016324-0016_IA3_IPA_64.Raw</t>
  </si>
  <si>
    <t>5016324-0016_ia3_ipa_64.raw</t>
  </si>
  <si>
    <t>F:4</t>
  </si>
  <si>
    <t>5016324-0016_IA3_IPA_65.Raw</t>
  </si>
  <si>
    <t>5016324-0016_ia3_ipa_65.raw</t>
  </si>
  <si>
    <t>F:5</t>
  </si>
  <si>
    <t>5016324-0016_IA3_IPA_66.Raw</t>
  </si>
  <si>
    <t>5016324-0016_ia3_ipa_66.raw</t>
  </si>
  <si>
    <t>F:6</t>
  </si>
  <si>
    <t>5016324-0016_IA3_IPA_67.Raw</t>
  </si>
  <si>
    <t>5016324-0016_ia3_ipa_67.raw</t>
  </si>
  <si>
    <t>F:7</t>
  </si>
  <si>
    <t>5016324-0016_IA3_IPA_68.Raw</t>
  </si>
  <si>
    <t>5016324-0016_ia3_ipa_68.raw</t>
  </si>
  <si>
    <t>F:8</t>
  </si>
  <si>
    <t>5016324-0016_IA3_IPA_69.Raw</t>
  </si>
  <si>
    <t>5016324-0016_ia3_ipa_69.raw</t>
  </si>
  <si>
    <t>F:9</t>
  </si>
  <si>
    <t>5016324-0016_IA3_IPA_70.Raw</t>
  </si>
  <si>
    <t>5016324-0016_ia3_ipa_70.raw</t>
  </si>
  <si>
    <t>F:10</t>
  </si>
  <si>
    <t>5016324-0016_IA3_IPA_71.Raw</t>
  </si>
  <si>
    <t>5016324-0016_ia3_ipa_71.raw</t>
  </si>
  <si>
    <t>F:11</t>
  </si>
  <si>
    <t>5016324-0016_IA3_IPA_72.Raw</t>
  </si>
  <si>
    <t>5016324-0016_ia3_ipa_72.raw</t>
  </si>
  <si>
    <t>F:12</t>
  </si>
  <si>
    <t>5016324-0016_IA3_IPA_73.Raw</t>
  </si>
  <si>
    <t>5016324-0016_ia3_ipa_73.raw</t>
  </si>
  <si>
    <t>G:1</t>
  </si>
  <si>
    <t>5016324-0016_IA3_IPA_74.Raw</t>
  </si>
  <si>
    <t>5016324-0016_ia3_ipa_74.raw</t>
  </si>
  <si>
    <t>G:2</t>
  </si>
  <si>
    <t>5016324-0016_IA3_IPA_75.Raw</t>
  </si>
  <si>
    <t>5016324-0016_ia3_ipa_75.raw</t>
  </si>
  <si>
    <t>G:3</t>
  </si>
  <si>
    <t>5016324-0016_IA3_IPA_76.Raw</t>
  </si>
  <si>
    <t>5016324-0016_ia3_ipa_76.raw</t>
  </si>
  <si>
    <t>G:4</t>
  </si>
  <si>
    <t>5016324-0016_IA3_IPA_77.Raw</t>
  </si>
  <si>
    <t>5016324-0016_ia3_ipa_77.raw</t>
  </si>
  <si>
    <t>G:5</t>
  </si>
  <si>
    <t>5016324-0016_IA3_IPA_78.Raw</t>
  </si>
  <si>
    <t>5016324-0016_ia3_ipa_78.raw</t>
  </si>
  <si>
    <t>G:6</t>
  </si>
  <si>
    <t>5016324-0016_IA3_IPA_79.Raw</t>
  </si>
  <si>
    <t>5016324-0016_ia3_ipa_79.raw</t>
  </si>
  <si>
    <t>G:7</t>
  </si>
  <si>
    <t>5016324-0016_IA3_IPA_80.Raw</t>
  </si>
  <si>
    <t>5016324-0016_ia3_ipa_80.raw</t>
  </si>
  <si>
    <t>G:8</t>
  </si>
  <si>
    <t>5016324-0016_IA3_IPA_81.Raw</t>
  </si>
  <si>
    <t>5016324-0016_ia3_ipa_81.raw</t>
  </si>
  <si>
    <t>G:9</t>
  </si>
  <si>
    <t>5016324-0016_IA3_IPA_82.Raw</t>
  </si>
  <si>
    <t>5016324-0016_ia3_ipa_82.raw</t>
  </si>
  <si>
    <t>G:10</t>
  </si>
  <si>
    <t>5016324-0016_IA3_IPA_83.Raw</t>
  </si>
  <si>
    <t>5016324-0016_ia3_ipa_83.raw</t>
  </si>
  <si>
    <t>G:11</t>
  </si>
  <si>
    <t>5016324-0016_IA3_IPA_84.Raw</t>
  </si>
  <si>
    <t>5016324-0016_ia3_ipa_84.raw</t>
  </si>
  <si>
    <t>G:12</t>
  </si>
  <si>
    <t>5016324-0016_IA3_IPA_85.Raw</t>
  </si>
  <si>
    <t>5016324-0016_ia3_ipa_85.raw</t>
  </si>
  <si>
    <t>H:1</t>
  </si>
  <si>
    <t>5016324-0016_IA3_IPA_86.Raw</t>
  </si>
  <si>
    <t>5016324-0016_ia3_ipa_86.raw</t>
  </si>
  <si>
    <t>H:2</t>
  </si>
  <si>
    <t>5016324-0016_IA3_IPA_87.Raw</t>
  </si>
  <si>
    <t>5016324-0016_ia3_ipa_87.raw</t>
  </si>
  <si>
    <t>H:3</t>
  </si>
  <si>
    <t>5016324-0016_IA3_IPA_88.Raw</t>
  </si>
  <si>
    <t>5016324-0016_ia3_ipa_88.raw</t>
  </si>
  <si>
    <t>H:4</t>
  </si>
  <si>
    <t>5016324-0016_IA3_IPA_89.Raw</t>
  </si>
  <si>
    <t>5016324-0016_ia3_ipa_89.raw</t>
  </si>
  <si>
    <t>H:5</t>
  </si>
  <si>
    <t>5016324-0016_IA3_IPA_90.Raw</t>
  </si>
  <si>
    <t>5016324-0016_ia3_ipa_90.raw</t>
  </si>
  <si>
    <t>H:6</t>
  </si>
  <si>
    <t>5016324-0016_IA3_IPA_91.Raw</t>
  </si>
  <si>
    <t>5016324-0016_ia3_ipa_91.raw</t>
  </si>
  <si>
    <t>H:7</t>
  </si>
  <si>
    <t>5016324-0016_IA3_IPA_92.Raw</t>
  </si>
  <si>
    <t>5016324-0016_ia3_ipa_92.raw</t>
  </si>
  <si>
    <t>H:8</t>
  </si>
  <si>
    <t>5016324-0016_IA3_IPA_93.Raw</t>
  </si>
  <si>
    <t>5016324-0016_ia3_ipa_93.raw</t>
  </si>
  <si>
    <t>H:9</t>
  </si>
  <si>
    <t>5016324-0016_IA3_IPA_94.Raw</t>
  </si>
  <si>
    <t>5016324-0016_ia3_ipa_94.raw</t>
  </si>
  <si>
    <t>H:10</t>
  </si>
  <si>
    <t>5016324-0016_IA3_IPA_95.Raw</t>
  </si>
  <si>
    <t>5016324-0016_ia3_ipa_95.raw</t>
  </si>
  <si>
    <t>H:11</t>
  </si>
  <si>
    <t>5016324-0016_IA3_IPA_96.Raw</t>
  </si>
  <si>
    <t>5016324-0016_ia3_ipa_96.raw</t>
  </si>
  <si>
    <t>H:12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</si>
</sst>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3" fillId="0" borderId="0" xfId="2"/>
    <xf numFmtId="0" fontId="3" fillId="0" borderId="0" xfId="2" applyAlignment="1">
      <alignment wrapText="1"/>
    </xf>
    <xf numFmtId="0" fontId="0" fillId="0" borderId="0" xfId="0" applyAlignment="1">
      <alignment horizontal="center" vertical="center" wrapText="1"/>
    </xf>
  </cellXfs>
  <cellStyles count="3">
    <cellStyle name="Normal" xfId="0" builtinId="0"/>
    <cellStyle name="Normal 2" xfId="2" xr:uid="{4AA56067-6AF4-4E53-A35F-B4EF4A3D403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emf"/><Relationship Id="rId18" Type="http://schemas.openxmlformats.org/officeDocument/2006/relationships/image" Target="../media/image19.emf"/><Relationship Id="rId26" Type="http://schemas.openxmlformats.org/officeDocument/2006/relationships/image" Target="../media/image27.emf"/><Relationship Id="rId39" Type="http://schemas.openxmlformats.org/officeDocument/2006/relationships/image" Target="../media/image40.emf"/><Relationship Id="rId21" Type="http://schemas.openxmlformats.org/officeDocument/2006/relationships/image" Target="../media/image22.emf"/><Relationship Id="rId34" Type="http://schemas.openxmlformats.org/officeDocument/2006/relationships/image" Target="../media/image35.emf"/><Relationship Id="rId42" Type="http://schemas.openxmlformats.org/officeDocument/2006/relationships/image" Target="../media/image43.emf"/><Relationship Id="rId47" Type="http://schemas.openxmlformats.org/officeDocument/2006/relationships/image" Target="../media/image48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6" Type="http://schemas.openxmlformats.org/officeDocument/2006/relationships/image" Target="../media/image17.emf"/><Relationship Id="rId29" Type="http://schemas.openxmlformats.org/officeDocument/2006/relationships/image" Target="../media/image30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11" Type="http://schemas.openxmlformats.org/officeDocument/2006/relationships/image" Target="../media/image12.emf"/><Relationship Id="rId24" Type="http://schemas.openxmlformats.org/officeDocument/2006/relationships/image" Target="../media/image25.emf"/><Relationship Id="rId32" Type="http://schemas.openxmlformats.org/officeDocument/2006/relationships/image" Target="../media/image33.emf"/><Relationship Id="rId37" Type="http://schemas.openxmlformats.org/officeDocument/2006/relationships/image" Target="../media/image38.emf"/><Relationship Id="rId40" Type="http://schemas.openxmlformats.org/officeDocument/2006/relationships/image" Target="../media/image41.emf"/><Relationship Id="rId45" Type="http://schemas.openxmlformats.org/officeDocument/2006/relationships/image" Target="../media/image46.emf"/><Relationship Id="rId5" Type="http://schemas.openxmlformats.org/officeDocument/2006/relationships/image" Target="../media/image6.emf"/><Relationship Id="rId15" Type="http://schemas.openxmlformats.org/officeDocument/2006/relationships/image" Target="../media/image16.emf"/><Relationship Id="rId23" Type="http://schemas.openxmlformats.org/officeDocument/2006/relationships/image" Target="../media/image24.emf"/><Relationship Id="rId28" Type="http://schemas.openxmlformats.org/officeDocument/2006/relationships/image" Target="../media/image29.emf"/><Relationship Id="rId36" Type="http://schemas.openxmlformats.org/officeDocument/2006/relationships/image" Target="../media/image37.emf"/><Relationship Id="rId10" Type="http://schemas.openxmlformats.org/officeDocument/2006/relationships/image" Target="../media/image11.emf"/><Relationship Id="rId19" Type="http://schemas.openxmlformats.org/officeDocument/2006/relationships/image" Target="../media/image20.emf"/><Relationship Id="rId31" Type="http://schemas.openxmlformats.org/officeDocument/2006/relationships/image" Target="../media/image32.emf"/><Relationship Id="rId44" Type="http://schemas.openxmlformats.org/officeDocument/2006/relationships/image" Target="../media/image45.emf"/><Relationship Id="rId4" Type="http://schemas.openxmlformats.org/officeDocument/2006/relationships/image" Target="../media/image5.emf"/><Relationship Id="rId9" Type="http://schemas.openxmlformats.org/officeDocument/2006/relationships/image" Target="../media/image10.emf"/><Relationship Id="rId14" Type="http://schemas.openxmlformats.org/officeDocument/2006/relationships/image" Target="../media/image15.emf"/><Relationship Id="rId22" Type="http://schemas.openxmlformats.org/officeDocument/2006/relationships/image" Target="../media/image23.emf"/><Relationship Id="rId27" Type="http://schemas.openxmlformats.org/officeDocument/2006/relationships/image" Target="../media/image28.emf"/><Relationship Id="rId30" Type="http://schemas.openxmlformats.org/officeDocument/2006/relationships/image" Target="../media/image31.emf"/><Relationship Id="rId35" Type="http://schemas.openxmlformats.org/officeDocument/2006/relationships/image" Target="../media/image36.emf"/><Relationship Id="rId43" Type="http://schemas.openxmlformats.org/officeDocument/2006/relationships/image" Target="../media/image44.emf"/><Relationship Id="rId48" Type="http://schemas.openxmlformats.org/officeDocument/2006/relationships/image" Target="../media/image49.emf"/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12" Type="http://schemas.openxmlformats.org/officeDocument/2006/relationships/image" Target="../media/image13.emf"/><Relationship Id="rId17" Type="http://schemas.openxmlformats.org/officeDocument/2006/relationships/image" Target="../media/image18.emf"/><Relationship Id="rId25" Type="http://schemas.openxmlformats.org/officeDocument/2006/relationships/image" Target="../media/image26.emf"/><Relationship Id="rId33" Type="http://schemas.openxmlformats.org/officeDocument/2006/relationships/image" Target="../media/image34.emf"/><Relationship Id="rId38" Type="http://schemas.openxmlformats.org/officeDocument/2006/relationships/image" Target="../media/image39.emf"/><Relationship Id="rId46" Type="http://schemas.openxmlformats.org/officeDocument/2006/relationships/image" Target="../media/image47.emf"/><Relationship Id="rId20" Type="http://schemas.openxmlformats.org/officeDocument/2006/relationships/image" Target="../media/image21.emf"/><Relationship Id="rId41" Type="http://schemas.openxmlformats.org/officeDocument/2006/relationships/image" Target="../media/image4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0</xdr:row>
          <xdr:rowOff>95250</xdr:rowOff>
        </xdr:from>
        <xdr:to>
          <xdr:col>0</xdr:col>
          <xdr:colOff>1104900</xdr:colOff>
          <xdr:row>0</xdr:row>
          <xdr:rowOff>698500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B6945B-CB52-45E2-ACAB-61080E7F0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93750"/>
          <a:ext cx="609600" cy="1587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2</xdr:col>
      <xdr:colOff>0</xdr:colOff>
      <xdr:row>7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92AEB2C6-5F77-480F-B166-8ED263417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52500"/>
          <a:ext cx="609600" cy="1587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2</xdr:col>
      <xdr:colOff>0</xdr:colOff>
      <xdr:row>8</xdr:row>
      <xdr:rowOff>0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9E839A8B-DFBC-47B5-9CA1-1D99CD2E0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111250"/>
          <a:ext cx="609600" cy="1587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055679CC-215C-4AEB-86AF-E6297B49D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70000"/>
          <a:ext cx="609600" cy="1587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3</xdr:col>
      <xdr:colOff>0</xdr:colOff>
      <xdr:row>6</xdr:row>
      <xdr:rowOff>0</xdr:rowOff>
    </xdr:to>
    <xdr:pic>
      <xdr:nvPicPr>
        <xdr:cNvPr id="6" name="Picture 9">
          <a:extLst>
            <a:ext uri="{FF2B5EF4-FFF2-40B4-BE49-F238E27FC236}">
              <a16:creationId xmlns:a16="http://schemas.microsoft.com/office/drawing/2014/main" id="{9355A545-B2AF-4FF8-815E-BA567FD17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793750"/>
          <a:ext cx="609600" cy="1587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3</xdr:col>
      <xdr:colOff>0</xdr:colOff>
      <xdr:row>7</xdr:row>
      <xdr:rowOff>0</xdr:rowOff>
    </xdr:to>
    <xdr:pic>
      <xdr:nvPicPr>
        <xdr:cNvPr id="7" name="Picture 11">
          <a:extLst>
            <a:ext uri="{FF2B5EF4-FFF2-40B4-BE49-F238E27FC236}">
              <a16:creationId xmlns:a16="http://schemas.microsoft.com/office/drawing/2014/main" id="{B4E069A4-4C47-4263-B290-E06AEB43C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952500"/>
          <a:ext cx="609600" cy="1587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3</xdr:col>
      <xdr:colOff>0</xdr:colOff>
      <xdr:row>8</xdr:row>
      <xdr:rowOff>0</xdr:rowOff>
    </xdr:to>
    <xdr:pic>
      <xdr:nvPicPr>
        <xdr:cNvPr id="8" name="Picture 13">
          <a:extLst>
            <a:ext uri="{FF2B5EF4-FFF2-40B4-BE49-F238E27FC236}">
              <a16:creationId xmlns:a16="http://schemas.microsoft.com/office/drawing/2014/main" id="{27D273F5-A0EA-483D-BB22-9B8FFC5BB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" y="1111250"/>
          <a:ext cx="609600" cy="1587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3</xdr:col>
      <xdr:colOff>0</xdr:colOff>
      <xdr:row>9</xdr:row>
      <xdr:rowOff>0</xdr:rowOff>
    </xdr:to>
    <xdr:pic>
      <xdr:nvPicPr>
        <xdr:cNvPr id="9" name="Picture 15">
          <a:extLst>
            <a:ext uri="{FF2B5EF4-FFF2-40B4-BE49-F238E27FC236}">
              <a16:creationId xmlns:a16="http://schemas.microsoft.com/office/drawing/2014/main" id="{F80217C2-9593-448E-8396-F9A99F42B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200" y="1270000"/>
          <a:ext cx="609600" cy="15875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pic>
      <xdr:nvPicPr>
        <xdr:cNvPr id="10" name="Picture 17">
          <a:extLst>
            <a:ext uri="{FF2B5EF4-FFF2-40B4-BE49-F238E27FC236}">
              <a16:creationId xmlns:a16="http://schemas.microsoft.com/office/drawing/2014/main" id="{12647A73-0837-4AC0-8665-6EEACA99D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793750"/>
          <a:ext cx="609600" cy="15875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pic>
      <xdr:nvPicPr>
        <xdr:cNvPr id="11" name="Picture 19">
          <a:extLst>
            <a:ext uri="{FF2B5EF4-FFF2-40B4-BE49-F238E27FC236}">
              <a16:creationId xmlns:a16="http://schemas.microsoft.com/office/drawing/2014/main" id="{97890CC4-4FBA-4CA3-B83F-C7DC58183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952500"/>
          <a:ext cx="609600" cy="15875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pic>
      <xdr:nvPicPr>
        <xdr:cNvPr id="12" name="Picture 21">
          <a:extLst>
            <a:ext uri="{FF2B5EF4-FFF2-40B4-BE49-F238E27FC236}">
              <a16:creationId xmlns:a16="http://schemas.microsoft.com/office/drawing/2014/main" id="{A6E254E0-1DB9-42BC-A916-E7B295590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111250"/>
          <a:ext cx="609600" cy="15875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9</xdr:row>
      <xdr:rowOff>0</xdr:rowOff>
    </xdr:to>
    <xdr:pic>
      <xdr:nvPicPr>
        <xdr:cNvPr id="13" name="Picture 23">
          <a:extLst>
            <a:ext uri="{FF2B5EF4-FFF2-40B4-BE49-F238E27FC236}">
              <a16:creationId xmlns:a16="http://schemas.microsoft.com/office/drawing/2014/main" id="{C75767CD-35E6-4023-8F0B-62FCE363D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1270000"/>
          <a:ext cx="609600" cy="15875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C76D6FAA-67CF-4FC3-980F-F9A4FAFF8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38400" y="793750"/>
          <a:ext cx="609600" cy="15875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pic>
      <xdr:nvPicPr>
        <xdr:cNvPr id="15" name="Picture 27">
          <a:extLst>
            <a:ext uri="{FF2B5EF4-FFF2-40B4-BE49-F238E27FC236}">
              <a16:creationId xmlns:a16="http://schemas.microsoft.com/office/drawing/2014/main" id="{7C486251-1EB7-4DA0-B266-FD1B226FD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38400" y="952500"/>
          <a:ext cx="609600" cy="15875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pic>
      <xdr:nvPicPr>
        <xdr:cNvPr id="16" name="Picture 29">
          <a:extLst>
            <a:ext uri="{FF2B5EF4-FFF2-40B4-BE49-F238E27FC236}">
              <a16:creationId xmlns:a16="http://schemas.microsoft.com/office/drawing/2014/main" id="{DB23591E-E821-422A-B032-5973FFF1E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38400" y="1111250"/>
          <a:ext cx="609600" cy="15875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5</xdr:col>
      <xdr:colOff>0</xdr:colOff>
      <xdr:row>9</xdr:row>
      <xdr:rowOff>0</xdr:rowOff>
    </xdr:to>
    <xdr:pic>
      <xdr:nvPicPr>
        <xdr:cNvPr id="17" name="Picture 31">
          <a:extLst>
            <a:ext uri="{FF2B5EF4-FFF2-40B4-BE49-F238E27FC236}">
              <a16:creationId xmlns:a16="http://schemas.microsoft.com/office/drawing/2014/main" id="{3F02C678-DE7C-4598-8BF1-61A0901AF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438400" y="1270000"/>
          <a:ext cx="609600" cy="15875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pic>
      <xdr:nvPicPr>
        <xdr:cNvPr id="18" name="Picture 33">
          <a:extLst>
            <a:ext uri="{FF2B5EF4-FFF2-40B4-BE49-F238E27FC236}">
              <a16:creationId xmlns:a16="http://schemas.microsoft.com/office/drawing/2014/main" id="{B19086FB-1EBC-480E-B2CC-89DC2AD7B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048000" y="793750"/>
          <a:ext cx="609600" cy="15875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7</xdr:row>
      <xdr:rowOff>0</xdr:rowOff>
    </xdr:to>
    <xdr:pic>
      <xdr:nvPicPr>
        <xdr:cNvPr id="19" name="Picture 35">
          <a:extLst>
            <a:ext uri="{FF2B5EF4-FFF2-40B4-BE49-F238E27FC236}">
              <a16:creationId xmlns:a16="http://schemas.microsoft.com/office/drawing/2014/main" id="{9770E0B3-49F1-46F8-B811-125B46C7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048000" y="952500"/>
          <a:ext cx="609600" cy="15875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20" name="Picture 37">
          <a:extLst>
            <a:ext uri="{FF2B5EF4-FFF2-40B4-BE49-F238E27FC236}">
              <a16:creationId xmlns:a16="http://schemas.microsoft.com/office/drawing/2014/main" id="{23BAF440-1EDC-4C68-B0D6-86A5DB0E9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048000" y="1111250"/>
          <a:ext cx="609600" cy="15875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9</xdr:row>
      <xdr:rowOff>0</xdr:rowOff>
    </xdr:to>
    <xdr:pic>
      <xdr:nvPicPr>
        <xdr:cNvPr id="21" name="Picture 39">
          <a:extLst>
            <a:ext uri="{FF2B5EF4-FFF2-40B4-BE49-F238E27FC236}">
              <a16:creationId xmlns:a16="http://schemas.microsoft.com/office/drawing/2014/main" id="{C47CD5EC-9C74-4562-9BD5-9C62F7F5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048000" y="1270000"/>
          <a:ext cx="609600" cy="15875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pic>
      <xdr:nvPicPr>
        <xdr:cNvPr id="22" name="Picture 41">
          <a:extLst>
            <a:ext uri="{FF2B5EF4-FFF2-40B4-BE49-F238E27FC236}">
              <a16:creationId xmlns:a16="http://schemas.microsoft.com/office/drawing/2014/main" id="{8E53185C-6C34-4118-9E65-828059C43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657600" y="793750"/>
          <a:ext cx="609600" cy="15875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7</xdr:row>
      <xdr:rowOff>0</xdr:rowOff>
    </xdr:to>
    <xdr:pic>
      <xdr:nvPicPr>
        <xdr:cNvPr id="23" name="Picture 43">
          <a:extLst>
            <a:ext uri="{FF2B5EF4-FFF2-40B4-BE49-F238E27FC236}">
              <a16:creationId xmlns:a16="http://schemas.microsoft.com/office/drawing/2014/main" id="{59583E61-58ED-4D23-8483-AC0024F44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657600" y="952500"/>
          <a:ext cx="609600" cy="15875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24" name="Picture 45">
          <a:extLst>
            <a:ext uri="{FF2B5EF4-FFF2-40B4-BE49-F238E27FC236}">
              <a16:creationId xmlns:a16="http://schemas.microsoft.com/office/drawing/2014/main" id="{C70F7577-6FE6-4DD1-B637-CAE22F93C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657600" y="1111250"/>
          <a:ext cx="609600" cy="15875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pic>
      <xdr:nvPicPr>
        <xdr:cNvPr id="25" name="Picture 47">
          <a:extLst>
            <a:ext uri="{FF2B5EF4-FFF2-40B4-BE49-F238E27FC236}">
              <a16:creationId xmlns:a16="http://schemas.microsoft.com/office/drawing/2014/main" id="{060D3DF0-EF42-4065-912D-E5A495C75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657600" y="1270000"/>
          <a:ext cx="609600" cy="15875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pic>
      <xdr:nvPicPr>
        <xdr:cNvPr id="26" name="Picture 49">
          <a:extLst>
            <a:ext uri="{FF2B5EF4-FFF2-40B4-BE49-F238E27FC236}">
              <a16:creationId xmlns:a16="http://schemas.microsoft.com/office/drawing/2014/main" id="{A26530D4-AAA2-4B7A-918E-3536758F3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267200" y="793750"/>
          <a:ext cx="609600" cy="15875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pic>
      <xdr:nvPicPr>
        <xdr:cNvPr id="27" name="Picture 51">
          <a:extLst>
            <a:ext uri="{FF2B5EF4-FFF2-40B4-BE49-F238E27FC236}">
              <a16:creationId xmlns:a16="http://schemas.microsoft.com/office/drawing/2014/main" id="{58CB4DE8-5400-4055-A126-5B0507550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267200" y="952500"/>
          <a:ext cx="609600" cy="15875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pic>
      <xdr:nvPicPr>
        <xdr:cNvPr id="28" name="Picture 53">
          <a:extLst>
            <a:ext uri="{FF2B5EF4-FFF2-40B4-BE49-F238E27FC236}">
              <a16:creationId xmlns:a16="http://schemas.microsoft.com/office/drawing/2014/main" id="{75ED4909-EF51-4BCA-A488-FEC051408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267200" y="1111250"/>
          <a:ext cx="609600" cy="15875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8</xdr:row>
      <xdr:rowOff>0</xdr:rowOff>
    </xdr:from>
    <xdr:to>
      <xdr:col>8</xdr:col>
      <xdr:colOff>0</xdr:colOff>
      <xdr:row>9</xdr:row>
      <xdr:rowOff>0</xdr:rowOff>
    </xdr:to>
    <xdr:pic>
      <xdr:nvPicPr>
        <xdr:cNvPr id="29" name="Picture 55">
          <a:extLst>
            <a:ext uri="{FF2B5EF4-FFF2-40B4-BE49-F238E27FC236}">
              <a16:creationId xmlns:a16="http://schemas.microsoft.com/office/drawing/2014/main" id="{3EDAD75D-B67E-4553-A499-7E19BBC27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267200" y="1270000"/>
          <a:ext cx="609600" cy="15875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</xdr:row>
      <xdr:rowOff>0</xdr:rowOff>
    </xdr:from>
    <xdr:to>
      <xdr:col>9</xdr:col>
      <xdr:colOff>0</xdr:colOff>
      <xdr:row>6</xdr:row>
      <xdr:rowOff>0</xdr:rowOff>
    </xdr:to>
    <xdr:pic>
      <xdr:nvPicPr>
        <xdr:cNvPr id="30" name="Picture 57">
          <a:extLst>
            <a:ext uri="{FF2B5EF4-FFF2-40B4-BE49-F238E27FC236}">
              <a16:creationId xmlns:a16="http://schemas.microsoft.com/office/drawing/2014/main" id="{ED95DBF7-AB0D-4203-84E1-EFD20C073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876800" y="793750"/>
          <a:ext cx="609600" cy="15875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pic>
      <xdr:nvPicPr>
        <xdr:cNvPr id="31" name="Picture 59">
          <a:extLst>
            <a:ext uri="{FF2B5EF4-FFF2-40B4-BE49-F238E27FC236}">
              <a16:creationId xmlns:a16="http://schemas.microsoft.com/office/drawing/2014/main" id="{E2A04C73-0B70-4DD7-82EF-CC3669647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876800" y="952500"/>
          <a:ext cx="609600" cy="15875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pic>
      <xdr:nvPicPr>
        <xdr:cNvPr id="32" name="Picture 61">
          <a:extLst>
            <a:ext uri="{FF2B5EF4-FFF2-40B4-BE49-F238E27FC236}">
              <a16:creationId xmlns:a16="http://schemas.microsoft.com/office/drawing/2014/main" id="{ED0DFA56-A8F8-4681-963F-F255D35F7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876800" y="1111250"/>
          <a:ext cx="609600" cy="15875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pic>
      <xdr:nvPicPr>
        <xdr:cNvPr id="33" name="Picture 63">
          <a:extLst>
            <a:ext uri="{FF2B5EF4-FFF2-40B4-BE49-F238E27FC236}">
              <a16:creationId xmlns:a16="http://schemas.microsoft.com/office/drawing/2014/main" id="{06458609-126E-4A95-93A7-19D98A257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876800" y="1270000"/>
          <a:ext cx="609600" cy="15875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10</xdr:col>
      <xdr:colOff>0</xdr:colOff>
      <xdr:row>6</xdr:row>
      <xdr:rowOff>0</xdr:rowOff>
    </xdr:to>
    <xdr:pic>
      <xdr:nvPicPr>
        <xdr:cNvPr id="34" name="Picture 65">
          <a:extLst>
            <a:ext uri="{FF2B5EF4-FFF2-40B4-BE49-F238E27FC236}">
              <a16:creationId xmlns:a16="http://schemas.microsoft.com/office/drawing/2014/main" id="{9AB43B08-D453-45E0-942F-0739CA3F2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486400" y="793750"/>
          <a:ext cx="609600" cy="15875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pic>
      <xdr:nvPicPr>
        <xdr:cNvPr id="35" name="Picture 67">
          <a:extLst>
            <a:ext uri="{FF2B5EF4-FFF2-40B4-BE49-F238E27FC236}">
              <a16:creationId xmlns:a16="http://schemas.microsoft.com/office/drawing/2014/main" id="{84883A15-DBAF-4D29-B876-9842EDF29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486400" y="952500"/>
          <a:ext cx="609600" cy="15875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pic>
      <xdr:nvPicPr>
        <xdr:cNvPr id="36" name="Picture 69">
          <a:extLst>
            <a:ext uri="{FF2B5EF4-FFF2-40B4-BE49-F238E27FC236}">
              <a16:creationId xmlns:a16="http://schemas.microsoft.com/office/drawing/2014/main" id="{4A9E6FED-4F8B-4A62-A919-CE209B543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486400" y="1111250"/>
          <a:ext cx="609600" cy="15875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pic>
      <xdr:nvPicPr>
        <xdr:cNvPr id="37" name="Picture 71">
          <a:extLst>
            <a:ext uri="{FF2B5EF4-FFF2-40B4-BE49-F238E27FC236}">
              <a16:creationId xmlns:a16="http://schemas.microsoft.com/office/drawing/2014/main" id="{E4ECA611-F5B9-4B37-9D86-A79DAFF98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486400" y="1270000"/>
          <a:ext cx="609600" cy="15875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5</xdr:row>
      <xdr:rowOff>0</xdr:rowOff>
    </xdr:from>
    <xdr:to>
      <xdr:col>11</xdr:col>
      <xdr:colOff>0</xdr:colOff>
      <xdr:row>6</xdr:row>
      <xdr:rowOff>0</xdr:rowOff>
    </xdr:to>
    <xdr:pic>
      <xdr:nvPicPr>
        <xdr:cNvPr id="38" name="Picture 73">
          <a:extLst>
            <a:ext uri="{FF2B5EF4-FFF2-40B4-BE49-F238E27FC236}">
              <a16:creationId xmlns:a16="http://schemas.microsoft.com/office/drawing/2014/main" id="{7ED2F7F7-8733-4C73-8213-0E68FCFA3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096000" y="793750"/>
          <a:ext cx="609600" cy="15875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7</xdr:row>
      <xdr:rowOff>0</xdr:rowOff>
    </xdr:to>
    <xdr:pic>
      <xdr:nvPicPr>
        <xdr:cNvPr id="39" name="Picture 75">
          <a:extLst>
            <a:ext uri="{FF2B5EF4-FFF2-40B4-BE49-F238E27FC236}">
              <a16:creationId xmlns:a16="http://schemas.microsoft.com/office/drawing/2014/main" id="{3443C6B2-D807-4C1C-9579-34FC185C6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096000" y="952500"/>
          <a:ext cx="609600" cy="15875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pic>
      <xdr:nvPicPr>
        <xdr:cNvPr id="40" name="Picture 77">
          <a:extLst>
            <a:ext uri="{FF2B5EF4-FFF2-40B4-BE49-F238E27FC236}">
              <a16:creationId xmlns:a16="http://schemas.microsoft.com/office/drawing/2014/main" id="{E3B43463-C0FF-44B6-B57E-8DECAE4D7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096000" y="1111250"/>
          <a:ext cx="609600" cy="15875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pic>
      <xdr:nvPicPr>
        <xdr:cNvPr id="41" name="Picture 79">
          <a:extLst>
            <a:ext uri="{FF2B5EF4-FFF2-40B4-BE49-F238E27FC236}">
              <a16:creationId xmlns:a16="http://schemas.microsoft.com/office/drawing/2014/main" id="{6E3FAD9E-E1AC-4B63-89D1-95238BF21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096000" y="1270000"/>
          <a:ext cx="609600" cy="15875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12</xdr:col>
      <xdr:colOff>0</xdr:colOff>
      <xdr:row>6</xdr:row>
      <xdr:rowOff>0</xdr:rowOff>
    </xdr:to>
    <xdr:pic>
      <xdr:nvPicPr>
        <xdr:cNvPr id="42" name="Picture 81">
          <a:extLst>
            <a:ext uri="{FF2B5EF4-FFF2-40B4-BE49-F238E27FC236}">
              <a16:creationId xmlns:a16="http://schemas.microsoft.com/office/drawing/2014/main" id="{D331DA9D-C699-48BC-817B-EFE2D9977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705600" y="793750"/>
          <a:ext cx="609600" cy="15875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7</xdr:row>
      <xdr:rowOff>0</xdr:rowOff>
    </xdr:to>
    <xdr:pic>
      <xdr:nvPicPr>
        <xdr:cNvPr id="43" name="Picture 83">
          <a:extLst>
            <a:ext uri="{FF2B5EF4-FFF2-40B4-BE49-F238E27FC236}">
              <a16:creationId xmlns:a16="http://schemas.microsoft.com/office/drawing/2014/main" id="{691A8137-4826-40D7-B6E3-4721A69E8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705600" y="952500"/>
          <a:ext cx="609600" cy="15875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pic>
      <xdr:nvPicPr>
        <xdr:cNvPr id="44" name="Picture 85">
          <a:extLst>
            <a:ext uri="{FF2B5EF4-FFF2-40B4-BE49-F238E27FC236}">
              <a16:creationId xmlns:a16="http://schemas.microsoft.com/office/drawing/2014/main" id="{88823389-AC15-4254-80EF-08EE1434C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705600" y="1111250"/>
          <a:ext cx="609600" cy="15875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8</xdr:row>
      <xdr:rowOff>0</xdr:rowOff>
    </xdr:from>
    <xdr:to>
      <xdr:col>12</xdr:col>
      <xdr:colOff>0</xdr:colOff>
      <xdr:row>9</xdr:row>
      <xdr:rowOff>0</xdr:rowOff>
    </xdr:to>
    <xdr:pic>
      <xdr:nvPicPr>
        <xdr:cNvPr id="45" name="Picture 87">
          <a:extLst>
            <a:ext uri="{FF2B5EF4-FFF2-40B4-BE49-F238E27FC236}">
              <a16:creationId xmlns:a16="http://schemas.microsoft.com/office/drawing/2014/main" id="{2EDBB3BC-1589-4E62-83F3-E49F07D0F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705600" y="1270000"/>
          <a:ext cx="609600" cy="15875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</xdr:row>
      <xdr:rowOff>0</xdr:rowOff>
    </xdr:from>
    <xdr:to>
      <xdr:col>13</xdr:col>
      <xdr:colOff>0</xdr:colOff>
      <xdr:row>6</xdr:row>
      <xdr:rowOff>0</xdr:rowOff>
    </xdr:to>
    <xdr:pic>
      <xdr:nvPicPr>
        <xdr:cNvPr id="46" name="Picture 89">
          <a:extLst>
            <a:ext uri="{FF2B5EF4-FFF2-40B4-BE49-F238E27FC236}">
              <a16:creationId xmlns:a16="http://schemas.microsoft.com/office/drawing/2014/main" id="{367EB529-6D47-4661-AF82-82202E6A7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315200" y="793750"/>
          <a:ext cx="609600" cy="15875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7</xdr:row>
      <xdr:rowOff>0</xdr:rowOff>
    </xdr:to>
    <xdr:pic>
      <xdr:nvPicPr>
        <xdr:cNvPr id="47" name="Picture 91">
          <a:extLst>
            <a:ext uri="{FF2B5EF4-FFF2-40B4-BE49-F238E27FC236}">
              <a16:creationId xmlns:a16="http://schemas.microsoft.com/office/drawing/2014/main" id="{6E47F58D-F4E9-4170-B947-B122BC02E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315200" y="952500"/>
          <a:ext cx="609600" cy="15875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pic>
      <xdr:nvPicPr>
        <xdr:cNvPr id="48" name="Picture 93">
          <a:extLst>
            <a:ext uri="{FF2B5EF4-FFF2-40B4-BE49-F238E27FC236}">
              <a16:creationId xmlns:a16="http://schemas.microsoft.com/office/drawing/2014/main" id="{DC591E40-11DD-4E2C-A370-6D9289711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315200" y="1111250"/>
          <a:ext cx="609600" cy="15875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8</xdr:row>
      <xdr:rowOff>0</xdr:rowOff>
    </xdr:from>
    <xdr:to>
      <xdr:col>13</xdr:col>
      <xdr:colOff>0</xdr:colOff>
      <xdr:row>9</xdr:row>
      <xdr:rowOff>0</xdr:rowOff>
    </xdr:to>
    <xdr:pic>
      <xdr:nvPicPr>
        <xdr:cNvPr id="49" name="Picture 95">
          <a:extLst>
            <a:ext uri="{FF2B5EF4-FFF2-40B4-BE49-F238E27FC236}">
              <a16:creationId xmlns:a16="http://schemas.microsoft.com/office/drawing/2014/main" id="{8C0B29BF-438D-4A9B-922A-C030004D6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315200" y="1270000"/>
          <a:ext cx="609600" cy="15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766B-58DC-4FC3-AC98-458DC3D2942F}">
  <dimension ref="A1:R50"/>
  <sheetViews>
    <sheetView tabSelected="1" zoomScale="58" zoomScaleNormal="58" workbookViewId="0">
      <selection activeCell="B9" sqref="B9"/>
    </sheetView>
  </sheetViews>
  <sheetFormatPr defaultRowHeight="14.5" x14ac:dyDescent="0.35"/>
  <cols>
    <col min="1" max="1" width="21.26953125" style="3" customWidth="1"/>
    <col min="2" max="2" width="27.453125" style="3" customWidth="1"/>
    <col min="3" max="3" width="8.7265625" style="3"/>
    <col min="4" max="4" width="12.453125" style="3" customWidth="1"/>
    <col min="5" max="5" width="22.54296875" style="3" customWidth="1"/>
    <col min="6" max="6" width="15.1796875" style="3" customWidth="1"/>
    <col min="7" max="7" width="14.90625" style="3" customWidth="1"/>
    <col min="8" max="8" width="12.453125" style="3" customWidth="1"/>
    <col min="9" max="9" width="24.1796875" style="3" customWidth="1"/>
    <col min="10" max="10" width="25.54296875" style="3" customWidth="1"/>
    <col min="11" max="11" width="24.6328125" style="3" customWidth="1"/>
    <col min="12" max="12" width="21.81640625" style="3" customWidth="1"/>
    <col min="13" max="13" width="21.36328125" style="3" customWidth="1"/>
    <col min="14" max="14" width="19" style="3" customWidth="1"/>
    <col min="15" max="15" width="18.26953125" style="3" customWidth="1"/>
    <col min="16" max="16" width="19.81640625" style="3" customWidth="1"/>
    <col min="17" max="17" width="17.7265625" style="3" customWidth="1"/>
    <col min="18" max="18" width="18.54296875" style="3" customWidth="1"/>
    <col min="19" max="16384" width="8.7265625" style="3"/>
  </cols>
  <sheetData>
    <row r="1" spans="1:18" ht="70" customHeight="1" x14ac:dyDescent="0.35">
      <c r="D1" s="4"/>
      <c r="F1" s="4"/>
      <c r="G1" s="6"/>
      <c r="H1" s="4"/>
    </row>
    <row r="2" spans="1:18" s="2" customFormat="1" x14ac:dyDescent="0.35">
      <c r="A2" s="1" t="s">
        <v>0</v>
      </c>
      <c r="B2" s="1" t="s">
        <v>1</v>
      </c>
      <c r="C2" s="2" t="s">
        <v>2</v>
      </c>
      <c r="D2" s="1" t="s">
        <v>29</v>
      </c>
      <c r="E2" s="5" t="s">
        <v>30</v>
      </c>
      <c r="F2" s="5" t="s">
        <v>31</v>
      </c>
      <c r="G2" s="5" t="s">
        <v>32</v>
      </c>
      <c r="H2" s="5" t="s">
        <v>33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</row>
    <row r="3" spans="1:18" ht="29" x14ac:dyDescent="0.35">
      <c r="A3" t="s">
        <v>62</v>
      </c>
      <c r="B3" t="s">
        <v>63</v>
      </c>
      <c r="C3" t="s">
        <v>64</v>
      </c>
      <c r="D3" s="4">
        <f>(I3+J3+L3+M3)/(K3)</f>
        <v>6.1838420633344482</v>
      </c>
      <c r="E3" s="9" t="s">
        <v>38</v>
      </c>
      <c r="F3" s="6">
        <f>(L3-M3)/(L3+M3)</f>
        <v>-0.42283285425522521</v>
      </c>
      <c r="G3" s="6">
        <f>(I3-J3)/(I3+J3)</f>
        <v>0.45596985591263367</v>
      </c>
      <c r="H3" s="4">
        <f>(L3+M3)/(I3+J3)</f>
        <v>4.3042301544248973</v>
      </c>
      <c r="I3" s="4">
        <v>131104.63978999999</v>
      </c>
      <c r="J3" s="4">
        <v>48987.879650000003</v>
      </c>
      <c r="K3" s="4">
        <v>154475.51254</v>
      </c>
      <c r="L3" s="4">
        <v>223698.34213999999</v>
      </c>
      <c r="M3" s="4">
        <v>551461.31062</v>
      </c>
      <c r="N3" s="4">
        <v>6.72</v>
      </c>
      <c r="O3" s="4">
        <v>2.5099999999999998</v>
      </c>
      <c r="P3" s="4">
        <v>7.92</v>
      </c>
      <c r="Q3" s="4">
        <v>11.47</v>
      </c>
      <c r="R3" s="4">
        <v>28.28</v>
      </c>
    </row>
    <row r="4" spans="1:18" ht="29" x14ac:dyDescent="0.35">
      <c r="A4" t="s">
        <v>65</v>
      </c>
      <c r="B4" t="s">
        <v>66</v>
      </c>
      <c r="C4" t="s">
        <v>67</v>
      </c>
      <c r="D4" s="4">
        <f t="shared" ref="D4:D50" si="0">(I4+J4+L4+M4)/(K4)</f>
        <v>5.9406364940768857</v>
      </c>
      <c r="E4" s="9" t="s">
        <v>39</v>
      </c>
      <c r="F4" s="6">
        <f t="shared" ref="F4:F50" si="1">(L4-M4)/(L4+M4)</f>
        <v>5.6391878577808877E-2</v>
      </c>
      <c r="G4" s="6">
        <f t="shared" ref="G4:G50" si="2">(I4-J4)/(I4+J4)</f>
        <v>3.4481057602078029E-2</v>
      </c>
      <c r="H4" s="4">
        <f t="shared" ref="H4:H50" si="3">(L4+M4)/(I4+J4)</f>
        <v>4.0519035524900806</v>
      </c>
      <c r="I4" s="4">
        <v>99221.982130000004</v>
      </c>
      <c r="J4" s="4">
        <v>92607.498749999999</v>
      </c>
      <c r="K4" s="4">
        <v>163131.34744000001</v>
      </c>
      <c r="L4" s="4">
        <v>410553.26368999999</v>
      </c>
      <c r="M4" s="4">
        <v>366721.29135999997</v>
      </c>
      <c r="N4" s="4">
        <v>5.15</v>
      </c>
      <c r="O4" s="4">
        <v>4.8</v>
      </c>
      <c r="P4" s="4">
        <v>8.4600000000000009</v>
      </c>
      <c r="Q4" s="4">
        <v>21.29</v>
      </c>
      <c r="R4" s="4">
        <v>19.02</v>
      </c>
    </row>
    <row r="5" spans="1:18" ht="29" x14ac:dyDescent="0.35">
      <c r="A5" t="s">
        <v>68</v>
      </c>
      <c r="B5" t="s">
        <v>69</v>
      </c>
      <c r="C5" t="s">
        <v>70</v>
      </c>
      <c r="D5" s="4">
        <f t="shared" si="0"/>
        <v>7.0874709143562207</v>
      </c>
      <c r="E5" s="9" t="s">
        <v>40</v>
      </c>
      <c r="F5" s="6">
        <f t="shared" si="1"/>
        <v>7.2162700229161811E-2</v>
      </c>
      <c r="G5" s="6">
        <f t="shared" si="2"/>
        <v>-0.25441051229874184</v>
      </c>
      <c r="H5" s="4">
        <f t="shared" si="3"/>
        <v>1.6836857694267955</v>
      </c>
      <c r="I5" s="4">
        <v>138379.38623</v>
      </c>
      <c r="J5" s="4">
        <v>232815.18802999999</v>
      </c>
      <c r="K5" s="4">
        <v>140553.60631</v>
      </c>
      <c r="L5" s="4">
        <v>335037.45377999998</v>
      </c>
      <c r="M5" s="4">
        <v>289937.56858999998</v>
      </c>
      <c r="N5" s="4">
        <v>7.24</v>
      </c>
      <c r="O5" s="4">
        <v>12.17</v>
      </c>
      <c r="P5" s="4">
        <v>7.35</v>
      </c>
      <c r="Q5" s="4">
        <v>17.52</v>
      </c>
      <c r="R5" s="4">
        <v>15.16</v>
      </c>
    </row>
    <row r="6" spans="1:18" ht="29" x14ac:dyDescent="0.35">
      <c r="A6" t="s">
        <v>71</v>
      </c>
      <c r="B6" t="s">
        <v>72</v>
      </c>
      <c r="C6" t="s">
        <v>73</v>
      </c>
      <c r="D6" s="4">
        <f t="shared" si="0"/>
        <v>6.7869638907130945</v>
      </c>
      <c r="E6" s="9" t="s">
        <v>41</v>
      </c>
      <c r="F6" s="6">
        <f t="shared" si="1"/>
        <v>-0.73929825952903516</v>
      </c>
      <c r="G6" s="6">
        <f t="shared" si="2"/>
        <v>0.86606246054561442</v>
      </c>
      <c r="H6" s="4">
        <f t="shared" si="3"/>
        <v>1.494153256833165</v>
      </c>
      <c r="I6" s="4">
        <v>367019.51024999999</v>
      </c>
      <c r="J6" s="4">
        <v>26343.00361</v>
      </c>
      <c r="K6" s="4">
        <v>144557.47972999999</v>
      </c>
      <c r="L6" s="4">
        <v>76612.926389999993</v>
      </c>
      <c r="M6" s="4">
        <v>511130.95481000002</v>
      </c>
      <c r="N6" s="4">
        <v>18.43</v>
      </c>
      <c r="O6" s="4">
        <v>1.32</v>
      </c>
      <c r="P6" s="4">
        <v>7.26</v>
      </c>
      <c r="Q6" s="4">
        <v>3.85</v>
      </c>
      <c r="R6" s="4">
        <v>25.66</v>
      </c>
    </row>
    <row r="7" spans="1:18" ht="29" x14ac:dyDescent="0.35">
      <c r="A7" t="s">
        <v>74</v>
      </c>
      <c r="B7" t="s">
        <v>75</v>
      </c>
      <c r="C7" t="s">
        <v>76</v>
      </c>
      <c r="D7" s="4">
        <f t="shared" si="0"/>
        <v>7.3110848746549228</v>
      </c>
      <c r="E7" s="9" t="s">
        <v>42</v>
      </c>
      <c r="F7" s="6">
        <f t="shared" si="1"/>
        <v>2.7039544246158315E-2</v>
      </c>
      <c r="G7" s="6">
        <f t="shared" si="2"/>
        <v>-0.12899999974196838</v>
      </c>
      <c r="H7" s="4">
        <f t="shared" si="3"/>
        <v>2.0401262456326155</v>
      </c>
      <c r="I7" s="4">
        <v>142060.22229999999</v>
      </c>
      <c r="J7" s="4">
        <v>184140.05843</v>
      </c>
      <c r="K7" s="4">
        <v>135641.98087999999</v>
      </c>
      <c r="L7" s="4">
        <v>341742.14685000002</v>
      </c>
      <c r="M7" s="4">
        <v>323747.60720000003</v>
      </c>
      <c r="N7" s="4">
        <v>7.33</v>
      </c>
      <c r="O7" s="4">
        <v>9.51</v>
      </c>
      <c r="P7" s="4">
        <v>7</v>
      </c>
      <c r="Q7" s="4">
        <v>17.64</v>
      </c>
      <c r="R7" s="4">
        <v>16.71</v>
      </c>
    </row>
    <row r="8" spans="1:18" ht="29" x14ac:dyDescent="0.35">
      <c r="A8" t="s">
        <v>77</v>
      </c>
      <c r="B8" t="s">
        <v>78</v>
      </c>
      <c r="C8" t="s">
        <v>79</v>
      </c>
      <c r="D8" s="4">
        <f t="shared" si="0"/>
        <v>6.7034056243222331</v>
      </c>
      <c r="E8" s="9" t="s">
        <v>43</v>
      </c>
      <c r="F8" s="6">
        <f t="shared" si="1"/>
        <v>-1.3162999066554723E-2</v>
      </c>
      <c r="G8" s="6">
        <f t="shared" si="2"/>
        <v>1.1651135711418958E-2</v>
      </c>
      <c r="H8" s="4">
        <f t="shared" si="3"/>
        <v>2.4377547550771612</v>
      </c>
      <c r="I8" s="4">
        <v>143775.44243</v>
      </c>
      <c r="J8" s="4">
        <v>140463.73321999999</v>
      </c>
      <c r="K8" s="4">
        <v>145768.3799</v>
      </c>
      <c r="L8" s="4">
        <v>341892.34443</v>
      </c>
      <c r="M8" s="4">
        <v>351013.05758999998</v>
      </c>
      <c r="N8" s="4">
        <v>7.06</v>
      </c>
      <c r="O8" s="4">
        <v>6.89</v>
      </c>
      <c r="P8" s="4">
        <v>7.15</v>
      </c>
      <c r="Q8" s="4">
        <v>16.78</v>
      </c>
      <c r="R8" s="4">
        <v>17.22</v>
      </c>
    </row>
    <row r="9" spans="1:18" ht="29" x14ac:dyDescent="0.35">
      <c r="A9" t="s">
        <v>80</v>
      </c>
      <c r="B9" t="s">
        <v>81</v>
      </c>
      <c r="C9" t="s">
        <v>82</v>
      </c>
      <c r="D9" s="4">
        <f t="shared" si="0"/>
        <v>7.1212051624871426</v>
      </c>
      <c r="E9" s="9" t="s">
        <v>44</v>
      </c>
      <c r="F9" s="6">
        <f t="shared" si="1"/>
        <v>4.4190567624395875E-2</v>
      </c>
      <c r="G9" s="6">
        <f t="shared" si="2"/>
        <v>-2.8124368673318131E-2</v>
      </c>
      <c r="H9" s="4">
        <f t="shared" si="3"/>
        <v>2.3349460823624635</v>
      </c>
      <c r="I9" s="4">
        <v>142511.06422</v>
      </c>
      <c r="J9" s="4">
        <v>150759.10251</v>
      </c>
      <c r="K9" s="4">
        <v>137341.94863</v>
      </c>
      <c r="L9" s="4">
        <v>357515.20153000002</v>
      </c>
      <c r="M9" s="4">
        <v>327254.82535</v>
      </c>
      <c r="N9" s="4">
        <v>7.48</v>
      </c>
      <c r="O9" s="4">
        <v>7.91</v>
      </c>
      <c r="P9" s="4">
        <v>7.21</v>
      </c>
      <c r="Q9" s="4">
        <v>18.760000000000002</v>
      </c>
      <c r="R9" s="4">
        <v>17.18</v>
      </c>
    </row>
    <row r="10" spans="1:18" ht="29" x14ac:dyDescent="0.35">
      <c r="A10" t="s">
        <v>83</v>
      </c>
      <c r="B10" t="s">
        <v>84</v>
      </c>
      <c r="C10" t="s">
        <v>85</v>
      </c>
      <c r="D10" s="4">
        <f t="shared" si="0"/>
        <v>6.6641272707088524</v>
      </c>
      <c r="E10" s="9" t="s">
        <v>45</v>
      </c>
      <c r="F10" s="6">
        <f t="shared" si="1"/>
        <v>-0.51033179228127867</v>
      </c>
      <c r="G10" s="6">
        <f t="shared" si="2"/>
        <v>0.18104474019168534</v>
      </c>
      <c r="H10" s="4">
        <f t="shared" si="3"/>
        <v>5.2870477579870752</v>
      </c>
      <c r="I10" s="4">
        <v>89851.597030000004</v>
      </c>
      <c r="J10" s="4">
        <v>62304.530460000002</v>
      </c>
      <c r="K10" s="4">
        <v>143546.60428</v>
      </c>
      <c r="L10" s="4">
        <v>196958.43835000001</v>
      </c>
      <c r="M10" s="4">
        <v>607498.27436000004</v>
      </c>
      <c r="N10" s="4">
        <v>4.57</v>
      </c>
      <c r="O10" s="4">
        <v>3.17</v>
      </c>
      <c r="P10" s="4">
        <v>7.3</v>
      </c>
      <c r="Q10" s="4">
        <v>10.02</v>
      </c>
      <c r="R10" s="4">
        <v>30.9</v>
      </c>
    </row>
    <row r="11" spans="1:18" ht="29" x14ac:dyDescent="0.35">
      <c r="A11" t="s">
        <v>86</v>
      </c>
      <c r="B11" t="s">
        <v>87</v>
      </c>
      <c r="C11" t="s">
        <v>88</v>
      </c>
      <c r="D11" s="4">
        <f t="shared" si="0"/>
        <v>5.8404356792324297</v>
      </c>
      <c r="E11" s="9" t="s">
        <v>46</v>
      </c>
      <c r="F11" s="6">
        <f t="shared" si="1"/>
        <v>2.9044604353016253E-2</v>
      </c>
      <c r="G11" s="6">
        <f t="shared" si="2"/>
        <v>-4.8866665549951907E-2</v>
      </c>
      <c r="H11" s="4">
        <f t="shared" si="3"/>
        <v>6.5007215956604476</v>
      </c>
      <c r="I11" s="4">
        <v>59074.760950000004</v>
      </c>
      <c r="J11" s="4">
        <v>65144.964740000003</v>
      </c>
      <c r="K11" s="4">
        <v>159532.20449</v>
      </c>
      <c r="L11" s="4">
        <v>415485.94497999997</v>
      </c>
      <c r="M11" s="4">
        <v>392031.90841999999</v>
      </c>
      <c r="N11" s="4">
        <v>3.07</v>
      </c>
      <c r="O11" s="4">
        <v>3.38</v>
      </c>
      <c r="P11" s="4">
        <v>8.2799999999999994</v>
      </c>
      <c r="Q11" s="4">
        <v>21.56</v>
      </c>
      <c r="R11" s="4">
        <v>20.34</v>
      </c>
    </row>
    <row r="12" spans="1:18" ht="29" x14ac:dyDescent="0.35">
      <c r="A12" t="s">
        <v>89</v>
      </c>
      <c r="B12" t="s">
        <v>90</v>
      </c>
      <c r="C12" t="s">
        <v>91</v>
      </c>
      <c r="D12" s="4">
        <f t="shared" si="0"/>
        <v>6.7520433658121677</v>
      </c>
      <c r="E12" s="9" t="s">
        <v>47</v>
      </c>
      <c r="F12" s="6">
        <f t="shared" si="1"/>
        <v>-0.31379158062018725</v>
      </c>
      <c r="G12" s="6">
        <f t="shared" si="2"/>
        <v>4.7392995379637683E-2</v>
      </c>
      <c r="H12" s="4">
        <f t="shared" si="3"/>
        <v>6.0094371625593066</v>
      </c>
      <c r="I12" s="4">
        <v>78146.635819999996</v>
      </c>
      <c r="J12" s="4">
        <v>71074.594729999997</v>
      </c>
      <c r="K12" s="4">
        <v>154909.67433000001</v>
      </c>
      <c r="L12" s="4">
        <v>307673.76218999998</v>
      </c>
      <c r="M12" s="4">
        <v>589061.84612</v>
      </c>
      <c r="N12" s="4">
        <v>3.86</v>
      </c>
      <c r="O12" s="4">
        <v>3.51</v>
      </c>
      <c r="P12" s="4">
        <v>7.64</v>
      </c>
      <c r="Q12" s="4">
        <v>15.18</v>
      </c>
      <c r="R12" s="4">
        <v>29.07</v>
      </c>
    </row>
    <row r="13" spans="1:18" ht="29" x14ac:dyDescent="0.35">
      <c r="A13" t="s">
        <v>92</v>
      </c>
      <c r="B13" t="s">
        <v>93</v>
      </c>
      <c r="C13" t="s">
        <v>94</v>
      </c>
      <c r="D13" s="4">
        <f t="shared" si="0"/>
        <v>6.7990547167693718</v>
      </c>
      <c r="E13" s="9" t="s">
        <v>48</v>
      </c>
      <c r="F13" s="6">
        <f t="shared" si="1"/>
        <v>-0.37957170611214863</v>
      </c>
      <c r="G13" s="6">
        <f t="shared" si="2"/>
        <v>0.11757959893474342</v>
      </c>
      <c r="H13" s="4">
        <f t="shared" si="3"/>
        <v>4.9968298594022569</v>
      </c>
      <c r="I13" s="4">
        <v>89823.223249999995</v>
      </c>
      <c r="J13" s="4">
        <v>70922.773430000001</v>
      </c>
      <c r="K13" s="4">
        <v>141779.47271</v>
      </c>
      <c r="L13" s="4">
        <v>249170.32995000001</v>
      </c>
      <c r="M13" s="4">
        <v>554050.06603999995</v>
      </c>
      <c r="N13" s="4">
        <v>4.8899999999999997</v>
      </c>
      <c r="O13" s="4">
        <v>3.86</v>
      </c>
      <c r="P13" s="4">
        <v>7.71</v>
      </c>
      <c r="Q13" s="4">
        <v>13.55</v>
      </c>
      <c r="R13" s="4">
        <v>30.13</v>
      </c>
    </row>
    <row r="14" spans="1:18" ht="29" x14ac:dyDescent="0.35">
      <c r="A14" t="s">
        <v>95</v>
      </c>
      <c r="B14" t="s">
        <v>96</v>
      </c>
      <c r="C14" t="s">
        <v>97</v>
      </c>
      <c r="D14" s="4">
        <f t="shared" si="0"/>
        <v>7.3724903197460749</v>
      </c>
      <c r="E14" s="9" t="s">
        <v>49</v>
      </c>
      <c r="F14" s="6">
        <f t="shared" si="1"/>
        <v>-0.30528642664441352</v>
      </c>
      <c r="G14" s="6">
        <f t="shared" si="2"/>
        <v>6.2250911339043072E-3</v>
      </c>
      <c r="H14" s="4">
        <f t="shared" si="3"/>
        <v>4.6084857196831086</v>
      </c>
      <c r="I14" s="4">
        <v>100639.55190999999</v>
      </c>
      <c r="J14" s="4">
        <v>99394.322809999998</v>
      </c>
      <c r="K14" s="4">
        <v>152172.07227999999</v>
      </c>
      <c r="L14" s="4">
        <v>320211.98447999998</v>
      </c>
      <c r="M14" s="4">
        <v>601641.27061999997</v>
      </c>
      <c r="N14" s="4">
        <v>4.55</v>
      </c>
      <c r="O14" s="4">
        <v>4.49</v>
      </c>
      <c r="P14" s="4">
        <v>6.88</v>
      </c>
      <c r="Q14" s="4">
        <v>14.47</v>
      </c>
      <c r="R14" s="4">
        <v>27.19</v>
      </c>
    </row>
    <row r="15" spans="1:18" ht="29" x14ac:dyDescent="0.35">
      <c r="A15" t="s">
        <v>98</v>
      </c>
      <c r="B15" t="s">
        <v>99</v>
      </c>
      <c r="C15" t="s">
        <v>100</v>
      </c>
      <c r="D15" s="4">
        <f t="shared" si="0"/>
        <v>6.4805365214198165</v>
      </c>
      <c r="E15" s="9" t="s">
        <v>38</v>
      </c>
      <c r="F15" s="6">
        <f t="shared" si="1"/>
        <v>-0.43988133893021469</v>
      </c>
      <c r="G15" s="6">
        <f t="shared" si="2"/>
        <v>0.49280508979164428</v>
      </c>
      <c r="H15" s="4">
        <f t="shared" si="3"/>
        <v>4.3878574834598112</v>
      </c>
      <c r="I15" s="4">
        <v>130186.58592</v>
      </c>
      <c r="J15" s="4">
        <v>44232.146719999997</v>
      </c>
      <c r="K15" s="4">
        <v>145010.10384</v>
      </c>
      <c r="L15" s="4">
        <v>214336.27867</v>
      </c>
      <c r="M15" s="4">
        <v>550988.26260000002</v>
      </c>
      <c r="N15" s="4">
        <v>6.91</v>
      </c>
      <c r="O15" s="4">
        <v>2.35</v>
      </c>
      <c r="P15" s="4">
        <v>7.7</v>
      </c>
      <c r="Q15" s="4">
        <v>11.38</v>
      </c>
      <c r="R15" s="4">
        <v>29.24</v>
      </c>
    </row>
    <row r="16" spans="1:18" ht="29" x14ac:dyDescent="0.35">
      <c r="A16" t="s">
        <v>101</v>
      </c>
      <c r="B16" t="s">
        <v>102</v>
      </c>
      <c r="C16" t="s">
        <v>103</v>
      </c>
      <c r="D16" s="4">
        <f t="shared" si="0"/>
        <v>6.0709132834992889</v>
      </c>
      <c r="E16" s="9" t="s">
        <v>39</v>
      </c>
      <c r="F16" s="6">
        <f t="shared" si="1"/>
        <v>5.1454627807371534E-2</v>
      </c>
      <c r="G16" s="6">
        <f t="shared" si="2"/>
        <v>4.3600121184664137E-2</v>
      </c>
      <c r="H16" s="4">
        <f t="shared" si="3"/>
        <v>3.9833601606477966</v>
      </c>
      <c r="I16" s="4">
        <v>96863.186830000006</v>
      </c>
      <c r="J16" s="4">
        <v>88769.575880000004</v>
      </c>
      <c r="K16" s="4">
        <v>152378.21247</v>
      </c>
      <c r="L16" s="4">
        <v>388744.93608999997</v>
      </c>
      <c r="M16" s="4">
        <v>350697.21539999999</v>
      </c>
      <c r="N16" s="4">
        <v>5.37</v>
      </c>
      <c r="O16" s="4">
        <v>4.92</v>
      </c>
      <c r="P16" s="4">
        <v>8.4499999999999993</v>
      </c>
      <c r="Q16" s="4">
        <v>21.56</v>
      </c>
      <c r="R16" s="4">
        <v>19.45</v>
      </c>
    </row>
    <row r="17" spans="1:18" ht="29" x14ac:dyDescent="0.35">
      <c r="A17" t="s">
        <v>104</v>
      </c>
      <c r="B17" t="s">
        <v>105</v>
      </c>
      <c r="C17" t="s">
        <v>106</v>
      </c>
      <c r="D17" s="4">
        <f t="shared" si="0"/>
        <v>7.0179583919202289</v>
      </c>
      <c r="E17" s="9" t="s">
        <v>40</v>
      </c>
      <c r="F17" s="6">
        <f t="shared" si="1"/>
        <v>7.614433584633612E-2</v>
      </c>
      <c r="G17" s="6">
        <f t="shared" si="2"/>
        <v>-0.25205742692297961</v>
      </c>
      <c r="H17" s="4">
        <f t="shared" si="3"/>
        <v>1.6790308759266948</v>
      </c>
      <c r="I17" s="4">
        <v>159835.49066000001</v>
      </c>
      <c r="J17" s="4">
        <v>267564.94465000002</v>
      </c>
      <c r="K17" s="4">
        <v>163155.56443</v>
      </c>
      <c r="L17" s="4">
        <v>386130.55670999998</v>
      </c>
      <c r="M17" s="4">
        <v>331487.97055999999</v>
      </c>
      <c r="N17" s="4">
        <v>7.2</v>
      </c>
      <c r="O17" s="4">
        <v>12.05</v>
      </c>
      <c r="P17" s="4">
        <v>7.35</v>
      </c>
      <c r="Q17" s="4">
        <v>17.39</v>
      </c>
      <c r="R17" s="4">
        <v>14.93</v>
      </c>
    </row>
    <row r="18" spans="1:18" ht="29" x14ac:dyDescent="0.35">
      <c r="A18" t="s">
        <v>107</v>
      </c>
      <c r="B18" t="s">
        <v>108</v>
      </c>
      <c r="C18" t="s">
        <v>109</v>
      </c>
      <c r="D18" s="4">
        <f t="shared" si="0"/>
        <v>7.1092097745459775</v>
      </c>
      <c r="E18" s="9" t="s">
        <v>41</v>
      </c>
      <c r="F18" s="6">
        <f t="shared" si="1"/>
        <v>-0.75093969633136293</v>
      </c>
      <c r="G18" s="6">
        <f t="shared" si="2"/>
        <v>0.86654608771806807</v>
      </c>
      <c r="H18" s="4">
        <f t="shared" si="3"/>
        <v>1.5300345469244099</v>
      </c>
      <c r="I18" s="4">
        <v>414839.64107000001</v>
      </c>
      <c r="J18" s="4">
        <v>29660.11578</v>
      </c>
      <c r="K18" s="4">
        <v>158189.13446</v>
      </c>
      <c r="L18" s="4">
        <v>84692.954280000005</v>
      </c>
      <c r="M18" s="4">
        <v>595407.02980000002</v>
      </c>
      <c r="N18" s="4">
        <v>19.82</v>
      </c>
      <c r="O18" s="4">
        <v>1.42</v>
      </c>
      <c r="P18" s="4">
        <v>7.56</v>
      </c>
      <c r="Q18" s="4">
        <v>4.05</v>
      </c>
      <c r="R18" s="4">
        <v>28.45</v>
      </c>
    </row>
    <row r="19" spans="1:18" ht="29" x14ac:dyDescent="0.35">
      <c r="A19" t="s">
        <v>110</v>
      </c>
      <c r="B19" t="s">
        <v>111</v>
      </c>
      <c r="C19" t="s">
        <v>112</v>
      </c>
      <c r="D19" s="4">
        <f t="shared" si="0"/>
        <v>6.8440391418890147</v>
      </c>
      <c r="E19" s="9" t="s">
        <v>42</v>
      </c>
      <c r="F19" s="6">
        <f t="shared" si="1"/>
        <v>1.6968177427526654E-2</v>
      </c>
      <c r="G19" s="6">
        <f t="shared" si="2"/>
        <v>-0.12931453031939616</v>
      </c>
      <c r="H19" s="4">
        <f t="shared" si="3"/>
        <v>2.0733946450952025</v>
      </c>
      <c r="I19" s="4">
        <v>139564.21304999999</v>
      </c>
      <c r="J19" s="4">
        <v>181020.47088000001</v>
      </c>
      <c r="K19" s="4">
        <v>143962.24663000001</v>
      </c>
      <c r="L19" s="4">
        <v>337988.64509000001</v>
      </c>
      <c r="M19" s="4">
        <v>326709.92187000002</v>
      </c>
      <c r="N19" s="4">
        <v>7.16</v>
      </c>
      <c r="O19" s="4">
        <v>9.2899999999999991</v>
      </c>
      <c r="P19" s="4">
        <v>7.39</v>
      </c>
      <c r="Q19" s="4">
        <v>17.350000000000001</v>
      </c>
      <c r="R19" s="4">
        <v>16.77</v>
      </c>
    </row>
    <row r="20" spans="1:18" ht="29" x14ac:dyDescent="0.35">
      <c r="A20" t="s">
        <v>113</v>
      </c>
      <c r="B20" t="s">
        <v>114</v>
      </c>
      <c r="C20" t="s">
        <v>115</v>
      </c>
      <c r="D20" s="4">
        <f t="shared" si="0"/>
        <v>6.3089336330513017</v>
      </c>
      <c r="E20" s="9" t="s">
        <v>43</v>
      </c>
      <c r="F20" s="6">
        <f t="shared" si="1"/>
        <v>-2.5339022120925651E-3</v>
      </c>
      <c r="G20" s="6">
        <f t="shared" si="2"/>
        <v>1.0990373948644258E-2</v>
      </c>
      <c r="H20" s="4">
        <f t="shared" si="3"/>
        <v>2.4558158229437352</v>
      </c>
      <c r="I20" s="4">
        <v>141625.90523</v>
      </c>
      <c r="J20" s="4">
        <v>138546.70349000001</v>
      </c>
      <c r="K20" s="4">
        <v>153468.87297999999</v>
      </c>
      <c r="L20" s="4">
        <v>343154.43417000002</v>
      </c>
      <c r="M20" s="4">
        <v>344897.89147999999</v>
      </c>
      <c r="N20" s="4">
        <v>7.2</v>
      </c>
      <c r="O20" s="4">
        <v>7.04</v>
      </c>
      <c r="P20" s="4">
        <v>7.8</v>
      </c>
      <c r="Q20" s="4">
        <v>17.440000000000001</v>
      </c>
      <c r="R20" s="4">
        <v>17.53</v>
      </c>
    </row>
    <row r="21" spans="1:18" ht="29" x14ac:dyDescent="0.35">
      <c r="A21" t="s">
        <v>116</v>
      </c>
      <c r="B21" t="s">
        <v>117</v>
      </c>
      <c r="C21" t="s">
        <v>118</v>
      </c>
      <c r="D21" s="4">
        <f t="shared" si="0"/>
        <v>7.2235821427559079</v>
      </c>
      <c r="E21" s="9" t="s">
        <v>44</v>
      </c>
      <c r="F21" s="6">
        <f t="shared" si="1"/>
        <v>3.7880093916989883E-2</v>
      </c>
      <c r="G21" s="6">
        <f t="shared" si="2"/>
        <v>-1.252622730929768E-2</v>
      </c>
      <c r="H21" s="4">
        <f t="shared" si="3"/>
        <v>2.3484052149590018</v>
      </c>
      <c r="I21" s="4">
        <v>168210.51142</v>
      </c>
      <c r="J21" s="4">
        <v>172478.05382999999</v>
      </c>
      <c r="K21" s="4">
        <v>157922.11481999999</v>
      </c>
      <c r="L21" s="4">
        <v>415190.85600000003</v>
      </c>
      <c r="M21" s="4">
        <v>384883.94731000002</v>
      </c>
      <c r="N21" s="4">
        <v>7.92</v>
      </c>
      <c r="O21" s="4">
        <v>8.1199999999999992</v>
      </c>
      <c r="P21" s="4">
        <v>7.44</v>
      </c>
      <c r="Q21" s="4">
        <v>19.55</v>
      </c>
      <c r="R21" s="4">
        <v>18.13</v>
      </c>
    </row>
    <row r="22" spans="1:18" ht="29" x14ac:dyDescent="0.35">
      <c r="A22" t="s">
        <v>119</v>
      </c>
      <c r="B22" t="s">
        <v>120</v>
      </c>
      <c r="C22" t="s">
        <v>121</v>
      </c>
      <c r="D22" s="4">
        <f t="shared" si="0"/>
        <v>6.3659343098914896</v>
      </c>
      <c r="E22" s="9" t="s">
        <v>45</v>
      </c>
      <c r="F22" s="6">
        <f t="shared" si="1"/>
        <v>-0.49348308119177065</v>
      </c>
      <c r="G22" s="6">
        <f t="shared" si="2"/>
        <v>0.14112331413348325</v>
      </c>
      <c r="H22" s="4">
        <f t="shared" si="3"/>
        <v>5.0054039730091411</v>
      </c>
      <c r="I22" s="4">
        <v>88146.810509999996</v>
      </c>
      <c r="J22" s="4">
        <v>66344.486650000006</v>
      </c>
      <c r="K22" s="4">
        <v>145741.78818</v>
      </c>
      <c r="L22" s="4">
        <v>195842.57663</v>
      </c>
      <c r="M22" s="4">
        <v>577448.77596999996</v>
      </c>
      <c r="N22" s="4">
        <v>4.67</v>
      </c>
      <c r="O22" s="4">
        <v>3.52</v>
      </c>
      <c r="P22" s="4">
        <v>7.73</v>
      </c>
      <c r="Q22" s="4">
        <v>10.38</v>
      </c>
      <c r="R22" s="4">
        <v>30.61</v>
      </c>
    </row>
    <row r="23" spans="1:18" ht="29" x14ac:dyDescent="0.35">
      <c r="A23" t="s">
        <v>122</v>
      </c>
      <c r="B23" t="s">
        <v>123</v>
      </c>
      <c r="C23" t="s">
        <v>124</v>
      </c>
      <c r="D23" s="4">
        <f t="shared" si="0"/>
        <v>6.7803755062890572</v>
      </c>
      <c r="E23" s="9" t="s">
        <v>46</v>
      </c>
      <c r="F23" s="6">
        <f t="shared" si="1"/>
        <v>2.5007338157636342E-2</v>
      </c>
      <c r="G23" s="6">
        <f t="shared" si="2"/>
        <v>-1.0082096221800346E-2</v>
      </c>
      <c r="H23" s="4">
        <f t="shared" si="3"/>
        <v>6.2819537647364436</v>
      </c>
      <c r="I23" s="4">
        <v>74890.820259999993</v>
      </c>
      <c r="J23" s="4">
        <v>76416.313339999993</v>
      </c>
      <c r="K23" s="4">
        <v>162500.07837</v>
      </c>
      <c r="L23" s="4">
        <v>487137.00147000002</v>
      </c>
      <c r="M23" s="4">
        <v>463367.41608</v>
      </c>
      <c r="N23" s="4">
        <v>3.59</v>
      </c>
      <c r="O23" s="4">
        <v>3.66</v>
      </c>
      <c r="P23" s="4">
        <v>7.78</v>
      </c>
      <c r="Q23" s="4">
        <v>23.32</v>
      </c>
      <c r="R23" s="4">
        <v>22.19</v>
      </c>
    </row>
    <row r="24" spans="1:18" ht="29" x14ac:dyDescent="0.35">
      <c r="A24" t="s">
        <v>125</v>
      </c>
      <c r="B24" t="s">
        <v>126</v>
      </c>
      <c r="C24" t="s">
        <v>127</v>
      </c>
      <c r="D24" s="4">
        <f t="shared" si="0"/>
        <v>7.0093304317758056</v>
      </c>
      <c r="E24" s="9" t="s">
        <v>47</v>
      </c>
      <c r="F24" s="6">
        <f t="shared" si="1"/>
        <v>-0.27632410094389581</v>
      </c>
      <c r="G24" s="6">
        <f t="shared" si="2"/>
        <v>2.9740115539390006E-2</v>
      </c>
      <c r="H24" s="4">
        <f t="shared" si="3"/>
        <v>5.2363775132114609</v>
      </c>
      <c r="I24" s="4">
        <v>90032.351460000005</v>
      </c>
      <c r="J24" s="4">
        <v>84831.869330000001</v>
      </c>
      <c r="K24" s="4">
        <v>155581.09366000001</v>
      </c>
      <c r="L24" s="4">
        <v>331318.75430999999</v>
      </c>
      <c r="M24" s="4">
        <v>584336.31929999997</v>
      </c>
      <c r="N24" s="4">
        <v>4.45</v>
      </c>
      <c r="O24" s="4">
        <v>4.2</v>
      </c>
      <c r="P24" s="4">
        <v>7.69</v>
      </c>
      <c r="Q24" s="4">
        <v>16.39</v>
      </c>
      <c r="R24" s="4">
        <v>28.9</v>
      </c>
    </row>
    <row r="25" spans="1:18" ht="29" x14ac:dyDescent="0.35">
      <c r="A25" t="s">
        <v>128</v>
      </c>
      <c r="B25" t="s">
        <v>129</v>
      </c>
      <c r="C25" t="s">
        <v>130</v>
      </c>
      <c r="D25" s="4">
        <f t="shared" si="0"/>
        <v>7.325384862155687</v>
      </c>
      <c r="E25" s="9" t="s">
        <v>48</v>
      </c>
      <c r="F25" s="6">
        <f t="shared" si="1"/>
        <v>-0.38574438236319197</v>
      </c>
      <c r="G25" s="6">
        <f t="shared" si="2"/>
        <v>0.10148777481775435</v>
      </c>
      <c r="H25" s="4">
        <f t="shared" si="3"/>
        <v>4.7684657892367879</v>
      </c>
      <c r="I25" s="4">
        <v>105748.94951999999</v>
      </c>
      <c r="J25" s="4">
        <v>86262.168420000002</v>
      </c>
      <c r="K25" s="4">
        <v>151201.55265999999</v>
      </c>
      <c r="L25" s="4">
        <v>281205.74479999999</v>
      </c>
      <c r="M25" s="4">
        <v>634392.70224999997</v>
      </c>
      <c r="N25" s="4">
        <v>4.96</v>
      </c>
      <c r="O25" s="4">
        <v>4.05</v>
      </c>
      <c r="P25" s="4">
        <v>7.09</v>
      </c>
      <c r="Q25" s="4">
        <v>13.19</v>
      </c>
      <c r="R25" s="4">
        <v>29.75</v>
      </c>
    </row>
    <row r="26" spans="1:18" ht="29" x14ac:dyDescent="0.35">
      <c r="A26" t="s">
        <v>131</v>
      </c>
      <c r="B26" t="s">
        <v>132</v>
      </c>
      <c r="C26" t="s">
        <v>133</v>
      </c>
      <c r="D26" s="4">
        <f t="shared" si="0"/>
        <v>6.3202500009680618</v>
      </c>
      <c r="E26" s="9" t="s">
        <v>49</v>
      </c>
      <c r="F26" s="6">
        <f t="shared" si="1"/>
        <v>-0.30480173062688537</v>
      </c>
      <c r="G26" s="6">
        <f t="shared" si="2"/>
        <v>2.5806990166188288E-3</v>
      </c>
      <c r="H26" s="4">
        <f t="shared" si="3"/>
        <v>4.5622817329736538</v>
      </c>
      <c r="I26" s="4">
        <v>105360.63471</v>
      </c>
      <c r="J26" s="4">
        <v>104818.22633</v>
      </c>
      <c r="K26" s="4">
        <v>184972.75253999999</v>
      </c>
      <c r="L26" s="4">
        <v>333311.13426000002</v>
      </c>
      <c r="M26" s="4">
        <v>625584.04411999998</v>
      </c>
      <c r="N26" s="4">
        <v>4.63</v>
      </c>
      <c r="O26" s="4">
        <v>4.6100000000000003</v>
      </c>
      <c r="P26" s="4">
        <v>8.1300000000000008</v>
      </c>
      <c r="Q26" s="4">
        <v>14.65</v>
      </c>
      <c r="R26" s="4">
        <v>27.5</v>
      </c>
    </row>
    <row r="27" spans="1:18" ht="29" x14ac:dyDescent="0.35">
      <c r="A27" t="s">
        <v>134</v>
      </c>
      <c r="B27" t="s">
        <v>135</v>
      </c>
      <c r="C27" t="s">
        <v>136</v>
      </c>
      <c r="D27" s="4">
        <f t="shared" si="0"/>
        <v>6.6042321515373938</v>
      </c>
      <c r="E27" s="9" t="s">
        <v>50</v>
      </c>
      <c r="F27" s="6">
        <f t="shared" si="1"/>
        <v>-0.36939156538357149</v>
      </c>
      <c r="G27" s="6">
        <f t="shared" si="2"/>
        <v>0.12002231779132753</v>
      </c>
      <c r="H27" s="4">
        <f t="shared" si="3"/>
        <v>2.8858849596976897</v>
      </c>
      <c r="I27" s="4">
        <v>137704.43325999999</v>
      </c>
      <c r="J27" s="4">
        <v>108191.44055</v>
      </c>
      <c r="K27" s="4">
        <v>144683.44779000001</v>
      </c>
      <c r="L27" s="4">
        <v>223748.45009999999</v>
      </c>
      <c r="M27" s="4">
        <v>485878.75378000003</v>
      </c>
      <c r="N27" s="4">
        <v>5.73</v>
      </c>
      <c r="O27" s="4">
        <v>4.5</v>
      </c>
      <c r="P27" s="4">
        <v>6.02</v>
      </c>
      <c r="Q27" s="4">
        <v>9.31</v>
      </c>
      <c r="R27" s="4">
        <v>20.23</v>
      </c>
    </row>
    <row r="28" spans="1:18" ht="29" x14ac:dyDescent="0.35">
      <c r="A28" t="s">
        <v>137</v>
      </c>
      <c r="B28" t="s">
        <v>138</v>
      </c>
      <c r="C28" t="s">
        <v>139</v>
      </c>
      <c r="D28" s="4">
        <f t="shared" si="0"/>
        <v>6.5033815395418806</v>
      </c>
      <c r="E28" s="9" t="s">
        <v>51</v>
      </c>
      <c r="F28" s="6">
        <f t="shared" si="1"/>
        <v>-0.3242395714903174</v>
      </c>
      <c r="G28" s="6">
        <f t="shared" si="2"/>
        <v>0.21494610481353635</v>
      </c>
      <c r="H28" s="4">
        <f t="shared" si="3"/>
        <v>1.7528161342977033</v>
      </c>
      <c r="I28" s="4">
        <v>213009.72605999999</v>
      </c>
      <c r="J28" s="4">
        <v>137639.12200999999</v>
      </c>
      <c r="K28" s="4">
        <v>148426.13808999999</v>
      </c>
      <c r="L28" s="4">
        <v>207668.93685999999</v>
      </c>
      <c r="M28" s="4">
        <v>406954.02150999999</v>
      </c>
      <c r="N28" s="4">
        <v>10.88</v>
      </c>
      <c r="O28" s="4">
        <v>7.03</v>
      </c>
      <c r="P28" s="4">
        <v>7.58</v>
      </c>
      <c r="Q28" s="4">
        <v>10.6</v>
      </c>
      <c r="R28" s="4">
        <v>20.78</v>
      </c>
    </row>
    <row r="29" spans="1:18" ht="29" x14ac:dyDescent="0.35">
      <c r="A29" t="s">
        <v>140</v>
      </c>
      <c r="B29" t="s">
        <v>141</v>
      </c>
      <c r="C29" t="s">
        <v>142</v>
      </c>
      <c r="D29" s="4">
        <f t="shared" si="0"/>
        <v>7.7177086597665383</v>
      </c>
      <c r="E29" s="9" t="s">
        <v>52</v>
      </c>
      <c r="F29" s="6">
        <f t="shared" si="1"/>
        <v>-0.29499508303205607</v>
      </c>
      <c r="G29" s="6">
        <f t="shared" si="2"/>
        <v>1.6307982070562728E-2</v>
      </c>
      <c r="H29" s="4">
        <f t="shared" si="3"/>
        <v>3.3515527381253891</v>
      </c>
      <c r="I29" s="4">
        <v>121270.6994</v>
      </c>
      <c r="J29" s="4">
        <v>117378.80752</v>
      </c>
      <c r="K29" s="4">
        <v>134560.13449999999</v>
      </c>
      <c r="L29" s="4">
        <v>281947.82536000002</v>
      </c>
      <c r="M29" s="4">
        <v>517898.58301</v>
      </c>
      <c r="N29" s="4">
        <v>5.99</v>
      </c>
      <c r="O29" s="4">
        <v>5.8</v>
      </c>
      <c r="P29" s="4">
        <v>6.65</v>
      </c>
      <c r="Q29" s="4">
        <v>13.93</v>
      </c>
      <c r="R29" s="4">
        <v>25.58</v>
      </c>
    </row>
    <row r="30" spans="1:18" ht="29" x14ac:dyDescent="0.35">
      <c r="A30" t="s">
        <v>143</v>
      </c>
      <c r="B30" t="s">
        <v>144</v>
      </c>
      <c r="C30" t="s">
        <v>145</v>
      </c>
      <c r="D30" s="4">
        <f t="shared" si="0"/>
        <v>6.444155446749841</v>
      </c>
      <c r="E30" s="9" t="s">
        <v>53</v>
      </c>
      <c r="F30" s="6">
        <f t="shared" si="1"/>
        <v>-0.6220319817776091</v>
      </c>
      <c r="G30" s="6">
        <f t="shared" si="2"/>
        <v>0.34631833233975806</v>
      </c>
      <c r="H30" s="4">
        <f t="shared" si="3"/>
        <v>5.8597325825032049</v>
      </c>
      <c r="I30" s="4">
        <v>94917.682669999995</v>
      </c>
      <c r="J30" s="4">
        <v>46085.645279999997</v>
      </c>
      <c r="K30" s="4">
        <v>150096.49145999999</v>
      </c>
      <c r="L30" s="4">
        <v>156146.48692</v>
      </c>
      <c r="M30" s="4">
        <v>670095.30810999998</v>
      </c>
      <c r="N30" s="4">
        <v>4.72</v>
      </c>
      <c r="O30" s="4">
        <v>2.29</v>
      </c>
      <c r="P30" s="4">
        <v>7.46</v>
      </c>
      <c r="Q30" s="4">
        <v>7.76</v>
      </c>
      <c r="R30" s="4">
        <v>33.32</v>
      </c>
    </row>
    <row r="31" spans="1:18" ht="29" x14ac:dyDescent="0.35">
      <c r="A31" t="s">
        <v>146</v>
      </c>
      <c r="B31" t="s">
        <v>147</v>
      </c>
      <c r="C31" t="s">
        <v>148</v>
      </c>
      <c r="D31" s="4">
        <f t="shared" si="0"/>
        <v>6.1190535958348535</v>
      </c>
      <c r="E31" s="9" t="s">
        <v>54</v>
      </c>
      <c r="F31" s="6">
        <f t="shared" si="1"/>
        <v>-0.6428538377568771</v>
      </c>
      <c r="G31" s="6">
        <f t="shared" si="2"/>
        <v>0.1551377280445842</v>
      </c>
      <c r="H31" s="4">
        <f t="shared" si="3"/>
        <v>4.0201034625422336</v>
      </c>
      <c r="I31" s="4">
        <v>103214.60232999999</v>
      </c>
      <c r="J31" s="4">
        <v>75490.672070000001</v>
      </c>
      <c r="K31" s="4">
        <v>146610.73853</v>
      </c>
      <c r="L31" s="4">
        <v>128289.34656999999</v>
      </c>
      <c r="M31" s="4">
        <v>590124.34582000005</v>
      </c>
      <c r="N31" s="4">
        <v>5.62</v>
      </c>
      <c r="O31" s="4">
        <v>4.1100000000000003</v>
      </c>
      <c r="P31" s="4">
        <v>7.98</v>
      </c>
      <c r="Q31" s="4">
        <v>6.99</v>
      </c>
      <c r="R31" s="4">
        <v>32.130000000000003</v>
      </c>
    </row>
    <row r="32" spans="1:18" ht="29" x14ac:dyDescent="0.35">
      <c r="A32" t="s">
        <v>149</v>
      </c>
      <c r="B32" t="s">
        <v>150</v>
      </c>
      <c r="C32" t="s">
        <v>151</v>
      </c>
      <c r="D32" s="4">
        <f t="shared" si="0"/>
        <v>6.4354148017783546</v>
      </c>
      <c r="E32" s="9" t="s">
        <v>55</v>
      </c>
      <c r="F32" s="6">
        <f t="shared" si="1"/>
        <v>-0.45513335202551958</v>
      </c>
      <c r="G32" s="6">
        <f t="shared" si="2"/>
        <v>0.14414196486026254</v>
      </c>
      <c r="H32" s="4">
        <f t="shared" si="3"/>
        <v>4.1842816352939805</v>
      </c>
      <c r="I32" s="4">
        <v>102012.48014</v>
      </c>
      <c r="J32" s="4">
        <v>76308.887789999993</v>
      </c>
      <c r="K32" s="4">
        <v>143653.24092000001</v>
      </c>
      <c r="L32" s="4">
        <v>203275.25972</v>
      </c>
      <c r="M32" s="4">
        <v>542871.56529000006</v>
      </c>
      <c r="N32" s="4">
        <v>3.87</v>
      </c>
      <c r="O32" s="4">
        <v>2.9</v>
      </c>
      <c r="P32" s="4">
        <v>5.45</v>
      </c>
      <c r="Q32" s="4">
        <v>7.71</v>
      </c>
      <c r="R32" s="4">
        <v>20.6</v>
      </c>
    </row>
    <row r="33" spans="1:18" ht="29" x14ac:dyDescent="0.35">
      <c r="A33" t="s">
        <v>152</v>
      </c>
      <c r="B33" t="s">
        <v>153</v>
      </c>
      <c r="C33" t="s">
        <v>154</v>
      </c>
      <c r="D33" s="4">
        <f t="shared" si="0"/>
        <v>5.5027175948276295</v>
      </c>
      <c r="E33" s="9" t="s">
        <v>56</v>
      </c>
      <c r="F33" s="6">
        <f t="shared" si="1"/>
        <v>-0.70699677749211876</v>
      </c>
      <c r="G33" s="6">
        <f t="shared" si="2"/>
        <v>0.37527745620178676</v>
      </c>
      <c r="H33" s="4">
        <f t="shared" si="3"/>
        <v>4.6642863173791396</v>
      </c>
      <c r="I33" s="4">
        <v>120183.1054</v>
      </c>
      <c r="J33" s="4">
        <v>54593.41676</v>
      </c>
      <c r="K33" s="4">
        <v>179908.24460999999</v>
      </c>
      <c r="L33" s="4">
        <v>119429.24755</v>
      </c>
      <c r="M33" s="4">
        <v>695778.49335999996</v>
      </c>
      <c r="N33" s="4">
        <v>4.68</v>
      </c>
      <c r="O33" s="4">
        <v>2.13</v>
      </c>
      <c r="P33" s="4">
        <v>7</v>
      </c>
      <c r="Q33" s="4">
        <v>4.6500000000000004</v>
      </c>
      <c r="R33" s="4">
        <v>27.08</v>
      </c>
    </row>
    <row r="34" spans="1:18" ht="29" x14ac:dyDescent="0.35">
      <c r="A34" t="s">
        <v>155</v>
      </c>
      <c r="B34" t="s">
        <v>156</v>
      </c>
      <c r="C34" t="s">
        <v>157</v>
      </c>
      <c r="D34" s="4">
        <f t="shared" si="0"/>
        <v>6.435327467413849</v>
      </c>
      <c r="E34" s="9" t="s">
        <v>57</v>
      </c>
      <c r="F34" s="6">
        <f t="shared" si="1"/>
        <v>-0.68746132382914538</v>
      </c>
      <c r="G34" s="6">
        <f t="shared" si="2"/>
        <v>0.16785650904703958</v>
      </c>
      <c r="H34" s="4">
        <f t="shared" si="3"/>
        <v>3.6272071171386417</v>
      </c>
      <c r="I34" s="4">
        <v>118735.85613</v>
      </c>
      <c r="J34" s="4">
        <v>84603.946679999994</v>
      </c>
      <c r="K34" s="4">
        <v>146207.84839999999</v>
      </c>
      <c r="L34" s="4">
        <v>115257.32227999999</v>
      </c>
      <c r="M34" s="4">
        <v>622298.25766999996</v>
      </c>
      <c r="N34" s="4">
        <v>5.82</v>
      </c>
      <c r="O34" s="4">
        <v>4.1500000000000004</v>
      </c>
      <c r="P34" s="4">
        <v>7.17</v>
      </c>
      <c r="Q34" s="4">
        <v>5.65</v>
      </c>
      <c r="R34" s="4">
        <v>30.51</v>
      </c>
    </row>
    <row r="35" spans="1:18" ht="29" x14ac:dyDescent="0.35">
      <c r="A35" t="s">
        <v>158</v>
      </c>
      <c r="B35" t="s">
        <v>159</v>
      </c>
      <c r="C35" t="s">
        <v>160</v>
      </c>
      <c r="D35" s="4">
        <f t="shared" si="0"/>
        <v>6.90845648322885</v>
      </c>
      <c r="E35" s="9" t="s">
        <v>58</v>
      </c>
      <c r="F35" s="6">
        <f t="shared" si="1"/>
        <v>-2.4846323896268889E-2</v>
      </c>
      <c r="G35" s="6">
        <f t="shared" si="2"/>
        <v>-8.7664916405303783E-3</v>
      </c>
      <c r="H35" s="4">
        <f t="shared" si="3"/>
        <v>1.2529864526843426</v>
      </c>
      <c r="I35" s="4">
        <v>221216.37779999999</v>
      </c>
      <c r="J35" s="4">
        <v>225129.26313000001</v>
      </c>
      <c r="K35" s="4">
        <v>145562.28075999999</v>
      </c>
      <c r="L35" s="4">
        <v>272684.68047000002</v>
      </c>
      <c r="M35" s="4">
        <v>286580.36083000002</v>
      </c>
      <c r="N35" s="4">
        <v>11.35</v>
      </c>
      <c r="O35" s="4">
        <v>11.55</v>
      </c>
      <c r="P35" s="4">
        <v>7.47</v>
      </c>
      <c r="Q35" s="4">
        <v>13.99</v>
      </c>
      <c r="R35" s="4">
        <v>14.71</v>
      </c>
    </row>
    <row r="36" spans="1:18" ht="29" x14ac:dyDescent="0.35">
      <c r="A36" t="s">
        <v>161</v>
      </c>
      <c r="B36" t="s">
        <v>162</v>
      </c>
      <c r="C36" t="s">
        <v>163</v>
      </c>
      <c r="D36" s="4">
        <f t="shared" si="0"/>
        <v>6.0800056477832101</v>
      </c>
      <c r="E36" s="9" t="s">
        <v>59</v>
      </c>
      <c r="F36" s="6">
        <f t="shared" si="1"/>
        <v>0.82102813244745954</v>
      </c>
      <c r="G36" s="6">
        <f t="shared" si="2"/>
        <v>-0.75745662450382734</v>
      </c>
      <c r="H36" s="4">
        <f t="shared" si="3"/>
        <v>5.603991907539533</v>
      </c>
      <c r="I36" s="4">
        <v>16418.305100000001</v>
      </c>
      <c r="J36" s="4">
        <v>118966.1808</v>
      </c>
      <c r="K36" s="4">
        <v>147052.17413999999</v>
      </c>
      <c r="L36" s="4">
        <v>690801.16142000002</v>
      </c>
      <c r="M36" s="4">
        <v>67892.401970000006</v>
      </c>
      <c r="N36" s="4">
        <v>0.86</v>
      </c>
      <c r="O36" s="4">
        <v>6.2</v>
      </c>
      <c r="P36" s="4">
        <v>7.67</v>
      </c>
      <c r="Q36" s="4">
        <v>36.020000000000003</v>
      </c>
      <c r="R36" s="4">
        <v>3.54</v>
      </c>
    </row>
    <row r="37" spans="1:18" ht="29" x14ac:dyDescent="0.35">
      <c r="A37" t="s">
        <v>164</v>
      </c>
      <c r="B37" t="s">
        <v>165</v>
      </c>
      <c r="C37" t="s">
        <v>166</v>
      </c>
      <c r="D37" s="4">
        <f t="shared" si="0"/>
        <v>6.6305689307709148</v>
      </c>
      <c r="E37" s="9" t="s">
        <v>60</v>
      </c>
      <c r="F37" s="6">
        <f t="shared" si="1"/>
        <v>-0.32746506737968845</v>
      </c>
      <c r="G37" s="6">
        <f t="shared" si="2"/>
        <v>0.197913878625325</v>
      </c>
      <c r="H37" s="4">
        <f t="shared" si="3"/>
        <v>2.3391098204375256</v>
      </c>
      <c r="I37" s="4">
        <v>168024.68122999999</v>
      </c>
      <c r="J37" s="4">
        <v>112504.13512000001</v>
      </c>
      <c r="K37" s="4">
        <v>141272.42102000001</v>
      </c>
      <c r="L37" s="4">
        <v>220654.57840999999</v>
      </c>
      <c r="M37" s="4">
        <v>435533.13082999998</v>
      </c>
      <c r="N37" s="4">
        <v>8.5</v>
      </c>
      <c r="O37" s="4">
        <v>5.69</v>
      </c>
      <c r="P37" s="4">
        <v>7.15</v>
      </c>
      <c r="Q37" s="4">
        <v>11.16</v>
      </c>
      <c r="R37" s="4">
        <v>22.03</v>
      </c>
    </row>
    <row r="38" spans="1:18" x14ac:dyDescent="0.35">
      <c r="A38" t="s">
        <v>167</v>
      </c>
      <c r="B38" t="s">
        <v>168</v>
      </c>
      <c r="C38" t="s">
        <v>169</v>
      </c>
      <c r="D38" s="4">
        <f t="shared" si="0"/>
        <v>6.3785871418252302</v>
      </c>
      <c r="E38" s="3" t="s">
        <v>61</v>
      </c>
      <c r="F38" s="6">
        <f t="shared" si="1"/>
        <v>-0.56598074174393642</v>
      </c>
      <c r="G38" s="6">
        <f t="shared" si="2"/>
        <v>0.16543222698873816</v>
      </c>
      <c r="H38" s="4">
        <f t="shared" si="3"/>
        <v>7.2078921738163793</v>
      </c>
      <c r="I38" s="4">
        <v>69603.746109999993</v>
      </c>
      <c r="J38" s="4">
        <v>49843.347419999998</v>
      </c>
      <c r="K38" s="4">
        <v>153703.13870000001</v>
      </c>
      <c r="L38" s="4">
        <v>186836.99454000001</v>
      </c>
      <c r="M38" s="4">
        <v>674124.77610000002</v>
      </c>
      <c r="N38" s="4">
        <v>3.27</v>
      </c>
      <c r="O38" s="4">
        <v>2.34</v>
      </c>
      <c r="P38" s="4">
        <v>7.22</v>
      </c>
      <c r="Q38" s="4">
        <v>8.7799999999999994</v>
      </c>
      <c r="R38" s="4">
        <v>31.68</v>
      </c>
    </row>
    <row r="39" spans="1:18" ht="29" x14ac:dyDescent="0.35">
      <c r="A39" t="s">
        <v>170</v>
      </c>
      <c r="B39" t="s">
        <v>171</v>
      </c>
      <c r="C39" t="s">
        <v>172</v>
      </c>
      <c r="D39" s="4">
        <f t="shared" si="0"/>
        <v>6.7470606939480655</v>
      </c>
      <c r="E39" s="9" t="s">
        <v>50</v>
      </c>
      <c r="F39" s="6">
        <f t="shared" si="1"/>
        <v>-0.37807745984469826</v>
      </c>
      <c r="G39" s="6">
        <f t="shared" si="2"/>
        <v>0.13126692588784442</v>
      </c>
      <c r="H39" s="4">
        <f t="shared" si="3"/>
        <v>2.7919190260777573</v>
      </c>
      <c r="I39" s="4">
        <v>144111.85290999999</v>
      </c>
      <c r="J39" s="4">
        <v>110667.72141</v>
      </c>
      <c r="K39" s="4">
        <v>143188.79866999999</v>
      </c>
      <c r="L39" s="4">
        <v>221194.19613</v>
      </c>
      <c r="M39" s="4">
        <v>490129.74486999999</v>
      </c>
      <c r="N39" s="4">
        <v>6.33</v>
      </c>
      <c r="O39" s="4">
        <v>4.8600000000000003</v>
      </c>
      <c r="P39" s="4">
        <v>6.29</v>
      </c>
      <c r="Q39" s="4">
        <v>9.7100000000000009</v>
      </c>
      <c r="R39" s="4">
        <v>21.53</v>
      </c>
    </row>
    <row r="40" spans="1:18" ht="29" x14ac:dyDescent="0.35">
      <c r="A40" t="s">
        <v>173</v>
      </c>
      <c r="B40" t="s">
        <v>174</v>
      </c>
      <c r="C40" t="s">
        <v>175</v>
      </c>
      <c r="D40" s="4">
        <f t="shared" si="0"/>
        <v>6.9477899108289893</v>
      </c>
      <c r="E40" s="9" t="s">
        <v>51</v>
      </c>
      <c r="F40" s="6">
        <f t="shared" si="1"/>
        <v>-0.30802991103528987</v>
      </c>
      <c r="G40" s="6">
        <f t="shared" si="2"/>
        <v>0.20640790717738119</v>
      </c>
      <c r="H40" s="4">
        <f t="shared" si="3"/>
        <v>1.7662424452130225</v>
      </c>
      <c r="I40" s="4">
        <v>212878.57582999999</v>
      </c>
      <c r="J40" s="4">
        <v>140034.52191000001</v>
      </c>
      <c r="K40" s="4">
        <v>140511.32849000001</v>
      </c>
      <c r="L40" s="4">
        <v>215662.88985000001</v>
      </c>
      <c r="M40" s="4">
        <v>407667.20285</v>
      </c>
      <c r="N40" s="4">
        <v>10.96</v>
      </c>
      <c r="O40" s="4">
        <v>7.21</v>
      </c>
      <c r="P40" s="4">
        <v>7.24</v>
      </c>
      <c r="Q40" s="4">
        <v>11.11</v>
      </c>
      <c r="R40" s="4">
        <v>20.99</v>
      </c>
    </row>
    <row r="41" spans="1:18" ht="29" x14ac:dyDescent="0.35">
      <c r="A41" t="s">
        <v>176</v>
      </c>
      <c r="B41" t="s">
        <v>177</v>
      </c>
      <c r="C41" t="s">
        <v>178</v>
      </c>
      <c r="D41" s="4">
        <f t="shared" si="0"/>
        <v>6.884387709594864</v>
      </c>
      <c r="E41" s="9" t="s">
        <v>52</v>
      </c>
      <c r="F41" s="6">
        <f t="shared" si="1"/>
        <v>-0.32460648908582784</v>
      </c>
      <c r="G41" s="6">
        <f t="shared" si="2"/>
        <v>2.7392403098684098E-2</v>
      </c>
      <c r="H41" s="4">
        <f t="shared" si="3"/>
        <v>3.5674014054308683</v>
      </c>
      <c r="I41" s="4">
        <v>106354.77965</v>
      </c>
      <c r="J41" s="4">
        <v>100683.50354000001</v>
      </c>
      <c r="K41" s="4">
        <v>137358.17701000001</v>
      </c>
      <c r="L41" s="4">
        <v>249418.99492</v>
      </c>
      <c r="M41" s="4">
        <v>489169.66751</v>
      </c>
      <c r="N41" s="4">
        <v>5.81</v>
      </c>
      <c r="O41" s="4">
        <v>5.5</v>
      </c>
      <c r="P41" s="4">
        <v>7.5</v>
      </c>
      <c r="Q41" s="4">
        <v>13.62</v>
      </c>
      <c r="R41" s="4">
        <v>26.72</v>
      </c>
    </row>
    <row r="42" spans="1:18" ht="29" x14ac:dyDescent="0.35">
      <c r="A42" t="s">
        <v>179</v>
      </c>
      <c r="B42" t="s">
        <v>180</v>
      </c>
      <c r="C42" t="s">
        <v>181</v>
      </c>
      <c r="D42" s="4">
        <f t="shared" si="0"/>
        <v>5.0284323029786906</v>
      </c>
      <c r="E42" s="9" t="s">
        <v>53</v>
      </c>
      <c r="F42" s="6">
        <f t="shared" si="1"/>
        <v>-0.60683211165659534</v>
      </c>
      <c r="G42" s="6">
        <f t="shared" si="2"/>
        <v>0.30984374718775354</v>
      </c>
      <c r="H42" s="4">
        <f t="shared" si="3"/>
        <v>6.0559892464250789</v>
      </c>
      <c r="I42" s="4">
        <v>84427.402440000005</v>
      </c>
      <c r="J42" s="4">
        <v>44484.771430000001</v>
      </c>
      <c r="K42" s="4">
        <v>180891.94758000001</v>
      </c>
      <c r="L42" s="4">
        <v>153471.26459000001</v>
      </c>
      <c r="M42" s="4">
        <v>627219.47409999999</v>
      </c>
      <c r="N42" s="4">
        <v>4.3</v>
      </c>
      <c r="O42" s="4">
        <v>2.2599999999999998</v>
      </c>
      <c r="P42" s="4">
        <v>9.1999999999999993</v>
      </c>
      <c r="Q42" s="4">
        <v>7.81</v>
      </c>
      <c r="R42" s="4">
        <v>31.91</v>
      </c>
    </row>
    <row r="43" spans="1:18" ht="29" x14ac:dyDescent="0.35">
      <c r="A43" t="s">
        <v>182</v>
      </c>
      <c r="B43" t="s">
        <v>183</v>
      </c>
      <c r="C43" t="s">
        <v>184</v>
      </c>
      <c r="D43" s="4">
        <f t="shared" si="0"/>
        <v>5.6085457791895461</v>
      </c>
      <c r="E43" s="9" t="s">
        <v>54</v>
      </c>
      <c r="F43" s="6">
        <f t="shared" si="1"/>
        <v>-0.63899051455630451</v>
      </c>
      <c r="G43" s="6">
        <f t="shared" si="2"/>
        <v>0.14681295207847159</v>
      </c>
      <c r="H43" s="4">
        <f t="shared" si="3"/>
        <v>3.8725373766487334</v>
      </c>
      <c r="I43" s="4">
        <v>105626.98544999999</v>
      </c>
      <c r="J43" s="4">
        <v>78582.628259999998</v>
      </c>
      <c r="K43" s="4">
        <v>160035.82092</v>
      </c>
      <c r="L43" s="4">
        <v>128764.61313</v>
      </c>
      <c r="M43" s="4">
        <v>584594.00109999999</v>
      </c>
      <c r="N43" s="4">
        <v>5.7</v>
      </c>
      <c r="O43" s="4">
        <v>4.24</v>
      </c>
      <c r="P43" s="4">
        <v>8.6300000000000008</v>
      </c>
      <c r="Q43" s="4">
        <v>6.95</v>
      </c>
      <c r="R43" s="4">
        <v>31.54</v>
      </c>
    </row>
    <row r="44" spans="1:18" ht="29" x14ac:dyDescent="0.35">
      <c r="A44" t="s">
        <v>185</v>
      </c>
      <c r="B44" t="s">
        <v>186</v>
      </c>
      <c r="C44" t="s">
        <v>187</v>
      </c>
      <c r="D44" s="4">
        <f t="shared" si="0"/>
        <v>6.8139183857173773</v>
      </c>
      <c r="E44" s="9" t="s">
        <v>55</v>
      </c>
      <c r="F44" s="6">
        <f t="shared" si="1"/>
        <v>-0.47198561191155819</v>
      </c>
      <c r="G44" s="6">
        <f t="shared" si="2"/>
        <v>0.15132951150740126</v>
      </c>
      <c r="H44" s="4">
        <f t="shared" si="3"/>
        <v>4.3225967421125748</v>
      </c>
      <c r="I44" s="4">
        <v>101198.36268999999</v>
      </c>
      <c r="J44" s="4">
        <v>74595.554999999993</v>
      </c>
      <c r="K44" s="4">
        <v>137318.95227000001</v>
      </c>
      <c r="L44" s="4">
        <v>200615.42765</v>
      </c>
      <c r="M44" s="4">
        <v>559270.78824000002</v>
      </c>
      <c r="N44" s="4">
        <v>4.3600000000000003</v>
      </c>
      <c r="O44" s="4">
        <v>3.21</v>
      </c>
      <c r="P44" s="4">
        <v>5.91</v>
      </c>
      <c r="Q44" s="4">
        <v>8.64</v>
      </c>
      <c r="R44" s="4">
        <v>24.08</v>
      </c>
    </row>
    <row r="45" spans="1:18" ht="29" x14ac:dyDescent="0.35">
      <c r="A45" t="s">
        <v>188</v>
      </c>
      <c r="B45" t="s">
        <v>189</v>
      </c>
      <c r="C45" t="s">
        <v>190</v>
      </c>
      <c r="D45" s="4">
        <f t="shared" si="0"/>
        <v>6.6167804374543682</v>
      </c>
      <c r="E45" s="9" t="s">
        <v>56</v>
      </c>
      <c r="F45" s="6">
        <f t="shared" si="1"/>
        <v>-0.70952762474263475</v>
      </c>
      <c r="G45" s="6">
        <f t="shared" si="2"/>
        <v>0.34749784435847297</v>
      </c>
      <c r="H45" s="4">
        <f t="shared" si="3"/>
        <v>4.6124396794049725</v>
      </c>
      <c r="I45" s="4">
        <v>111211.39109999999</v>
      </c>
      <c r="J45" s="4">
        <v>53852.16216</v>
      </c>
      <c r="K45" s="4">
        <v>140009.06403000001</v>
      </c>
      <c r="L45" s="4">
        <v>110574.94442</v>
      </c>
      <c r="M45" s="4">
        <v>650770.73826000001</v>
      </c>
      <c r="N45" s="4">
        <v>5.59</v>
      </c>
      <c r="O45" s="4">
        <v>2.71</v>
      </c>
      <c r="P45" s="4">
        <v>7.03</v>
      </c>
      <c r="Q45" s="4">
        <v>5.56</v>
      </c>
      <c r="R45" s="4">
        <v>32.69</v>
      </c>
    </row>
    <row r="46" spans="1:18" ht="29" x14ac:dyDescent="0.35">
      <c r="A46" t="s">
        <v>191</v>
      </c>
      <c r="B46" t="s">
        <v>192</v>
      </c>
      <c r="C46" t="s">
        <v>193</v>
      </c>
      <c r="D46" s="4">
        <f t="shared" si="0"/>
        <v>6.4163639863655018</v>
      </c>
      <c r="E46" s="9" t="s">
        <v>57</v>
      </c>
      <c r="F46" s="6">
        <f t="shared" si="1"/>
        <v>-0.66643862649096031</v>
      </c>
      <c r="G46" s="6">
        <f t="shared" si="2"/>
        <v>0.14427708503705086</v>
      </c>
      <c r="H46" s="4">
        <f t="shared" si="3"/>
        <v>3.5669008844711141</v>
      </c>
      <c r="I46" s="4">
        <v>118811.07076</v>
      </c>
      <c r="J46" s="4">
        <v>88850.294330000004</v>
      </c>
      <c r="K46" s="4">
        <v>147804.71836</v>
      </c>
      <c r="L46" s="4">
        <v>123535.70667</v>
      </c>
      <c r="M46" s="4">
        <v>617171.80013999995</v>
      </c>
      <c r="N46" s="4">
        <v>5.96</v>
      </c>
      <c r="O46" s="4">
        <v>4.46</v>
      </c>
      <c r="P46" s="4">
        <v>7.42</v>
      </c>
      <c r="Q46" s="4">
        <v>6.2</v>
      </c>
      <c r="R46" s="4">
        <v>30.98</v>
      </c>
    </row>
    <row r="47" spans="1:18" ht="29" x14ac:dyDescent="0.35">
      <c r="A47" t="s">
        <v>194</v>
      </c>
      <c r="B47" t="s">
        <v>195</v>
      </c>
      <c r="C47" t="s">
        <v>196</v>
      </c>
      <c r="D47" s="4">
        <f t="shared" si="0"/>
        <v>6.0530320954279038</v>
      </c>
      <c r="E47" s="9" t="s">
        <v>58</v>
      </c>
      <c r="F47" s="6">
        <f t="shared" si="1"/>
        <v>-2.8419228305246312E-2</v>
      </c>
      <c r="G47" s="6">
        <f t="shared" si="2"/>
        <v>-5.421663860691585E-3</v>
      </c>
      <c r="H47" s="4">
        <f t="shared" si="3"/>
        <v>1.2608253536011955</v>
      </c>
      <c r="I47" s="4">
        <v>227984.97472999999</v>
      </c>
      <c r="J47" s="4">
        <v>230470.56657</v>
      </c>
      <c r="K47" s="4">
        <v>171234.49784</v>
      </c>
      <c r="L47" s="4">
        <v>280802.56803999998</v>
      </c>
      <c r="M47" s="4">
        <v>297229.80193000002</v>
      </c>
      <c r="N47" s="4">
        <v>11.03</v>
      </c>
      <c r="O47" s="4">
        <v>11.15</v>
      </c>
      <c r="P47" s="4">
        <v>8.2799999999999994</v>
      </c>
      <c r="Q47" s="4">
        <v>13.58</v>
      </c>
      <c r="R47" s="4">
        <v>14.38</v>
      </c>
    </row>
    <row r="48" spans="1:18" ht="29" x14ac:dyDescent="0.35">
      <c r="A48" t="s">
        <v>197</v>
      </c>
      <c r="B48" t="s">
        <v>198</v>
      </c>
      <c r="C48" t="s">
        <v>199</v>
      </c>
      <c r="D48" s="4">
        <f t="shared" si="0"/>
        <v>7.1802536552288965</v>
      </c>
      <c r="E48" s="9" t="s">
        <v>59</v>
      </c>
      <c r="F48" s="6">
        <f t="shared" si="1"/>
        <v>0.65584857386676831</v>
      </c>
      <c r="G48" s="6">
        <f t="shared" si="2"/>
        <v>-0.72562187442132486</v>
      </c>
      <c r="H48" s="4">
        <f t="shared" si="3"/>
        <v>3.7058848001104003</v>
      </c>
      <c r="I48" s="4">
        <v>29829.723379999999</v>
      </c>
      <c r="J48" s="4">
        <v>187605.41884999999</v>
      </c>
      <c r="K48" s="4">
        <v>142505.37375999999</v>
      </c>
      <c r="L48" s="4">
        <v>667132.77055999998</v>
      </c>
      <c r="M48" s="4">
        <v>138656.81804000001</v>
      </c>
      <c r="N48" s="4">
        <v>1.45</v>
      </c>
      <c r="O48" s="4">
        <v>9.09</v>
      </c>
      <c r="P48" s="4">
        <v>6.9</v>
      </c>
      <c r="Q48" s="4">
        <v>32.32</v>
      </c>
      <c r="R48" s="4">
        <v>6.72</v>
      </c>
    </row>
    <row r="49" spans="1:18" ht="29" x14ac:dyDescent="0.35">
      <c r="A49" t="s">
        <v>200</v>
      </c>
      <c r="B49" t="s">
        <v>201</v>
      </c>
      <c r="C49" t="s">
        <v>202</v>
      </c>
      <c r="D49" s="4">
        <f t="shared" si="0"/>
        <v>6.6791411886469305</v>
      </c>
      <c r="E49" s="9" t="s">
        <v>60</v>
      </c>
      <c r="F49" s="6">
        <f t="shared" si="1"/>
        <v>-0.48715613668385416</v>
      </c>
      <c r="G49" s="6">
        <f t="shared" si="2"/>
        <v>0.19446705031826594</v>
      </c>
      <c r="H49" s="4">
        <f t="shared" si="3"/>
        <v>4.1066839757732279</v>
      </c>
      <c r="I49" s="4">
        <v>110602.62041</v>
      </c>
      <c r="J49" s="4">
        <v>74588.960019999999</v>
      </c>
      <c r="K49" s="4">
        <v>141592.28701999999</v>
      </c>
      <c r="L49" s="4">
        <v>195014.85258000001</v>
      </c>
      <c r="M49" s="4">
        <v>565508.44322000002</v>
      </c>
      <c r="N49" s="4">
        <v>5.44</v>
      </c>
      <c r="O49" s="4">
        <v>3.67</v>
      </c>
      <c r="P49" s="4">
        <v>6.96</v>
      </c>
      <c r="Q49" s="4">
        <v>9.59</v>
      </c>
      <c r="R49" s="4">
        <v>27.8</v>
      </c>
    </row>
    <row r="50" spans="1:18" x14ac:dyDescent="0.35">
      <c r="A50" t="s">
        <v>203</v>
      </c>
      <c r="B50" t="s">
        <v>204</v>
      </c>
      <c r="C50" t="s">
        <v>205</v>
      </c>
      <c r="D50" s="4">
        <f t="shared" si="0"/>
        <v>6.1432920970600602</v>
      </c>
      <c r="E50" s="3" t="s">
        <v>61</v>
      </c>
      <c r="F50" s="6">
        <f t="shared" si="1"/>
        <v>-0.59397748268961359</v>
      </c>
      <c r="G50" s="6">
        <f t="shared" si="2"/>
        <v>0.18346773353184012</v>
      </c>
      <c r="H50" s="4">
        <f t="shared" si="3"/>
        <v>8.8513305488631673</v>
      </c>
      <c r="I50" s="4">
        <v>60557.428350000002</v>
      </c>
      <c r="J50" s="4">
        <v>41781.531360000001</v>
      </c>
      <c r="K50" s="4">
        <v>164109.87857999999</v>
      </c>
      <c r="L50" s="4">
        <v>183894.89846</v>
      </c>
      <c r="M50" s="4">
        <v>721941.06195999996</v>
      </c>
      <c r="N50" s="4">
        <v>2.81</v>
      </c>
      <c r="O50" s="4">
        <v>1.94</v>
      </c>
      <c r="P50" s="4">
        <v>7.6</v>
      </c>
      <c r="Q50" s="4">
        <v>8.52</v>
      </c>
      <c r="R50" s="4">
        <v>33.450000000000003</v>
      </c>
    </row>
  </sheetData>
  <phoneticPr fontId="6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ChemDraw.Document.6.0" shapeId="1031" r:id="rId4">
          <objectPr defaultSize="0" autoPict="0" r:id="rId5">
            <anchor moveWithCells="1">
              <from>
                <xdr:col>0</xdr:col>
                <xdr:colOff>342900</xdr:colOff>
                <xdr:row>0</xdr:row>
                <xdr:rowOff>95250</xdr:rowOff>
              </from>
              <to>
                <xdr:col>0</xdr:col>
                <xdr:colOff>1104900</xdr:colOff>
                <xdr:row>0</xdr:row>
                <xdr:rowOff>698500</xdr:rowOff>
              </to>
            </anchor>
          </objectPr>
        </oleObject>
      </mc:Choice>
      <mc:Fallback>
        <oleObject progId="ChemDraw.Document.6.0" shapeId="103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9627B-D59D-43A9-9DA3-F4006DCF6F84}">
  <dimension ref="A1:M9"/>
  <sheetViews>
    <sheetView workbookViewId="0">
      <selection activeCell="C15" sqref="C15"/>
    </sheetView>
  </sheetViews>
  <sheetFormatPr defaultRowHeight="12.5" x14ac:dyDescent="0.25"/>
  <cols>
    <col min="1" max="1" width="8.7265625" style="7"/>
    <col min="2" max="13" width="16.1796875" style="7" customWidth="1"/>
    <col min="14" max="16384" width="8.7265625" style="7"/>
  </cols>
  <sheetData>
    <row r="1" spans="1:13" x14ac:dyDescent="0.25"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21</v>
      </c>
      <c r="K1" s="7" t="s">
        <v>22</v>
      </c>
      <c r="L1" s="7" t="s">
        <v>23</v>
      </c>
      <c r="M1" s="7" t="s">
        <v>24</v>
      </c>
    </row>
    <row r="2" spans="1:13" x14ac:dyDescent="0.25">
      <c r="A2" s="7" t="s">
        <v>25</v>
      </c>
    </row>
    <row r="3" spans="1:13" x14ac:dyDescent="0.25">
      <c r="A3" s="7" t="s">
        <v>26</v>
      </c>
    </row>
    <row r="4" spans="1:13" x14ac:dyDescent="0.25">
      <c r="A4" s="7" t="s">
        <v>27</v>
      </c>
    </row>
    <row r="5" spans="1:13" x14ac:dyDescent="0.25">
      <c r="A5" s="7" t="s">
        <v>28</v>
      </c>
    </row>
    <row r="6" spans="1:13" ht="28.4" customHeight="1" x14ac:dyDescent="0.25">
      <c r="A6" s="7" t="s">
        <v>37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28.4" customHeight="1" x14ac:dyDescent="0.25">
      <c r="A7" s="7" t="s">
        <v>36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ht="28.4" customHeight="1" x14ac:dyDescent="0.25">
      <c r="A8" s="7" t="s">
        <v>35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ht="28.4" customHeight="1" x14ac:dyDescent="0.25">
      <c r="A9" s="7" t="s">
        <v>34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</sheetData>
  <pageMargins left="0.75" right="0.75" top="1" bottom="1" header="0.5" footer="0.5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Reilly, Sean William</dc:creator>
  <cp:lastModifiedBy>Reilly, Sean William</cp:lastModifiedBy>
  <dcterms:created xsi:type="dcterms:W3CDTF">2022-03-01T13:57:07Z</dcterms:created>
  <dcterms:modified xsi:type="dcterms:W3CDTF">2022-03-05T17:58:17Z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157165923</vt:i4>
  </property>
  <property fmtid="{D5CDD505-2E9C-101B-9397-08002B2CF9AE}" pid="3" name="_NewReviewCycle">
    <vt:lpwstr/>
  </property>
  <property fmtid="{D5CDD505-2E9C-101B-9397-08002B2CF9AE}" pid="4" name="_EmailSubject">
    <vt:lpwstr>New member on collaboration team </vt:lpwstr>
  </property>
  <property fmtid="{D5CDD505-2E9C-101B-9397-08002B2CF9AE}" pid="5" name="_AuthorEmail">
    <vt:lpwstr>sean.reilly@merck.com</vt:lpwstr>
  </property>
  <property fmtid="{D5CDD505-2E9C-101B-9397-08002B2CF9AE}" pid="6" name="_AuthorEmailDisplayName">
    <vt:lpwstr>Reilly, Sean William</vt:lpwstr>
  </property>
</Properties>
</file>