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p\Desktop\karn_minipc2_important_docs_2025-06-05\other\DSI_mechanism_project\paper_submission\"/>
    </mc:Choice>
  </mc:AlternateContent>
  <xr:revisionPtr revIDLastSave="0" documentId="8_{08443306-6586-4E18-95D1-30168D83F26A}" xr6:coauthVersionLast="47" xr6:coauthVersionMax="47" xr10:uidLastSave="{00000000-0000-0000-0000-000000000000}"/>
  <bookViews>
    <workbookView xWindow="16080" yWindow="-120" windowWidth="29040" windowHeight="15720" xr2:uid="{B4B87674-CF24-4963-BB58-54ABF78EBE1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T41" i="1"/>
  <c r="H42" i="1"/>
  <c r="H41" i="1"/>
  <c r="L42" i="1"/>
  <c r="L41" i="1"/>
  <c r="P42" i="1"/>
  <c r="P41" i="1"/>
</calcChain>
</file>

<file path=xl/sharedStrings.xml><?xml version="1.0" encoding="utf-8"?>
<sst xmlns="http://schemas.openxmlformats.org/spreadsheetml/2006/main" count="216" uniqueCount="91">
  <si>
    <t>2a.3d</t>
  </si>
  <si>
    <t>UTS/CSC data</t>
  </si>
  <si>
    <t>2a.3k</t>
  </si>
  <si>
    <t>2a.4s</t>
  </si>
  <si>
    <t>2a.4w</t>
  </si>
  <si>
    <t>2a.4x</t>
  </si>
  <si>
    <t>2b.3d</t>
  </si>
  <si>
    <t>2b.3k</t>
  </si>
  <si>
    <t>2b.4s</t>
  </si>
  <si>
    <t>2b.4w</t>
  </si>
  <si>
    <t>2b.4x</t>
  </si>
  <si>
    <t>2c.3d</t>
  </si>
  <si>
    <t>2c.3k</t>
  </si>
  <si>
    <t>2c.4s</t>
  </si>
  <si>
    <t>2c.4w</t>
  </si>
  <si>
    <t>2c.4x</t>
  </si>
  <si>
    <t>2e.3d</t>
  </si>
  <si>
    <t>2e.3k</t>
  </si>
  <si>
    <t>2e.4s</t>
  </si>
  <si>
    <t>2e.4w</t>
  </si>
  <si>
    <t>2e.4x</t>
  </si>
  <si>
    <t>2h.3d</t>
  </si>
  <si>
    <t>2h.3k</t>
  </si>
  <si>
    <t>2h.4s</t>
  </si>
  <si>
    <t>2h.4w</t>
  </si>
  <si>
    <t>2h.4x</t>
  </si>
  <si>
    <t>2j.3d</t>
  </si>
  <si>
    <t>2j.3k</t>
  </si>
  <si>
    <t>2j.4s</t>
  </si>
  <si>
    <t>2j.4w</t>
  </si>
  <si>
    <t>2j.4x</t>
  </si>
  <si>
    <t>2k.3d</t>
  </si>
  <si>
    <t>2k.3k</t>
  </si>
  <si>
    <t>2k.4s</t>
  </si>
  <si>
    <t>2k.4w</t>
  </si>
  <si>
    <t>2k.4x</t>
  </si>
  <si>
    <t>2l.3d</t>
  </si>
  <si>
    <t>2l.3k</t>
  </si>
  <si>
    <t>2l.4s</t>
  </si>
  <si>
    <t>2l.4w</t>
  </si>
  <si>
    <t>2l.4x</t>
  </si>
  <si>
    <t>2m.3d</t>
  </si>
  <si>
    <t>2m.3k</t>
  </si>
  <si>
    <t>2m.4s</t>
  </si>
  <si>
    <t>2m.4w</t>
  </si>
  <si>
    <t>2m.4x</t>
  </si>
  <si>
    <t>2n.3d</t>
  </si>
  <si>
    <t>2n.3k</t>
  </si>
  <si>
    <t>2n.4s</t>
  </si>
  <si>
    <t>2n.4w</t>
  </si>
  <si>
    <t>2n.4x</t>
  </si>
  <si>
    <t>2e-C6F5</t>
  </si>
  <si>
    <t>int-E data</t>
  </si>
  <si>
    <t>2e-mCF3</t>
  </si>
  <si>
    <t>2e-Naphth</t>
  </si>
  <si>
    <t>2e-Phen</t>
  </si>
  <si>
    <t>2m-C6F5</t>
  </si>
  <si>
    <t>2m-mCF3</t>
  </si>
  <si>
    <t>2m-Naphth</t>
  </si>
  <si>
    <t>2m-Phen</t>
  </si>
  <si>
    <t>2j-C6F5</t>
  </si>
  <si>
    <t>2j-mCF3</t>
  </si>
  <si>
    <t>2j-Naphth</t>
  </si>
  <si>
    <t>2j-Phen</t>
  </si>
  <si>
    <t>2c-C6F5</t>
  </si>
  <si>
    <t>2c-mCF3</t>
  </si>
  <si>
    <t>2c-Naphth</t>
  </si>
  <si>
    <t>2c-Phen</t>
  </si>
  <si>
    <t>orig_dataset</t>
  </si>
  <si>
    <t>RSQ</t>
  </si>
  <si>
    <t>PEARSON</t>
  </si>
  <si>
    <t>2a</t>
  </si>
  <si>
    <t>2b</t>
  </si>
  <si>
    <t>2c</t>
  </si>
  <si>
    <t>2e</t>
  </si>
  <si>
    <t>2h</t>
  </si>
  <si>
    <t>2j</t>
  </si>
  <si>
    <t>2k</t>
  </si>
  <si>
    <t>2l</t>
  </si>
  <si>
    <t>2m</t>
  </si>
  <si>
    <t>2n</t>
  </si>
  <si>
    <t>newcatalysts_data_only</t>
  </si>
  <si>
    <t>substrates</t>
  </si>
  <si>
    <t>substrate.catalyst</t>
  </si>
  <si>
    <t>selectivity</t>
  </si>
  <si>
    <t>Int-E</t>
  </si>
  <si>
    <t>Notes</t>
  </si>
  <si>
    <t>catalyst names follow the JACS 2021 publication:</t>
  </si>
  <si>
    <t>High-Level Data Fusion Enables the Chemoinformatically Guided Discovery of Chiral Disulfonimide Catalysts for Atropselective Iodination of 2-Amino-6-arylpyridines | Journal of the American Chemical Society</t>
  </si>
  <si>
    <t>Experimental validation of novel catalysts with the tested substrates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</si>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</sst>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5" borderId="5" xfId="0" applyFont="1" applyFill="1" applyBorder="1"/>
    <xf numFmtId="0" fontId="0" fillId="5" borderId="0" xfId="0" applyFill="1" applyBorder="1"/>
    <xf numFmtId="0" fontId="1" fillId="5" borderId="0" xfId="0" applyFont="1" applyFill="1" applyBorder="1"/>
    <xf numFmtId="0" fontId="0" fillId="5" borderId="6" xfId="0" applyFill="1" applyBorder="1"/>
    <xf numFmtId="0" fontId="0" fillId="5" borderId="5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6" borderId="10" xfId="0" applyFont="1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p\Desktop\karn_minipc2_important_docs_2025-06-05\other\DSI_mechanism_project\dft_data\KSP-intE_collected_data\KSP-int-E_collected_data_11-5-2024_HTE.xlsx" TargetMode="External"/><Relationship Id="rId1" Type="http://schemas.openxmlformats.org/officeDocument/2006/relationships/externalLinkPath" Target="/Users/kp/Desktop/karn_minipc2_important_docs_2025-06-05/other/DSI_mechanism_project/dft_data/KSP-intE_collected_data/KSP-int-E_collected_data_11-5-2024_H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itial_campaign"/>
      <sheetName val="final_data"/>
    </sheetNames>
    <sheetDataSet>
      <sheetData sheetId="0">
        <row r="1">
          <cell r="B1">
            <v>97.6</v>
          </cell>
          <cell r="C1">
            <v>2.0042399999999999E-4</v>
          </cell>
        </row>
        <row r="2">
          <cell r="B2">
            <v>82.2</v>
          </cell>
          <cell r="C2">
            <v>5.6870879999999999E-3</v>
          </cell>
        </row>
        <row r="3">
          <cell r="B3">
            <v>96.4</v>
          </cell>
          <cell r="C3">
            <v>-2.1211839999999999E-3</v>
          </cell>
        </row>
        <row r="4">
          <cell r="B4">
            <v>97</v>
          </cell>
          <cell r="C4">
            <v>-1.780507E-3</v>
          </cell>
        </row>
        <row r="5">
          <cell r="B5">
            <v>88.5</v>
          </cell>
          <cell r="C5">
            <v>2.2250920000000001E-3</v>
          </cell>
        </row>
        <row r="6">
          <cell r="B6">
            <v>93.9</v>
          </cell>
          <cell r="C6">
            <v>-5.598558E-3</v>
          </cell>
        </row>
        <row r="7">
          <cell r="B7">
            <v>65.2</v>
          </cell>
          <cell r="C7">
            <v>1.4537280000000001E-3</v>
          </cell>
        </row>
        <row r="8">
          <cell r="B8">
            <v>93.8</v>
          </cell>
          <cell r="C8">
            <v>-4.7636700000000002E-3</v>
          </cell>
        </row>
        <row r="9">
          <cell r="B9">
            <v>91.6</v>
          </cell>
          <cell r="C9">
            <v>-3.3897409999999999E-3</v>
          </cell>
        </row>
        <row r="10">
          <cell r="B10">
            <v>61.9</v>
          </cell>
          <cell r="C10">
            <v>-5.4672490000000004E-3</v>
          </cell>
        </row>
        <row r="11">
          <cell r="B11">
            <v>49.1</v>
          </cell>
          <cell r="C11">
            <v>-1.00389E-4</v>
          </cell>
        </row>
        <row r="12">
          <cell r="B12">
            <v>41.9</v>
          </cell>
          <cell r="C12">
            <v>5.7616789999999996E-3</v>
          </cell>
        </row>
        <row r="13">
          <cell r="B13">
            <v>44.6</v>
          </cell>
          <cell r="C13">
            <v>6.8685600000000001E-4</v>
          </cell>
        </row>
        <row r="14">
          <cell r="B14">
            <v>38.200000000000003</v>
          </cell>
          <cell r="C14">
            <v>5.4845299999999996E-4</v>
          </cell>
        </row>
        <row r="15">
          <cell r="B15">
            <v>52.2</v>
          </cell>
          <cell r="C15">
            <v>3.124061E-3</v>
          </cell>
        </row>
        <row r="16">
          <cell r="B16">
            <v>72</v>
          </cell>
          <cell r="C16">
            <v>5.2956900000000002E-4</v>
          </cell>
        </row>
        <row r="17">
          <cell r="B17">
            <v>6.07</v>
          </cell>
          <cell r="C17">
            <v>7.7855809999999998E-3</v>
          </cell>
        </row>
        <row r="18">
          <cell r="B18">
            <v>62.9</v>
          </cell>
          <cell r="C18">
            <v>-1.789049E-3</v>
          </cell>
        </row>
        <row r="19">
          <cell r="B19">
            <v>71.3</v>
          </cell>
          <cell r="C19">
            <v>-1.646565E-3</v>
          </cell>
        </row>
        <row r="20">
          <cell r="B20">
            <v>22.2</v>
          </cell>
          <cell r="C20">
            <v>3.3923790000000001E-3</v>
          </cell>
        </row>
        <row r="21">
          <cell r="B21">
            <v>60.4</v>
          </cell>
          <cell r="C21">
            <v>3.7428500000000003E-4</v>
          </cell>
        </row>
        <row r="22">
          <cell r="B22">
            <v>6.2</v>
          </cell>
          <cell r="C22">
            <v>7.0104490000000002E-3</v>
          </cell>
        </row>
        <row r="23">
          <cell r="B23">
            <v>52.3</v>
          </cell>
          <cell r="C23">
            <v>-2.9188809999999999E-3</v>
          </cell>
        </row>
        <row r="24">
          <cell r="B24">
            <v>50.6</v>
          </cell>
          <cell r="C24">
            <v>-2.006238E-3</v>
          </cell>
        </row>
        <row r="25">
          <cell r="B25">
            <v>20.3</v>
          </cell>
          <cell r="C25">
            <v>9.7092399999999996E-4</v>
          </cell>
        </row>
        <row r="26">
          <cell r="B26">
            <v>81.8</v>
          </cell>
          <cell r="C26">
            <v>4.09718E-4</v>
          </cell>
        </row>
        <row r="27">
          <cell r="B27">
            <v>23.3</v>
          </cell>
          <cell r="C27">
            <v>6.8024859999999999E-3</v>
          </cell>
        </row>
        <row r="28">
          <cell r="B28">
            <v>72.5</v>
          </cell>
          <cell r="C28">
            <v>-2.6037510000000001E-3</v>
          </cell>
        </row>
        <row r="29">
          <cell r="B29">
            <v>73.2</v>
          </cell>
          <cell r="C29">
            <v>-2.4655609999999998E-3</v>
          </cell>
        </row>
        <row r="30">
          <cell r="B30">
            <v>44.7</v>
          </cell>
          <cell r="C30">
            <v>3.70565E-3</v>
          </cell>
        </row>
        <row r="31">
          <cell r="B31">
            <v>80.2</v>
          </cell>
          <cell r="C31">
            <v>-7.3424470000000002E-3</v>
          </cell>
        </row>
        <row r="32">
          <cell r="B32">
            <v>7.3</v>
          </cell>
          <cell r="C32">
            <v>1.9369560000000001E-3</v>
          </cell>
        </row>
        <row r="33">
          <cell r="B33">
            <v>77.900000000000006</v>
          </cell>
          <cell r="C33">
            <v>-3.0218229999999999E-3</v>
          </cell>
        </row>
        <row r="34">
          <cell r="B34">
            <v>82.1</v>
          </cell>
          <cell r="C34">
            <v>-2.6681029999999998E-3</v>
          </cell>
        </row>
        <row r="35">
          <cell r="B35">
            <v>45.2</v>
          </cell>
          <cell r="C35">
            <v>-2.5783910000000002E-3</v>
          </cell>
        </row>
        <row r="36">
          <cell r="B36">
            <v>72.900000000000006</v>
          </cell>
          <cell r="C36">
            <v>-2.0441370000000001E-3</v>
          </cell>
        </row>
        <row r="37">
          <cell r="B37">
            <v>7</v>
          </cell>
          <cell r="C37">
            <v>7.5251240000000002E-3</v>
          </cell>
        </row>
        <row r="38">
          <cell r="B38">
            <v>66.599999999999994</v>
          </cell>
          <cell r="C38">
            <v>-1.8874160000000001E-3</v>
          </cell>
        </row>
        <row r="39">
          <cell r="B39">
            <v>72.7</v>
          </cell>
          <cell r="C39">
            <v>-2.0065759999999999E-3</v>
          </cell>
        </row>
        <row r="40">
          <cell r="B40">
            <v>35.5</v>
          </cell>
          <cell r="C40">
            <v>5.3298310000000002E-3</v>
          </cell>
        </row>
        <row r="41">
          <cell r="B41">
            <v>76.5</v>
          </cell>
          <cell r="C41">
            <v>-2.61248E-4</v>
          </cell>
        </row>
        <row r="42">
          <cell r="B42">
            <v>9.3000000000000007</v>
          </cell>
          <cell r="C42">
            <v>6.6066570000000002E-3</v>
          </cell>
        </row>
        <row r="43">
          <cell r="B43">
            <v>68.400000000000006</v>
          </cell>
          <cell r="C43">
            <v>-1.8825490000000001E-3</v>
          </cell>
        </row>
        <row r="44">
          <cell r="B44">
            <v>65.599999999999994</v>
          </cell>
          <cell r="C44">
            <v>-1.87711E-3</v>
          </cell>
        </row>
        <row r="45">
          <cell r="B45">
            <v>37.6</v>
          </cell>
          <cell r="C45">
            <v>3.5709140000000001E-3</v>
          </cell>
        </row>
        <row r="46">
          <cell r="B46">
            <v>89.8</v>
          </cell>
          <cell r="C46">
            <v>-1.042793E-3</v>
          </cell>
        </row>
        <row r="47">
          <cell r="B47">
            <v>54.7</v>
          </cell>
          <cell r="C47">
            <v>4.497839E-3</v>
          </cell>
        </row>
        <row r="48">
          <cell r="B48">
            <v>51</v>
          </cell>
          <cell r="C48">
            <v>-1.662997E-3</v>
          </cell>
        </row>
        <row r="49">
          <cell r="B49">
            <v>87.6</v>
          </cell>
          <cell r="C49">
            <v>-2.397148E-3</v>
          </cell>
        </row>
        <row r="50">
          <cell r="B50">
            <v>66.599999999999994</v>
          </cell>
          <cell r="C50">
            <v>1.5700390000000001E-3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ubs.acs.org/doi/10.1021/jacs.2c088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64F7-B59B-4972-96C4-B1CC584B3F08}">
  <dimension ref="A1:T67"/>
  <sheetViews>
    <sheetView tabSelected="1" topLeftCell="A13" workbookViewId="0">
      <selection activeCell="Q24" sqref="Q24"/>
    </sheetView>
  </sheetViews>
  <sheetFormatPr defaultRowHeight="14.5" x14ac:dyDescent="0.35"/>
  <cols>
    <col min="1" max="1" width="21" style="5" customWidth="1"/>
    <col min="2" max="2" width="9.90625" style="5" customWidth="1"/>
    <col min="3" max="3" width="8.7265625" style="5"/>
    <col min="4" max="4" width="12.1796875" style="5" bestFit="1" customWidth="1"/>
    <col min="6" max="6" width="16.26953125" customWidth="1"/>
    <col min="7" max="7" width="10" customWidth="1"/>
    <col min="9" max="9" width="11.81640625" bestFit="1" customWidth="1"/>
    <col min="10" max="10" width="16.81640625" customWidth="1"/>
    <col min="11" max="11" width="13.6328125" customWidth="1"/>
    <col min="14" max="14" width="12.453125" customWidth="1"/>
    <col min="15" max="15" width="11.90625" customWidth="1"/>
  </cols>
  <sheetData>
    <row r="1" spans="1:15" x14ac:dyDescent="0.35">
      <c r="A1" s="6" t="s">
        <v>83</v>
      </c>
      <c r="B1" s="6" t="s">
        <v>84</v>
      </c>
      <c r="C1" s="6" t="s">
        <v>85</v>
      </c>
      <c r="D1" s="6" t="s">
        <v>86</v>
      </c>
    </row>
    <row r="2" spans="1:15" x14ac:dyDescent="0.35">
      <c r="A2" s="1" t="s">
        <v>0</v>
      </c>
      <c r="B2" s="1">
        <v>97.6</v>
      </c>
      <c r="C2" s="1">
        <v>2.0042399999999999E-4</v>
      </c>
      <c r="D2" s="1" t="s">
        <v>1</v>
      </c>
    </row>
    <row r="3" spans="1:15" x14ac:dyDescent="0.35">
      <c r="A3" s="1" t="s">
        <v>2</v>
      </c>
      <c r="B3" s="1">
        <v>82.2</v>
      </c>
      <c r="C3" s="1">
        <v>5.6870879999999999E-3</v>
      </c>
      <c r="D3" s="1" t="s">
        <v>1</v>
      </c>
    </row>
    <row r="4" spans="1:15" x14ac:dyDescent="0.35">
      <c r="A4" s="1" t="s">
        <v>3</v>
      </c>
      <c r="B4" s="1">
        <v>96.4</v>
      </c>
      <c r="C4" s="1">
        <v>-2.1211839999999999E-3</v>
      </c>
      <c r="D4" s="1" t="s">
        <v>1</v>
      </c>
      <c r="F4" t="s">
        <v>87</v>
      </c>
    </row>
    <row r="5" spans="1:15" x14ac:dyDescent="0.35">
      <c r="A5" s="1" t="s">
        <v>4</v>
      </c>
      <c r="B5" s="1">
        <v>97</v>
      </c>
      <c r="C5" s="1">
        <v>-1.780507E-3</v>
      </c>
      <c r="D5" s="1" t="s">
        <v>1</v>
      </c>
      <c r="F5" s="7" t="s">
        <v>88</v>
      </c>
    </row>
    <row r="6" spans="1:15" x14ac:dyDescent="0.35">
      <c r="A6" s="1" t="s">
        <v>5</v>
      </c>
      <c r="B6" s="1">
        <v>88.5</v>
      </c>
      <c r="C6" s="1">
        <v>2.2250920000000001E-3</v>
      </c>
      <c r="D6" s="1" t="s">
        <v>1</v>
      </c>
    </row>
    <row r="7" spans="1:15" x14ac:dyDescent="0.35">
      <c r="A7" s="1" t="s">
        <v>6</v>
      </c>
      <c r="B7" s="1">
        <v>93.9</v>
      </c>
      <c r="C7" s="1">
        <v>-5.598558E-3</v>
      </c>
      <c r="D7" s="1" t="s">
        <v>1</v>
      </c>
    </row>
    <row r="8" spans="1:15" x14ac:dyDescent="0.35">
      <c r="A8" s="1" t="s">
        <v>7</v>
      </c>
      <c r="B8" s="1">
        <v>65.2</v>
      </c>
      <c r="C8" s="1">
        <v>1.4537280000000001E-3</v>
      </c>
      <c r="D8" s="1" t="s">
        <v>1</v>
      </c>
    </row>
    <row r="9" spans="1:15" x14ac:dyDescent="0.35">
      <c r="A9" s="1" t="s">
        <v>8</v>
      </c>
      <c r="B9" s="1">
        <v>93.8</v>
      </c>
      <c r="C9" s="1">
        <v>-4.7636700000000002E-3</v>
      </c>
      <c r="D9" s="1" t="s">
        <v>1</v>
      </c>
    </row>
    <row r="10" spans="1:15" x14ac:dyDescent="0.35">
      <c r="A10" s="1" t="s">
        <v>9</v>
      </c>
      <c r="B10" s="1">
        <v>91.6</v>
      </c>
      <c r="C10" s="1">
        <v>-3.3897409999999999E-3</v>
      </c>
      <c r="D10" s="1" t="s">
        <v>1</v>
      </c>
    </row>
    <row r="11" spans="1:15" x14ac:dyDescent="0.35">
      <c r="A11" s="1" t="s">
        <v>10</v>
      </c>
      <c r="B11" s="1">
        <v>61.9</v>
      </c>
      <c r="C11" s="1">
        <v>-5.4672490000000004E-3</v>
      </c>
      <c r="D11" s="1" t="s">
        <v>1</v>
      </c>
    </row>
    <row r="12" spans="1:15" x14ac:dyDescent="0.35">
      <c r="A12" s="1" t="s">
        <v>11</v>
      </c>
      <c r="B12" s="1">
        <v>49.1</v>
      </c>
      <c r="C12" s="1">
        <v>-1.00389E-4</v>
      </c>
      <c r="D12" s="1" t="s">
        <v>1</v>
      </c>
    </row>
    <row r="13" spans="1:15" x14ac:dyDescent="0.35">
      <c r="A13" s="1" t="s">
        <v>12</v>
      </c>
      <c r="B13" s="1">
        <v>41.9</v>
      </c>
      <c r="C13" s="1">
        <v>5.7616789999999996E-3</v>
      </c>
      <c r="D13" s="1" t="s">
        <v>1</v>
      </c>
    </row>
    <row r="14" spans="1:15" x14ac:dyDescent="0.35">
      <c r="A14" s="1" t="s">
        <v>13</v>
      </c>
      <c r="B14" s="1">
        <v>44.6</v>
      </c>
      <c r="C14" s="1">
        <v>6.8685600000000001E-4</v>
      </c>
      <c r="D14" s="1" t="s">
        <v>1</v>
      </c>
    </row>
    <row r="15" spans="1:15" x14ac:dyDescent="0.35">
      <c r="A15" s="1" t="s">
        <v>14</v>
      </c>
      <c r="B15" s="1">
        <v>38.200000000000003</v>
      </c>
      <c r="C15" s="1">
        <v>5.4845299999999996E-4</v>
      </c>
      <c r="D15" s="1" t="s">
        <v>1</v>
      </c>
      <c r="L15" s="3" t="s">
        <v>68</v>
      </c>
      <c r="M15" s="3"/>
      <c r="N15" s="3" t="s">
        <v>81</v>
      </c>
      <c r="O15" s="3"/>
    </row>
    <row r="16" spans="1:15" x14ac:dyDescent="0.35">
      <c r="A16" s="1" t="s">
        <v>15</v>
      </c>
      <c r="B16" s="1">
        <v>52.2</v>
      </c>
      <c r="C16" s="1">
        <v>3.124061E-3</v>
      </c>
      <c r="D16" s="1" t="s">
        <v>1</v>
      </c>
      <c r="K16" s="4" t="s">
        <v>82</v>
      </c>
      <c r="L16" s="4" t="s">
        <v>69</v>
      </c>
      <c r="M16" s="4" t="s">
        <v>70</v>
      </c>
      <c r="N16" s="4" t="s">
        <v>69</v>
      </c>
      <c r="O16" s="4" t="s">
        <v>70</v>
      </c>
    </row>
    <row r="17" spans="1:20" x14ac:dyDescent="0.35">
      <c r="A17" s="1" t="s">
        <v>16</v>
      </c>
      <c r="B17" s="1">
        <v>72</v>
      </c>
      <c r="C17" s="1">
        <v>5.2956900000000002E-4</v>
      </c>
      <c r="D17" s="1" t="s">
        <v>1</v>
      </c>
      <c r="K17" s="5" t="s">
        <v>71</v>
      </c>
      <c r="L17" s="5">
        <v>0.88563093820476857</v>
      </c>
      <c r="M17" s="5">
        <v>-0.94107966623701345</v>
      </c>
    </row>
    <row r="18" spans="1:20" x14ac:dyDescent="0.35">
      <c r="A18" s="1" t="s">
        <v>17</v>
      </c>
      <c r="B18" s="1">
        <v>6.07</v>
      </c>
      <c r="C18" s="1">
        <v>7.7855809999999998E-3</v>
      </c>
      <c r="D18" s="1" t="s">
        <v>1</v>
      </c>
      <c r="K18" s="5" t="s">
        <v>72</v>
      </c>
      <c r="L18" s="5">
        <v>0.18809825519542989</v>
      </c>
      <c r="M18" s="5">
        <v>-0.4337029573284345</v>
      </c>
    </row>
    <row r="19" spans="1:20" x14ac:dyDescent="0.35">
      <c r="A19" s="1" t="s">
        <v>18</v>
      </c>
      <c r="B19" s="1">
        <v>62.9</v>
      </c>
      <c r="C19" s="1">
        <v>-1.789049E-3</v>
      </c>
      <c r="D19" s="1" t="s">
        <v>1</v>
      </c>
      <c r="K19" s="5" t="s">
        <v>73</v>
      </c>
      <c r="L19" s="5">
        <v>1.085703707840274E-3</v>
      </c>
      <c r="M19" s="5">
        <v>-3.2950018328375387E-2</v>
      </c>
      <c r="N19">
        <v>0.604245782017646</v>
      </c>
      <c r="O19">
        <v>0.77733247842711828</v>
      </c>
    </row>
    <row r="20" spans="1:20" x14ac:dyDescent="0.35">
      <c r="A20" s="1" t="s">
        <v>19</v>
      </c>
      <c r="B20" s="1">
        <v>71.3</v>
      </c>
      <c r="C20" s="1">
        <v>-1.646565E-3</v>
      </c>
      <c r="D20" s="1" t="s">
        <v>1</v>
      </c>
      <c r="K20" s="5" t="s">
        <v>74</v>
      </c>
      <c r="L20" s="5">
        <v>0.86026206640473069</v>
      </c>
      <c r="M20" s="5">
        <v>-0.92750313552285668</v>
      </c>
      <c r="N20">
        <v>0.64932277140034766</v>
      </c>
      <c r="O20">
        <v>-0.80580566602646064</v>
      </c>
    </row>
    <row r="21" spans="1:20" x14ac:dyDescent="0.35">
      <c r="A21" s="1" t="s">
        <v>20</v>
      </c>
      <c r="B21" s="1">
        <v>22.2</v>
      </c>
      <c r="C21" s="1">
        <v>3.3923790000000001E-3</v>
      </c>
      <c r="D21" s="1" t="s">
        <v>1</v>
      </c>
      <c r="K21" s="5" t="s">
        <v>75</v>
      </c>
      <c r="L21" s="5">
        <v>0.67404520668143952</v>
      </c>
      <c r="M21" s="5">
        <v>-0.82100256192136178</v>
      </c>
    </row>
    <row r="22" spans="1:20" x14ac:dyDescent="0.35">
      <c r="A22" s="1" t="s">
        <v>21</v>
      </c>
      <c r="B22" s="1">
        <v>60.4</v>
      </c>
      <c r="C22" s="1">
        <v>3.7428500000000003E-4</v>
      </c>
      <c r="D22" s="1" t="s">
        <v>1</v>
      </c>
      <c r="K22" s="5" t="s">
        <v>76</v>
      </c>
      <c r="L22" s="5">
        <v>0.8092268147313445</v>
      </c>
      <c r="M22" s="5">
        <v>-0.89957035007349173</v>
      </c>
      <c r="N22">
        <v>0.28877690168809222</v>
      </c>
      <c r="O22">
        <v>-0.53737966251812341</v>
      </c>
    </row>
    <row r="23" spans="1:20" x14ac:dyDescent="0.35">
      <c r="A23" s="1" t="s">
        <v>22</v>
      </c>
      <c r="B23" s="1">
        <v>6.2</v>
      </c>
      <c r="C23" s="1">
        <v>7.0104490000000002E-3</v>
      </c>
      <c r="D23" s="1" t="s">
        <v>1</v>
      </c>
      <c r="K23" s="5" t="s">
        <v>77</v>
      </c>
      <c r="L23" s="5">
        <v>0.65707535675237982</v>
      </c>
      <c r="M23" s="5">
        <v>-0.81060184847579753</v>
      </c>
    </row>
    <row r="24" spans="1:20" x14ac:dyDescent="0.35">
      <c r="A24" s="1" t="s">
        <v>23</v>
      </c>
      <c r="B24" s="1">
        <v>52.3</v>
      </c>
      <c r="C24" s="1">
        <v>-2.9188809999999999E-3</v>
      </c>
      <c r="D24" s="1" t="s">
        <v>1</v>
      </c>
      <c r="K24" s="5" t="s">
        <v>78</v>
      </c>
      <c r="L24" s="5">
        <v>0.95930432120210096</v>
      </c>
      <c r="M24" s="5">
        <v>-0.97944082067376637</v>
      </c>
    </row>
    <row r="25" spans="1:20" x14ac:dyDescent="0.35">
      <c r="A25" s="1" t="s">
        <v>24</v>
      </c>
      <c r="B25" s="1">
        <v>50.6</v>
      </c>
      <c r="C25" s="1">
        <v>-2.006238E-3</v>
      </c>
      <c r="D25" s="1" t="s">
        <v>1</v>
      </c>
      <c r="K25" s="5" t="s">
        <v>79</v>
      </c>
      <c r="L25" s="5">
        <v>0.8957637340929665</v>
      </c>
      <c r="M25" s="5">
        <v>-0.94644795635733003</v>
      </c>
      <c r="N25">
        <v>0.84126778613506703</v>
      </c>
      <c r="O25">
        <v>-0.917206512261588</v>
      </c>
    </row>
    <row r="26" spans="1:20" x14ac:dyDescent="0.35">
      <c r="A26" s="1" t="s">
        <v>25</v>
      </c>
      <c r="B26" s="1">
        <v>20.3</v>
      </c>
      <c r="C26" s="1">
        <v>9.7092399999999996E-4</v>
      </c>
      <c r="D26" s="1" t="s">
        <v>1</v>
      </c>
      <c r="K26" s="5" t="s">
        <v>80</v>
      </c>
      <c r="L26" s="5">
        <v>0.26411401329182699</v>
      </c>
      <c r="M26" s="5">
        <v>-0.51392024020447669</v>
      </c>
    </row>
    <row r="27" spans="1:20" x14ac:dyDescent="0.35">
      <c r="A27" s="1" t="s">
        <v>26</v>
      </c>
      <c r="B27" s="1">
        <v>81.8</v>
      </c>
      <c r="C27" s="1">
        <v>4.09718E-4</v>
      </c>
      <c r="D27" s="1" t="s">
        <v>1</v>
      </c>
    </row>
    <row r="28" spans="1:20" ht="15" thickBot="1" x14ac:dyDescent="0.4">
      <c r="A28" s="1" t="s">
        <v>27</v>
      </c>
      <c r="B28" s="1">
        <v>23.3</v>
      </c>
      <c r="C28" s="1">
        <v>6.8024859999999999E-3</v>
      </c>
      <c r="D28" s="1" t="s">
        <v>1</v>
      </c>
    </row>
    <row r="29" spans="1:20" ht="15" thickBot="1" x14ac:dyDescent="0.4">
      <c r="A29" s="1" t="s">
        <v>28</v>
      </c>
      <c r="B29" s="1">
        <v>72.5</v>
      </c>
      <c r="C29" s="1">
        <v>-2.6037510000000001E-3</v>
      </c>
      <c r="D29" s="1" t="s">
        <v>1</v>
      </c>
      <c r="F29" s="8"/>
      <c r="G29" s="9"/>
      <c r="H29" s="9"/>
      <c r="I29" s="22" t="s">
        <v>89</v>
      </c>
      <c r="J29" s="23"/>
      <c r="K29" s="23"/>
      <c r="L29" s="23"/>
      <c r="M29" s="23"/>
      <c r="N29" s="23"/>
      <c r="O29" s="23"/>
      <c r="P29" s="24"/>
      <c r="Q29" s="9"/>
      <c r="R29" s="9"/>
      <c r="S29" s="9"/>
      <c r="T29" s="10"/>
    </row>
    <row r="30" spans="1:20" x14ac:dyDescent="0.35">
      <c r="A30" s="1" t="s">
        <v>29</v>
      </c>
      <c r="B30" s="1">
        <v>73.2</v>
      </c>
      <c r="C30" s="1">
        <v>-2.4655609999999998E-3</v>
      </c>
      <c r="D30" s="1" t="s">
        <v>1</v>
      </c>
      <c r="F30" s="11"/>
      <c r="G30" s="12"/>
      <c r="H30" s="12"/>
      <c r="I30" s="26"/>
      <c r="J30" s="25"/>
      <c r="K30" s="25"/>
      <c r="L30" s="25"/>
      <c r="M30" s="25"/>
      <c r="N30" s="25"/>
      <c r="O30" s="25"/>
      <c r="P30" s="25"/>
      <c r="Q30" s="12"/>
      <c r="R30" s="12"/>
      <c r="S30" s="12"/>
      <c r="T30" s="13"/>
    </row>
    <row r="31" spans="1:20" x14ac:dyDescent="0.35">
      <c r="A31" s="1" t="s">
        <v>30</v>
      </c>
      <c r="B31" s="1">
        <v>44.7</v>
      </c>
      <c r="C31" s="1">
        <v>3.70565E-3</v>
      </c>
      <c r="D31" s="1" t="s">
        <v>1</v>
      </c>
      <c r="F31" s="27" t="s">
        <v>83</v>
      </c>
      <c r="G31" s="28" t="s">
        <v>84</v>
      </c>
      <c r="H31" s="29" t="s">
        <v>85</v>
      </c>
      <c r="I31" s="12"/>
      <c r="J31" s="28" t="s">
        <v>83</v>
      </c>
      <c r="K31" s="28" t="s">
        <v>84</v>
      </c>
      <c r="L31" s="29" t="s">
        <v>85</v>
      </c>
      <c r="M31" s="12"/>
      <c r="N31" s="27" t="s">
        <v>83</v>
      </c>
      <c r="O31" s="28" t="s">
        <v>84</v>
      </c>
      <c r="P31" s="29" t="s">
        <v>85</v>
      </c>
      <c r="Q31" s="12"/>
      <c r="R31" s="27" t="s">
        <v>83</v>
      </c>
      <c r="S31" s="28" t="s">
        <v>84</v>
      </c>
      <c r="T31" s="33" t="s">
        <v>85</v>
      </c>
    </row>
    <row r="32" spans="1:20" x14ac:dyDescent="0.35">
      <c r="A32" s="1" t="s">
        <v>31</v>
      </c>
      <c r="B32" s="1">
        <v>80.2</v>
      </c>
      <c r="C32" s="1">
        <v>-7.3424470000000002E-3</v>
      </c>
      <c r="D32" s="1" t="s">
        <v>1</v>
      </c>
      <c r="F32" s="30" t="s">
        <v>26</v>
      </c>
      <c r="G32" s="31">
        <v>81.8</v>
      </c>
      <c r="H32" s="31">
        <v>4.09718E-4</v>
      </c>
      <c r="I32" s="31"/>
      <c r="J32" s="31" t="s">
        <v>16</v>
      </c>
      <c r="K32" s="31">
        <v>72</v>
      </c>
      <c r="L32" s="31">
        <v>5.2956900000000002E-4</v>
      </c>
      <c r="M32" s="31"/>
      <c r="N32" s="31" t="s">
        <v>41</v>
      </c>
      <c r="O32" s="31">
        <v>76.5</v>
      </c>
      <c r="P32" s="31">
        <v>-2.61248E-4</v>
      </c>
      <c r="Q32" s="31"/>
      <c r="R32" s="31" t="s">
        <v>11</v>
      </c>
      <c r="S32" s="31">
        <v>49.1</v>
      </c>
      <c r="T32" s="32">
        <v>-1.00389E-4</v>
      </c>
    </row>
    <row r="33" spans="1:20" x14ac:dyDescent="0.35">
      <c r="A33" s="1" t="s">
        <v>32</v>
      </c>
      <c r="B33" s="1">
        <v>7.3</v>
      </c>
      <c r="C33" s="1">
        <v>1.9369560000000001E-3</v>
      </c>
      <c r="D33" s="1" t="s">
        <v>1</v>
      </c>
      <c r="F33" s="30" t="s">
        <v>27</v>
      </c>
      <c r="G33" s="31">
        <v>23.3</v>
      </c>
      <c r="H33" s="31">
        <v>6.8024859999999999E-3</v>
      </c>
      <c r="I33" s="31"/>
      <c r="J33" s="31" t="s">
        <v>17</v>
      </c>
      <c r="K33" s="31">
        <v>6.07</v>
      </c>
      <c r="L33" s="31">
        <v>7.7855809999999998E-3</v>
      </c>
      <c r="M33" s="31"/>
      <c r="N33" s="31" t="s">
        <v>42</v>
      </c>
      <c r="O33" s="31">
        <v>9.3000000000000007</v>
      </c>
      <c r="P33" s="31">
        <v>6.6066570000000002E-3</v>
      </c>
      <c r="Q33" s="31"/>
      <c r="R33" s="31" t="s">
        <v>12</v>
      </c>
      <c r="S33" s="31">
        <v>41.9</v>
      </c>
      <c r="T33" s="32">
        <v>5.7616789999999996E-3</v>
      </c>
    </row>
    <row r="34" spans="1:20" x14ac:dyDescent="0.35">
      <c r="A34" s="1" t="s">
        <v>33</v>
      </c>
      <c r="B34" s="1">
        <v>77.900000000000006</v>
      </c>
      <c r="C34" s="1">
        <v>-3.0218229999999999E-3</v>
      </c>
      <c r="D34" s="1" t="s">
        <v>1</v>
      </c>
      <c r="F34" s="30" t="s">
        <v>28</v>
      </c>
      <c r="G34" s="31">
        <v>72.5</v>
      </c>
      <c r="H34" s="31">
        <v>-2.6037510000000001E-3</v>
      </c>
      <c r="I34" s="31"/>
      <c r="J34" s="31" t="s">
        <v>18</v>
      </c>
      <c r="K34" s="31">
        <v>62.9</v>
      </c>
      <c r="L34" s="31">
        <v>-1.789049E-3</v>
      </c>
      <c r="M34" s="31"/>
      <c r="N34" s="31" t="s">
        <v>43</v>
      </c>
      <c r="O34" s="31">
        <v>68.400000000000006</v>
      </c>
      <c r="P34" s="31">
        <v>-1.8825490000000001E-3</v>
      </c>
      <c r="Q34" s="31"/>
      <c r="R34" s="31" t="s">
        <v>13</v>
      </c>
      <c r="S34" s="31">
        <v>44.6</v>
      </c>
      <c r="T34" s="32">
        <v>6.8685600000000001E-4</v>
      </c>
    </row>
    <row r="35" spans="1:20" x14ac:dyDescent="0.35">
      <c r="A35" s="1" t="s">
        <v>34</v>
      </c>
      <c r="B35" s="1">
        <v>82.1</v>
      </c>
      <c r="C35" s="1">
        <v>-2.6681029999999998E-3</v>
      </c>
      <c r="D35" s="1" t="s">
        <v>1</v>
      </c>
      <c r="F35" s="30" t="s">
        <v>29</v>
      </c>
      <c r="G35" s="31">
        <v>73.2</v>
      </c>
      <c r="H35" s="31">
        <v>-2.4655609999999998E-3</v>
      </c>
      <c r="I35" s="31"/>
      <c r="J35" s="31" t="s">
        <v>19</v>
      </c>
      <c r="K35" s="31">
        <v>71.3</v>
      </c>
      <c r="L35" s="31">
        <v>-1.646565E-3</v>
      </c>
      <c r="M35" s="31"/>
      <c r="N35" s="31" t="s">
        <v>44</v>
      </c>
      <c r="O35" s="31">
        <v>65.599999999999994</v>
      </c>
      <c r="P35" s="31">
        <v>-1.87711E-3</v>
      </c>
      <c r="Q35" s="31"/>
      <c r="R35" s="31" t="s">
        <v>14</v>
      </c>
      <c r="S35" s="31">
        <v>38.200000000000003</v>
      </c>
      <c r="T35" s="32">
        <v>5.4845299999999996E-4</v>
      </c>
    </row>
    <row r="36" spans="1:20" x14ac:dyDescent="0.35">
      <c r="A36" s="1" t="s">
        <v>35</v>
      </c>
      <c r="B36" s="1">
        <v>45.2</v>
      </c>
      <c r="C36" s="1">
        <v>-2.5783910000000002E-3</v>
      </c>
      <c r="D36" s="1" t="s">
        <v>1</v>
      </c>
      <c r="F36" s="30" t="s">
        <v>30</v>
      </c>
      <c r="G36" s="31">
        <v>44.7</v>
      </c>
      <c r="H36" s="31">
        <v>3.70565E-3</v>
      </c>
      <c r="I36" s="31"/>
      <c r="J36" s="31" t="s">
        <v>20</v>
      </c>
      <c r="K36" s="31">
        <v>22.2</v>
      </c>
      <c r="L36" s="31">
        <v>3.3923790000000001E-3</v>
      </c>
      <c r="M36" s="31"/>
      <c r="N36" s="31" t="s">
        <v>45</v>
      </c>
      <c r="O36" s="31">
        <v>37.6</v>
      </c>
      <c r="P36" s="31">
        <v>3.5709140000000001E-3</v>
      </c>
      <c r="Q36" s="31"/>
      <c r="R36" s="31" t="s">
        <v>15</v>
      </c>
      <c r="S36" s="31">
        <v>52.2</v>
      </c>
      <c r="T36" s="32">
        <v>3.124061E-3</v>
      </c>
    </row>
    <row r="37" spans="1:20" x14ac:dyDescent="0.35">
      <c r="A37" s="1" t="s">
        <v>36</v>
      </c>
      <c r="B37" s="1">
        <v>72.900000000000006</v>
      </c>
      <c r="C37" s="1">
        <v>-2.0441370000000001E-3</v>
      </c>
      <c r="D37" s="1" t="s">
        <v>1</v>
      </c>
      <c r="F37" s="30" t="s">
        <v>60</v>
      </c>
      <c r="G37" s="31">
        <v>64</v>
      </c>
      <c r="H37" s="31">
        <v>-8.510475E-3</v>
      </c>
      <c r="I37" s="31"/>
      <c r="J37" s="31" t="s">
        <v>51</v>
      </c>
      <c r="K37" s="31">
        <v>65</v>
      </c>
      <c r="L37" s="31">
        <v>-8.3138320000000002E-3</v>
      </c>
      <c r="M37" s="31"/>
      <c r="N37" s="31" t="s">
        <v>56</v>
      </c>
      <c r="O37" s="31">
        <v>70</v>
      </c>
      <c r="P37" s="31">
        <v>-8.9692179999999993E-3</v>
      </c>
      <c r="Q37" s="31"/>
      <c r="R37" s="31" t="s">
        <v>64</v>
      </c>
      <c r="S37" s="31">
        <v>40</v>
      </c>
      <c r="T37" s="32">
        <v>-8.5291670000000007E-3</v>
      </c>
    </row>
    <row r="38" spans="1:20" x14ac:dyDescent="0.35">
      <c r="A38" s="1" t="s">
        <v>37</v>
      </c>
      <c r="B38" s="1">
        <v>7</v>
      </c>
      <c r="C38" s="1">
        <v>7.5251240000000002E-3</v>
      </c>
      <c r="D38" s="1" t="s">
        <v>1</v>
      </c>
      <c r="F38" s="30" t="s">
        <v>61</v>
      </c>
      <c r="G38" s="31">
        <v>76</v>
      </c>
      <c r="H38" s="31">
        <v>-4.1899700000000003E-3</v>
      </c>
      <c r="I38" s="31"/>
      <c r="J38" s="31" t="s">
        <v>53</v>
      </c>
      <c r="K38" s="31">
        <v>74</v>
      </c>
      <c r="L38" s="31">
        <v>-4.2270149999999998E-3</v>
      </c>
      <c r="M38" s="31"/>
      <c r="N38" s="31" t="s">
        <v>57</v>
      </c>
      <c r="O38" s="31">
        <v>75</v>
      </c>
      <c r="P38" s="31">
        <v>-6.231276E-3</v>
      </c>
      <c r="Q38" s="31"/>
      <c r="R38" s="31" t="s">
        <v>65</v>
      </c>
      <c r="S38" s="31">
        <v>53</v>
      </c>
      <c r="T38" s="32">
        <v>-1.707713E-3</v>
      </c>
    </row>
    <row r="39" spans="1:20" x14ac:dyDescent="0.35">
      <c r="A39" s="1" t="s">
        <v>38</v>
      </c>
      <c r="B39" s="1">
        <v>66.599999999999994</v>
      </c>
      <c r="C39" s="1">
        <v>-1.8874160000000001E-3</v>
      </c>
      <c r="D39" s="1" t="s">
        <v>1</v>
      </c>
      <c r="F39" s="30" t="s">
        <v>62</v>
      </c>
      <c r="G39" s="31">
        <v>55</v>
      </c>
      <c r="H39" s="31">
        <v>1.2989029999999999E-3</v>
      </c>
      <c r="I39" s="31"/>
      <c r="J39" s="31" t="s">
        <v>54</v>
      </c>
      <c r="K39" s="31">
        <v>29</v>
      </c>
      <c r="L39" s="31">
        <v>8.2863200000000004E-4</v>
      </c>
      <c r="M39" s="31"/>
      <c r="N39" s="31" t="s">
        <v>58</v>
      </c>
      <c r="O39" s="31">
        <v>23</v>
      </c>
      <c r="P39" s="31">
        <v>-2.6891699999999997E-4</v>
      </c>
      <c r="Q39" s="31"/>
      <c r="R39" s="31" t="s">
        <v>66</v>
      </c>
      <c r="S39" s="31">
        <v>55</v>
      </c>
      <c r="T39" s="32">
        <v>1.131513E-3</v>
      </c>
    </row>
    <row r="40" spans="1:20" x14ac:dyDescent="0.35">
      <c r="A40" s="1" t="s">
        <v>39</v>
      </c>
      <c r="B40" s="1">
        <v>72.7</v>
      </c>
      <c r="C40" s="1">
        <v>-2.0065759999999999E-3</v>
      </c>
      <c r="D40" s="1" t="s">
        <v>1</v>
      </c>
      <c r="F40" s="30" t="s">
        <v>63</v>
      </c>
      <c r="G40" s="31">
        <v>60</v>
      </c>
      <c r="H40" s="31">
        <v>-7.4335700000000005E-4</v>
      </c>
      <c r="I40" s="31"/>
      <c r="J40" s="31" t="s">
        <v>55</v>
      </c>
      <c r="K40" s="31">
        <v>34</v>
      </c>
      <c r="L40" s="31">
        <v>-1.6006029999999999E-3</v>
      </c>
      <c r="M40" s="31"/>
      <c r="N40" s="31" t="s">
        <v>59</v>
      </c>
      <c r="O40" s="31">
        <v>30</v>
      </c>
      <c r="P40" s="31">
        <v>-2.7445450000000001E-3</v>
      </c>
      <c r="Q40" s="31"/>
      <c r="R40" s="31" t="s">
        <v>67</v>
      </c>
      <c r="S40" s="31">
        <v>56</v>
      </c>
      <c r="T40" s="32">
        <v>-4.6461239999999997E-3</v>
      </c>
    </row>
    <row r="41" spans="1:20" x14ac:dyDescent="0.35">
      <c r="A41" s="1" t="s">
        <v>40</v>
      </c>
      <c r="B41" s="1">
        <v>35.5</v>
      </c>
      <c r="C41" s="1">
        <v>5.3298310000000002E-3</v>
      </c>
      <c r="D41" s="1" t="s">
        <v>1</v>
      </c>
      <c r="F41" s="14" t="s">
        <v>90</v>
      </c>
      <c r="G41" s="15" t="s">
        <v>69</v>
      </c>
      <c r="H41" s="15">
        <f>RSQ(G37:G40,H37:H40)</f>
        <v>0.28877690168809222</v>
      </c>
      <c r="I41" s="12"/>
      <c r="J41" s="16" t="s">
        <v>90</v>
      </c>
      <c r="K41" s="15" t="s">
        <v>69</v>
      </c>
      <c r="L41" s="15">
        <f>RSQ(K37:K40,L37:L40)</f>
        <v>0.64932277140034766</v>
      </c>
      <c r="M41" s="12"/>
      <c r="N41" s="16" t="s">
        <v>90</v>
      </c>
      <c r="O41" s="15" t="s">
        <v>69</v>
      </c>
      <c r="P41" s="15">
        <f>RSQ(O37:O40,P37:P40)</f>
        <v>0.84126778613506703</v>
      </c>
      <c r="Q41" s="12"/>
      <c r="R41" s="16" t="s">
        <v>90</v>
      </c>
      <c r="S41" s="15" t="s">
        <v>69</v>
      </c>
      <c r="T41" s="17">
        <f>RSQ(S37:S40,T37:T40)</f>
        <v>0.604245782017646</v>
      </c>
    </row>
    <row r="42" spans="1:20" x14ac:dyDescent="0.35">
      <c r="A42" s="1" t="s">
        <v>41</v>
      </c>
      <c r="B42" s="1">
        <v>76.5</v>
      </c>
      <c r="C42" s="1">
        <v>-2.61248E-4</v>
      </c>
      <c r="D42" s="1" t="s">
        <v>1</v>
      </c>
      <c r="F42" s="18"/>
      <c r="G42" s="15" t="s">
        <v>70</v>
      </c>
      <c r="H42" s="15">
        <f>PEARSON(G37:G40,H37:H40)</f>
        <v>-0.53737966251812341</v>
      </c>
      <c r="I42" s="12"/>
      <c r="J42" s="15"/>
      <c r="K42" s="15" t="s">
        <v>70</v>
      </c>
      <c r="L42" s="15">
        <f>PEARSON(K37:K40,L37:L40)</f>
        <v>-0.80580566602646064</v>
      </c>
      <c r="M42" s="12"/>
      <c r="N42" s="15"/>
      <c r="O42" s="15" t="s">
        <v>70</v>
      </c>
      <c r="P42" s="15">
        <f>PEARSON(O37:O40,P37:P40)</f>
        <v>-0.917206512261588</v>
      </c>
      <c r="Q42" s="12"/>
      <c r="R42" s="15"/>
      <c r="S42" s="15" t="s">
        <v>70</v>
      </c>
      <c r="T42" s="17">
        <f>PEARSON(S37:S40,T37:T40)</f>
        <v>0.77733247842711828</v>
      </c>
    </row>
    <row r="43" spans="1:20" ht="15" thickBot="1" x14ac:dyDescent="0.4">
      <c r="A43" s="1" t="s">
        <v>42</v>
      </c>
      <c r="B43" s="1">
        <v>9.3000000000000007</v>
      </c>
      <c r="C43" s="1">
        <v>6.6066570000000002E-3</v>
      </c>
      <c r="D43" s="1" t="s">
        <v>1</v>
      </c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1"/>
    </row>
    <row r="44" spans="1:20" x14ac:dyDescent="0.35">
      <c r="A44" s="1" t="s">
        <v>43</v>
      </c>
      <c r="B44" s="1">
        <v>68.400000000000006</v>
      </c>
      <c r="C44" s="1">
        <v>-1.8825490000000001E-3</v>
      </c>
      <c r="D44" s="1" t="s">
        <v>1</v>
      </c>
    </row>
    <row r="45" spans="1:20" x14ac:dyDescent="0.35">
      <c r="A45" s="1" t="s">
        <v>44</v>
      </c>
      <c r="B45" s="1">
        <v>65.599999999999994</v>
      </c>
      <c r="C45" s="1">
        <v>-1.87711E-3</v>
      </c>
      <c r="D45" s="1" t="s">
        <v>1</v>
      </c>
    </row>
    <row r="46" spans="1:20" x14ac:dyDescent="0.35">
      <c r="A46" s="1" t="s">
        <v>45</v>
      </c>
      <c r="B46" s="1">
        <v>37.6</v>
      </c>
      <c r="C46" s="1">
        <v>3.5709140000000001E-3</v>
      </c>
      <c r="D46" s="1" t="s">
        <v>1</v>
      </c>
    </row>
    <row r="47" spans="1:20" x14ac:dyDescent="0.35">
      <c r="A47" s="1" t="s">
        <v>46</v>
      </c>
      <c r="B47" s="1">
        <v>89.8</v>
      </c>
      <c r="C47" s="1">
        <v>-1.042793E-3</v>
      </c>
      <c r="D47" s="1" t="s">
        <v>1</v>
      </c>
    </row>
    <row r="48" spans="1:20" x14ac:dyDescent="0.35">
      <c r="A48" s="1" t="s">
        <v>47</v>
      </c>
      <c r="B48" s="1">
        <v>54.7</v>
      </c>
      <c r="C48" s="1">
        <v>4.497839E-3</v>
      </c>
      <c r="D48" s="1" t="s">
        <v>1</v>
      </c>
    </row>
    <row r="49" spans="1:4" x14ac:dyDescent="0.35">
      <c r="A49" s="1" t="s">
        <v>48</v>
      </c>
      <c r="B49" s="1">
        <v>51</v>
      </c>
      <c r="C49" s="1">
        <v>-1.662997E-3</v>
      </c>
      <c r="D49" s="1" t="s">
        <v>1</v>
      </c>
    </row>
    <row r="50" spans="1:4" x14ac:dyDescent="0.35">
      <c r="A50" s="1" t="s">
        <v>49</v>
      </c>
      <c r="B50" s="1">
        <v>87.6</v>
      </c>
      <c r="C50" s="1">
        <v>-2.397148E-3</v>
      </c>
      <c r="D50" s="1" t="s">
        <v>1</v>
      </c>
    </row>
    <row r="51" spans="1:4" x14ac:dyDescent="0.35">
      <c r="A51" s="1" t="s">
        <v>50</v>
      </c>
      <c r="B51" s="1">
        <v>66.599999999999994</v>
      </c>
      <c r="C51" s="1">
        <v>1.5700390000000001E-3</v>
      </c>
      <c r="D51" s="1" t="s">
        <v>1</v>
      </c>
    </row>
    <row r="52" spans="1:4" x14ac:dyDescent="0.35">
      <c r="A52" s="2" t="s">
        <v>51</v>
      </c>
      <c r="B52" s="5">
        <v>65</v>
      </c>
      <c r="C52" s="5">
        <v>-8.3138320000000002E-3</v>
      </c>
      <c r="D52" s="2" t="s">
        <v>52</v>
      </c>
    </row>
    <row r="53" spans="1:4" x14ac:dyDescent="0.35">
      <c r="A53" s="2" t="s">
        <v>53</v>
      </c>
      <c r="B53" s="5">
        <v>74</v>
      </c>
      <c r="C53" s="5">
        <v>-4.2270149999999998E-3</v>
      </c>
      <c r="D53" s="2" t="s">
        <v>52</v>
      </c>
    </row>
    <row r="54" spans="1:4" x14ac:dyDescent="0.35">
      <c r="A54" s="2" t="s">
        <v>54</v>
      </c>
      <c r="B54" s="5">
        <v>29</v>
      </c>
      <c r="C54" s="5">
        <v>8.2863200000000004E-4</v>
      </c>
      <c r="D54" s="2" t="s">
        <v>52</v>
      </c>
    </row>
    <row r="55" spans="1:4" x14ac:dyDescent="0.35">
      <c r="A55" s="2" t="s">
        <v>55</v>
      </c>
      <c r="B55" s="5">
        <v>34</v>
      </c>
      <c r="C55" s="5">
        <v>-1.6006029999999999E-3</v>
      </c>
      <c r="D55" s="2" t="s">
        <v>52</v>
      </c>
    </row>
    <row r="56" spans="1:4" x14ac:dyDescent="0.35">
      <c r="A56" s="2" t="s">
        <v>56</v>
      </c>
      <c r="B56" s="5">
        <v>70</v>
      </c>
      <c r="C56" s="5">
        <v>-8.9692179999999993E-3</v>
      </c>
      <c r="D56" s="2" t="s">
        <v>52</v>
      </c>
    </row>
    <row r="57" spans="1:4" x14ac:dyDescent="0.35">
      <c r="A57" s="2" t="s">
        <v>57</v>
      </c>
      <c r="B57" s="5">
        <v>75</v>
      </c>
      <c r="C57" s="5">
        <v>-6.231276E-3</v>
      </c>
      <c r="D57" s="2" t="s">
        <v>52</v>
      </c>
    </row>
    <row r="58" spans="1:4" x14ac:dyDescent="0.35">
      <c r="A58" s="2" t="s">
        <v>58</v>
      </c>
      <c r="B58" s="5">
        <v>23</v>
      </c>
      <c r="C58" s="5">
        <v>-2.6891699999999997E-4</v>
      </c>
      <c r="D58" s="2" t="s">
        <v>52</v>
      </c>
    </row>
    <row r="59" spans="1:4" x14ac:dyDescent="0.35">
      <c r="A59" s="2" t="s">
        <v>59</v>
      </c>
      <c r="B59" s="5">
        <v>30</v>
      </c>
      <c r="C59" s="5">
        <v>-2.7445450000000001E-3</v>
      </c>
      <c r="D59" s="2" t="s">
        <v>52</v>
      </c>
    </row>
    <row r="60" spans="1:4" x14ac:dyDescent="0.35">
      <c r="A60" s="2" t="s">
        <v>60</v>
      </c>
      <c r="B60" s="5">
        <v>64</v>
      </c>
      <c r="C60" s="5">
        <v>-8.510475E-3</v>
      </c>
      <c r="D60" s="2" t="s">
        <v>52</v>
      </c>
    </row>
    <row r="61" spans="1:4" x14ac:dyDescent="0.35">
      <c r="A61" s="2" t="s">
        <v>61</v>
      </c>
      <c r="B61" s="5">
        <v>76</v>
      </c>
      <c r="C61" s="5">
        <v>-4.1899700000000003E-3</v>
      </c>
      <c r="D61" s="2" t="s">
        <v>52</v>
      </c>
    </row>
    <row r="62" spans="1:4" x14ac:dyDescent="0.35">
      <c r="A62" s="2" t="s">
        <v>62</v>
      </c>
      <c r="B62" s="5">
        <v>55</v>
      </c>
      <c r="C62" s="5">
        <v>1.2989029999999999E-3</v>
      </c>
      <c r="D62" s="2" t="s">
        <v>52</v>
      </c>
    </row>
    <row r="63" spans="1:4" x14ac:dyDescent="0.35">
      <c r="A63" s="2" t="s">
        <v>63</v>
      </c>
      <c r="B63" s="5">
        <v>60</v>
      </c>
      <c r="C63" s="5">
        <v>-7.4335700000000005E-4</v>
      </c>
      <c r="D63" s="2" t="s">
        <v>52</v>
      </c>
    </row>
    <row r="64" spans="1:4" x14ac:dyDescent="0.35">
      <c r="A64" s="2" t="s">
        <v>64</v>
      </c>
      <c r="B64" s="5">
        <v>40</v>
      </c>
      <c r="C64" s="5">
        <v>-8.5291670000000007E-3</v>
      </c>
      <c r="D64" s="2" t="s">
        <v>52</v>
      </c>
    </row>
    <row r="65" spans="1:4" x14ac:dyDescent="0.35">
      <c r="A65" s="2" t="s">
        <v>65</v>
      </c>
      <c r="B65" s="5">
        <v>53</v>
      </c>
      <c r="C65" s="5">
        <v>-1.707713E-3</v>
      </c>
      <c r="D65" s="2" t="s">
        <v>52</v>
      </c>
    </row>
    <row r="66" spans="1:4" x14ac:dyDescent="0.35">
      <c r="A66" s="2" t="s">
        <v>66</v>
      </c>
      <c r="B66" s="5">
        <v>55</v>
      </c>
      <c r="C66" s="5">
        <v>1.131513E-3</v>
      </c>
      <c r="D66" s="2" t="s">
        <v>52</v>
      </c>
    </row>
    <row r="67" spans="1:4" x14ac:dyDescent="0.35">
      <c r="A67" s="2" t="s">
        <v>67</v>
      </c>
      <c r="B67" s="5">
        <v>56</v>
      </c>
      <c r="C67" s="5">
        <v>-4.6461239999999997E-3</v>
      </c>
      <c r="D67" s="2" t="s">
        <v>52</v>
      </c>
    </row>
  </sheetData>
  <mergeCells count="2">
    <mergeCell ref="L15:M15"/>
    <mergeCell ref="N15:O15"/>
  </mergeCells>
  <hyperlinks>
    <hyperlink ref="F5" r:id="rId1" display="https://pubs.acs.org/doi/10.1021/jacs.2c08820" xr:uid="{EC518BDC-8D7D-4837-9FD8-1A4BC2D206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Parmar, Karn</dc:creator>
  <cp:lastModifiedBy>Parmar, Karn</cp:lastModifiedBy>
  <dcterms:created xsi:type="dcterms:W3CDTF">2025-06-21T05:08:17Z</dcterms:created>
  <dcterms:modified xsi:type="dcterms:W3CDTF">2025-06-21T05:21:28Z</dcterms:modified>
</cp:coreProperties>
</file>