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4EE67B71-C4B0-584F-AA1A-BF905FA2699B}" xr6:coauthVersionLast="47" xr6:coauthVersionMax="47" xr10:uidLastSave="{00000000-0000-0000-0000-000000000000}"/>
  <bookViews>
    <workbookView xWindow="0" yWindow="500" windowWidth="38400" windowHeight="20180" xr2:uid="{ABA70866-58E3-E741-9E6E-8CBE8BD4F008}"/>
  </bookViews>
  <sheets>
    <sheet name="BP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2" l="1"/>
  <c r="R12" i="2"/>
  <c r="M12" i="2" s="1"/>
  <c r="N12" i="2" s="1"/>
  <c r="P13" i="2"/>
  <c r="R13" i="2"/>
  <c r="M13" i="2" s="1"/>
  <c r="N13" i="2" s="1"/>
  <c r="M14" i="2"/>
  <c r="N14" i="2" s="1"/>
  <c r="P14" i="2"/>
  <c r="R14" i="2"/>
  <c r="P15" i="2"/>
  <c r="R15" i="2"/>
  <c r="M15" i="2" s="1"/>
  <c r="N15" i="2" s="1"/>
  <c r="P16" i="2"/>
  <c r="R16" i="2"/>
  <c r="M16" i="2" s="1"/>
  <c r="N16" i="2" s="1"/>
  <c r="P17" i="2"/>
  <c r="R17" i="2"/>
  <c r="M17" i="2" s="1"/>
  <c r="N17" i="2" s="1"/>
  <c r="P18" i="2"/>
  <c r="R18" i="2"/>
  <c r="M18" i="2" s="1"/>
  <c r="N18" i="2" s="1"/>
  <c r="P19" i="2"/>
  <c r="R19" i="2"/>
  <c r="M19" i="2" s="1"/>
  <c r="N19" i="2" s="1"/>
  <c r="P20" i="2"/>
  <c r="R20" i="2"/>
  <c r="M20" i="2" s="1"/>
  <c r="N20" i="2" s="1"/>
  <c r="P21" i="2"/>
  <c r="R21" i="2"/>
  <c r="M21" i="2" s="1"/>
  <c r="N21" i="2" s="1"/>
  <c r="P22" i="2"/>
  <c r="R22" i="2"/>
  <c r="M22" i="2" s="1"/>
  <c r="N22" i="2" s="1"/>
  <c r="P23" i="2"/>
  <c r="R23" i="2"/>
  <c r="M23" i="2" s="1"/>
  <c r="N23" i="2" s="1"/>
  <c r="P24" i="2"/>
  <c r="R24" i="2"/>
  <c r="M24" i="2" s="1"/>
  <c r="N24" i="2" s="1"/>
  <c r="P25" i="2"/>
  <c r="R25" i="2"/>
  <c r="M25" i="2" s="1"/>
  <c r="N25" i="2" s="1"/>
  <c r="P26" i="2"/>
  <c r="R26" i="2"/>
  <c r="M26" i="2" s="1"/>
  <c r="N26" i="2" s="1"/>
  <c r="P27" i="2"/>
  <c r="R27" i="2"/>
  <c r="M27" i="2" s="1"/>
  <c r="N27" i="2" s="1"/>
  <c r="P28" i="2"/>
  <c r="R28" i="2"/>
  <c r="M28" i="2" s="1"/>
  <c r="N28" i="2" s="1"/>
  <c r="P29" i="2"/>
  <c r="R29" i="2"/>
  <c r="M29" i="2" s="1"/>
  <c r="N29" i="2" s="1"/>
  <c r="P30" i="2"/>
  <c r="R30" i="2"/>
  <c r="M30" i="2" s="1"/>
  <c r="N30" i="2" s="1"/>
  <c r="P31" i="2"/>
  <c r="R31" i="2"/>
  <c r="M31" i="2" s="1"/>
  <c r="N31" i="2" s="1"/>
  <c r="P32" i="2"/>
  <c r="R32" i="2"/>
  <c r="M32" i="2" s="1"/>
  <c r="N32" i="2" s="1"/>
  <c r="P33" i="2"/>
  <c r="R33" i="2"/>
  <c r="M33" i="2" s="1"/>
  <c r="N33" i="2" s="1"/>
  <c r="P34" i="2"/>
  <c r="R34" i="2"/>
  <c r="M34" i="2" s="1"/>
  <c r="N34" i="2" s="1"/>
  <c r="P35" i="2"/>
  <c r="R35" i="2"/>
  <c r="M35" i="2" s="1"/>
  <c r="N35" i="2" s="1"/>
  <c r="P36" i="2"/>
  <c r="R36" i="2"/>
  <c r="M36" i="2" s="1"/>
  <c r="N36" i="2" s="1"/>
  <c r="P37" i="2"/>
  <c r="R37" i="2"/>
  <c r="M37" i="2" s="1"/>
  <c r="N37" i="2" s="1"/>
  <c r="P38" i="2"/>
  <c r="R38" i="2"/>
  <c r="M38" i="2" s="1"/>
  <c r="N38" i="2" s="1"/>
  <c r="P39" i="2"/>
  <c r="R39" i="2"/>
  <c r="M39" i="2" s="1"/>
  <c r="N39" i="2" s="1"/>
  <c r="P40" i="2"/>
  <c r="R40" i="2"/>
  <c r="M40" i="2" s="1"/>
  <c r="N40" i="2" s="1"/>
  <c r="U11" i="2"/>
  <c r="U3" i="2"/>
  <c r="U4" i="2"/>
  <c r="U5" i="2"/>
  <c r="U6" i="2"/>
  <c r="U7" i="2"/>
  <c r="U8" i="2"/>
  <c r="U9" i="2"/>
  <c r="U10" i="2"/>
  <c r="U2" i="2"/>
  <c r="M11" i="2"/>
  <c r="N11" i="2" s="1"/>
  <c r="P11" i="2"/>
  <c r="R11" i="2"/>
  <c r="L11" i="2"/>
  <c r="L12" i="2" s="1"/>
  <c r="I11" i="2"/>
  <c r="I12" i="2" s="1"/>
  <c r="I13" i="2" l="1"/>
  <c r="L13" i="2"/>
  <c r="L14" i="2" s="1"/>
  <c r="L15" i="2" l="1"/>
  <c r="L16" i="2" s="1"/>
  <c r="L17" i="2" s="1"/>
  <c r="I14" i="2"/>
  <c r="I15" i="2" l="1"/>
  <c r="L18" i="2"/>
  <c r="I16" i="2" l="1"/>
  <c r="L19" i="2"/>
  <c r="I17" i="2" l="1"/>
  <c r="L20" i="2"/>
  <c r="L21" i="2" s="1"/>
  <c r="L22" i="2" l="1"/>
  <c r="I18" i="2"/>
  <c r="L23" i="2" l="1"/>
  <c r="I19" i="2"/>
  <c r="I20" i="2" l="1"/>
  <c r="L24" i="2"/>
  <c r="L25" i="2" l="1"/>
  <c r="I21" i="2"/>
  <c r="I22" i="2" l="1"/>
  <c r="L26" i="2"/>
  <c r="L27" i="2" l="1"/>
  <c r="I23" i="2"/>
  <c r="L28" i="2" l="1"/>
  <c r="I24" i="2"/>
  <c r="I25" i="2" l="1"/>
  <c r="L29" i="2"/>
  <c r="I26" i="2" l="1"/>
  <c r="L30" i="2"/>
  <c r="I27" i="2" l="1"/>
  <c r="L31" i="2"/>
  <c r="L32" i="2" l="1"/>
  <c r="I28" i="2"/>
  <c r="I29" i="2" l="1"/>
  <c r="L33" i="2"/>
  <c r="L34" i="2" l="1"/>
  <c r="L35" i="2" s="1"/>
  <c r="L36" i="2" s="1"/>
  <c r="L37" i="2" s="1"/>
  <c r="I30" i="2"/>
  <c r="I31" i="2" s="1"/>
  <c r="I32" i="2" l="1"/>
  <c r="I33" i="2" s="1"/>
  <c r="L38" i="2"/>
  <c r="L39" i="2" l="1"/>
  <c r="L40" i="2" s="1"/>
  <c r="I34" i="2"/>
  <c r="I35" i="2" l="1"/>
  <c r="I36" i="2" s="1"/>
  <c r="I37" i="2" l="1"/>
  <c r="I38" i="2" l="1"/>
  <c r="I39" i="2" l="1"/>
  <c r="I40" i="2" s="1"/>
</calcChain>
</file>

<file path=xl/sharedStrings.xml><?xml version="1.0" encoding="utf-8"?>
<sst xmlns="http://schemas.openxmlformats.org/spreadsheetml/2006/main" count="263" uniqueCount="93">
  <si>
    <t>Property Name</t>
  </si>
  <si>
    <t>Property Type</t>
  </si>
  <si>
    <t>EUI Target</t>
  </si>
  <si>
    <t>Medical Office</t>
  </si>
  <si>
    <t>Year Ending</t>
  </si>
  <si>
    <t>EUI Target Year</t>
  </si>
  <si>
    <t>Audit Template Building ID</t>
  </si>
  <si>
    <t>Portfolio Manager Building ID</t>
  </si>
  <si>
    <t>Address 1</t>
  </si>
  <si>
    <t>City</t>
  </si>
  <si>
    <t>State</t>
  </si>
  <si>
    <t>Postal Code</t>
  </si>
  <si>
    <t>Year Built</t>
  </si>
  <si>
    <t>Owner</t>
  </si>
  <si>
    <t>Owner Email</t>
  </si>
  <si>
    <t>Gross Area (SF)</t>
  </si>
  <si>
    <t>Total GHG Emissions Intensity</t>
  </si>
  <si>
    <t>Weather Normalized Site EUI</t>
  </si>
  <si>
    <t>106 IRVING ST NW</t>
  </si>
  <si>
    <t>WASHINGTON</t>
  </si>
  <si>
    <t>DC</t>
  </si>
  <si>
    <t>WASHINGTON HOSPITAL CENTER</t>
  </si>
  <si>
    <t>admin@companya.com</t>
  </si>
  <si>
    <t>Office</t>
  </si>
  <si>
    <t>1801 PENNSYLVANIA AVE NW</t>
  </si>
  <si>
    <t>1801 PENNSYLVANIA AVENUE LLC</t>
  </si>
  <si>
    <t>admin@companyb.com</t>
  </si>
  <si>
    <t>GSA: 300 E Street SW</t>
  </si>
  <si>
    <t>admin@companyc.com</t>
  </si>
  <si>
    <t>Paul H.Nitze</t>
  </si>
  <si>
    <t>1740 MASSACHUSETTS AVE NW</t>
  </si>
  <si>
    <t>JOHNS HOPKINS UNIVERSITY</t>
  </si>
  <si>
    <t>admin@companyd.com</t>
  </si>
  <si>
    <t>Multifamily</t>
  </si>
  <si>
    <t>admin@companye.com</t>
  </si>
  <si>
    <t>3303 Water Street</t>
  </si>
  <si>
    <t>3303 WATER ST NW</t>
  </si>
  <si>
    <t>3303 WATER STREET A CONDO</t>
  </si>
  <si>
    <t>admin@companyf.com</t>
  </si>
  <si>
    <t>15th and H Street Associates LLP</t>
  </si>
  <si>
    <t>15TH AND H STREET ASSOCIATES LP</t>
  </si>
  <si>
    <t>admin@companyg.com</t>
  </si>
  <si>
    <t>Eastern Market</t>
  </si>
  <si>
    <t>Food Service</t>
  </si>
  <si>
    <t>635 NORTH CAROLINA AVENUE SE</t>
  </si>
  <si>
    <t>DISTRICT OF COLUMBIA</t>
  </si>
  <si>
    <t>admin@companyh.com</t>
  </si>
  <si>
    <t>admin@companyi.com</t>
  </si>
  <si>
    <t>Medstar POB South Tower</t>
  </si>
  <si>
    <t>1801 Pennsylvania Avenue, LLC</t>
  </si>
  <si>
    <t>300 E ST SW</t>
  </si>
  <si>
    <t>TWO INDEPENDENCE HANA OW LLC</t>
  </si>
  <si>
    <t>Hampton House</t>
  </si>
  <si>
    <t>2700 CONNECTICUT AVENUE NW</t>
  </si>
  <si>
    <t>2700 CONECTICUT AVENUE LLC</t>
  </si>
  <si>
    <t>1428 H ST NW</t>
  </si>
  <si>
    <t>School Without Walls @ Francis Stevens</t>
  </si>
  <si>
    <t>K-12 School</t>
  </si>
  <si>
    <t>2425 N STREET NW</t>
  </si>
  <si>
    <t>GHGI Target</t>
  </si>
  <si>
    <t>GHGI Target Year</t>
  </si>
  <si>
    <t>Property A</t>
  </si>
  <si>
    <t>Owner A</t>
  </si>
  <si>
    <t>EUI/GHGI</t>
  </si>
  <si>
    <t>Property B</t>
  </si>
  <si>
    <t>Property C</t>
  </si>
  <si>
    <t>Property D</t>
  </si>
  <si>
    <t>Property E</t>
  </si>
  <si>
    <t>Property F</t>
  </si>
  <si>
    <t>Property G</t>
  </si>
  <si>
    <t>Property H</t>
  </si>
  <si>
    <t>Property I</t>
  </si>
  <si>
    <t>Property J</t>
  </si>
  <si>
    <t>Property K</t>
  </si>
  <si>
    <t>Property L</t>
  </si>
  <si>
    <t>Property M</t>
  </si>
  <si>
    <t>Property N</t>
  </si>
  <si>
    <t>Property O</t>
  </si>
  <si>
    <t>Property P</t>
  </si>
  <si>
    <t>Property Q</t>
  </si>
  <si>
    <t>Property R</t>
  </si>
  <si>
    <t>Property S</t>
  </si>
  <si>
    <t>Property T</t>
  </si>
  <si>
    <t>Property U</t>
  </si>
  <si>
    <t>Property V</t>
  </si>
  <si>
    <t>Property X</t>
  </si>
  <si>
    <t>Property Y</t>
  </si>
  <si>
    <t>Property W</t>
  </si>
  <si>
    <t>Property Z</t>
  </si>
  <si>
    <t>Property AA</t>
  </si>
  <si>
    <t>Property AB</t>
  </si>
  <si>
    <t>Property AC</t>
  </si>
  <si>
    <t>Property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</si>
</sst>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U41"/>
  <sheetViews>
    <sheetView tabSelected="1" workbookViewId="0">
      <selection activeCell="K14" sqref="K14"/>
    </sheetView>
  </sheetViews>
  <sheetFormatPr baseColWidth="10" defaultRowHeight="16" x14ac:dyDescent="0.2"/>
  <cols>
    <col min="4" max="4" width="38.33203125" customWidth="1"/>
  </cols>
  <sheetData>
    <row r="1" spans="1:21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t="s">
        <v>4</v>
      </c>
      <c r="P1" t="s">
        <v>2</v>
      </c>
      <c r="Q1" t="s">
        <v>5</v>
      </c>
      <c r="R1" s="3" t="s">
        <v>59</v>
      </c>
      <c r="S1" s="3" t="s">
        <v>60</v>
      </c>
      <c r="U1" t="s">
        <v>63</v>
      </c>
    </row>
    <row r="2" spans="1:21" x14ac:dyDescent="0.2">
      <c r="A2">
        <v>11911</v>
      </c>
      <c r="B2">
        <v>22178843</v>
      </c>
      <c r="C2" t="s">
        <v>48</v>
      </c>
      <c r="D2" t="s">
        <v>3</v>
      </c>
      <c r="E2" t="s">
        <v>18</v>
      </c>
      <c r="F2" t="s">
        <v>19</v>
      </c>
      <c r="G2" t="s">
        <v>20</v>
      </c>
      <c r="H2">
        <v>20010</v>
      </c>
      <c r="I2">
        <v>1985</v>
      </c>
      <c r="J2" s="2" t="s">
        <v>21</v>
      </c>
      <c r="K2" t="s">
        <v>22</v>
      </c>
      <c r="L2">
        <v>76319</v>
      </c>
      <c r="M2">
        <v>12.8</v>
      </c>
      <c r="N2">
        <v>150.19999999999999</v>
      </c>
      <c r="O2" s="2">
        <v>44561</v>
      </c>
      <c r="P2">
        <v>81</v>
      </c>
      <c r="Q2">
        <v>2022</v>
      </c>
      <c r="R2">
        <v>6</v>
      </c>
      <c r="S2">
        <v>2022</v>
      </c>
      <c r="U2">
        <f>N2/M2</f>
        <v>11.734374999999998</v>
      </c>
    </row>
    <row r="3" spans="1:21" x14ac:dyDescent="0.2">
      <c r="A3">
        <v>12227</v>
      </c>
      <c r="B3">
        <v>22178844</v>
      </c>
      <c r="C3" t="s">
        <v>49</v>
      </c>
      <c r="D3" t="s">
        <v>23</v>
      </c>
      <c r="E3" t="s">
        <v>24</v>
      </c>
      <c r="F3" t="s">
        <v>19</v>
      </c>
      <c r="G3" t="s">
        <v>20</v>
      </c>
      <c r="H3">
        <v>20006</v>
      </c>
      <c r="I3">
        <v>1991</v>
      </c>
      <c r="J3" s="2" t="s">
        <v>25</v>
      </c>
      <c r="K3" t="s">
        <v>26</v>
      </c>
      <c r="L3">
        <v>227440.2</v>
      </c>
      <c r="M3">
        <v>2.4</v>
      </c>
      <c r="N3">
        <v>26</v>
      </c>
      <c r="O3" s="2">
        <v>44561</v>
      </c>
      <c r="P3">
        <v>51</v>
      </c>
      <c r="Q3">
        <v>2022</v>
      </c>
      <c r="R3">
        <v>4</v>
      </c>
      <c r="S3">
        <v>2022</v>
      </c>
      <c r="U3">
        <f t="shared" ref="U3:U10" si="0">N3/M3</f>
        <v>10.833333333333334</v>
      </c>
    </row>
    <row r="4" spans="1:21" x14ac:dyDescent="0.2">
      <c r="A4">
        <v>17971</v>
      </c>
      <c r="B4">
        <v>22178845</v>
      </c>
      <c r="C4" t="s">
        <v>27</v>
      </c>
      <c r="D4" t="s">
        <v>23</v>
      </c>
      <c r="E4" t="s">
        <v>50</v>
      </c>
      <c r="F4" t="s">
        <v>19</v>
      </c>
      <c r="G4" t="s">
        <v>20</v>
      </c>
      <c r="H4">
        <v>20546</v>
      </c>
      <c r="I4">
        <v>1991</v>
      </c>
      <c r="J4" s="2" t="s">
        <v>51</v>
      </c>
      <c r="K4" t="s">
        <v>28</v>
      </c>
      <c r="L4">
        <v>627655</v>
      </c>
      <c r="M4">
        <v>4.0999999999999996</v>
      </c>
      <c r="N4">
        <v>48</v>
      </c>
      <c r="O4" s="2">
        <v>44561</v>
      </c>
      <c r="P4">
        <v>51</v>
      </c>
      <c r="Q4">
        <v>2022</v>
      </c>
      <c r="R4">
        <v>4</v>
      </c>
      <c r="S4">
        <v>2022</v>
      </c>
      <c r="U4">
        <f t="shared" si="0"/>
        <v>11.707317073170733</v>
      </c>
    </row>
    <row r="5" spans="1:21" x14ac:dyDescent="0.2">
      <c r="A5">
        <v>21381</v>
      </c>
      <c r="B5">
        <v>22178846</v>
      </c>
      <c r="C5" t="s">
        <v>29</v>
      </c>
      <c r="D5" t="s">
        <v>23</v>
      </c>
      <c r="E5" t="s">
        <v>30</v>
      </c>
      <c r="F5" t="s">
        <v>19</v>
      </c>
      <c r="G5" t="s">
        <v>20</v>
      </c>
      <c r="H5">
        <v>20036</v>
      </c>
      <c r="I5">
        <v>1962</v>
      </c>
      <c r="J5" s="2" t="s">
        <v>31</v>
      </c>
      <c r="K5" t="s">
        <v>32</v>
      </c>
      <c r="L5">
        <v>58717</v>
      </c>
      <c r="M5">
        <v>7.8</v>
      </c>
      <c r="N5">
        <v>111.6</v>
      </c>
      <c r="O5" s="2">
        <v>44561</v>
      </c>
      <c r="P5">
        <v>51</v>
      </c>
      <c r="Q5">
        <v>2022</v>
      </c>
      <c r="R5">
        <v>4</v>
      </c>
      <c r="S5">
        <v>2022</v>
      </c>
      <c r="U5">
        <f t="shared" si="0"/>
        <v>14.307692307692307</v>
      </c>
    </row>
    <row r="6" spans="1:21" x14ac:dyDescent="0.2">
      <c r="A6">
        <v>21404</v>
      </c>
      <c r="B6">
        <v>22482006</v>
      </c>
      <c r="C6" t="s">
        <v>52</v>
      </c>
      <c r="D6" t="s">
        <v>33</v>
      </c>
      <c r="E6" t="s">
        <v>53</v>
      </c>
      <c r="F6" t="s">
        <v>19</v>
      </c>
      <c r="G6" t="s">
        <v>20</v>
      </c>
      <c r="H6">
        <v>20008</v>
      </c>
      <c r="I6">
        <v>1921</v>
      </c>
      <c r="J6" s="2" t="s">
        <v>54</v>
      </c>
      <c r="K6" t="s">
        <v>34</v>
      </c>
      <c r="L6">
        <v>83580</v>
      </c>
      <c r="M6">
        <v>3.4</v>
      </c>
      <c r="N6">
        <v>59.1</v>
      </c>
      <c r="O6" s="2">
        <v>44561</v>
      </c>
      <c r="P6">
        <v>59</v>
      </c>
      <c r="Q6">
        <v>2022</v>
      </c>
      <c r="R6">
        <v>4</v>
      </c>
      <c r="S6">
        <v>2022</v>
      </c>
      <c r="U6">
        <f t="shared" si="0"/>
        <v>17.382352941176471</v>
      </c>
    </row>
    <row r="7" spans="1:21" x14ac:dyDescent="0.2">
      <c r="A7">
        <v>21405</v>
      </c>
      <c r="B7">
        <v>22178848</v>
      </c>
      <c r="C7" t="s">
        <v>35</v>
      </c>
      <c r="D7" t="s">
        <v>33</v>
      </c>
      <c r="E7" t="s">
        <v>36</v>
      </c>
      <c r="F7" t="s">
        <v>19</v>
      </c>
      <c r="G7" t="s">
        <v>20</v>
      </c>
      <c r="H7">
        <v>20005</v>
      </c>
      <c r="I7">
        <v>2004</v>
      </c>
      <c r="J7" s="2" t="s">
        <v>37</v>
      </c>
      <c r="K7" t="s">
        <v>38</v>
      </c>
      <c r="L7">
        <v>145697</v>
      </c>
      <c r="M7">
        <v>5.4</v>
      </c>
      <c r="N7">
        <v>75.8</v>
      </c>
      <c r="O7" s="2">
        <v>44561</v>
      </c>
      <c r="P7">
        <v>59</v>
      </c>
      <c r="Q7">
        <v>2022</v>
      </c>
      <c r="R7">
        <v>4</v>
      </c>
      <c r="S7">
        <v>2022</v>
      </c>
      <c r="U7">
        <f t="shared" si="0"/>
        <v>14.037037037037036</v>
      </c>
    </row>
    <row r="8" spans="1:21" x14ac:dyDescent="0.2">
      <c r="A8">
        <v>21368</v>
      </c>
      <c r="B8">
        <v>22178849</v>
      </c>
      <c r="C8" t="s">
        <v>39</v>
      </c>
      <c r="D8" t="s">
        <v>33</v>
      </c>
      <c r="E8" t="s">
        <v>55</v>
      </c>
      <c r="F8" t="s">
        <v>19</v>
      </c>
      <c r="G8" t="s">
        <v>20</v>
      </c>
      <c r="H8">
        <v>20005</v>
      </c>
      <c r="I8">
        <v>1912</v>
      </c>
      <c r="J8" s="2" t="s">
        <v>40</v>
      </c>
      <c r="K8" t="s">
        <v>41</v>
      </c>
      <c r="L8">
        <v>230129</v>
      </c>
      <c r="M8">
        <v>5.2</v>
      </c>
      <c r="N8">
        <v>62.6</v>
      </c>
      <c r="O8" s="2">
        <v>44561</v>
      </c>
      <c r="P8">
        <v>59</v>
      </c>
      <c r="Q8">
        <v>2022</v>
      </c>
      <c r="R8">
        <v>4</v>
      </c>
      <c r="S8">
        <v>2022</v>
      </c>
      <c r="U8">
        <f t="shared" si="0"/>
        <v>12.038461538461538</v>
      </c>
    </row>
    <row r="9" spans="1:21" x14ac:dyDescent="0.2">
      <c r="A9">
        <v>21378</v>
      </c>
      <c r="B9">
        <v>22178850</v>
      </c>
      <c r="C9" t="s">
        <v>42</v>
      </c>
      <c r="D9" t="s">
        <v>43</v>
      </c>
      <c r="E9" t="s">
        <v>44</v>
      </c>
      <c r="F9" t="s">
        <v>19</v>
      </c>
      <c r="G9" t="s">
        <v>20</v>
      </c>
      <c r="H9">
        <v>20003</v>
      </c>
      <c r="I9">
        <v>1880</v>
      </c>
      <c r="J9" s="2" t="s">
        <v>45</v>
      </c>
      <c r="K9" t="s">
        <v>46</v>
      </c>
      <c r="L9">
        <v>29906</v>
      </c>
      <c r="M9">
        <v>7.8</v>
      </c>
      <c r="N9">
        <v>103.8</v>
      </c>
      <c r="O9" s="2">
        <v>44561</v>
      </c>
      <c r="P9">
        <v>100</v>
      </c>
      <c r="Q9">
        <v>2022</v>
      </c>
      <c r="R9">
        <v>7</v>
      </c>
      <c r="S9">
        <v>2022</v>
      </c>
      <c r="U9">
        <f t="shared" si="0"/>
        <v>13.307692307692308</v>
      </c>
    </row>
    <row r="10" spans="1:21" x14ac:dyDescent="0.2">
      <c r="A10">
        <v>21426</v>
      </c>
      <c r="B10">
        <v>22482007</v>
      </c>
      <c r="C10" t="s">
        <v>56</v>
      </c>
      <c r="D10" t="s">
        <v>57</v>
      </c>
      <c r="E10" t="s">
        <v>58</v>
      </c>
      <c r="F10" t="s">
        <v>19</v>
      </c>
      <c r="G10" t="s">
        <v>20</v>
      </c>
      <c r="H10">
        <v>20037</v>
      </c>
      <c r="I10">
        <v>1924</v>
      </c>
      <c r="J10" s="2" t="s">
        <v>45</v>
      </c>
      <c r="K10" t="s">
        <v>47</v>
      </c>
      <c r="L10">
        <v>127991</v>
      </c>
      <c r="M10">
        <v>4.5</v>
      </c>
      <c r="N10">
        <v>70.099999999999994</v>
      </c>
      <c r="O10" s="2">
        <v>44561</v>
      </c>
      <c r="P10">
        <v>60</v>
      </c>
      <c r="Q10">
        <v>2022</v>
      </c>
      <c r="R10">
        <v>4</v>
      </c>
      <c r="S10">
        <v>2022</v>
      </c>
      <c r="U10">
        <f t="shared" si="0"/>
        <v>15.577777777777776</v>
      </c>
    </row>
    <row r="11" spans="1:21" x14ac:dyDescent="0.2">
      <c r="A11">
        <v>1</v>
      </c>
      <c r="B11">
        <v>1</v>
      </c>
      <c r="C11" t="s">
        <v>61</v>
      </c>
      <c r="D11" t="s">
        <v>3</v>
      </c>
      <c r="E11">
        <v>1</v>
      </c>
      <c r="F11" t="s">
        <v>19</v>
      </c>
      <c r="G11" t="s">
        <v>20</v>
      </c>
      <c r="H11">
        <v>20037</v>
      </c>
      <c r="I11">
        <f ca="1">RANDBETWEEN(MIN(I2:I10),MAX(I2:I10))</f>
        <v>1881</v>
      </c>
      <c r="J11" s="2" t="s">
        <v>62</v>
      </c>
      <c r="K11" t="s">
        <v>46</v>
      </c>
      <c r="L11">
        <f ca="1">RANDBETWEEN(MIN(L2:L10),MAX(L2:L10))</f>
        <v>565745</v>
      </c>
      <c r="M11">
        <f ca="1">RANDBETWEEN(R11*0.5,R11*2)</f>
        <v>11</v>
      </c>
      <c r="N11">
        <f ca="1">ROUND(M11*$U$11,-1)</f>
        <v>150</v>
      </c>
      <c r="O11" s="2">
        <v>44561</v>
      </c>
      <c r="P11">
        <f>INDEX($P$2:$P$10,MATCH($D11,$D$2:$D$10,0))</f>
        <v>81</v>
      </c>
      <c r="Q11">
        <v>2022</v>
      </c>
      <c r="R11">
        <f>INDEX($R$2:$R$10,MATCH($D11,$D$2:$D$10,0))</f>
        <v>6</v>
      </c>
      <c r="S11">
        <v>2022</v>
      </c>
      <c r="U11">
        <f>AVERAGE(U2:U10)</f>
        <v>13.436226590704612</v>
      </c>
    </row>
    <row r="12" spans="1:21" x14ac:dyDescent="0.2">
      <c r="A12">
        <v>2</v>
      </c>
      <c r="B12">
        <v>2</v>
      </c>
      <c r="C12" t="s">
        <v>64</v>
      </c>
      <c r="D12" t="s">
        <v>3</v>
      </c>
      <c r="E12">
        <v>2</v>
      </c>
      <c r="F12" t="s">
        <v>19</v>
      </c>
      <c r="G12" t="s">
        <v>20</v>
      </c>
      <c r="H12">
        <v>20037</v>
      </c>
      <c r="I12">
        <f t="shared" ref="I12:I41" ca="1" si="1">RANDBETWEEN(MIN(I3:I11),MAX(I3:I11))</f>
        <v>1933</v>
      </c>
      <c r="J12" s="2" t="s">
        <v>62</v>
      </c>
      <c r="K12" t="s">
        <v>46</v>
      </c>
      <c r="L12">
        <f t="shared" ref="L12:L41" ca="1" si="2">RANDBETWEEN(MIN(L3:L11),MAX(L3:L11))</f>
        <v>258145</v>
      </c>
      <c r="M12">
        <f t="shared" ref="M12:M41" ca="1" si="3">RANDBETWEEN(R12*0.5,R12*2)</f>
        <v>8</v>
      </c>
      <c r="N12">
        <f t="shared" ref="N12:N41" ca="1" si="4">ROUND(M12*$U$11,-1)</f>
        <v>110</v>
      </c>
      <c r="O12" s="2">
        <v>44562</v>
      </c>
      <c r="P12">
        <f t="shared" ref="P12:P41" si="5">INDEX($P$2:$P$10,MATCH($D12,$D$2:$D$10,0))</f>
        <v>81</v>
      </c>
      <c r="Q12">
        <v>2023</v>
      </c>
      <c r="R12">
        <f t="shared" ref="R12:R41" si="6">INDEX($R$2:$R$10,MATCH($D12,$D$2:$D$10,0))</f>
        <v>6</v>
      </c>
      <c r="S12">
        <v>2023</v>
      </c>
    </row>
    <row r="13" spans="1:21" x14ac:dyDescent="0.2">
      <c r="A13">
        <v>3</v>
      </c>
      <c r="B13">
        <v>3</v>
      </c>
      <c r="C13" t="s">
        <v>65</v>
      </c>
      <c r="D13" t="s">
        <v>3</v>
      </c>
      <c r="E13">
        <v>3</v>
      </c>
      <c r="F13" t="s">
        <v>19</v>
      </c>
      <c r="G13" t="s">
        <v>20</v>
      </c>
      <c r="H13">
        <v>20037</v>
      </c>
      <c r="I13">
        <f t="shared" ca="1" si="1"/>
        <v>1962</v>
      </c>
      <c r="J13" s="2" t="s">
        <v>62</v>
      </c>
      <c r="K13" t="s">
        <v>46</v>
      </c>
      <c r="L13">
        <f t="shared" ca="1" si="2"/>
        <v>377410</v>
      </c>
      <c r="M13">
        <f t="shared" ca="1" si="3"/>
        <v>10</v>
      </c>
      <c r="N13">
        <f t="shared" ca="1" si="4"/>
        <v>130</v>
      </c>
      <c r="O13" s="2">
        <v>44563</v>
      </c>
      <c r="P13">
        <f t="shared" si="5"/>
        <v>81</v>
      </c>
      <c r="Q13">
        <v>2024</v>
      </c>
      <c r="R13">
        <f t="shared" si="6"/>
        <v>6</v>
      </c>
      <c r="S13">
        <v>2024</v>
      </c>
    </row>
    <row r="14" spans="1:21" x14ac:dyDescent="0.2">
      <c r="A14">
        <v>4</v>
      </c>
      <c r="B14">
        <v>4</v>
      </c>
      <c r="C14" t="s">
        <v>66</v>
      </c>
      <c r="D14" t="s">
        <v>3</v>
      </c>
      <c r="E14">
        <v>4</v>
      </c>
      <c r="F14" t="s">
        <v>19</v>
      </c>
      <c r="G14" t="s">
        <v>20</v>
      </c>
      <c r="H14">
        <v>20037</v>
      </c>
      <c r="I14">
        <f t="shared" ca="1" si="1"/>
        <v>1899</v>
      </c>
      <c r="J14" s="2" t="s">
        <v>62</v>
      </c>
      <c r="K14" t="s">
        <v>46</v>
      </c>
      <c r="L14">
        <f t="shared" ca="1" si="2"/>
        <v>76459</v>
      </c>
      <c r="M14">
        <f t="shared" ca="1" si="3"/>
        <v>3</v>
      </c>
      <c r="N14">
        <f t="shared" ca="1" si="4"/>
        <v>40</v>
      </c>
      <c r="O14" s="2">
        <v>44564</v>
      </c>
      <c r="P14">
        <f t="shared" si="5"/>
        <v>81</v>
      </c>
      <c r="Q14">
        <v>2025</v>
      </c>
      <c r="R14">
        <f t="shared" si="6"/>
        <v>6</v>
      </c>
      <c r="S14">
        <v>2025</v>
      </c>
    </row>
    <row r="15" spans="1:21" x14ac:dyDescent="0.2">
      <c r="A15">
        <v>5</v>
      </c>
      <c r="B15">
        <v>5</v>
      </c>
      <c r="C15" t="s">
        <v>67</v>
      </c>
      <c r="D15" t="s">
        <v>3</v>
      </c>
      <c r="E15">
        <v>5</v>
      </c>
      <c r="F15" t="s">
        <v>19</v>
      </c>
      <c r="G15" t="s">
        <v>20</v>
      </c>
      <c r="H15">
        <v>20037</v>
      </c>
      <c r="I15">
        <f t="shared" ca="1" si="1"/>
        <v>1935</v>
      </c>
      <c r="J15" s="2" t="s">
        <v>62</v>
      </c>
      <c r="K15" t="s">
        <v>46</v>
      </c>
      <c r="L15">
        <f t="shared" ca="1" si="2"/>
        <v>562758</v>
      </c>
      <c r="M15">
        <f t="shared" ca="1" si="3"/>
        <v>5</v>
      </c>
      <c r="N15">
        <f t="shared" ca="1" si="4"/>
        <v>70</v>
      </c>
      <c r="O15" s="2">
        <v>44565</v>
      </c>
      <c r="P15">
        <f t="shared" si="5"/>
        <v>81</v>
      </c>
      <c r="Q15">
        <v>2026</v>
      </c>
      <c r="R15">
        <f t="shared" si="6"/>
        <v>6</v>
      </c>
      <c r="S15">
        <v>2026</v>
      </c>
    </row>
    <row r="16" spans="1:21" x14ac:dyDescent="0.2">
      <c r="A16">
        <v>6</v>
      </c>
      <c r="B16">
        <v>6</v>
      </c>
      <c r="C16" t="s">
        <v>68</v>
      </c>
      <c r="D16" t="s">
        <v>3</v>
      </c>
      <c r="E16">
        <v>6</v>
      </c>
      <c r="F16" t="s">
        <v>19</v>
      </c>
      <c r="G16" t="s">
        <v>20</v>
      </c>
      <c r="H16">
        <v>20037</v>
      </c>
      <c r="I16">
        <f t="shared" ca="1" si="1"/>
        <v>1891</v>
      </c>
      <c r="J16" s="2" t="s">
        <v>62</v>
      </c>
      <c r="K16" t="s">
        <v>46</v>
      </c>
      <c r="L16">
        <f t="shared" ca="1" si="2"/>
        <v>172862</v>
      </c>
      <c r="M16">
        <f t="shared" ca="1" si="3"/>
        <v>4</v>
      </c>
      <c r="N16">
        <f t="shared" ca="1" si="4"/>
        <v>50</v>
      </c>
      <c r="O16" s="2">
        <v>44566</v>
      </c>
      <c r="P16">
        <f t="shared" si="5"/>
        <v>81</v>
      </c>
      <c r="Q16">
        <v>2027</v>
      </c>
      <c r="R16">
        <f t="shared" si="6"/>
        <v>6</v>
      </c>
      <c r="S16">
        <v>2027</v>
      </c>
    </row>
    <row r="17" spans="1:19" x14ac:dyDescent="0.2">
      <c r="A17">
        <v>7</v>
      </c>
      <c r="B17">
        <v>7</v>
      </c>
      <c r="C17" t="s">
        <v>69</v>
      </c>
      <c r="D17" t="s">
        <v>23</v>
      </c>
      <c r="E17">
        <v>7</v>
      </c>
      <c r="F17" t="s">
        <v>19</v>
      </c>
      <c r="G17" t="s">
        <v>20</v>
      </c>
      <c r="H17">
        <v>20037</v>
      </c>
      <c r="I17">
        <f t="shared" ca="1" si="1"/>
        <v>1896</v>
      </c>
      <c r="J17" s="2" t="s">
        <v>62</v>
      </c>
      <c r="K17" t="s">
        <v>46</v>
      </c>
      <c r="L17">
        <f t="shared" ca="1" si="2"/>
        <v>269365</v>
      </c>
      <c r="M17">
        <f t="shared" ca="1" si="3"/>
        <v>6</v>
      </c>
      <c r="N17">
        <f t="shared" ca="1" si="4"/>
        <v>80</v>
      </c>
      <c r="O17" s="2">
        <v>44567</v>
      </c>
      <c r="P17">
        <f t="shared" si="5"/>
        <v>51</v>
      </c>
      <c r="Q17">
        <v>2028</v>
      </c>
      <c r="R17">
        <f t="shared" si="6"/>
        <v>4</v>
      </c>
      <c r="S17">
        <v>2028</v>
      </c>
    </row>
    <row r="18" spans="1:19" x14ac:dyDescent="0.2">
      <c r="A18">
        <v>8</v>
      </c>
      <c r="B18">
        <v>8</v>
      </c>
      <c r="C18" t="s">
        <v>70</v>
      </c>
      <c r="D18" t="s">
        <v>23</v>
      </c>
      <c r="E18">
        <v>8</v>
      </c>
      <c r="F18" t="s">
        <v>19</v>
      </c>
      <c r="G18" t="s">
        <v>20</v>
      </c>
      <c r="H18">
        <v>20037</v>
      </c>
      <c r="I18">
        <f t="shared" ca="1" si="1"/>
        <v>1890</v>
      </c>
      <c r="J18" s="2" t="s">
        <v>62</v>
      </c>
      <c r="K18" t="s">
        <v>46</v>
      </c>
      <c r="L18">
        <f t="shared" ca="1" si="2"/>
        <v>536191</v>
      </c>
      <c r="M18">
        <f t="shared" ca="1" si="3"/>
        <v>6</v>
      </c>
      <c r="N18">
        <f t="shared" ca="1" si="4"/>
        <v>80</v>
      </c>
      <c r="O18" s="2">
        <v>44568</v>
      </c>
      <c r="P18">
        <f t="shared" si="5"/>
        <v>51</v>
      </c>
      <c r="Q18">
        <v>2029</v>
      </c>
      <c r="R18">
        <f t="shared" si="6"/>
        <v>4</v>
      </c>
      <c r="S18">
        <v>2029</v>
      </c>
    </row>
    <row r="19" spans="1:19" x14ac:dyDescent="0.2">
      <c r="A19">
        <v>9</v>
      </c>
      <c r="B19">
        <v>9</v>
      </c>
      <c r="C19" t="s">
        <v>71</v>
      </c>
      <c r="D19" t="s">
        <v>23</v>
      </c>
      <c r="E19">
        <v>9</v>
      </c>
      <c r="F19" t="s">
        <v>19</v>
      </c>
      <c r="G19" t="s">
        <v>20</v>
      </c>
      <c r="H19">
        <v>20037</v>
      </c>
      <c r="I19">
        <f t="shared" ca="1" si="1"/>
        <v>1886</v>
      </c>
      <c r="J19" s="2" t="s">
        <v>62</v>
      </c>
      <c r="K19" t="s">
        <v>46</v>
      </c>
      <c r="L19">
        <f t="shared" ca="1" si="2"/>
        <v>500590</v>
      </c>
      <c r="M19">
        <f t="shared" ca="1" si="3"/>
        <v>4</v>
      </c>
      <c r="N19">
        <f t="shared" ca="1" si="4"/>
        <v>50</v>
      </c>
      <c r="O19" s="2">
        <v>44569</v>
      </c>
      <c r="P19">
        <f t="shared" si="5"/>
        <v>51</v>
      </c>
      <c r="Q19">
        <v>2030</v>
      </c>
      <c r="R19">
        <f t="shared" si="6"/>
        <v>4</v>
      </c>
      <c r="S19">
        <v>2030</v>
      </c>
    </row>
    <row r="20" spans="1:19" x14ac:dyDescent="0.2">
      <c r="A20">
        <v>10</v>
      </c>
      <c r="B20">
        <v>10</v>
      </c>
      <c r="C20" t="s">
        <v>72</v>
      </c>
      <c r="D20" t="s">
        <v>23</v>
      </c>
      <c r="E20">
        <v>10</v>
      </c>
      <c r="F20" t="s">
        <v>19</v>
      </c>
      <c r="G20" t="s">
        <v>20</v>
      </c>
      <c r="H20">
        <v>20037</v>
      </c>
      <c r="I20">
        <f t="shared" ca="1" si="1"/>
        <v>1915</v>
      </c>
      <c r="J20" s="2" t="s">
        <v>62</v>
      </c>
      <c r="K20" t="s">
        <v>46</v>
      </c>
      <c r="L20">
        <f t="shared" ca="1" si="2"/>
        <v>331561</v>
      </c>
      <c r="M20">
        <f t="shared" ca="1" si="3"/>
        <v>2</v>
      </c>
      <c r="N20">
        <f t="shared" ca="1" si="4"/>
        <v>30</v>
      </c>
      <c r="O20" s="2">
        <v>44570</v>
      </c>
      <c r="P20">
        <f t="shared" si="5"/>
        <v>51</v>
      </c>
      <c r="Q20">
        <v>2031</v>
      </c>
      <c r="R20">
        <f t="shared" si="6"/>
        <v>4</v>
      </c>
      <c r="S20">
        <v>2031</v>
      </c>
    </row>
    <row r="21" spans="1:19" x14ac:dyDescent="0.2">
      <c r="A21">
        <v>11</v>
      </c>
      <c r="B21">
        <v>11</v>
      </c>
      <c r="C21" t="s">
        <v>73</v>
      </c>
      <c r="D21" t="s">
        <v>23</v>
      </c>
      <c r="E21">
        <v>11</v>
      </c>
      <c r="F21" t="s">
        <v>19</v>
      </c>
      <c r="G21" t="s">
        <v>20</v>
      </c>
      <c r="H21">
        <v>20037</v>
      </c>
      <c r="I21">
        <f t="shared" ca="1" si="1"/>
        <v>1925</v>
      </c>
      <c r="J21" s="2" t="s">
        <v>62</v>
      </c>
      <c r="K21" t="s">
        <v>46</v>
      </c>
      <c r="L21">
        <f t="shared" ca="1" si="2"/>
        <v>347761</v>
      </c>
      <c r="M21">
        <f t="shared" ca="1" si="3"/>
        <v>6</v>
      </c>
      <c r="N21">
        <f t="shared" ca="1" si="4"/>
        <v>80</v>
      </c>
      <c r="O21" s="2">
        <v>44571</v>
      </c>
      <c r="P21">
        <f t="shared" si="5"/>
        <v>51</v>
      </c>
      <c r="Q21">
        <v>2032</v>
      </c>
      <c r="R21">
        <f t="shared" si="6"/>
        <v>4</v>
      </c>
      <c r="S21">
        <v>2032</v>
      </c>
    </row>
    <row r="22" spans="1:19" x14ac:dyDescent="0.2">
      <c r="A22">
        <v>12</v>
      </c>
      <c r="B22">
        <v>12</v>
      </c>
      <c r="C22" t="s">
        <v>74</v>
      </c>
      <c r="D22" t="s">
        <v>23</v>
      </c>
      <c r="E22">
        <v>12</v>
      </c>
      <c r="F22" t="s">
        <v>19</v>
      </c>
      <c r="G22" t="s">
        <v>20</v>
      </c>
      <c r="H22">
        <v>20037</v>
      </c>
      <c r="I22">
        <f t="shared" ca="1" si="1"/>
        <v>1904</v>
      </c>
      <c r="J22" s="2" t="s">
        <v>62</v>
      </c>
      <c r="K22" t="s">
        <v>46</v>
      </c>
      <c r="L22">
        <f t="shared" ca="1" si="2"/>
        <v>549718</v>
      </c>
      <c r="M22">
        <f t="shared" ca="1" si="3"/>
        <v>3</v>
      </c>
      <c r="N22">
        <f t="shared" ca="1" si="4"/>
        <v>40</v>
      </c>
      <c r="O22" s="2">
        <v>44572</v>
      </c>
      <c r="P22">
        <f t="shared" si="5"/>
        <v>51</v>
      </c>
      <c r="Q22">
        <v>2033</v>
      </c>
      <c r="R22">
        <f t="shared" si="6"/>
        <v>4</v>
      </c>
      <c r="S22">
        <v>2033</v>
      </c>
    </row>
    <row r="23" spans="1:19" x14ac:dyDescent="0.2">
      <c r="A23">
        <v>13</v>
      </c>
      <c r="B23">
        <v>13</v>
      </c>
      <c r="C23" t="s">
        <v>75</v>
      </c>
      <c r="D23" t="s">
        <v>33</v>
      </c>
      <c r="E23">
        <v>13</v>
      </c>
      <c r="F23" t="s">
        <v>19</v>
      </c>
      <c r="G23" t="s">
        <v>20</v>
      </c>
      <c r="H23">
        <v>20037</v>
      </c>
      <c r="I23">
        <f t="shared" ca="1" si="1"/>
        <v>1891</v>
      </c>
      <c r="J23" s="2" t="s">
        <v>62</v>
      </c>
      <c r="K23" t="s">
        <v>46</v>
      </c>
      <c r="L23">
        <f t="shared" ca="1" si="2"/>
        <v>456802</v>
      </c>
      <c r="M23">
        <f t="shared" ca="1" si="3"/>
        <v>4</v>
      </c>
      <c r="N23">
        <f t="shared" ca="1" si="4"/>
        <v>50</v>
      </c>
      <c r="O23" s="2">
        <v>44573</v>
      </c>
      <c r="P23">
        <f t="shared" si="5"/>
        <v>59</v>
      </c>
      <c r="Q23">
        <v>2034</v>
      </c>
      <c r="R23">
        <f t="shared" si="6"/>
        <v>4</v>
      </c>
      <c r="S23">
        <v>2034</v>
      </c>
    </row>
    <row r="24" spans="1:19" x14ac:dyDescent="0.2">
      <c r="A24">
        <v>14</v>
      </c>
      <c r="B24">
        <v>14</v>
      </c>
      <c r="C24" t="s">
        <v>76</v>
      </c>
      <c r="D24" t="s">
        <v>33</v>
      </c>
      <c r="E24">
        <v>14</v>
      </c>
      <c r="F24" t="s">
        <v>19</v>
      </c>
      <c r="G24" t="s">
        <v>20</v>
      </c>
      <c r="H24">
        <v>20037</v>
      </c>
      <c r="I24">
        <f t="shared" ca="1" si="1"/>
        <v>1897</v>
      </c>
      <c r="J24" s="2" t="s">
        <v>62</v>
      </c>
      <c r="K24" t="s">
        <v>46</v>
      </c>
      <c r="L24">
        <f t="shared" ca="1" si="2"/>
        <v>337712</v>
      </c>
      <c r="M24">
        <f t="shared" ca="1" si="3"/>
        <v>6</v>
      </c>
      <c r="N24">
        <f t="shared" ca="1" si="4"/>
        <v>80</v>
      </c>
      <c r="O24" s="2">
        <v>44574</v>
      </c>
      <c r="P24">
        <f t="shared" si="5"/>
        <v>59</v>
      </c>
      <c r="Q24">
        <v>2035</v>
      </c>
      <c r="R24">
        <f t="shared" si="6"/>
        <v>4</v>
      </c>
      <c r="S24">
        <v>2035</v>
      </c>
    </row>
    <row r="25" spans="1:19" x14ac:dyDescent="0.2">
      <c r="A25">
        <v>15</v>
      </c>
      <c r="B25">
        <v>15</v>
      </c>
      <c r="C25" t="s">
        <v>77</v>
      </c>
      <c r="D25" t="s">
        <v>33</v>
      </c>
      <c r="E25">
        <v>15</v>
      </c>
      <c r="F25" t="s">
        <v>19</v>
      </c>
      <c r="G25" t="s">
        <v>20</v>
      </c>
      <c r="H25">
        <v>20037</v>
      </c>
      <c r="I25">
        <f t="shared" ca="1" si="1"/>
        <v>1897</v>
      </c>
      <c r="J25" s="2" t="s">
        <v>62</v>
      </c>
      <c r="K25" t="s">
        <v>46</v>
      </c>
      <c r="L25">
        <f t="shared" ca="1" si="2"/>
        <v>269413</v>
      </c>
      <c r="M25">
        <f t="shared" ca="1" si="3"/>
        <v>5</v>
      </c>
      <c r="N25">
        <f t="shared" ca="1" si="4"/>
        <v>70</v>
      </c>
      <c r="O25" s="2">
        <v>44575</v>
      </c>
      <c r="P25">
        <f t="shared" si="5"/>
        <v>59</v>
      </c>
      <c r="Q25">
        <v>2036</v>
      </c>
      <c r="R25">
        <f t="shared" si="6"/>
        <v>4</v>
      </c>
      <c r="S25">
        <v>2036</v>
      </c>
    </row>
    <row r="26" spans="1:19" x14ac:dyDescent="0.2">
      <c r="A26">
        <v>16</v>
      </c>
      <c r="B26">
        <v>16</v>
      </c>
      <c r="C26" t="s">
        <v>78</v>
      </c>
      <c r="D26" t="s">
        <v>33</v>
      </c>
      <c r="E26">
        <v>16</v>
      </c>
      <c r="F26" t="s">
        <v>19</v>
      </c>
      <c r="G26" t="s">
        <v>20</v>
      </c>
      <c r="H26">
        <v>20037</v>
      </c>
      <c r="I26">
        <f t="shared" ca="1" si="1"/>
        <v>1921</v>
      </c>
      <c r="J26" s="2" t="s">
        <v>62</v>
      </c>
      <c r="K26" t="s">
        <v>46</v>
      </c>
      <c r="L26">
        <f t="shared" ca="1" si="2"/>
        <v>270637</v>
      </c>
      <c r="M26">
        <f t="shared" ca="1" si="3"/>
        <v>3</v>
      </c>
      <c r="N26">
        <f t="shared" ca="1" si="4"/>
        <v>40</v>
      </c>
      <c r="O26" s="2">
        <v>44576</v>
      </c>
      <c r="P26">
        <f t="shared" si="5"/>
        <v>59</v>
      </c>
      <c r="Q26">
        <v>2037</v>
      </c>
      <c r="R26">
        <f t="shared" si="6"/>
        <v>4</v>
      </c>
      <c r="S26">
        <v>2037</v>
      </c>
    </row>
    <row r="27" spans="1:19" x14ac:dyDescent="0.2">
      <c r="A27">
        <v>17</v>
      </c>
      <c r="B27">
        <v>17</v>
      </c>
      <c r="C27" t="s">
        <v>79</v>
      </c>
      <c r="D27" t="s">
        <v>33</v>
      </c>
      <c r="E27">
        <v>17</v>
      </c>
      <c r="F27" t="s">
        <v>19</v>
      </c>
      <c r="G27" t="s">
        <v>20</v>
      </c>
      <c r="H27">
        <v>20037</v>
      </c>
      <c r="I27">
        <f t="shared" ca="1" si="1"/>
        <v>1900</v>
      </c>
      <c r="J27" s="2" t="s">
        <v>62</v>
      </c>
      <c r="K27" t="s">
        <v>46</v>
      </c>
      <c r="L27">
        <f t="shared" ca="1" si="2"/>
        <v>538242</v>
      </c>
      <c r="M27">
        <f t="shared" ca="1" si="3"/>
        <v>5</v>
      </c>
      <c r="N27">
        <f t="shared" ca="1" si="4"/>
        <v>70</v>
      </c>
      <c r="O27" s="2">
        <v>44577</v>
      </c>
      <c r="P27">
        <f t="shared" si="5"/>
        <v>59</v>
      </c>
      <c r="Q27">
        <v>2038</v>
      </c>
      <c r="R27">
        <f t="shared" si="6"/>
        <v>4</v>
      </c>
      <c r="S27">
        <v>2038</v>
      </c>
    </row>
    <row r="28" spans="1:19" x14ac:dyDescent="0.2">
      <c r="A28">
        <v>18</v>
      </c>
      <c r="B28">
        <v>18</v>
      </c>
      <c r="C28" t="s">
        <v>80</v>
      </c>
      <c r="D28" t="s">
        <v>33</v>
      </c>
      <c r="E28">
        <v>18</v>
      </c>
      <c r="F28" t="s">
        <v>19</v>
      </c>
      <c r="G28" t="s">
        <v>20</v>
      </c>
      <c r="H28">
        <v>20037</v>
      </c>
      <c r="I28">
        <f t="shared" ca="1" si="1"/>
        <v>1891</v>
      </c>
      <c r="J28" s="2" t="s">
        <v>62</v>
      </c>
      <c r="K28" t="s">
        <v>46</v>
      </c>
      <c r="L28">
        <f t="shared" ca="1" si="2"/>
        <v>433324</v>
      </c>
      <c r="M28">
        <f t="shared" ca="1" si="3"/>
        <v>5</v>
      </c>
      <c r="N28">
        <f t="shared" ca="1" si="4"/>
        <v>70</v>
      </c>
      <c r="O28" s="2">
        <v>44578</v>
      </c>
      <c r="P28">
        <f t="shared" si="5"/>
        <v>59</v>
      </c>
      <c r="Q28">
        <v>2039</v>
      </c>
      <c r="R28">
        <f t="shared" si="6"/>
        <v>4</v>
      </c>
      <c r="S28">
        <v>2039</v>
      </c>
    </row>
    <row r="29" spans="1:19" x14ac:dyDescent="0.2">
      <c r="A29">
        <v>19</v>
      </c>
      <c r="B29">
        <v>19</v>
      </c>
      <c r="C29" t="s">
        <v>81</v>
      </c>
      <c r="D29" t="s">
        <v>43</v>
      </c>
      <c r="E29">
        <v>19</v>
      </c>
      <c r="F29" t="s">
        <v>19</v>
      </c>
      <c r="G29" t="s">
        <v>20</v>
      </c>
      <c r="H29">
        <v>20037</v>
      </c>
      <c r="I29">
        <f t="shared" ca="1" si="1"/>
        <v>1891</v>
      </c>
      <c r="J29" s="2" t="s">
        <v>62</v>
      </c>
      <c r="K29" t="s">
        <v>46</v>
      </c>
      <c r="L29">
        <f t="shared" ca="1" si="2"/>
        <v>494899</v>
      </c>
      <c r="M29">
        <f t="shared" ca="1" si="3"/>
        <v>8</v>
      </c>
      <c r="N29">
        <f t="shared" ca="1" si="4"/>
        <v>110</v>
      </c>
      <c r="O29" s="2">
        <v>44579</v>
      </c>
      <c r="P29">
        <f t="shared" si="5"/>
        <v>100</v>
      </c>
      <c r="Q29">
        <v>2040</v>
      </c>
      <c r="R29">
        <f t="shared" si="6"/>
        <v>7</v>
      </c>
      <c r="S29">
        <v>2040</v>
      </c>
    </row>
    <row r="30" spans="1:19" x14ac:dyDescent="0.2">
      <c r="A30">
        <v>20</v>
      </c>
      <c r="B30">
        <v>20</v>
      </c>
      <c r="C30" t="s">
        <v>82</v>
      </c>
      <c r="D30" t="s">
        <v>43</v>
      </c>
      <c r="E30">
        <v>20</v>
      </c>
      <c r="F30" t="s">
        <v>19</v>
      </c>
      <c r="G30" t="s">
        <v>20</v>
      </c>
      <c r="H30">
        <v>20037</v>
      </c>
      <c r="I30">
        <f t="shared" ca="1" si="1"/>
        <v>1911</v>
      </c>
      <c r="J30" s="2" t="s">
        <v>62</v>
      </c>
      <c r="K30" t="s">
        <v>46</v>
      </c>
      <c r="L30">
        <f t="shared" ca="1" si="2"/>
        <v>464605</v>
      </c>
      <c r="M30">
        <f t="shared" ca="1" si="3"/>
        <v>12</v>
      </c>
      <c r="N30">
        <f t="shared" ca="1" si="4"/>
        <v>160</v>
      </c>
      <c r="O30" s="2">
        <v>44580</v>
      </c>
      <c r="P30">
        <f t="shared" si="5"/>
        <v>100</v>
      </c>
      <c r="Q30">
        <v>2041</v>
      </c>
      <c r="R30">
        <f t="shared" si="6"/>
        <v>7</v>
      </c>
      <c r="S30">
        <v>2041</v>
      </c>
    </row>
    <row r="31" spans="1:19" x14ac:dyDescent="0.2">
      <c r="A31">
        <v>21</v>
      </c>
      <c r="B31">
        <v>21</v>
      </c>
      <c r="C31" t="s">
        <v>83</v>
      </c>
      <c r="D31" t="s">
        <v>43</v>
      </c>
      <c r="E31">
        <v>21</v>
      </c>
      <c r="F31" t="s">
        <v>19</v>
      </c>
      <c r="G31" t="s">
        <v>20</v>
      </c>
      <c r="H31">
        <v>20037</v>
      </c>
      <c r="I31">
        <f t="shared" ca="1" si="1"/>
        <v>1893</v>
      </c>
      <c r="J31" s="2" t="s">
        <v>62</v>
      </c>
      <c r="K31" t="s">
        <v>46</v>
      </c>
      <c r="L31">
        <f t="shared" ca="1" si="2"/>
        <v>384477</v>
      </c>
      <c r="M31">
        <f t="shared" ca="1" si="3"/>
        <v>8</v>
      </c>
      <c r="N31">
        <f t="shared" ca="1" si="4"/>
        <v>110</v>
      </c>
      <c r="O31" s="2">
        <v>44581</v>
      </c>
      <c r="P31">
        <f t="shared" si="5"/>
        <v>100</v>
      </c>
      <c r="Q31">
        <v>2042</v>
      </c>
      <c r="R31">
        <f t="shared" si="6"/>
        <v>7</v>
      </c>
      <c r="S31">
        <v>2042</v>
      </c>
    </row>
    <row r="32" spans="1:19" x14ac:dyDescent="0.2">
      <c r="A32">
        <v>22</v>
      </c>
      <c r="B32">
        <v>22</v>
      </c>
      <c r="C32" t="s">
        <v>84</v>
      </c>
      <c r="D32" t="s">
        <v>43</v>
      </c>
      <c r="E32">
        <v>22</v>
      </c>
      <c r="F32" t="s">
        <v>19</v>
      </c>
      <c r="G32" t="s">
        <v>20</v>
      </c>
      <c r="H32">
        <v>20037</v>
      </c>
      <c r="I32">
        <f t="shared" ca="1" si="1"/>
        <v>1916</v>
      </c>
      <c r="J32" s="2" t="s">
        <v>62</v>
      </c>
      <c r="K32" t="s">
        <v>46</v>
      </c>
      <c r="L32">
        <f t="shared" ca="1" si="2"/>
        <v>340914</v>
      </c>
      <c r="M32">
        <f t="shared" ca="1" si="3"/>
        <v>11</v>
      </c>
      <c r="N32">
        <f t="shared" ca="1" si="4"/>
        <v>150</v>
      </c>
      <c r="O32" s="2">
        <v>44582</v>
      </c>
      <c r="P32">
        <f t="shared" si="5"/>
        <v>100</v>
      </c>
      <c r="Q32">
        <v>2043</v>
      </c>
      <c r="R32">
        <f t="shared" si="6"/>
        <v>7</v>
      </c>
      <c r="S32">
        <v>2043</v>
      </c>
    </row>
    <row r="33" spans="1:19" x14ac:dyDescent="0.2">
      <c r="A33">
        <v>23</v>
      </c>
      <c r="B33">
        <v>23</v>
      </c>
      <c r="C33" t="s">
        <v>87</v>
      </c>
      <c r="D33" t="s">
        <v>43</v>
      </c>
      <c r="E33">
        <v>23</v>
      </c>
      <c r="F33" t="s">
        <v>19</v>
      </c>
      <c r="G33" t="s">
        <v>20</v>
      </c>
      <c r="H33">
        <v>20037</v>
      </c>
      <c r="I33">
        <f t="shared" ca="1" si="1"/>
        <v>1902</v>
      </c>
      <c r="J33" s="2" t="s">
        <v>62</v>
      </c>
      <c r="K33" t="s">
        <v>46</v>
      </c>
      <c r="L33">
        <f t="shared" ca="1" si="2"/>
        <v>493089</v>
      </c>
      <c r="M33">
        <f t="shared" ca="1" si="3"/>
        <v>8</v>
      </c>
      <c r="N33">
        <f t="shared" ca="1" si="4"/>
        <v>110</v>
      </c>
      <c r="O33" s="2">
        <v>44583</v>
      </c>
      <c r="P33">
        <f t="shared" si="5"/>
        <v>100</v>
      </c>
      <c r="Q33">
        <v>2044</v>
      </c>
      <c r="R33">
        <f t="shared" si="6"/>
        <v>7</v>
      </c>
      <c r="S33">
        <v>2044</v>
      </c>
    </row>
    <row r="34" spans="1:19" x14ac:dyDescent="0.2">
      <c r="A34">
        <v>24</v>
      </c>
      <c r="B34">
        <v>24</v>
      </c>
      <c r="C34" t="s">
        <v>85</v>
      </c>
      <c r="D34" t="s">
        <v>43</v>
      </c>
      <c r="E34">
        <v>24</v>
      </c>
      <c r="F34" t="s">
        <v>19</v>
      </c>
      <c r="G34" t="s">
        <v>20</v>
      </c>
      <c r="H34">
        <v>20037</v>
      </c>
      <c r="I34">
        <f t="shared" ca="1" si="1"/>
        <v>1918</v>
      </c>
      <c r="J34" s="2" t="s">
        <v>62</v>
      </c>
      <c r="K34" t="s">
        <v>46</v>
      </c>
      <c r="L34">
        <f t="shared" ca="1" si="2"/>
        <v>495339</v>
      </c>
      <c r="M34">
        <f t="shared" ca="1" si="3"/>
        <v>7</v>
      </c>
      <c r="N34">
        <f t="shared" ca="1" si="4"/>
        <v>90</v>
      </c>
      <c r="O34" s="2">
        <v>44584</v>
      </c>
      <c r="P34">
        <f t="shared" si="5"/>
        <v>100</v>
      </c>
      <c r="Q34">
        <v>2045</v>
      </c>
      <c r="R34">
        <f t="shared" si="6"/>
        <v>7</v>
      </c>
      <c r="S34">
        <v>2045</v>
      </c>
    </row>
    <row r="35" spans="1:19" x14ac:dyDescent="0.2">
      <c r="A35">
        <v>25</v>
      </c>
      <c r="B35">
        <v>25</v>
      </c>
      <c r="C35" t="s">
        <v>86</v>
      </c>
      <c r="D35" t="s">
        <v>57</v>
      </c>
      <c r="E35">
        <v>25</v>
      </c>
      <c r="F35" t="s">
        <v>19</v>
      </c>
      <c r="G35" t="s">
        <v>20</v>
      </c>
      <c r="H35">
        <v>20037</v>
      </c>
      <c r="I35">
        <f t="shared" ca="1" si="1"/>
        <v>1921</v>
      </c>
      <c r="J35" s="2" t="s">
        <v>62</v>
      </c>
      <c r="K35" t="s">
        <v>46</v>
      </c>
      <c r="L35">
        <f t="shared" ca="1" si="2"/>
        <v>403432</v>
      </c>
      <c r="M35">
        <f t="shared" ca="1" si="3"/>
        <v>7</v>
      </c>
      <c r="N35">
        <f t="shared" ca="1" si="4"/>
        <v>90</v>
      </c>
      <c r="O35" s="2">
        <v>44585</v>
      </c>
      <c r="P35">
        <f t="shared" si="5"/>
        <v>60</v>
      </c>
      <c r="Q35">
        <v>2046</v>
      </c>
      <c r="R35">
        <f t="shared" si="6"/>
        <v>4</v>
      </c>
      <c r="S35">
        <v>2046</v>
      </c>
    </row>
    <row r="36" spans="1:19" x14ac:dyDescent="0.2">
      <c r="A36">
        <v>26</v>
      </c>
      <c r="B36">
        <v>26</v>
      </c>
      <c r="C36" t="s">
        <v>88</v>
      </c>
      <c r="D36" t="s">
        <v>57</v>
      </c>
      <c r="E36">
        <v>26</v>
      </c>
      <c r="F36" t="s">
        <v>19</v>
      </c>
      <c r="G36" t="s">
        <v>20</v>
      </c>
      <c r="H36">
        <v>20037</v>
      </c>
      <c r="I36">
        <f t="shared" ca="1" si="1"/>
        <v>1916</v>
      </c>
      <c r="J36" s="2" t="s">
        <v>62</v>
      </c>
      <c r="K36" t="s">
        <v>46</v>
      </c>
      <c r="L36">
        <f t="shared" ca="1" si="2"/>
        <v>489896</v>
      </c>
      <c r="M36">
        <f t="shared" ca="1" si="3"/>
        <v>4</v>
      </c>
      <c r="N36">
        <f t="shared" ca="1" si="4"/>
        <v>50</v>
      </c>
      <c r="O36" s="2">
        <v>44586</v>
      </c>
      <c r="P36">
        <f t="shared" si="5"/>
        <v>60</v>
      </c>
      <c r="Q36">
        <v>2047</v>
      </c>
      <c r="R36">
        <f t="shared" si="6"/>
        <v>4</v>
      </c>
      <c r="S36">
        <v>2047</v>
      </c>
    </row>
    <row r="37" spans="1:19" x14ac:dyDescent="0.2">
      <c r="A37">
        <v>27</v>
      </c>
      <c r="B37">
        <v>27</v>
      </c>
      <c r="C37" t="s">
        <v>89</v>
      </c>
      <c r="D37" t="s">
        <v>57</v>
      </c>
      <c r="E37">
        <v>27</v>
      </c>
      <c r="F37" t="s">
        <v>19</v>
      </c>
      <c r="G37" t="s">
        <v>20</v>
      </c>
      <c r="H37">
        <v>20037</v>
      </c>
      <c r="I37">
        <f t="shared" ca="1" si="1"/>
        <v>1903</v>
      </c>
      <c r="J37" s="2" t="s">
        <v>62</v>
      </c>
      <c r="K37" t="s">
        <v>46</v>
      </c>
      <c r="L37">
        <f t="shared" ca="1" si="2"/>
        <v>480842</v>
      </c>
      <c r="M37">
        <f t="shared" ca="1" si="3"/>
        <v>6</v>
      </c>
      <c r="N37">
        <f t="shared" ca="1" si="4"/>
        <v>80</v>
      </c>
      <c r="O37" s="2">
        <v>44587</v>
      </c>
      <c r="P37">
        <f t="shared" si="5"/>
        <v>60</v>
      </c>
      <c r="Q37">
        <v>2048</v>
      </c>
      <c r="R37">
        <f t="shared" si="6"/>
        <v>4</v>
      </c>
      <c r="S37">
        <v>2048</v>
      </c>
    </row>
    <row r="38" spans="1:19" x14ac:dyDescent="0.2">
      <c r="A38">
        <v>28</v>
      </c>
      <c r="B38">
        <v>28</v>
      </c>
      <c r="C38" t="s">
        <v>90</v>
      </c>
      <c r="D38" t="s">
        <v>57</v>
      </c>
      <c r="E38">
        <v>28</v>
      </c>
      <c r="F38" t="s">
        <v>19</v>
      </c>
      <c r="G38" t="s">
        <v>20</v>
      </c>
      <c r="H38">
        <v>20037</v>
      </c>
      <c r="I38">
        <f t="shared" ca="1" si="1"/>
        <v>1903</v>
      </c>
      <c r="J38" s="2" t="s">
        <v>62</v>
      </c>
      <c r="K38" t="s">
        <v>46</v>
      </c>
      <c r="L38">
        <f t="shared" ca="1" si="2"/>
        <v>447524</v>
      </c>
      <c r="M38">
        <f t="shared" ca="1" si="3"/>
        <v>3</v>
      </c>
      <c r="N38">
        <f t="shared" ca="1" si="4"/>
        <v>40</v>
      </c>
      <c r="O38" s="2">
        <v>44588</v>
      </c>
      <c r="P38">
        <f t="shared" si="5"/>
        <v>60</v>
      </c>
      <c r="Q38">
        <v>2049</v>
      </c>
      <c r="R38">
        <f t="shared" si="6"/>
        <v>4</v>
      </c>
      <c r="S38">
        <v>2049</v>
      </c>
    </row>
    <row r="39" spans="1:19" x14ac:dyDescent="0.2">
      <c r="A39">
        <v>29</v>
      </c>
      <c r="B39">
        <v>29</v>
      </c>
      <c r="C39" t="s">
        <v>91</v>
      </c>
      <c r="D39" t="s">
        <v>57</v>
      </c>
      <c r="E39">
        <v>29</v>
      </c>
      <c r="F39" t="s">
        <v>19</v>
      </c>
      <c r="G39" t="s">
        <v>20</v>
      </c>
      <c r="H39">
        <v>20037</v>
      </c>
      <c r="I39">
        <f t="shared" ca="1" si="1"/>
        <v>1914</v>
      </c>
      <c r="J39" s="2" t="s">
        <v>62</v>
      </c>
      <c r="K39" t="s">
        <v>46</v>
      </c>
      <c r="L39">
        <f t="shared" ca="1" si="2"/>
        <v>460778</v>
      </c>
      <c r="M39">
        <f t="shared" ca="1" si="3"/>
        <v>4</v>
      </c>
      <c r="N39">
        <f t="shared" ca="1" si="4"/>
        <v>50</v>
      </c>
      <c r="O39" s="2">
        <v>44589</v>
      </c>
      <c r="P39">
        <f t="shared" si="5"/>
        <v>60</v>
      </c>
      <c r="Q39">
        <v>2050</v>
      </c>
      <c r="R39">
        <f t="shared" si="6"/>
        <v>4</v>
      </c>
      <c r="S39">
        <v>2050</v>
      </c>
    </row>
    <row r="40" spans="1:19" x14ac:dyDescent="0.2">
      <c r="A40">
        <v>30</v>
      </c>
      <c r="B40">
        <v>30</v>
      </c>
      <c r="C40" t="s">
        <v>92</v>
      </c>
      <c r="D40" t="s">
        <v>57</v>
      </c>
      <c r="E40">
        <v>30</v>
      </c>
      <c r="F40" t="s">
        <v>19</v>
      </c>
      <c r="G40" t="s">
        <v>20</v>
      </c>
      <c r="H40">
        <v>20037</v>
      </c>
      <c r="I40">
        <f t="shared" ca="1" si="1"/>
        <v>1896</v>
      </c>
      <c r="J40" s="2" t="s">
        <v>62</v>
      </c>
      <c r="K40" t="s">
        <v>46</v>
      </c>
      <c r="L40">
        <f t="shared" ca="1" si="2"/>
        <v>464539</v>
      </c>
      <c r="M40">
        <f t="shared" ca="1" si="3"/>
        <v>2</v>
      </c>
      <c r="N40">
        <f t="shared" ca="1" si="4"/>
        <v>30</v>
      </c>
      <c r="O40" s="2">
        <v>44590</v>
      </c>
      <c r="P40">
        <f t="shared" si="5"/>
        <v>60</v>
      </c>
      <c r="Q40">
        <v>2051</v>
      </c>
      <c r="R40">
        <f t="shared" si="6"/>
        <v>4</v>
      </c>
      <c r="S40">
        <v>2051</v>
      </c>
    </row>
    <row r="41" spans="1:19" x14ac:dyDescent="0.2">
      <c r="J41" s="2"/>
      <c r="O41" s="2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2022-09-30T13:37:25Z</dcterms:modified>
</cp:coreProperties>
</file>