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kins\AppData\Local\Box\Box Edit\Documents\yGJmlz5rkEiTjYUX27Fq1A==\"/>
    </mc:Choice>
  </mc:AlternateContent>
  <bookViews>
    <workbookView xWindow="735" yWindow="735" windowWidth="25515" windowHeight="14040"/>
  </bookViews>
  <sheets>
    <sheet name="Results by plate" sheetId="2" r:id="rId1"/>
  </sheets>
  <calcPr calcId="162913"/>
</workbook>
</file>

<file path=xl/calcChain.xml><?xml version="1.0" encoding="utf-8"?>
<calcChain xmlns="http://schemas.openxmlformats.org/spreadsheetml/2006/main">
  <c r="Q63" i="2" l="1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Y48" i="2"/>
  <c r="Y67" i="2" s="1"/>
  <c r="X48" i="2"/>
  <c r="X67" i="2" s="1"/>
  <c r="W48" i="2"/>
  <c r="W67" i="2" s="1"/>
  <c r="V48" i="2"/>
  <c r="V67" i="2" s="1"/>
  <c r="U48" i="2"/>
  <c r="U67" i="2" s="1"/>
  <c r="T48" i="2"/>
  <c r="T67" i="2" s="1"/>
  <c r="S48" i="2"/>
  <c r="S67" i="2" s="1"/>
  <c r="R48" i="2"/>
  <c r="R67" i="2" s="1"/>
  <c r="Q48" i="2"/>
  <c r="Q67" i="2" s="1"/>
  <c r="P48" i="2"/>
  <c r="P67" i="2" s="1"/>
  <c r="O48" i="2"/>
  <c r="O67" i="2" s="1"/>
  <c r="N48" i="2"/>
  <c r="N67" i="2" s="1"/>
  <c r="M48" i="2"/>
  <c r="M67" i="2" s="1"/>
  <c r="L48" i="2"/>
  <c r="L67" i="2" s="1"/>
  <c r="K48" i="2"/>
  <c r="K67" i="2" s="1"/>
  <c r="J48" i="2"/>
  <c r="J67" i="2" s="1"/>
  <c r="I48" i="2"/>
  <c r="I67" i="2" s="1"/>
  <c r="H48" i="2"/>
  <c r="H67" i="2" s="1"/>
  <c r="G48" i="2"/>
  <c r="G67" i="2" s="1"/>
  <c r="F48" i="2"/>
  <c r="F67" i="2" s="1"/>
  <c r="E48" i="2"/>
  <c r="E67" i="2" s="1"/>
  <c r="D48" i="2"/>
  <c r="D67" i="2" s="1"/>
  <c r="C48" i="2"/>
  <c r="C67" i="2" s="1"/>
  <c r="Y61" i="2"/>
  <c r="Y80" i="2" s="1"/>
  <c r="X61" i="2"/>
  <c r="X80" i="2" s="1"/>
  <c r="W61" i="2"/>
  <c r="W80" i="2" s="1"/>
  <c r="V61" i="2"/>
  <c r="V80" i="2" s="1"/>
  <c r="U61" i="2"/>
  <c r="U80" i="2" s="1"/>
  <c r="T61" i="2"/>
  <c r="T80" i="2" s="1"/>
  <c r="S61" i="2"/>
  <c r="S80" i="2" s="1"/>
  <c r="R61" i="2"/>
  <c r="R80" i="2" s="1"/>
  <c r="Q61" i="2"/>
  <c r="Q80" i="2" s="1"/>
  <c r="P61" i="2"/>
  <c r="P80" i="2" s="1"/>
  <c r="O61" i="2"/>
  <c r="O80" i="2" s="1"/>
  <c r="N61" i="2"/>
  <c r="N80" i="2" s="1"/>
  <c r="M61" i="2"/>
  <c r="M80" i="2" s="1"/>
  <c r="L61" i="2"/>
  <c r="L80" i="2" s="1"/>
  <c r="K61" i="2"/>
  <c r="K80" i="2" s="1"/>
  <c r="J61" i="2"/>
  <c r="J80" i="2" s="1"/>
  <c r="I61" i="2"/>
  <c r="I80" i="2" s="1"/>
  <c r="H61" i="2"/>
  <c r="H80" i="2" s="1"/>
  <c r="G61" i="2"/>
  <c r="G80" i="2" s="1"/>
  <c r="F61" i="2"/>
  <c r="F80" i="2" s="1"/>
  <c r="E61" i="2"/>
  <c r="E80" i="2" s="1"/>
  <c r="D61" i="2"/>
  <c r="D80" i="2" s="1"/>
  <c r="C61" i="2"/>
  <c r="C80" i="2" s="1"/>
  <c r="B61" i="2"/>
  <c r="B80" i="2" s="1"/>
  <c r="Y60" i="2"/>
  <c r="Y79" i="2" s="1"/>
  <c r="X60" i="2"/>
  <c r="X79" i="2" s="1"/>
  <c r="W60" i="2"/>
  <c r="W79" i="2" s="1"/>
  <c r="V60" i="2"/>
  <c r="V79" i="2" s="1"/>
  <c r="U60" i="2"/>
  <c r="U79" i="2" s="1"/>
  <c r="T60" i="2"/>
  <c r="T79" i="2" s="1"/>
  <c r="S60" i="2"/>
  <c r="S79" i="2" s="1"/>
  <c r="R60" i="2"/>
  <c r="R79" i="2" s="1"/>
  <c r="Q60" i="2"/>
  <c r="Q79" i="2" s="1"/>
  <c r="P60" i="2"/>
  <c r="P79" i="2" s="1"/>
  <c r="O60" i="2"/>
  <c r="O79" i="2" s="1"/>
  <c r="N60" i="2"/>
  <c r="N79" i="2" s="1"/>
  <c r="M60" i="2"/>
  <c r="M79" i="2" s="1"/>
  <c r="L60" i="2"/>
  <c r="L79" i="2" s="1"/>
  <c r="K60" i="2"/>
  <c r="K79" i="2" s="1"/>
  <c r="J60" i="2"/>
  <c r="J79" i="2" s="1"/>
  <c r="I60" i="2"/>
  <c r="I79" i="2" s="1"/>
  <c r="H60" i="2"/>
  <c r="H79" i="2" s="1"/>
  <c r="G60" i="2"/>
  <c r="G79" i="2" s="1"/>
  <c r="F60" i="2"/>
  <c r="F79" i="2" s="1"/>
  <c r="E60" i="2"/>
  <c r="E79" i="2" s="1"/>
  <c r="D60" i="2"/>
  <c r="D79" i="2" s="1"/>
  <c r="C60" i="2"/>
  <c r="C79" i="2" s="1"/>
  <c r="B60" i="2"/>
  <c r="B79" i="2" s="1"/>
  <c r="Y59" i="2"/>
  <c r="Y78" i="2" s="1"/>
  <c r="X59" i="2"/>
  <c r="X78" i="2" s="1"/>
  <c r="W59" i="2"/>
  <c r="W78" i="2" s="1"/>
  <c r="V59" i="2"/>
  <c r="V78" i="2" s="1"/>
  <c r="U59" i="2"/>
  <c r="U78" i="2" s="1"/>
  <c r="T59" i="2"/>
  <c r="T78" i="2" s="1"/>
  <c r="S59" i="2"/>
  <c r="S78" i="2" s="1"/>
  <c r="R59" i="2"/>
  <c r="R78" i="2" s="1"/>
  <c r="Q59" i="2"/>
  <c r="Q78" i="2" s="1"/>
  <c r="P59" i="2"/>
  <c r="P78" i="2" s="1"/>
  <c r="O59" i="2"/>
  <c r="O78" i="2" s="1"/>
  <c r="N59" i="2"/>
  <c r="N78" i="2" s="1"/>
  <c r="M59" i="2"/>
  <c r="M78" i="2" s="1"/>
  <c r="L59" i="2"/>
  <c r="L78" i="2" s="1"/>
  <c r="K59" i="2"/>
  <c r="K78" i="2" s="1"/>
  <c r="J59" i="2"/>
  <c r="J78" i="2" s="1"/>
  <c r="I59" i="2"/>
  <c r="I78" i="2" s="1"/>
  <c r="H59" i="2"/>
  <c r="H78" i="2" s="1"/>
  <c r="G59" i="2"/>
  <c r="G78" i="2" s="1"/>
  <c r="F59" i="2"/>
  <c r="F78" i="2" s="1"/>
  <c r="E59" i="2"/>
  <c r="E78" i="2" s="1"/>
  <c r="D59" i="2"/>
  <c r="D78" i="2" s="1"/>
  <c r="C59" i="2"/>
  <c r="C78" i="2" s="1"/>
  <c r="B59" i="2"/>
  <c r="B78" i="2" s="1"/>
  <c r="Y58" i="2"/>
  <c r="Y77" i="2" s="1"/>
  <c r="X58" i="2"/>
  <c r="X77" i="2" s="1"/>
  <c r="W58" i="2"/>
  <c r="W77" i="2" s="1"/>
  <c r="V58" i="2"/>
  <c r="V77" i="2" s="1"/>
  <c r="U58" i="2"/>
  <c r="U77" i="2" s="1"/>
  <c r="T58" i="2"/>
  <c r="T77" i="2" s="1"/>
  <c r="S58" i="2"/>
  <c r="S77" i="2" s="1"/>
  <c r="R58" i="2"/>
  <c r="R77" i="2" s="1"/>
  <c r="Q58" i="2"/>
  <c r="Q77" i="2" s="1"/>
  <c r="P58" i="2"/>
  <c r="P77" i="2" s="1"/>
  <c r="O58" i="2"/>
  <c r="O77" i="2" s="1"/>
  <c r="N58" i="2"/>
  <c r="N77" i="2" s="1"/>
  <c r="M58" i="2"/>
  <c r="M77" i="2" s="1"/>
  <c r="L58" i="2"/>
  <c r="L77" i="2" s="1"/>
  <c r="K58" i="2"/>
  <c r="K77" i="2" s="1"/>
  <c r="J58" i="2"/>
  <c r="J77" i="2" s="1"/>
  <c r="I58" i="2"/>
  <c r="I77" i="2" s="1"/>
  <c r="H58" i="2"/>
  <c r="H77" i="2" s="1"/>
  <c r="G58" i="2"/>
  <c r="G77" i="2" s="1"/>
  <c r="F58" i="2"/>
  <c r="F77" i="2" s="1"/>
  <c r="E58" i="2"/>
  <c r="E77" i="2" s="1"/>
  <c r="D58" i="2"/>
  <c r="D77" i="2" s="1"/>
  <c r="C58" i="2"/>
  <c r="C77" i="2" s="1"/>
  <c r="B58" i="2"/>
  <c r="B77" i="2" s="1"/>
  <c r="Y57" i="2"/>
  <c r="Y76" i="2" s="1"/>
  <c r="X57" i="2"/>
  <c r="X76" i="2" s="1"/>
  <c r="W57" i="2"/>
  <c r="W76" i="2" s="1"/>
  <c r="V57" i="2"/>
  <c r="V76" i="2" s="1"/>
  <c r="U57" i="2"/>
  <c r="U76" i="2" s="1"/>
  <c r="T57" i="2"/>
  <c r="T76" i="2" s="1"/>
  <c r="S57" i="2"/>
  <c r="S76" i="2" s="1"/>
  <c r="R57" i="2"/>
  <c r="R76" i="2" s="1"/>
  <c r="Q57" i="2"/>
  <c r="Q76" i="2" s="1"/>
  <c r="P57" i="2"/>
  <c r="P76" i="2" s="1"/>
  <c r="O57" i="2"/>
  <c r="O76" i="2" s="1"/>
  <c r="N57" i="2"/>
  <c r="N76" i="2" s="1"/>
  <c r="M57" i="2"/>
  <c r="M76" i="2" s="1"/>
  <c r="L57" i="2"/>
  <c r="L76" i="2" s="1"/>
  <c r="K57" i="2"/>
  <c r="K76" i="2" s="1"/>
  <c r="J57" i="2"/>
  <c r="J76" i="2" s="1"/>
  <c r="I57" i="2"/>
  <c r="I76" i="2" s="1"/>
  <c r="H57" i="2"/>
  <c r="H76" i="2" s="1"/>
  <c r="G57" i="2"/>
  <c r="G76" i="2" s="1"/>
  <c r="F57" i="2"/>
  <c r="F76" i="2" s="1"/>
  <c r="E57" i="2"/>
  <c r="E76" i="2" s="1"/>
  <c r="D57" i="2"/>
  <c r="D76" i="2" s="1"/>
  <c r="C57" i="2"/>
  <c r="C76" i="2" s="1"/>
  <c r="B57" i="2"/>
  <c r="B76" i="2" s="1"/>
  <c r="Y56" i="2"/>
  <c r="Y75" i="2" s="1"/>
  <c r="X56" i="2"/>
  <c r="X75" i="2" s="1"/>
  <c r="W56" i="2"/>
  <c r="W75" i="2" s="1"/>
  <c r="V56" i="2"/>
  <c r="V75" i="2" s="1"/>
  <c r="U56" i="2"/>
  <c r="U75" i="2" s="1"/>
  <c r="T56" i="2"/>
  <c r="T75" i="2" s="1"/>
  <c r="S56" i="2"/>
  <c r="S75" i="2" s="1"/>
  <c r="R56" i="2"/>
  <c r="R75" i="2" s="1"/>
  <c r="Q56" i="2"/>
  <c r="Q75" i="2" s="1"/>
  <c r="P56" i="2"/>
  <c r="P75" i="2" s="1"/>
  <c r="O56" i="2"/>
  <c r="O75" i="2" s="1"/>
  <c r="N56" i="2"/>
  <c r="N75" i="2" s="1"/>
  <c r="M56" i="2"/>
  <c r="M75" i="2" s="1"/>
  <c r="L56" i="2"/>
  <c r="L75" i="2" s="1"/>
  <c r="K56" i="2"/>
  <c r="K75" i="2" s="1"/>
  <c r="J56" i="2"/>
  <c r="J75" i="2" s="1"/>
  <c r="I56" i="2"/>
  <c r="I75" i="2" s="1"/>
  <c r="H56" i="2"/>
  <c r="H75" i="2" s="1"/>
  <c r="G56" i="2"/>
  <c r="G75" i="2" s="1"/>
  <c r="F56" i="2"/>
  <c r="F75" i="2" s="1"/>
  <c r="E56" i="2"/>
  <c r="E75" i="2" s="1"/>
  <c r="D56" i="2"/>
  <c r="D75" i="2" s="1"/>
  <c r="C56" i="2"/>
  <c r="C75" i="2" s="1"/>
  <c r="B56" i="2"/>
  <c r="B75" i="2" s="1"/>
  <c r="Y55" i="2"/>
  <c r="Y74" i="2" s="1"/>
  <c r="X55" i="2"/>
  <c r="X74" i="2" s="1"/>
  <c r="W55" i="2"/>
  <c r="W74" i="2" s="1"/>
  <c r="V55" i="2"/>
  <c r="V74" i="2" s="1"/>
  <c r="U55" i="2"/>
  <c r="U74" i="2" s="1"/>
  <c r="T55" i="2"/>
  <c r="T74" i="2" s="1"/>
  <c r="S55" i="2"/>
  <c r="S74" i="2" s="1"/>
  <c r="R55" i="2"/>
  <c r="R74" i="2" s="1"/>
  <c r="Q55" i="2"/>
  <c r="Q74" i="2" s="1"/>
  <c r="P55" i="2"/>
  <c r="P74" i="2" s="1"/>
  <c r="O55" i="2"/>
  <c r="O74" i="2" s="1"/>
  <c r="N55" i="2"/>
  <c r="N74" i="2" s="1"/>
  <c r="M55" i="2"/>
  <c r="M74" i="2" s="1"/>
  <c r="L55" i="2"/>
  <c r="L74" i="2" s="1"/>
  <c r="K55" i="2"/>
  <c r="K74" i="2" s="1"/>
  <c r="J55" i="2"/>
  <c r="J74" i="2" s="1"/>
  <c r="I55" i="2"/>
  <c r="I74" i="2" s="1"/>
  <c r="H55" i="2"/>
  <c r="H74" i="2" s="1"/>
  <c r="G55" i="2"/>
  <c r="G74" i="2" s="1"/>
  <c r="F55" i="2"/>
  <c r="F74" i="2" s="1"/>
  <c r="E55" i="2"/>
  <c r="E74" i="2" s="1"/>
  <c r="D55" i="2"/>
  <c r="D74" i="2" s="1"/>
  <c r="C55" i="2"/>
  <c r="C74" i="2" s="1"/>
  <c r="B55" i="2"/>
  <c r="B74" i="2" s="1"/>
  <c r="Y54" i="2"/>
  <c r="Y73" i="2" s="1"/>
  <c r="X54" i="2"/>
  <c r="X73" i="2" s="1"/>
  <c r="W54" i="2"/>
  <c r="W73" i="2" s="1"/>
  <c r="V54" i="2"/>
  <c r="V73" i="2" s="1"/>
  <c r="U54" i="2"/>
  <c r="U73" i="2" s="1"/>
  <c r="T54" i="2"/>
  <c r="T73" i="2" s="1"/>
  <c r="S54" i="2"/>
  <c r="S73" i="2" s="1"/>
  <c r="R54" i="2"/>
  <c r="R73" i="2" s="1"/>
  <c r="Q54" i="2"/>
  <c r="Q73" i="2" s="1"/>
  <c r="P54" i="2"/>
  <c r="P73" i="2" s="1"/>
  <c r="O54" i="2"/>
  <c r="O73" i="2" s="1"/>
  <c r="N54" i="2"/>
  <c r="N73" i="2" s="1"/>
  <c r="M54" i="2"/>
  <c r="M73" i="2" s="1"/>
  <c r="L54" i="2"/>
  <c r="L73" i="2" s="1"/>
  <c r="K54" i="2"/>
  <c r="K73" i="2" s="1"/>
  <c r="J54" i="2"/>
  <c r="J73" i="2" s="1"/>
  <c r="I54" i="2"/>
  <c r="I73" i="2" s="1"/>
  <c r="H54" i="2"/>
  <c r="H73" i="2" s="1"/>
  <c r="G54" i="2"/>
  <c r="G73" i="2" s="1"/>
  <c r="F54" i="2"/>
  <c r="F73" i="2" s="1"/>
  <c r="E54" i="2"/>
  <c r="E73" i="2" s="1"/>
  <c r="D54" i="2"/>
  <c r="D73" i="2" s="1"/>
  <c r="C54" i="2"/>
  <c r="C73" i="2" s="1"/>
  <c r="B54" i="2"/>
  <c r="B73" i="2" s="1"/>
  <c r="Y53" i="2"/>
  <c r="Y72" i="2" s="1"/>
  <c r="X53" i="2"/>
  <c r="X72" i="2" s="1"/>
  <c r="W53" i="2"/>
  <c r="W72" i="2" s="1"/>
  <c r="V53" i="2"/>
  <c r="V72" i="2" s="1"/>
  <c r="U53" i="2"/>
  <c r="U72" i="2" s="1"/>
  <c r="T53" i="2"/>
  <c r="T72" i="2" s="1"/>
  <c r="S53" i="2"/>
  <c r="S72" i="2" s="1"/>
  <c r="R53" i="2"/>
  <c r="R72" i="2" s="1"/>
  <c r="Q53" i="2"/>
  <c r="Q72" i="2" s="1"/>
  <c r="P53" i="2"/>
  <c r="P72" i="2" s="1"/>
  <c r="O53" i="2"/>
  <c r="O72" i="2" s="1"/>
  <c r="N53" i="2"/>
  <c r="N72" i="2" s="1"/>
  <c r="M53" i="2"/>
  <c r="M72" i="2" s="1"/>
  <c r="L53" i="2"/>
  <c r="L72" i="2" s="1"/>
  <c r="K53" i="2"/>
  <c r="K72" i="2" s="1"/>
  <c r="J53" i="2"/>
  <c r="J72" i="2" s="1"/>
  <c r="I53" i="2"/>
  <c r="I72" i="2" s="1"/>
  <c r="H53" i="2"/>
  <c r="H72" i="2" s="1"/>
  <c r="G53" i="2"/>
  <c r="G72" i="2" s="1"/>
  <c r="F53" i="2"/>
  <c r="F72" i="2" s="1"/>
  <c r="E53" i="2"/>
  <c r="E72" i="2" s="1"/>
  <c r="D53" i="2"/>
  <c r="D72" i="2" s="1"/>
  <c r="C53" i="2"/>
  <c r="C72" i="2" s="1"/>
  <c r="B53" i="2"/>
  <c r="B72" i="2" s="1"/>
  <c r="Y52" i="2"/>
  <c r="Y71" i="2" s="1"/>
  <c r="X52" i="2"/>
  <c r="X71" i="2" s="1"/>
  <c r="W52" i="2"/>
  <c r="W71" i="2" s="1"/>
  <c r="V52" i="2"/>
  <c r="V71" i="2" s="1"/>
  <c r="U52" i="2"/>
  <c r="U71" i="2" s="1"/>
  <c r="T52" i="2"/>
  <c r="T71" i="2" s="1"/>
  <c r="S52" i="2"/>
  <c r="S71" i="2" s="1"/>
  <c r="R52" i="2"/>
  <c r="R71" i="2" s="1"/>
  <c r="Q52" i="2"/>
  <c r="Q71" i="2" s="1"/>
  <c r="P52" i="2"/>
  <c r="P71" i="2" s="1"/>
  <c r="O52" i="2"/>
  <c r="O71" i="2" s="1"/>
  <c r="N52" i="2"/>
  <c r="N71" i="2" s="1"/>
  <c r="M52" i="2"/>
  <c r="M71" i="2" s="1"/>
  <c r="L52" i="2"/>
  <c r="L71" i="2" s="1"/>
  <c r="K52" i="2"/>
  <c r="K71" i="2" s="1"/>
  <c r="J52" i="2"/>
  <c r="J71" i="2" s="1"/>
  <c r="I52" i="2"/>
  <c r="I71" i="2" s="1"/>
  <c r="H52" i="2"/>
  <c r="H71" i="2" s="1"/>
  <c r="G52" i="2"/>
  <c r="G71" i="2" s="1"/>
  <c r="F52" i="2"/>
  <c r="F71" i="2" s="1"/>
  <c r="E52" i="2"/>
  <c r="E71" i="2" s="1"/>
  <c r="D52" i="2"/>
  <c r="D71" i="2" s="1"/>
  <c r="C52" i="2"/>
  <c r="C71" i="2" s="1"/>
  <c r="B52" i="2"/>
  <c r="B71" i="2" s="1"/>
  <c r="Y51" i="2"/>
  <c r="Y70" i="2" s="1"/>
  <c r="X51" i="2"/>
  <c r="X70" i="2" s="1"/>
  <c r="W51" i="2"/>
  <c r="W70" i="2" s="1"/>
  <c r="V51" i="2"/>
  <c r="V70" i="2" s="1"/>
  <c r="U51" i="2"/>
  <c r="U70" i="2" s="1"/>
  <c r="T51" i="2"/>
  <c r="T70" i="2" s="1"/>
  <c r="S51" i="2"/>
  <c r="S70" i="2" s="1"/>
  <c r="R51" i="2"/>
  <c r="R70" i="2" s="1"/>
  <c r="Q51" i="2"/>
  <c r="Q70" i="2" s="1"/>
  <c r="P51" i="2"/>
  <c r="P70" i="2" s="1"/>
  <c r="O51" i="2"/>
  <c r="O70" i="2" s="1"/>
  <c r="N51" i="2"/>
  <c r="N70" i="2" s="1"/>
  <c r="M51" i="2"/>
  <c r="M70" i="2" s="1"/>
  <c r="L51" i="2"/>
  <c r="L70" i="2" s="1"/>
  <c r="K51" i="2"/>
  <c r="K70" i="2" s="1"/>
  <c r="J51" i="2"/>
  <c r="J70" i="2" s="1"/>
  <c r="I51" i="2"/>
  <c r="I70" i="2" s="1"/>
  <c r="H51" i="2"/>
  <c r="H70" i="2" s="1"/>
  <c r="G51" i="2"/>
  <c r="G70" i="2" s="1"/>
  <c r="F51" i="2"/>
  <c r="F70" i="2" s="1"/>
  <c r="E51" i="2"/>
  <c r="E70" i="2" s="1"/>
  <c r="D51" i="2"/>
  <c r="D70" i="2" s="1"/>
  <c r="C51" i="2"/>
  <c r="C70" i="2" s="1"/>
  <c r="B51" i="2"/>
  <c r="B70" i="2" s="1"/>
  <c r="Y50" i="2"/>
  <c r="Y69" i="2" s="1"/>
  <c r="X50" i="2"/>
  <c r="X69" i="2" s="1"/>
  <c r="W50" i="2"/>
  <c r="W69" i="2" s="1"/>
  <c r="V50" i="2"/>
  <c r="V69" i="2" s="1"/>
  <c r="U50" i="2"/>
  <c r="U69" i="2" s="1"/>
  <c r="T50" i="2"/>
  <c r="T69" i="2" s="1"/>
  <c r="S50" i="2"/>
  <c r="S69" i="2" s="1"/>
  <c r="R50" i="2"/>
  <c r="R69" i="2" s="1"/>
  <c r="Q50" i="2"/>
  <c r="Q69" i="2" s="1"/>
  <c r="P50" i="2"/>
  <c r="P69" i="2" s="1"/>
  <c r="O50" i="2"/>
  <c r="O69" i="2" s="1"/>
  <c r="N50" i="2"/>
  <c r="N69" i="2" s="1"/>
  <c r="M50" i="2"/>
  <c r="M69" i="2" s="1"/>
  <c r="L50" i="2"/>
  <c r="L69" i="2" s="1"/>
  <c r="K50" i="2"/>
  <c r="K69" i="2" s="1"/>
  <c r="J50" i="2"/>
  <c r="J69" i="2" s="1"/>
  <c r="I50" i="2"/>
  <c r="I69" i="2" s="1"/>
  <c r="H50" i="2"/>
  <c r="H69" i="2" s="1"/>
  <c r="G50" i="2"/>
  <c r="G69" i="2" s="1"/>
  <c r="F50" i="2"/>
  <c r="F69" i="2" s="1"/>
  <c r="E50" i="2"/>
  <c r="E69" i="2" s="1"/>
  <c r="D50" i="2"/>
  <c r="D69" i="2" s="1"/>
  <c r="C50" i="2"/>
  <c r="C69" i="2" s="1"/>
  <c r="B50" i="2"/>
  <c r="B69" i="2" s="1"/>
  <c r="Y49" i="2"/>
  <c r="Y68" i="2" s="1"/>
  <c r="X49" i="2"/>
  <c r="X68" i="2" s="1"/>
  <c r="W49" i="2"/>
  <c r="W68" i="2" s="1"/>
  <c r="V49" i="2"/>
  <c r="V68" i="2" s="1"/>
  <c r="U49" i="2"/>
  <c r="U68" i="2" s="1"/>
  <c r="T49" i="2"/>
  <c r="T68" i="2" s="1"/>
  <c r="S49" i="2"/>
  <c r="S68" i="2" s="1"/>
  <c r="R49" i="2"/>
  <c r="R68" i="2" s="1"/>
  <c r="Q49" i="2"/>
  <c r="Q68" i="2" s="1"/>
  <c r="P49" i="2"/>
  <c r="P68" i="2" s="1"/>
  <c r="O49" i="2"/>
  <c r="O68" i="2" s="1"/>
  <c r="N49" i="2"/>
  <c r="N68" i="2" s="1"/>
  <c r="M49" i="2"/>
  <c r="M68" i="2" s="1"/>
  <c r="L49" i="2"/>
  <c r="L68" i="2" s="1"/>
  <c r="K49" i="2"/>
  <c r="K68" i="2" s="1"/>
  <c r="J49" i="2"/>
  <c r="J68" i="2" s="1"/>
  <c r="I49" i="2"/>
  <c r="I68" i="2" s="1"/>
  <c r="H49" i="2"/>
  <c r="H68" i="2" s="1"/>
  <c r="G49" i="2"/>
  <c r="G68" i="2" s="1"/>
  <c r="F49" i="2"/>
  <c r="F68" i="2" s="1"/>
  <c r="E49" i="2"/>
  <c r="E68" i="2" s="1"/>
  <c r="D49" i="2"/>
  <c r="D68" i="2" s="1"/>
  <c r="C49" i="2"/>
  <c r="C68" i="2" s="1"/>
  <c r="B49" i="2"/>
  <c r="B68" i="2" s="1"/>
  <c r="B48" i="2"/>
  <c r="B67" i="2" s="1"/>
  <c r="J87" i="2" l="1"/>
  <c r="J106" i="2" s="1"/>
  <c r="V89" i="2"/>
  <c r="V108" i="2" s="1"/>
  <c r="D92" i="2"/>
  <c r="D111" i="2" s="1"/>
  <c r="J95" i="2"/>
  <c r="J114" i="2" s="1"/>
  <c r="R99" i="2"/>
  <c r="R118" i="2" s="1"/>
  <c r="C88" i="2"/>
  <c r="C107" i="2" s="1"/>
  <c r="C96" i="2"/>
  <c r="C115" i="2" s="1"/>
  <c r="I86" i="2"/>
  <c r="I105" i="2" s="1"/>
  <c r="Q86" i="2"/>
  <c r="Q105" i="2" s="1"/>
  <c r="Y86" i="2"/>
  <c r="Y105" i="2" s="1"/>
  <c r="K87" i="2"/>
  <c r="K106" i="2" s="1"/>
  <c r="S87" i="2"/>
  <c r="S106" i="2" s="1"/>
  <c r="E88" i="2"/>
  <c r="E107" i="2" s="1"/>
  <c r="M88" i="2"/>
  <c r="M107" i="2" s="1"/>
  <c r="U88" i="2"/>
  <c r="U107" i="2" s="1"/>
  <c r="G89" i="2"/>
  <c r="G108" i="2" s="1"/>
  <c r="O89" i="2"/>
  <c r="O108" i="2" s="1"/>
  <c r="W89" i="2"/>
  <c r="W108" i="2" s="1"/>
  <c r="I90" i="2"/>
  <c r="I109" i="2" s="1"/>
  <c r="Q90" i="2"/>
  <c r="Q109" i="2" s="1"/>
  <c r="Y90" i="2"/>
  <c r="Y109" i="2" s="1"/>
  <c r="K91" i="2"/>
  <c r="K110" i="2" s="1"/>
  <c r="S91" i="2"/>
  <c r="S110" i="2" s="1"/>
  <c r="E92" i="2"/>
  <c r="E111" i="2" s="1"/>
  <c r="M92" i="2"/>
  <c r="M111" i="2" s="1"/>
  <c r="U92" i="2"/>
  <c r="U111" i="2" s="1"/>
  <c r="G93" i="2"/>
  <c r="G112" i="2" s="1"/>
  <c r="O93" i="2"/>
  <c r="O112" i="2" s="1"/>
  <c r="W93" i="2"/>
  <c r="W112" i="2" s="1"/>
  <c r="I94" i="2"/>
  <c r="I113" i="2" s="1"/>
  <c r="Q94" i="2"/>
  <c r="Q113" i="2" s="1"/>
  <c r="Y94" i="2"/>
  <c r="Y113" i="2" s="1"/>
  <c r="K95" i="2"/>
  <c r="K114" i="2" s="1"/>
  <c r="S95" i="2"/>
  <c r="S114" i="2" s="1"/>
  <c r="E96" i="2"/>
  <c r="E115" i="2" s="1"/>
  <c r="M96" i="2"/>
  <c r="M115" i="2" s="1"/>
  <c r="U96" i="2"/>
  <c r="U115" i="2" s="1"/>
  <c r="G97" i="2"/>
  <c r="G116" i="2" s="1"/>
  <c r="O97" i="2"/>
  <c r="O116" i="2" s="1"/>
  <c r="W97" i="2"/>
  <c r="W116" i="2" s="1"/>
  <c r="I98" i="2"/>
  <c r="I117" i="2" s="1"/>
  <c r="Q98" i="2"/>
  <c r="Q117" i="2" s="1"/>
  <c r="Y98" i="2"/>
  <c r="Y117" i="2" s="1"/>
  <c r="K99" i="2"/>
  <c r="K118" i="2" s="1"/>
  <c r="S99" i="2"/>
  <c r="S118" i="2" s="1"/>
  <c r="H86" i="2"/>
  <c r="H105" i="2" s="1"/>
  <c r="T88" i="2"/>
  <c r="T107" i="2" s="1"/>
  <c r="N97" i="2"/>
  <c r="N116" i="2" s="1"/>
  <c r="C87" i="2"/>
  <c r="C106" i="2" s="1"/>
  <c r="R87" i="2"/>
  <c r="R106" i="2" s="1"/>
  <c r="H90" i="2"/>
  <c r="H109" i="2" s="1"/>
  <c r="L92" i="2"/>
  <c r="L111" i="2" s="1"/>
  <c r="H94" i="2"/>
  <c r="H113" i="2" s="1"/>
  <c r="T96" i="2"/>
  <c r="T115" i="2" s="1"/>
  <c r="P98" i="2"/>
  <c r="P117" i="2" s="1"/>
  <c r="D87" i="2"/>
  <c r="D106" i="2" s="1"/>
  <c r="V88" i="2"/>
  <c r="V107" i="2" s="1"/>
  <c r="R90" i="2"/>
  <c r="R109" i="2" s="1"/>
  <c r="T91" i="2"/>
  <c r="T110" i="2" s="1"/>
  <c r="P93" i="2"/>
  <c r="P112" i="2" s="1"/>
  <c r="L95" i="2"/>
  <c r="L114" i="2" s="1"/>
  <c r="V96" i="2"/>
  <c r="V115" i="2" s="1"/>
  <c r="R98" i="2"/>
  <c r="R117" i="2" s="1"/>
  <c r="E87" i="2"/>
  <c r="E106" i="2" s="1"/>
  <c r="W88" i="2"/>
  <c r="W107" i="2" s="1"/>
  <c r="S90" i="2"/>
  <c r="S109" i="2" s="1"/>
  <c r="G92" i="2"/>
  <c r="G111" i="2" s="1"/>
  <c r="Q93" i="2"/>
  <c r="Q112" i="2" s="1"/>
  <c r="E95" i="2"/>
  <c r="E114" i="2" s="1"/>
  <c r="O96" i="2"/>
  <c r="O115" i="2" s="1"/>
  <c r="I97" i="2"/>
  <c r="I116" i="2" s="1"/>
  <c r="Y97" i="2"/>
  <c r="Y116" i="2" s="1"/>
  <c r="U99" i="2"/>
  <c r="U118" i="2" s="1"/>
  <c r="C91" i="2"/>
  <c r="C110" i="2" s="1"/>
  <c r="C99" i="2"/>
  <c r="C118" i="2" s="1"/>
  <c r="D86" i="2"/>
  <c r="D105" i="2" s="1"/>
  <c r="L86" i="2"/>
  <c r="L105" i="2" s="1"/>
  <c r="T86" i="2"/>
  <c r="T105" i="2" s="1"/>
  <c r="F87" i="2"/>
  <c r="F106" i="2" s="1"/>
  <c r="N87" i="2"/>
  <c r="N106" i="2" s="1"/>
  <c r="V87" i="2"/>
  <c r="V106" i="2" s="1"/>
  <c r="H88" i="2"/>
  <c r="H107" i="2" s="1"/>
  <c r="P88" i="2"/>
  <c r="P107" i="2" s="1"/>
  <c r="X88" i="2"/>
  <c r="X107" i="2" s="1"/>
  <c r="J89" i="2"/>
  <c r="J108" i="2" s="1"/>
  <c r="R89" i="2"/>
  <c r="R108" i="2" s="1"/>
  <c r="D90" i="2"/>
  <c r="D109" i="2" s="1"/>
  <c r="L90" i="2"/>
  <c r="L109" i="2" s="1"/>
  <c r="T90" i="2"/>
  <c r="T109" i="2" s="1"/>
  <c r="F91" i="2"/>
  <c r="F110" i="2" s="1"/>
  <c r="N91" i="2"/>
  <c r="N110" i="2" s="1"/>
  <c r="V91" i="2"/>
  <c r="V110" i="2" s="1"/>
  <c r="H92" i="2"/>
  <c r="H111" i="2" s="1"/>
  <c r="P92" i="2"/>
  <c r="P111" i="2" s="1"/>
  <c r="X92" i="2"/>
  <c r="X111" i="2" s="1"/>
  <c r="J93" i="2"/>
  <c r="J112" i="2" s="1"/>
  <c r="R93" i="2"/>
  <c r="R112" i="2" s="1"/>
  <c r="D94" i="2"/>
  <c r="D113" i="2" s="1"/>
  <c r="L94" i="2"/>
  <c r="L113" i="2" s="1"/>
  <c r="T94" i="2"/>
  <c r="T113" i="2" s="1"/>
  <c r="F95" i="2"/>
  <c r="F114" i="2" s="1"/>
  <c r="N95" i="2"/>
  <c r="N114" i="2" s="1"/>
  <c r="V95" i="2"/>
  <c r="V114" i="2" s="1"/>
  <c r="H96" i="2"/>
  <c r="H115" i="2" s="1"/>
  <c r="P96" i="2"/>
  <c r="P115" i="2" s="1"/>
  <c r="X96" i="2"/>
  <c r="X115" i="2" s="1"/>
  <c r="J97" i="2"/>
  <c r="J116" i="2" s="1"/>
  <c r="R97" i="2"/>
  <c r="R116" i="2" s="1"/>
  <c r="D98" i="2"/>
  <c r="D117" i="2" s="1"/>
  <c r="L98" i="2"/>
  <c r="L117" i="2" s="1"/>
  <c r="T98" i="2"/>
  <c r="T117" i="2" s="1"/>
  <c r="F99" i="2"/>
  <c r="F118" i="2" s="1"/>
  <c r="N99" i="2"/>
  <c r="N118" i="2" s="1"/>
  <c r="V99" i="2"/>
  <c r="V118" i="2" s="1"/>
  <c r="X86" i="2"/>
  <c r="X105" i="2" s="1"/>
  <c r="D88" i="2"/>
  <c r="D107" i="2" s="1"/>
  <c r="F89" i="2"/>
  <c r="F108" i="2" s="1"/>
  <c r="P90" i="2"/>
  <c r="P109" i="2" s="1"/>
  <c r="J91" i="2"/>
  <c r="J110" i="2" s="1"/>
  <c r="F93" i="2"/>
  <c r="F112" i="2" s="1"/>
  <c r="V93" i="2"/>
  <c r="V112" i="2" s="1"/>
  <c r="X94" i="2"/>
  <c r="X113" i="2" s="1"/>
  <c r="D96" i="2"/>
  <c r="D115" i="2" s="1"/>
  <c r="V97" i="2"/>
  <c r="V116" i="2" s="1"/>
  <c r="X98" i="2"/>
  <c r="X117" i="2" s="1"/>
  <c r="C89" i="2"/>
  <c r="C108" i="2" s="1"/>
  <c r="J86" i="2"/>
  <c r="J105" i="2" s="1"/>
  <c r="L87" i="2"/>
  <c r="L106" i="2" s="1"/>
  <c r="N88" i="2"/>
  <c r="N107" i="2" s="1"/>
  <c r="J90" i="2"/>
  <c r="J109" i="2" s="1"/>
  <c r="F92" i="2"/>
  <c r="F111" i="2" s="1"/>
  <c r="H93" i="2"/>
  <c r="H112" i="2" s="1"/>
  <c r="J94" i="2"/>
  <c r="J113" i="2" s="1"/>
  <c r="T95" i="2"/>
  <c r="T114" i="2" s="1"/>
  <c r="H97" i="2"/>
  <c r="H116" i="2" s="1"/>
  <c r="X97" i="2"/>
  <c r="X116" i="2" s="1"/>
  <c r="T99" i="2"/>
  <c r="T118" i="2" s="1"/>
  <c r="C90" i="2"/>
  <c r="C109" i="2" s="1"/>
  <c r="K86" i="2"/>
  <c r="K105" i="2" s="1"/>
  <c r="M87" i="2"/>
  <c r="M106" i="2" s="1"/>
  <c r="O88" i="2"/>
  <c r="O107" i="2" s="1"/>
  <c r="Y89" i="2"/>
  <c r="Y108" i="2" s="1"/>
  <c r="M91" i="2"/>
  <c r="M110" i="2" s="1"/>
  <c r="W92" i="2"/>
  <c r="W111" i="2" s="1"/>
  <c r="S94" i="2"/>
  <c r="S113" i="2" s="1"/>
  <c r="G96" i="2"/>
  <c r="G115" i="2" s="1"/>
  <c r="S98" i="2"/>
  <c r="S117" i="2" s="1"/>
  <c r="E86" i="2"/>
  <c r="E105" i="2" s="1"/>
  <c r="M86" i="2"/>
  <c r="M105" i="2" s="1"/>
  <c r="U86" i="2"/>
  <c r="U105" i="2" s="1"/>
  <c r="G87" i="2"/>
  <c r="G106" i="2" s="1"/>
  <c r="O87" i="2"/>
  <c r="O106" i="2" s="1"/>
  <c r="W87" i="2"/>
  <c r="W106" i="2" s="1"/>
  <c r="I88" i="2"/>
  <c r="I107" i="2" s="1"/>
  <c r="Q88" i="2"/>
  <c r="Q107" i="2" s="1"/>
  <c r="Y88" i="2"/>
  <c r="Y107" i="2" s="1"/>
  <c r="K89" i="2"/>
  <c r="K108" i="2" s="1"/>
  <c r="S89" i="2"/>
  <c r="S108" i="2" s="1"/>
  <c r="E90" i="2"/>
  <c r="E109" i="2" s="1"/>
  <c r="M90" i="2"/>
  <c r="M109" i="2" s="1"/>
  <c r="U90" i="2"/>
  <c r="U109" i="2" s="1"/>
  <c r="G91" i="2"/>
  <c r="G110" i="2" s="1"/>
  <c r="O91" i="2"/>
  <c r="O110" i="2" s="1"/>
  <c r="W91" i="2"/>
  <c r="W110" i="2" s="1"/>
  <c r="I92" i="2"/>
  <c r="I111" i="2" s="1"/>
  <c r="Q92" i="2"/>
  <c r="Q111" i="2" s="1"/>
  <c r="Y92" i="2"/>
  <c r="Y111" i="2" s="1"/>
  <c r="K93" i="2"/>
  <c r="K112" i="2" s="1"/>
  <c r="S93" i="2"/>
  <c r="S112" i="2" s="1"/>
  <c r="E94" i="2"/>
  <c r="E113" i="2" s="1"/>
  <c r="M94" i="2"/>
  <c r="M113" i="2" s="1"/>
  <c r="U94" i="2"/>
  <c r="U113" i="2" s="1"/>
  <c r="G95" i="2"/>
  <c r="G114" i="2" s="1"/>
  <c r="O95" i="2"/>
  <c r="O114" i="2" s="1"/>
  <c r="W95" i="2"/>
  <c r="W114" i="2" s="1"/>
  <c r="I96" i="2"/>
  <c r="I115" i="2" s="1"/>
  <c r="Q96" i="2"/>
  <c r="Q115" i="2" s="1"/>
  <c r="Y96" i="2"/>
  <c r="Y115" i="2" s="1"/>
  <c r="K97" i="2"/>
  <c r="K116" i="2" s="1"/>
  <c r="S97" i="2"/>
  <c r="S116" i="2" s="1"/>
  <c r="E98" i="2"/>
  <c r="E117" i="2" s="1"/>
  <c r="M98" i="2"/>
  <c r="M117" i="2" s="1"/>
  <c r="U98" i="2"/>
  <c r="U117" i="2" s="1"/>
  <c r="G99" i="2"/>
  <c r="G118" i="2" s="1"/>
  <c r="O99" i="2"/>
  <c r="O118" i="2" s="1"/>
  <c r="W99" i="2"/>
  <c r="W118" i="2" s="1"/>
  <c r="L96" i="2"/>
  <c r="L115" i="2" s="1"/>
  <c r="H98" i="2"/>
  <c r="H117" i="2" s="1"/>
  <c r="T87" i="2"/>
  <c r="T106" i="2" s="1"/>
  <c r="P89" i="2"/>
  <c r="P108" i="2" s="1"/>
  <c r="D91" i="2"/>
  <c r="D110" i="2" s="1"/>
  <c r="N92" i="2"/>
  <c r="N111" i="2" s="1"/>
  <c r="X93" i="2"/>
  <c r="X112" i="2" s="1"/>
  <c r="D95" i="2"/>
  <c r="D114" i="2" s="1"/>
  <c r="N96" i="2"/>
  <c r="N115" i="2" s="1"/>
  <c r="D99" i="2"/>
  <c r="D118" i="2" s="1"/>
  <c r="U87" i="2"/>
  <c r="U106" i="2" s="1"/>
  <c r="Q89" i="2"/>
  <c r="Q108" i="2" s="1"/>
  <c r="E91" i="2"/>
  <c r="E110" i="2" s="1"/>
  <c r="O92" i="2"/>
  <c r="O111" i="2" s="1"/>
  <c r="Y93" i="2"/>
  <c r="Y112" i="2" s="1"/>
  <c r="M95" i="2"/>
  <c r="M114" i="2" s="1"/>
  <c r="W96" i="2"/>
  <c r="W115" i="2" s="1"/>
  <c r="Q97" i="2"/>
  <c r="Q116" i="2" s="1"/>
  <c r="K98" i="2"/>
  <c r="K117" i="2" s="1"/>
  <c r="M99" i="2"/>
  <c r="M118" i="2" s="1"/>
  <c r="C92" i="2"/>
  <c r="C111" i="2" s="1"/>
  <c r="C93" i="2"/>
  <c r="C112" i="2" s="1"/>
  <c r="F86" i="2"/>
  <c r="F105" i="2" s="1"/>
  <c r="N86" i="2"/>
  <c r="N105" i="2" s="1"/>
  <c r="V86" i="2"/>
  <c r="V105" i="2" s="1"/>
  <c r="H87" i="2"/>
  <c r="H106" i="2" s="1"/>
  <c r="P87" i="2"/>
  <c r="P106" i="2" s="1"/>
  <c r="X87" i="2"/>
  <c r="X106" i="2" s="1"/>
  <c r="J88" i="2"/>
  <c r="J107" i="2" s="1"/>
  <c r="R88" i="2"/>
  <c r="R107" i="2" s="1"/>
  <c r="D89" i="2"/>
  <c r="D108" i="2" s="1"/>
  <c r="L89" i="2"/>
  <c r="L108" i="2" s="1"/>
  <c r="T89" i="2"/>
  <c r="T108" i="2" s="1"/>
  <c r="F90" i="2"/>
  <c r="F109" i="2" s="1"/>
  <c r="N90" i="2"/>
  <c r="N109" i="2" s="1"/>
  <c r="V90" i="2"/>
  <c r="V109" i="2" s="1"/>
  <c r="H91" i="2"/>
  <c r="H110" i="2" s="1"/>
  <c r="P91" i="2"/>
  <c r="P110" i="2" s="1"/>
  <c r="X91" i="2"/>
  <c r="X110" i="2" s="1"/>
  <c r="J92" i="2"/>
  <c r="J111" i="2" s="1"/>
  <c r="R92" i="2"/>
  <c r="R111" i="2" s="1"/>
  <c r="D93" i="2"/>
  <c r="D112" i="2" s="1"/>
  <c r="L93" i="2"/>
  <c r="L112" i="2" s="1"/>
  <c r="T93" i="2"/>
  <c r="T112" i="2" s="1"/>
  <c r="F94" i="2"/>
  <c r="F113" i="2" s="1"/>
  <c r="N94" i="2"/>
  <c r="N113" i="2" s="1"/>
  <c r="V94" i="2"/>
  <c r="V113" i="2" s="1"/>
  <c r="H95" i="2"/>
  <c r="H114" i="2" s="1"/>
  <c r="P95" i="2"/>
  <c r="P114" i="2" s="1"/>
  <c r="X95" i="2"/>
  <c r="X114" i="2" s="1"/>
  <c r="J96" i="2"/>
  <c r="J115" i="2" s="1"/>
  <c r="R96" i="2"/>
  <c r="R115" i="2" s="1"/>
  <c r="D97" i="2"/>
  <c r="D116" i="2" s="1"/>
  <c r="L97" i="2"/>
  <c r="L116" i="2" s="1"/>
  <c r="T97" i="2"/>
  <c r="T116" i="2" s="1"/>
  <c r="F98" i="2"/>
  <c r="F117" i="2" s="1"/>
  <c r="N98" i="2"/>
  <c r="N117" i="2" s="1"/>
  <c r="V98" i="2"/>
  <c r="V117" i="2" s="1"/>
  <c r="H99" i="2"/>
  <c r="H118" i="2" s="1"/>
  <c r="P99" i="2"/>
  <c r="P118" i="2" s="1"/>
  <c r="X99" i="2"/>
  <c r="X118" i="2" s="1"/>
  <c r="C95" i="2"/>
  <c r="C114" i="2" s="1"/>
  <c r="P86" i="2"/>
  <c r="P105" i="2" s="1"/>
  <c r="L88" i="2"/>
  <c r="L107" i="2" s="1"/>
  <c r="N89" i="2"/>
  <c r="N108" i="2" s="1"/>
  <c r="X90" i="2"/>
  <c r="X109" i="2" s="1"/>
  <c r="R91" i="2"/>
  <c r="R110" i="2" s="1"/>
  <c r="T92" i="2"/>
  <c r="T111" i="2" s="1"/>
  <c r="N93" i="2"/>
  <c r="N112" i="2" s="1"/>
  <c r="P94" i="2"/>
  <c r="P113" i="2" s="1"/>
  <c r="R95" i="2"/>
  <c r="R114" i="2" s="1"/>
  <c r="F97" i="2"/>
  <c r="F116" i="2" s="1"/>
  <c r="J99" i="2"/>
  <c r="J118" i="2" s="1"/>
  <c r="C97" i="2"/>
  <c r="C116" i="2" s="1"/>
  <c r="R86" i="2"/>
  <c r="R105" i="2" s="1"/>
  <c r="F88" i="2"/>
  <c r="F107" i="2" s="1"/>
  <c r="H89" i="2"/>
  <c r="H108" i="2" s="1"/>
  <c r="X89" i="2"/>
  <c r="X108" i="2" s="1"/>
  <c r="L91" i="2"/>
  <c r="L110" i="2" s="1"/>
  <c r="V92" i="2"/>
  <c r="V111" i="2" s="1"/>
  <c r="R94" i="2"/>
  <c r="R113" i="2" s="1"/>
  <c r="F96" i="2"/>
  <c r="F115" i="2" s="1"/>
  <c r="P97" i="2"/>
  <c r="P116" i="2" s="1"/>
  <c r="J98" i="2"/>
  <c r="J117" i="2" s="1"/>
  <c r="L99" i="2"/>
  <c r="L118" i="2" s="1"/>
  <c r="C98" i="2"/>
  <c r="C117" i="2" s="1"/>
  <c r="S86" i="2"/>
  <c r="S105" i="2" s="1"/>
  <c r="G88" i="2"/>
  <c r="G107" i="2" s="1"/>
  <c r="I89" i="2"/>
  <c r="I108" i="2" s="1"/>
  <c r="K90" i="2"/>
  <c r="K109" i="2" s="1"/>
  <c r="U91" i="2"/>
  <c r="U110" i="2" s="1"/>
  <c r="I93" i="2"/>
  <c r="I112" i="2" s="1"/>
  <c r="K94" i="2"/>
  <c r="K113" i="2" s="1"/>
  <c r="U95" i="2"/>
  <c r="U114" i="2" s="1"/>
  <c r="E99" i="2"/>
  <c r="E118" i="2" s="1"/>
  <c r="C86" i="2"/>
  <c r="C105" i="2" s="1"/>
  <c r="C94" i="2"/>
  <c r="C113" i="2" s="1"/>
  <c r="G86" i="2"/>
  <c r="G105" i="2" s="1"/>
  <c r="O86" i="2"/>
  <c r="O105" i="2" s="1"/>
  <c r="W86" i="2"/>
  <c r="W105" i="2" s="1"/>
  <c r="I87" i="2"/>
  <c r="I106" i="2" s="1"/>
  <c r="Q87" i="2"/>
  <c r="Q106" i="2" s="1"/>
  <c r="Y87" i="2"/>
  <c r="Y106" i="2" s="1"/>
  <c r="K88" i="2"/>
  <c r="K107" i="2" s="1"/>
  <c r="S88" i="2"/>
  <c r="S107" i="2" s="1"/>
  <c r="E89" i="2"/>
  <c r="E108" i="2" s="1"/>
  <c r="M89" i="2"/>
  <c r="M108" i="2" s="1"/>
  <c r="U89" i="2"/>
  <c r="U108" i="2" s="1"/>
  <c r="G90" i="2"/>
  <c r="G109" i="2" s="1"/>
  <c r="O90" i="2"/>
  <c r="O109" i="2" s="1"/>
  <c r="W90" i="2"/>
  <c r="W109" i="2" s="1"/>
  <c r="I91" i="2"/>
  <c r="I110" i="2" s="1"/>
  <c r="Q91" i="2"/>
  <c r="Q110" i="2" s="1"/>
  <c r="Y91" i="2"/>
  <c r="Y110" i="2" s="1"/>
  <c r="K92" i="2"/>
  <c r="K111" i="2" s="1"/>
  <c r="S92" i="2"/>
  <c r="S111" i="2" s="1"/>
  <c r="E93" i="2"/>
  <c r="E112" i="2" s="1"/>
  <c r="M93" i="2"/>
  <c r="M112" i="2" s="1"/>
  <c r="U93" i="2"/>
  <c r="U112" i="2" s="1"/>
  <c r="G94" i="2"/>
  <c r="G113" i="2" s="1"/>
  <c r="O94" i="2"/>
  <c r="O113" i="2" s="1"/>
  <c r="W94" i="2"/>
  <c r="W113" i="2" s="1"/>
  <c r="I95" i="2"/>
  <c r="I114" i="2" s="1"/>
  <c r="Q95" i="2"/>
  <c r="Q114" i="2" s="1"/>
  <c r="Y95" i="2"/>
  <c r="Y114" i="2" s="1"/>
  <c r="K96" i="2"/>
  <c r="K115" i="2" s="1"/>
  <c r="S96" i="2"/>
  <c r="S115" i="2" s="1"/>
  <c r="E97" i="2"/>
  <c r="E116" i="2" s="1"/>
  <c r="M97" i="2"/>
  <c r="M116" i="2" s="1"/>
  <c r="U97" i="2"/>
  <c r="U116" i="2" s="1"/>
  <c r="G98" i="2"/>
  <c r="G117" i="2" s="1"/>
  <c r="O98" i="2"/>
  <c r="O117" i="2" s="1"/>
  <c r="W98" i="2"/>
  <c r="W117" i="2" s="1"/>
  <c r="I99" i="2"/>
  <c r="I118" i="2" s="1"/>
  <c r="Q99" i="2"/>
  <c r="Q118" i="2" s="1"/>
  <c r="Y99" i="2"/>
  <c r="Y118" i="2" s="1"/>
  <c r="B99" i="2"/>
  <c r="B118" i="2" s="1"/>
  <c r="B98" i="2"/>
  <c r="B117" i="2" s="1"/>
  <c r="B97" i="2"/>
  <c r="B116" i="2" s="1"/>
  <c r="B96" i="2"/>
  <c r="B115" i="2" s="1"/>
  <c r="B95" i="2"/>
  <c r="B114" i="2" s="1"/>
  <c r="B94" i="2"/>
  <c r="B113" i="2" s="1"/>
  <c r="B93" i="2"/>
  <c r="B112" i="2" s="1"/>
  <c r="B92" i="2"/>
  <c r="B111" i="2" s="1"/>
  <c r="B91" i="2"/>
  <c r="B110" i="2" s="1"/>
  <c r="B90" i="2"/>
  <c r="B109" i="2" s="1"/>
  <c r="B89" i="2"/>
  <c r="B108" i="2" s="1"/>
  <c r="B88" i="2"/>
  <c r="B107" i="2" s="1"/>
  <c r="B87" i="2"/>
  <c r="B106" i="2" s="1"/>
  <c r="B86" i="2"/>
  <c r="B105" i="2" s="1"/>
</calcChain>
</file>

<file path=xl/sharedStrings.xml><?xml version="1.0" encoding="utf-8"?>
<sst xmlns="http://schemas.openxmlformats.org/spreadsheetml/2006/main" count="466" uniqueCount="375">
  <si>
    <t>threonine384 (1)</t>
  </si>
  <si>
    <t>Assay was completed successfully.</t>
  </si>
  <si>
    <t>Sample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</si>
  <si>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</si>
  <si>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</si>
  <si>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</si>
  <si>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</si>
  <si>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</si>
  <si>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</si>
  <si>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</si>
  <si>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</si>
  <si>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</si>
  <si>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</si>
  <si>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</si>
  <si>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</si>
  <si>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</si>
  <si>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</si>
  <si>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</si>
  <si>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</si>
  <si>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Fluorescence (RFU)</t>
  </si>
  <si>
    <t>µM undiluted</t>
  </si>
  <si>
    <t>µM zero out negatives</t>
  </si>
  <si>
    <t>max(0,x)</t>
  </si>
  <si>
    <t>x/1000*119.1192</t>
  </si>
  <si>
    <t xml:space="preserve"> </t>
  </si>
  <si>
    <t>Blank RFU</t>
  </si>
  <si>
    <t>standard rfu</t>
  </si>
  <si>
    <t>standard pmol/well</t>
  </si>
  <si>
    <t>mg/L</t>
  </si>
  <si>
    <t>0pmol std</t>
  </si>
  <si>
    <t>25pmol std</t>
  </si>
  <si>
    <t>50pmol std</t>
  </si>
  <si>
    <t>100pmol std</t>
  </si>
  <si>
    <t>150pmol std</t>
  </si>
  <si>
    <t>200pmol std</t>
  </si>
  <si>
    <t>300pmol std</t>
  </si>
  <si>
    <t>400pmol std</t>
  </si>
  <si>
    <t xml:space="preserve">  </t>
  </si>
  <si>
    <t>Set 2 none A1</t>
  </si>
  <si>
    <t>Set 2 none A2</t>
  </si>
  <si>
    <t>Set 2 none A3</t>
  </si>
  <si>
    <t>Set 2 none A4</t>
  </si>
  <si>
    <t>Set 2 none A5</t>
  </si>
  <si>
    <t>Set 2 none A6</t>
  </si>
  <si>
    <t>Set 2 none A7</t>
  </si>
  <si>
    <t>Set 2 none A8</t>
  </si>
  <si>
    <t>Set 2 none A9</t>
  </si>
  <si>
    <t>Set 2 none A10</t>
  </si>
  <si>
    <t>Set 2 none A11</t>
  </si>
  <si>
    <t>Set 2 none A12</t>
  </si>
  <si>
    <t>Set 2 p6 A1</t>
  </si>
  <si>
    <t>Set 2 p6 A2</t>
  </si>
  <si>
    <t>Set 2 p6 A3</t>
  </si>
  <si>
    <t>Set 2 p6 A4</t>
  </si>
  <si>
    <t>Set 2 p6 A5</t>
  </si>
  <si>
    <t>Set 2 p6 A6</t>
  </si>
  <si>
    <t>Set 2 p6 A7</t>
  </si>
  <si>
    <t>Set 2 p6 A8</t>
  </si>
  <si>
    <t>Set 2 p6 A9</t>
  </si>
  <si>
    <t>Set 2 p6 A10</t>
  </si>
  <si>
    <t>Set 2 p6 A11</t>
  </si>
  <si>
    <t>Set 2 p6 A12</t>
  </si>
  <si>
    <t>Set 2 p5 A1</t>
  </si>
  <si>
    <t>Set 2 p5 A2</t>
  </si>
  <si>
    <t>Set 2 p5 A3</t>
  </si>
  <si>
    <t>Set 2 p5 A4</t>
  </si>
  <si>
    <t>Set 2 p5 A5</t>
  </si>
  <si>
    <t>Set 2 p5 A6</t>
  </si>
  <si>
    <t>Set 2 p5 A7</t>
  </si>
  <si>
    <t>Set 2 p5 A8</t>
  </si>
  <si>
    <t>Set 2 p5 A9</t>
  </si>
  <si>
    <t>Set 2 p5 A10</t>
  </si>
  <si>
    <t>Set 2 p5 A11</t>
  </si>
  <si>
    <t>Set 2 p5 A12</t>
  </si>
  <si>
    <t>Set 2 p7 A1</t>
  </si>
  <si>
    <t>Set 2 p7 A2</t>
  </si>
  <si>
    <t>Set 2 p7 A3</t>
  </si>
  <si>
    <t>Set 2 p7 A4</t>
  </si>
  <si>
    <t>Set 2 p7 A5</t>
  </si>
  <si>
    <t>Set 2 p7 A6</t>
  </si>
  <si>
    <t>Set 2 p7 A7</t>
  </si>
  <si>
    <t>Set 2 p7 A8</t>
  </si>
  <si>
    <t>Set 2 p7 A9</t>
  </si>
  <si>
    <t>Set 2 p7 A10</t>
  </si>
  <si>
    <t>Set 2 p7 A11</t>
  </si>
  <si>
    <t>Set 2 p7 A12</t>
  </si>
  <si>
    <t>Set 2 none B1</t>
  </si>
  <si>
    <t>Set 2 none B2</t>
  </si>
  <si>
    <t>Set 2 none B3</t>
  </si>
  <si>
    <t>Set 2 none B4</t>
  </si>
  <si>
    <t>Set 2 none B5</t>
  </si>
  <si>
    <t>Set 2 none B6</t>
  </si>
  <si>
    <t>Set 2 none B7</t>
  </si>
  <si>
    <t>Set 2 none B8</t>
  </si>
  <si>
    <t>Set 2 none B9</t>
  </si>
  <si>
    <t>Set 2 none B10</t>
  </si>
  <si>
    <t>Set 2 none B11</t>
  </si>
  <si>
    <t>Set 2 none B12</t>
  </si>
  <si>
    <t>Set 2 p6 B1</t>
  </si>
  <si>
    <t>Set 2 p6 B2</t>
  </si>
  <si>
    <t>Set 2 p6 B3</t>
  </si>
  <si>
    <t>Set 2 p6 B4</t>
  </si>
  <si>
    <t>Set 2 p6 B5</t>
  </si>
  <si>
    <t>Set 2 p6 B6</t>
  </si>
  <si>
    <t>Set 2 p6 B7</t>
  </si>
  <si>
    <t>Set 2 p6 B8</t>
  </si>
  <si>
    <t>Set 2 p6 B9</t>
  </si>
  <si>
    <t>Set 2 p6 B10</t>
  </si>
  <si>
    <t>Set 2 p6 B11</t>
  </si>
  <si>
    <t>Set 2 p6 B12</t>
  </si>
  <si>
    <t>Set 2 p5 B1</t>
  </si>
  <si>
    <t>Set 2 p5 B2</t>
  </si>
  <si>
    <t>Set 2 p5 B3</t>
  </si>
  <si>
    <t>Set 2 p5 B4</t>
  </si>
  <si>
    <t>Set 2 p5 B5</t>
  </si>
  <si>
    <t>Set 2 p5 B6</t>
  </si>
  <si>
    <t>Set 2 p5 B7</t>
  </si>
  <si>
    <t>Set 2 p5 B8</t>
  </si>
  <si>
    <t>Set 2 p5 B9</t>
  </si>
  <si>
    <t>Set 2 p5 B10</t>
  </si>
  <si>
    <t>Set 2 p5 B11</t>
  </si>
  <si>
    <t>Set 2 p5 B12</t>
  </si>
  <si>
    <t>Set 2 p7 B1</t>
  </si>
  <si>
    <t>Set 2 p7 B2</t>
  </si>
  <si>
    <t>Set 2 p7 B3</t>
  </si>
  <si>
    <t>Set 2 p7 B4</t>
  </si>
  <si>
    <t>Set 2 p7 B5</t>
  </si>
  <si>
    <t>Set 2 p7 B6</t>
  </si>
  <si>
    <t>Set 2 p7 B7</t>
  </si>
  <si>
    <t>Set 2 p7 B8</t>
  </si>
  <si>
    <t>Set 2 p7 B9</t>
  </si>
  <si>
    <t>Set 2 p7 B10</t>
  </si>
  <si>
    <t>Set 2 p7 B11</t>
  </si>
  <si>
    <t>Set 2 p7 B12</t>
  </si>
  <si>
    <t>Set 2 none C1</t>
  </si>
  <si>
    <t>Set 2 none C2</t>
  </si>
  <si>
    <t>Set 2 none C3</t>
  </si>
  <si>
    <t>Set 2 none C4</t>
  </si>
  <si>
    <t>Set 2 none C5</t>
  </si>
  <si>
    <t>Set 2 none C6</t>
  </si>
  <si>
    <t>Set 2 none C7</t>
  </si>
  <si>
    <t>Set 2 none C8</t>
  </si>
  <si>
    <t>Set 2 none C9</t>
  </si>
  <si>
    <t>Set 2 none C10</t>
  </si>
  <si>
    <t>Set 2 none C11</t>
  </si>
  <si>
    <t>Set 2 none C12</t>
  </si>
  <si>
    <t>Set 2 p6 C1</t>
  </si>
  <si>
    <t>Set 2 p6 C2</t>
  </si>
  <si>
    <t>Set 2 p6 C3</t>
  </si>
  <si>
    <t>Set 2 p6 C4</t>
  </si>
  <si>
    <t>Set 2 p6 C5</t>
  </si>
  <si>
    <t>Set 2 p6 C6</t>
  </si>
  <si>
    <t>Set 2 p6 C7</t>
  </si>
  <si>
    <t>Set 2 p6 C8</t>
  </si>
  <si>
    <t>Set 2 p6 C9</t>
  </si>
  <si>
    <t>Set 2 p6 C10</t>
  </si>
  <si>
    <t>Set 2 p6 C11</t>
  </si>
  <si>
    <t>Set 2 p6 C12</t>
  </si>
  <si>
    <t>Set 2 p5 C1</t>
  </si>
  <si>
    <t>Set 2 p5 C2</t>
  </si>
  <si>
    <t>Set 2 p5 C3</t>
  </si>
  <si>
    <t>Set 2 p5 C4</t>
  </si>
  <si>
    <t>Set 2 p5 C5</t>
  </si>
  <si>
    <t>Set 2 p5 C6</t>
  </si>
  <si>
    <t>Set 2 p5 C7</t>
  </si>
  <si>
    <t>Set 2 p5 C8</t>
  </si>
  <si>
    <t>Set 2 p5 C9</t>
  </si>
  <si>
    <t>Set 2 p5 C10</t>
  </si>
  <si>
    <t>Set 2 p5 C11</t>
  </si>
  <si>
    <t>Set 2 p5 C12</t>
  </si>
  <si>
    <t>Set 2 p7 C1</t>
  </si>
  <si>
    <t>Set 2 p7 C2</t>
  </si>
  <si>
    <t>Set 2 p7 C3</t>
  </si>
  <si>
    <t>Set 2 p7 C4</t>
  </si>
  <si>
    <t>Set 2 p7 C5</t>
  </si>
  <si>
    <t>Set 2 p7 C6</t>
  </si>
  <si>
    <t>Set 2 p7 C7</t>
  </si>
  <si>
    <t>Set 2 p7 C8</t>
  </si>
  <si>
    <t>Set 2 p7 C9</t>
  </si>
  <si>
    <t>Set 2 p7 C10</t>
  </si>
  <si>
    <t>Set 2 p7 C11</t>
  </si>
  <si>
    <t>Set 2 p7 C12</t>
  </si>
  <si>
    <t>Set 2 none D1</t>
  </si>
  <si>
    <t>Set 2 none D2</t>
  </si>
  <si>
    <t>Set 2 none D3</t>
  </si>
  <si>
    <t>Set 2 none D4</t>
  </si>
  <si>
    <t>Set 2 none D5</t>
  </si>
  <si>
    <t>Set 2 none D6</t>
  </si>
  <si>
    <t>Set 2 none D7</t>
  </si>
  <si>
    <t>Set 2 none D8</t>
  </si>
  <si>
    <t>Set 2 none D9</t>
  </si>
  <si>
    <t>Set 2 none D10</t>
  </si>
  <si>
    <t>Set 2 none D11</t>
  </si>
  <si>
    <t>Set 2 none D12</t>
  </si>
  <si>
    <t>Set 2 p6 D1</t>
  </si>
  <si>
    <t>Set 2 p6 D2</t>
  </si>
  <si>
    <t>Set 2 p6 D3</t>
  </si>
  <si>
    <t>Set 2 p6 D4</t>
  </si>
  <si>
    <t>Set 2 p6 D5</t>
  </si>
  <si>
    <t>Set 2 p6 D6</t>
  </si>
  <si>
    <t>Set 2 p6 D7</t>
  </si>
  <si>
    <t>Set 2 p6 D8</t>
  </si>
  <si>
    <t>Set 2 p6 D9</t>
  </si>
  <si>
    <t>Set 2 p6 D10</t>
  </si>
  <si>
    <t>Set 2 p6 D11</t>
  </si>
  <si>
    <t>Set 2 p6 D12</t>
  </si>
  <si>
    <t>Set 2 p5 D1</t>
  </si>
  <si>
    <t>Set 2 p5 D2</t>
  </si>
  <si>
    <t>Set 2 p5 D3</t>
  </si>
  <si>
    <t>Set 2 p5 D4</t>
  </si>
  <si>
    <t>Set 2 p5 D5</t>
  </si>
  <si>
    <t>Set 2 p5 D6</t>
  </si>
  <si>
    <t>Set 2 p5 D7</t>
  </si>
  <si>
    <t>Set 2 p5 D8</t>
  </si>
  <si>
    <t>Set 2 p5 D9</t>
  </si>
  <si>
    <t>Set 2 p5 D10</t>
  </si>
  <si>
    <t>Set 2 p5 D11</t>
  </si>
  <si>
    <t>Set 2 p5 D12</t>
  </si>
  <si>
    <t>Set 2 p7 D1</t>
  </si>
  <si>
    <t>Set 2 p7 D2</t>
  </si>
  <si>
    <t>Set 2 p7 D3</t>
  </si>
  <si>
    <t>Set 2 p7 D4</t>
  </si>
  <si>
    <t>Set 2 p7 D5</t>
  </si>
  <si>
    <t>Set 2 p7 D6</t>
  </si>
  <si>
    <t>Set 2 p7 D7</t>
  </si>
  <si>
    <t>Set 2 p7 D8</t>
  </si>
  <si>
    <t>Set 2 p7 D9</t>
  </si>
  <si>
    <t>Set 2 p7 D10</t>
  </si>
  <si>
    <t>Set 2 p7 D11</t>
  </si>
  <si>
    <t>Set 2 p7 D12</t>
  </si>
  <si>
    <t>Set 2 none E1</t>
  </si>
  <si>
    <t>Set 2 none E2</t>
  </si>
  <si>
    <t>Set 2 none E3</t>
  </si>
  <si>
    <t>Set 2 none E4</t>
  </si>
  <si>
    <t>Set 2 none E5</t>
  </si>
  <si>
    <t>Set 2 none E6</t>
  </si>
  <si>
    <t>Set 2 none E7</t>
  </si>
  <si>
    <t>Set 2 none E8</t>
  </si>
  <si>
    <t>Set 2 none E9</t>
  </si>
  <si>
    <t>Set 2 none E10</t>
  </si>
  <si>
    <t>Set 2 none E11</t>
  </si>
  <si>
    <t>Set 2 none E12</t>
  </si>
  <si>
    <t>Set 2 p6 E1</t>
  </si>
  <si>
    <t>Set 2 p6 E2</t>
  </si>
  <si>
    <t>Set 2 p6 E3</t>
  </si>
  <si>
    <t>Set 2 p6 E4</t>
  </si>
  <si>
    <t>Set 2 p6 E5</t>
  </si>
  <si>
    <t>Set 2 p6 E6</t>
  </si>
  <si>
    <t>Set 2 p6 E7</t>
  </si>
  <si>
    <t>Set 2 p6 E8</t>
  </si>
  <si>
    <t>Set 2 p6 E9</t>
  </si>
  <si>
    <t>Set 2 p6 E10</t>
  </si>
  <si>
    <t>Set 2 p6 E11</t>
  </si>
  <si>
    <t>Set 2 p6 E12</t>
  </si>
  <si>
    <t>Set 2 p5 E1</t>
  </si>
  <si>
    <t>Set 2 p5 E2</t>
  </si>
  <si>
    <t>Set 2 p5 E3</t>
  </si>
  <si>
    <t>Set 2 p5 E4</t>
  </si>
  <si>
    <t>Set 2 p5 E5</t>
  </si>
  <si>
    <t>Set 2 p5 E6</t>
  </si>
  <si>
    <t>Set 2 p5 E7</t>
  </si>
  <si>
    <t>Set 2 p5 E8</t>
  </si>
  <si>
    <t>Set 2 p5 E9</t>
  </si>
  <si>
    <t>Set 2 p5 E10</t>
  </si>
  <si>
    <t>Set 2 p5 E11</t>
  </si>
  <si>
    <t>Set 2 p5 E12</t>
  </si>
  <si>
    <t>Set 2 p7 E1</t>
  </si>
  <si>
    <t>Set 2 p7 E2</t>
  </si>
  <si>
    <t>Set 2 p7 E3</t>
  </si>
  <si>
    <t>Set 2 p7 E4</t>
  </si>
  <si>
    <t>Set 2 p7 E5</t>
  </si>
  <si>
    <t>Set 2 p7 E6</t>
  </si>
  <si>
    <t>Set 2 p7 E7</t>
  </si>
  <si>
    <t>Set 2 p7 E8</t>
  </si>
  <si>
    <t>Set 2 p7 E9</t>
  </si>
  <si>
    <t>Set 2 p7 E10</t>
  </si>
  <si>
    <t>Set 2 p7 E11</t>
  </si>
  <si>
    <t>Set 2 p7 E12</t>
  </si>
  <si>
    <t>Set 2 none F1</t>
  </si>
  <si>
    <t>Set 2 none F2</t>
  </si>
  <si>
    <t>Set 2 none F3</t>
  </si>
  <si>
    <t>Set 2 none F4</t>
  </si>
  <si>
    <t>Set 2 none F5</t>
  </si>
  <si>
    <t>Set 2 none F6</t>
  </si>
  <si>
    <t>Set 2 none F7</t>
  </si>
  <si>
    <t>Set 2 none F8</t>
  </si>
  <si>
    <t>Set 2 none F9</t>
  </si>
  <si>
    <t>Set 2 none F10</t>
  </si>
  <si>
    <t>Set 2 none F11</t>
  </si>
  <si>
    <t>Set 2 none F12</t>
  </si>
  <si>
    <t>Set 2 p6 F1</t>
  </si>
  <si>
    <t>Set 2 p6 F2</t>
  </si>
  <si>
    <t>Set 2 p6 F3</t>
  </si>
  <si>
    <t>Set 2 p6 F4</t>
  </si>
  <si>
    <t>Set 2 p6 F5</t>
  </si>
  <si>
    <t>Set 2 p6 F6</t>
  </si>
  <si>
    <t>Set 2 p6 F7</t>
  </si>
  <si>
    <t>Set 2 p6 F8</t>
  </si>
  <si>
    <t>Set 2 p6 F9</t>
  </si>
  <si>
    <t>Set 2 p6 F10</t>
  </si>
  <si>
    <t>Set 2 p6 F11</t>
  </si>
  <si>
    <t>Set 2 p6 F12</t>
  </si>
  <si>
    <t>Set 2 p5 F1</t>
  </si>
  <si>
    <t>Set 2 p5 F2</t>
  </si>
  <si>
    <t>Set 2 p5 F3</t>
  </si>
  <si>
    <t>Set 2 p5 F4</t>
  </si>
  <si>
    <t>Set 2 p5 F5</t>
  </si>
  <si>
    <t>Set 2 p5 F6</t>
  </si>
  <si>
    <t>Set 2 p5 F7</t>
  </si>
  <si>
    <t>Set 2 p5 F8</t>
  </si>
  <si>
    <t>Set 2 p5 F9</t>
  </si>
  <si>
    <t>Set 2 p5 F10</t>
  </si>
  <si>
    <t>Set 2 p5 F11</t>
  </si>
  <si>
    <t>Set 2 p5 F12</t>
  </si>
  <si>
    <t>Set 2 p7 F1</t>
  </si>
  <si>
    <t>Set 2 p7 F2</t>
  </si>
  <si>
    <t>Set 2 p7 F3</t>
  </si>
  <si>
    <t>Set 2 p7 F4</t>
  </si>
  <si>
    <t>Set 2 p7 F5</t>
  </si>
  <si>
    <t>Set 2 p7 F6</t>
  </si>
  <si>
    <t>Set 2 p7 F7</t>
  </si>
  <si>
    <t>Set 2 p7 F8</t>
  </si>
  <si>
    <t>Set 2 p7 F9</t>
  </si>
  <si>
    <t>0Set 2 p7 F10</t>
  </si>
  <si>
    <t>0Set 2 p7 F11</t>
  </si>
  <si>
    <t>0Set 2 p7 F12</t>
  </si>
  <si>
    <t>Set 2 none G1</t>
  </si>
  <si>
    <t>Set 2 none G2</t>
  </si>
  <si>
    <t>Set 2 none G3</t>
  </si>
  <si>
    <t>Set 2 none G4</t>
  </si>
  <si>
    <t>Set 2 none G5</t>
  </si>
  <si>
    <t>Set 2 none G6</t>
  </si>
  <si>
    <t>Set 2 none G7</t>
  </si>
  <si>
    <t>Set 2 none G8</t>
  </si>
  <si>
    <t>Set 2 none G9</t>
  </si>
  <si>
    <t>Set 2 none G10</t>
  </si>
  <si>
    <t>Set 2 none G11</t>
  </si>
  <si>
    <t>Set 2 none G12</t>
  </si>
  <si>
    <t>Set 2 p6 G1</t>
  </si>
  <si>
    <t>Set 2 p6 G2</t>
  </si>
  <si>
    <t>Set 2 p6 G3</t>
  </si>
  <si>
    <t>Set 2 p6 G4</t>
  </si>
  <si>
    <t>Set 2 p6 G5</t>
  </si>
  <si>
    <t>Set 2 p6 G6</t>
  </si>
  <si>
    <t>Set 2 p6 G7</t>
  </si>
  <si>
    <t>Set 2 p6 G8</t>
  </si>
  <si>
    <t>Set 2 p6 G9</t>
  </si>
  <si>
    <t>Set 2 p6 G10</t>
  </si>
  <si>
    <t>Set 2 p6 G11</t>
  </si>
  <si>
    <t>Set 2 p6 G12</t>
  </si>
  <si>
    <t>Set 2 p5 G1</t>
  </si>
  <si>
    <t>Set 2 p5 G2</t>
  </si>
  <si>
    <t>Set 2 p5 G3</t>
  </si>
  <si>
    <t>Set 2 p5 G4</t>
  </si>
  <si>
    <t>Set 2 p5 G5</t>
  </si>
  <si>
    <t>Set 2 p5 G6</t>
  </si>
  <si>
    <t>Set 2 p5 G7</t>
  </si>
  <si>
    <t>Set 2 p5 G8</t>
  </si>
  <si>
    <t>Set 2 p5 G9</t>
  </si>
  <si>
    <t>Set 2 p5 G10</t>
  </si>
  <si>
    <t>Set 2 p5 G11</t>
  </si>
  <si>
    <t>Set 2 p5 G12</t>
  </si>
  <si>
    <t>Set 2 p7 G1</t>
  </si>
  <si>
    <t>Set 2 p7 G2</t>
  </si>
  <si>
    <t>Set 2 p7 G3</t>
  </si>
  <si>
    <t>Set 2 p7 G4</t>
  </si>
  <si>
    <t>Set 2 p7 G5</t>
  </si>
  <si>
    <t>Set 2 p7 G6</t>
  </si>
  <si>
    <t>Set 2 p7 G7</t>
  </si>
  <si>
    <t>Set 2 p7 G8</t>
  </si>
  <si>
    <t>Set 2 p7 G9</t>
  </si>
  <si>
    <t>Set 2 p7 G10</t>
  </si>
  <si>
    <t>Set 2 p7 G11</t>
  </si>
  <si>
    <t>Set 2 p7 G12</t>
  </si>
  <si>
    <t>(0.0015x-2.4286)*100/3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</si>
</sst>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22" fontId="0" fillId="0" borderId="0" xfId="0" applyNumberFormat="1"/>
    <xf numFmtId="0" fontId="9" fillId="2" borderId="1" xfId="0" applyFont="1" applyFill="1" applyBorder="1" applyAlignment="1">
      <alignment horizontal="center" vertical="center"/>
    </xf>
    <xf numFmtId="1" fontId="8" fillId="2" borderId="2" xfId="0" applyNumberFormat="1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1" fontId="0" fillId="0" borderId="0" xfId="0" applyNumberFormat="1"/>
    <xf numFmtId="0" fontId="9" fillId="2" borderId="4" xfId="0" applyFont="1" applyFill="1" applyBorder="1" applyAlignment="1">
      <alignment horizontal="center" vertical="center" wrapText="1"/>
    </xf>
    <xf numFmtId="0" fontId="7" fillId="0" borderId="0" xfId="0" applyFont="1"/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1" fontId="8" fillId="0" borderId="0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0" fontId="9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5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3/12/2021</a:t>
            </a:r>
            <a:r>
              <a:rPr lang="en-US" baseline="0"/>
              <a:t> 535nm/575nm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by plate'!$AA$47:$AA$60</c:f>
              <c:numCache>
                <c:formatCode>General</c:formatCode>
                <c:ptCount val="14"/>
                <c:pt idx="0">
                  <c:v>290</c:v>
                </c:pt>
                <c:pt idx="1">
                  <c:v>-290</c:v>
                </c:pt>
                <c:pt idx="2">
                  <c:v>19848</c:v>
                </c:pt>
                <c:pt idx="3">
                  <c:v>20747</c:v>
                </c:pt>
                <c:pt idx="4">
                  <c:v>35036</c:v>
                </c:pt>
                <c:pt idx="5">
                  <c:v>29513</c:v>
                </c:pt>
                <c:pt idx="6">
                  <c:v>62391</c:v>
                </c:pt>
                <c:pt idx="7">
                  <c:v>59216</c:v>
                </c:pt>
                <c:pt idx="8">
                  <c:v>155258</c:v>
                </c:pt>
                <c:pt idx="9">
                  <c:v>142727</c:v>
                </c:pt>
                <c:pt idx="10">
                  <c:v>208809</c:v>
                </c:pt>
                <c:pt idx="11">
                  <c:v>206416</c:v>
                </c:pt>
                <c:pt idx="12">
                  <c:v>254689</c:v>
                </c:pt>
                <c:pt idx="13">
                  <c:v>252999</c:v>
                </c:pt>
              </c:numCache>
            </c:numRef>
          </c:xVal>
          <c:yVal>
            <c:numRef>
              <c:f>'Results by plate'!$AB$47:$AB$60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25</c:v>
                </c:pt>
                <c:pt idx="4">
                  <c:v>50</c:v>
                </c:pt>
                <c:pt idx="5">
                  <c:v>50</c:v>
                </c:pt>
                <c:pt idx="6">
                  <c:v>100</c:v>
                </c:pt>
                <c:pt idx="7">
                  <c:v>100</c:v>
                </c:pt>
                <c:pt idx="8">
                  <c:v>200</c:v>
                </c:pt>
                <c:pt idx="9">
                  <c:v>200</c:v>
                </c:pt>
                <c:pt idx="10">
                  <c:v>300</c:v>
                </c:pt>
                <c:pt idx="11">
                  <c:v>300</c:v>
                </c:pt>
                <c:pt idx="12">
                  <c:v>400</c:v>
                </c:pt>
                <c:pt idx="13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BB-4193-A617-6A98294A1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943872"/>
        <c:axId val="481969992"/>
      </c:scatterChart>
      <c:valAx>
        <c:axId val="482943872"/>
        <c:scaling>
          <c:orientation val="minMax"/>
          <c:min val="-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RFU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69992"/>
        <c:crosses val="autoZero"/>
        <c:crossBetween val="midCat"/>
      </c:valAx>
      <c:valAx>
        <c:axId val="48196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pmol/well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4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85725</xdr:colOff>
      <xdr:row>61</xdr:row>
      <xdr:rowOff>95250</xdr:rowOff>
    </xdr:from>
    <xdr:to>
      <xdr:col>32</xdr:col>
      <xdr:colOff>238125</xdr:colOff>
      <xdr:row>75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2"/>
  <sheetViews>
    <sheetView tabSelected="1" workbookViewId="0">
      <selection activeCell="M7" sqref="M7"/>
    </sheetView>
  </sheetViews>
  <sheetFormatPr defaultRowHeight="15" x14ac:dyDescent="0.25"/>
  <cols>
    <col min="27" max="27" width="10" customWidth="1"/>
    <col min="28" max="28" width="10.5703125" customWidth="1"/>
  </cols>
  <sheetData>
    <row r="1" spans="1:28" x14ac:dyDescent="0.25">
      <c r="A1" t="s">
        <v>0</v>
      </c>
    </row>
    <row r="3" spans="1:28" x14ac:dyDescent="0.25">
      <c r="A3" s="1"/>
      <c r="AA3" s="5"/>
      <c r="AB3" s="5"/>
    </row>
    <row r="4" spans="1:28" x14ac:dyDescent="0.25">
      <c r="AA4" s="5"/>
      <c r="AB4" s="5"/>
    </row>
    <row r="5" spans="1:28" x14ac:dyDescent="0.25">
      <c r="A5" t="s">
        <v>1</v>
      </c>
      <c r="AA5" s="5"/>
      <c r="AB5" s="5"/>
    </row>
    <row r="6" spans="1:28" x14ac:dyDescent="0.25">
      <c r="AA6" s="5"/>
      <c r="AB6" s="5"/>
    </row>
    <row r="7" spans="1:28" x14ac:dyDescent="0.25">
      <c r="AA7" s="5"/>
      <c r="AB7" s="5"/>
    </row>
    <row r="8" spans="1:28" x14ac:dyDescent="0.25">
      <c r="A8" t="s">
        <v>2</v>
      </c>
      <c r="AA8" s="5"/>
      <c r="AB8" s="5"/>
    </row>
    <row r="9" spans="1:28" x14ac:dyDescent="0.25">
      <c r="A9" s="28"/>
      <c r="B9" s="28">
        <v>1</v>
      </c>
      <c r="C9" s="28">
        <v>2</v>
      </c>
      <c r="D9" s="28">
        <v>3</v>
      </c>
      <c r="E9" s="28">
        <v>4</v>
      </c>
      <c r="F9" s="28">
        <v>5</v>
      </c>
      <c r="G9" s="28">
        <v>6</v>
      </c>
      <c r="H9" s="28">
        <v>7</v>
      </c>
      <c r="I9" s="28">
        <v>8</v>
      </c>
      <c r="J9" s="28">
        <v>9</v>
      </c>
      <c r="K9" s="28">
        <v>10</v>
      </c>
      <c r="L9" s="28">
        <v>11</v>
      </c>
      <c r="M9" s="28">
        <v>12</v>
      </c>
      <c r="N9" s="29">
        <v>13</v>
      </c>
      <c r="O9" s="29">
        <v>14</v>
      </c>
      <c r="P9" s="29">
        <v>15</v>
      </c>
      <c r="Q9" s="29">
        <v>16</v>
      </c>
      <c r="R9" s="29">
        <v>17</v>
      </c>
      <c r="S9" s="29">
        <v>18</v>
      </c>
      <c r="T9" s="29">
        <v>19</v>
      </c>
      <c r="U9" s="29">
        <v>20</v>
      </c>
      <c r="V9" s="29">
        <v>21</v>
      </c>
      <c r="W9" s="29">
        <v>22</v>
      </c>
      <c r="X9" s="29">
        <v>23</v>
      </c>
      <c r="Y9" s="29">
        <v>24</v>
      </c>
      <c r="AA9" s="5"/>
      <c r="AB9" s="5"/>
    </row>
    <row r="10" spans="1:28" ht="45" x14ac:dyDescent="0.25">
      <c r="A10" s="28" t="s">
        <v>3</v>
      </c>
      <c r="B10" s="30" t="s">
        <v>38</v>
      </c>
      <c r="C10" s="30" t="s">
        <v>39</v>
      </c>
      <c r="D10" s="30" t="s">
        <v>40</v>
      </c>
      <c r="E10" s="30" t="s">
        <v>41</v>
      </c>
      <c r="F10" s="30" t="s">
        <v>42</v>
      </c>
      <c r="G10" s="30" t="s">
        <v>43</v>
      </c>
      <c r="H10" s="30" t="s">
        <v>44</v>
      </c>
      <c r="I10" s="30" t="s">
        <v>45</v>
      </c>
      <c r="J10" s="30" t="s">
        <v>46</v>
      </c>
      <c r="K10" s="30" t="s">
        <v>47</v>
      </c>
      <c r="L10" s="30" t="s">
        <v>48</v>
      </c>
      <c r="M10" s="30" t="s">
        <v>49</v>
      </c>
      <c r="N10" s="27" t="s">
        <v>50</v>
      </c>
      <c r="O10" s="27" t="s">
        <v>51</v>
      </c>
      <c r="P10" s="27" t="s">
        <v>52</v>
      </c>
      <c r="Q10" s="27" t="s">
        <v>53</v>
      </c>
      <c r="R10" s="27" t="s">
        <v>54</v>
      </c>
      <c r="S10" s="27" t="s">
        <v>55</v>
      </c>
      <c r="T10" s="27" t="s">
        <v>56</v>
      </c>
      <c r="U10" s="27" t="s">
        <v>57</v>
      </c>
      <c r="V10" s="27" t="s">
        <v>58</v>
      </c>
      <c r="W10" s="27" t="s">
        <v>59</v>
      </c>
      <c r="X10" s="27" t="s">
        <v>60</v>
      </c>
      <c r="Y10" s="27" t="s">
        <v>61</v>
      </c>
      <c r="AA10" s="5"/>
      <c r="AB10" s="5"/>
    </row>
    <row r="11" spans="1:28" ht="30" x14ac:dyDescent="0.25">
      <c r="A11" s="28" t="s">
        <v>4</v>
      </c>
      <c r="B11" s="27" t="s">
        <v>62</v>
      </c>
      <c r="C11" s="27" t="s">
        <v>63</v>
      </c>
      <c r="D11" s="27" t="s">
        <v>64</v>
      </c>
      <c r="E11" s="27" t="s">
        <v>65</v>
      </c>
      <c r="F11" s="27" t="s">
        <v>66</v>
      </c>
      <c r="G11" s="27" t="s">
        <v>67</v>
      </c>
      <c r="H11" s="27" t="s">
        <v>68</v>
      </c>
      <c r="I11" s="27" t="s">
        <v>69</v>
      </c>
      <c r="J11" s="27" t="s">
        <v>70</v>
      </c>
      <c r="K11" s="27" t="s">
        <v>71</v>
      </c>
      <c r="L11" s="19" t="s">
        <v>72</v>
      </c>
      <c r="M11" s="27" t="s">
        <v>73</v>
      </c>
      <c r="N11" s="30" t="s">
        <v>74</v>
      </c>
      <c r="O11" s="30" t="s">
        <v>75</v>
      </c>
      <c r="P11" s="30" t="s">
        <v>76</v>
      </c>
      <c r="Q11" s="30" t="s">
        <v>77</v>
      </c>
      <c r="R11" s="30" t="s">
        <v>78</v>
      </c>
      <c r="S11" s="30" t="s">
        <v>79</v>
      </c>
      <c r="T11" s="30" t="s">
        <v>80</v>
      </c>
      <c r="U11" s="30" t="s">
        <v>81</v>
      </c>
      <c r="V11" s="30" t="s">
        <v>82</v>
      </c>
      <c r="W11" s="30" t="s">
        <v>83</v>
      </c>
      <c r="X11" s="30" t="s">
        <v>84</v>
      </c>
      <c r="Y11" s="30" t="s">
        <v>85</v>
      </c>
      <c r="AA11" s="5"/>
      <c r="AB11" s="5"/>
    </row>
    <row r="12" spans="1:28" ht="30" x14ac:dyDescent="0.25">
      <c r="A12" s="28" t="s">
        <v>5</v>
      </c>
      <c r="B12" s="30" t="s">
        <v>86</v>
      </c>
      <c r="C12" s="30" t="s">
        <v>87</v>
      </c>
      <c r="D12" s="30" t="s">
        <v>88</v>
      </c>
      <c r="E12" s="30" t="s">
        <v>89</v>
      </c>
      <c r="F12" s="30" t="s">
        <v>90</v>
      </c>
      <c r="G12" s="30" t="s">
        <v>91</v>
      </c>
      <c r="H12" s="30" t="s">
        <v>92</v>
      </c>
      <c r="I12" s="30" t="s">
        <v>93</v>
      </c>
      <c r="J12" s="30" t="s">
        <v>94</v>
      </c>
      <c r="K12" s="30" t="s">
        <v>95</v>
      </c>
      <c r="L12" s="30" t="s">
        <v>96</v>
      </c>
      <c r="M12" s="30" t="s">
        <v>97</v>
      </c>
      <c r="N12" s="27" t="s">
        <v>98</v>
      </c>
      <c r="O12" s="27" t="s">
        <v>99</v>
      </c>
      <c r="P12" s="27" t="s">
        <v>100</v>
      </c>
      <c r="Q12" s="27" t="s">
        <v>101</v>
      </c>
      <c r="R12" s="27" t="s">
        <v>102</v>
      </c>
      <c r="S12" s="27" t="s">
        <v>103</v>
      </c>
      <c r="T12" s="27" t="s">
        <v>104</v>
      </c>
      <c r="U12" s="27" t="s">
        <v>105</v>
      </c>
      <c r="V12" s="27" t="s">
        <v>106</v>
      </c>
      <c r="W12" s="27" t="s">
        <v>107</v>
      </c>
      <c r="X12" s="27" t="s">
        <v>108</v>
      </c>
      <c r="Y12" s="27" t="s">
        <v>109</v>
      </c>
      <c r="AA12" s="5"/>
      <c r="AB12" s="5"/>
    </row>
    <row r="13" spans="1:28" ht="30" x14ac:dyDescent="0.25">
      <c r="A13" s="28" t="s">
        <v>6</v>
      </c>
      <c r="B13" s="27" t="s">
        <v>110</v>
      </c>
      <c r="C13" s="27" t="s">
        <v>111</v>
      </c>
      <c r="D13" s="27" t="s">
        <v>112</v>
      </c>
      <c r="E13" s="27" t="s">
        <v>113</v>
      </c>
      <c r="F13" s="27" t="s">
        <v>114</v>
      </c>
      <c r="G13" s="27" t="s">
        <v>115</v>
      </c>
      <c r="H13" s="27" t="s">
        <v>116</v>
      </c>
      <c r="I13" s="27" t="s">
        <v>117</v>
      </c>
      <c r="J13" s="27" t="s">
        <v>118</v>
      </c>
      <c r="K13" s="27" t="s">
        <v>119</v>
      </c>
      <c r="L13" s="27" t="s">
        <v>120</v>
      </c>
      <c r="M13" s="27" t="s">
        <v>121</v>
      </c>
      <c r="N13" s="30" t="s">
        <v>122</v>
      </c>
      <c r="O13" s="30" t="s">
        <v>123</v>
      </c>
      <c r="P13" s="30" t="s">
        <v>124</v>
      </c>
      <c r="Q13" s="30" t="s">
        <v>125</v>
      </c>
      <c r="R13" s="30" t="s">
        <v>126</v>
      </c>
      <c r="S13" s="30" t="s">
        <v>127</v>
      </c>
      <c r="T13" s="30" t="s">
        <v>128</v>
      </c>
      <c r="U13" s="30" t="s">
        <v>129</v>
      </c>
      <c r="V13" s="30" t="s">
        <v>130</v>
      </c>
      <c r="W13" s="30" t="s">
        <v>131</v>
      </c>
      <c r="X13" s="30" t="s">
        <v>132</v>
      </c>
      <c r="Y13" s="30" t="s">
        <v>133</v>
      </c>
      <c r="AA13" s="5"/>
      <c r="AB13" s="5"/>
    </row>
    <row r="14" spans="1:28" ht="30" x14ac:dyDescent="0.25">
      <c r="A14" s="28" t="s">
        <v>7</v>
      </c>
      <c r="B14" s="30" t="s">
        <v>134</v>
      </c>
      <c r="C14" s="30" t="s">
        <v>135</v>
      </c>
      <c r="D14" s="30" t="s">
        <v>136</v>
      </c>
      <c r="E14" s="30" t="s">
        <v>137</v>
      </c>
      <c r="F14" s="30" t="s">
        <v>138</v>
      </c>
      <c r="G14" s="30" t="s">
        <v>139</v>
      </c>
      <c r="H14" s="30" t="s">
        <v>140</v>
      </c>
      <c r="I14" s="30" t="s">
        <v>141</v>
      </c>
      <c r="J14" s="30" t="s">
        <v>142</v>
      </c>
      <c r="K14" s="33" t="s">
        <v>143</v>
      </c>
      <c r="L14" s="30" t="s">
        <v>144</v>
      </c>
      <c r="M14" s="30" t="s">
        <v>145</v>
      </c>
      <c r="N14" s="27" t="s">
        <v>146</v>
      </c>
      <c r="O14" s="27" t="s">
        <v>147</v>
      </c>
      <c r="P14" s="27" t="s">
        <v>148</v>
      </c>
      <c r="Q14" s="27" t="s">
        <v>149</v>
      </c>
      <c r="R14" s="27" t="s">
        <v>150</v>
      </c>
      <c r="S14" s="27" t="s">
        <v>151</v>
      </c>
      <c r="T14" s="27" t="s">
        <v>152</v>
      </c>
      <c r="U14" s="27" t="s">
        <v>153</v>
      </c>
      <c r="V14" s="27" t="s">
        <v>154</v>
      </c>
      <c r="W14" s="27" t="s">
        <v>155</v>
      </c>
      <c r="X14" s="27" t="s">
        <v>156</v>
      </c>
      <c r="Y14" s="27" t="s">
        <v>157</v>
      </c>
      <c r="AA14" s="5"/>
      <c r="AB14" s="5"/>
    </row>
    <row r="15" spans="1:28" ht="30" x14ac:dyDescent="0.25">
      <c r="A15" s="28" t="s">
        <v>8</v>
      </c>
      <c r="B15" s="27" t="s">
        <v>158</v>
      </c>
      <c r="C15" s="27" t="s">
        <v>159</v>
      </c>
      <c r="D15" s="27" t="s">
        <v>160</v>
      </c>
      <c r="E15" s="27" t="s">
        <v>161</v>
      </c>
      <c r="F15" s="27" t="s">
        <v>162</v>
      </c>
      <c r="G15" s="27" t="s">
        <v>163</v>
      </c>
      <c r="H15" s="27" t="s">
        <v>164</v>
      </c>
      <c r="I15" s="27" t="s">
        <v>165</v>
      </c>
      <c r="J15" s="27" t="s">
        <v>166</v>
      </c>
      <c r="K15" s="19" t="s">
        <v>167</v>
      </c>
      <c r="L15" s="27" t="s">
        <v>168</v>
      </c>
      <c r="M15" s="27" t="s">
        <v>169</v>
      </c>
      <c r="N15" s="30" t="s">
        <v>170</v>
      </c>
      <c r="O15" s="30" t="s">
        <v>171</v>
      </c>
      <c r="P15" s="30" t="s">
        <v>172</v>
      </c>
      <c r="Q15" s="30" t="s">
        <v>173</v>
      </c>
      <c r="R15" s="30" t="s">
        <v>174</v>
      </c>
      <c r="S15" s="30" t="s">
        <v>175</v>
      </c>
      <c r="T15" s="30" t="s">
        <v>176</v>
      </c>
      <c r="U15" s="30" t="s">
        <v>177</v>
      </c>
      <c r="V15" s="30" t="s">
        <v>178</v>
      </c>
      <c r="W15" s="30" t="s">
        <v>179</v>
      </c>
      <c r="X15" s="30" t="s">
        <v>180</v>
      </c>
      <c r="Y15" s="30" t="s">
        <v>181</v>
      </c>
      <c r="AA15" s="5"/>
      <c r="AB15" s="5"/>
    </row>
    <row r="16" spans="1:28" ht="45" x14ac:dyDescent="0.25">
      <c r="A16" s="28" t="s">
        <v>9</v>
      </c>
      <c r="B16" s="30" t="s">
        <v>182</v>
      </c>
      <c r="C16" s="30" t="s">
        <v>183</v>
      </c>
      <c r="D16" s="30" t="s">
        <v>184</v>
      </c>
      <c r="E16" s="30" t="s">
        <v>185</v>
      </c>
      <c r="F16" s="30" t="s">
        <v>186</v>
      </c>
      <c r="G16" s="30" t="s">
        <v>187</v>
      </c>
      <c r="H16" s="30" t="s">
        <v>188</v>
      </c>
      <c r="I16" s="30" t="s">
        <v>189</v>
      </c>
      <c r="J16" s="30" t="s">
        <v>190</v>
      </c>
      <c r="K16" s="30" t="s">
        <v>191</v>
      </c>
      <c r="L16" s="30" t="s">
        <v>192</v>
      </c>
      <c r="M16" s="30" t="s">
        <v>193</v>
      </c>
      <c r="N16" s="27" t="s">
        <v>194</v>
      </c>
      <c r="O16" s="27" t="s">
        <v>195</v>
      </c>
      <c r="P16" s="27" t="s">
        <v>196</v>
      </c>
      <c r="Q16" s="27" t="s">
        <v>197</v>
      </c>
      <c r="R16" s="27" t="s">
        <v>198</v>
      </c>
      <c r="S16" s="27" t="s">
        <v>199</v>
      </c>
      <c r="T16" s="27" t="s">
        <v>200</v>
      </c>
      <c r="U16" s="27" t="s">
        <v>201</v>
      </c>
      <c r="V16" s="27" t="s">
        <v>202</v>
      </c>
      <c r="W16" s="27" t="s">
        <v>203</v>
      </c>
      <c r="X16" s="27" t="s">
        <v>204</v>
      </c>
      <c r="Y16" s="27" t="s">
        <v>205</v>
      </c>
      <c r="AA16" s="5"/>
      <c r="AB16" s="5"/>
    </row>
    <row r="17" spans="1:28" ht="30" x14ac:dyDescent="0.25">
      <c r="A17" s="28" t="s">
        <v>10</v>
      </c>
      <c r="B17" s="27" t="s">
        <v>206</v>
      </c>
      <c r="C17" s="27" t="s">
        <v>207</v>
      </c>
      <c r="D17" s="27" t="s">
        <v>208</v>
      </c>
      <c r="E17" s="27" t="s">
        <v>209</v>
      </c>
      <c r="F17" s="27" t="s">
        <v>210</v>
      </c>
      <c r="G17" s="27" t="s">
        <v>211</v>
      </c>
      <c r="H17" s="27" t="s">
        <v>212</v>
      </c>
      <c r="I17" s="33" t="s">
        <v>213</v>
      </c>
      <c r="J17" s="27" t="s">
        <v>214</v>
      </c>
      <c r="K17" s="27" t="s">
        <v>215</v>
      </c>
      <c r="L17" s="27" t="s">
        <v>216</v>
      </c>
      <c r="M17" s="27" t="s">
        <v>217</v>
      </c>
      <c r="N17" s="30" t="s">
        <v>218</v>
      </c>
      <c r="O17" s="30" t="s">
        <v>219</v>
      </c>
      <c r="P17" s="30" t="s">
        <v>220</v>
      </c>
      <c r="Q17" s="30" t="s">
        <v>221</v>
      </c>
      <c r="R17" s="30" t="s">
        <v>222</v>
      </c>
      <c r="S17" s="30" t="s">
        <v>223</v>
      </c>
      <c r="T17" s="30" t="s">
        <v>224</v>
      </c>
      <c r="U17" s="30" t="s">
        <v>225</v>
      </c>
      <c r="V17" s="30" t="s">
        <v>226</v>
      </c>
      <c r="W17" s="30" t="s">
        <v>227</v>
      </c>
      <c r="X17" s="30" t="s">
        <v>228</v>
      </c>
      <c r="Y17" s="30" t="s">
        <v>229</v>
      </c>
      <c r="AA17" s="5"/>
      <c r="AB17" s="5"/>
    </row>
    <row r="18" spans="1:28" ht="30" x14ac:dyDescent="0.25">
      <c r="A18" s="28" t="s">
        <v>11</v>
      </c>
      <c r="B18" s="30" t="s">
        <v>230</v>
      </c>
      <c r="C18" s="30" t="s">
        <v>231</v>
      </c>
      <c r="D18" s="30" t="s">
        <v>232</v>
      </c>
      <c r="E18" s="30" t="s">
        <v>233</v>
      </c>
      <c r="F18" s="30" t="s">
        <v>234</v>
      </c>
      <c r="G18" s="30" t="s">
        <v>235</v>
      </c>
      <c r="H18" s="30" t="s">
        <v>236</v>
      </c>
      <c r="I18" s="30" t="s">
        <v>237</v>
      </c>
      <c r="J18" s="30" t="s">
        <v>238</v>
      </c>
      <c r="K18" s="30" t="s">
        <v>239</v>
      </c>
      <c r="L18" s="30" t="s">
        <v>240</v>
      </c>
      <c r="M18" s="30" t="s">
        <v>241</v>
      </c>
      <c r="N18" s="27" t="s">
        <v>242</v>
      </c>
      <c r="O18" s="27" t="s">
        <v>243</v>
      </c>
      <c r="P18" s="27" t="s">
        <v>244</v>
      </c>
      <c r="Q18" s="27" t="s">
        <v>245</v>
      </c>
      <c r="R18" s="27" t="s">
        <v>246</v>
      </c>
      <c r="S18" s="27" t="s">
        <v>247</v>
      </c>
      <c r="T18" s="27" t="s">
        <v>248</v>
      </c>
      <c r="U18" s="27" t="s">
        <v>249</v>
      </c>
      <c r="V18" s="27" t="s">
        <v>250</v>
      </c>
      <c r="W18" s="27" t="s">
        <v>251</v>
      </c>
      <c r="X18" s="27" t="s">
        <v>252</v>
      </c>
      <c r="Y18" s="27" t="s">
        <v>253</v>
      </c>
      <c r="AA18" s="5"/>
      <c r="AB18" s="5"/>
    </row>
    <row r="19" spans="1:28" ht="30" x14ac:dyDescent="0.25">
      <c r="A19" s="28" t="s">
        <v>12</v>
      </c>
      <c r="B19" s="27" t="s">
        <v>254</v>
      </c>
      <c r="C19" s="27" t="s">
        <v>255</v>
      </c>
      <c r="D19" s="27" t="s">
        <v>256</v>
      </c>
      <c r="E19" s="27" t="s">
        <v>257</v>
      </c>
      <c r="F19" s="27" t="s">
        <v>258</v>
      </c>
      <c r="G19" s="27" t="s">
        <v>259</v>
      </c>
      <c r="H19" s="27" t="s">
        <v>260</v>
      </c>
      <c r="I19" s="27" t="s">
        <v>261</v>
      </c>
      <c r="J19" s="27" t="s">
        <v>262</v>
      </c>
      <c r="K19" s="27" t="s">
        <v>263</v>
      </c>
      <c r="L19" s="27" t="s">
        <v>264</v>
      </c>
      <c r="M19" s="30" t="s">
        <v>265</v>
      </c>
      <c r="N19" s="30" t="s">
        <v>266</v>
      </c>
      <c r="O19" s="30" t="s">
        <v>267</v>
      </c>
      <c r="P19" s="30" t="s">
        <v>268</v>
      </c>
      <c r="Q19" s="30" t="s">
        <v>269</v>
      </c>
      <c r="R19" s="30" t="s">
        <v>270</v>
      </c>
      <c r="S19" s="30" t="s">
        <v>271</v>
      </c>
      <c r="T19" s="30" t="s">
        <v>272</v>
      </c>
      <c r="U19" s="30" t="s">
        <v>273</v>
      </c>
      <c r="V19" s="30" t="s">
        <v>274</v>
      </c>
      <c r="W19" s="30" t="s">
        <v>275</v>
      </c>
      <c r="X19" s="30" t="s">
        <v>276</v>
      </c>
      <c r="Y19" s="30" t="s">
        <v>277</v>
      </c>
    </row>
    <row r="20" spans="1:28" ht="30" x14ac:dyDescent="0.25">
      <c r="A20" s="28" t="s">
        <v>13</v>
      </c>
      <c r="B20" s="30" t="s">
        <v>278</v>
      </c>
      <c r="C20" s="30" t="s">
        <v>279</v>
      </c>
      <c r="D20" s="30" t="s">
        <v>280</v>
      </c>
      <c r="E20" s="30" t="s">
        <v>281</v>
      </c>
      <c r="F20" s="30" t="s">
        <v>282</v>
      </c>
      <c r="G20" s="30" t="s">
        <v>283</v>
      </c>
      <c r="H20" s="30" t="s">
        <v>284</v>
      </c>
      <c r="I20" s="30" t="s">
        <v>285</v>
      </c>
      <c r="J20" s="30" t="s">
        <v>286</v>
      </c>
      <c r="K20" s="30" t="s">
        <v>287</v>
      </c>
      <c r="L20" s="30" t="s">
        <v>288</v>
      </c>
      <c r="M20" s="30" t="s">
        <v>289</v>
      </c>
      <c r="N20" s="27" t="s">
        <v>290</v>
      </c>
      <c r="O20" s="27" t="s">
        <v>291</v>
      </c>
      <c r="P20" s="27" t="s">
        <v>292</v>
      </c>
      <c r="Q20" s="27" t="s">
        <v>293</v>
      </c>
      <c r="R20" s="27" t="s">
        <v>294</v>
      </c>
      <c r="S20" s="27" t="s">
        <v>295</v>
      </c>
      <c r="T20" s="27" t="s">
        <v>296</v>
      </c>
      <c r="U20" s="27" t="s">
        <v>297</v>
      </c>
      <c r="V20" s="27" t="s">
        <v>298</v>
      </c>
      <c r="W20" s="27" t="s">
        <v>299</v>
      </c>
      <c r="X20" s="27" t="s">
        <v>300</v>
      </c>
      <c r="Y20" s="27" t="s">
        <v>301</v>
      </c>
    </row>
    <row r="21" spans="1:28" ht="30" x14ac:dyDescent="0.25">
      <c r="A21" s="28" t="s">
        <v>14</v>
      </c>
      <c r="B21" s="27" t="s">
        <v>302</v>
      </c>
      <c r="C21" s="27" t="s">
        <v>303</v>
      </c>
      <c r="D21" s="27" t="s">
        <v>304</v>
      </c>
      <c r="E21" s="27" t="s">
        <v>305</v>
      </c>
      <c r="F21" s="27" t="s">
        <v>306</v>
      </c>
      <c r="G21" s="27" t="s">
        <v>307</v>
      </c>
      <c r="H21" s="27" t="s">
        <v>308</v>
      </c>
      <c r="I21" s="27" t="s">
        <v>309</v>
      </c>
      <c r="J21" s="27" t="s">
        <v>310</v>
      </c>
      <c r="K21" s="27" t="s">
        <v>311</v>
      </c>
      <c r="L21" s="27" t="s">
        <v>312</v>
      </c>
      <c r="M21" s="27" t="s">
        <v>313</v>
      </c>
      <c r="N21" s="30" t="s">
        <v>314</v>
      </c>
      <c r="O21" s="30" t="s">
        <v>315</v>
      </c>
      <c r="P21" s="30" t="s">
        <v>316</v>
      </c>
      <c r="Q21" s="30" t="s">
        <v>317</v>
      </c>
      <c r="R21" s="30" t="s">
        <v>318</v>
      </c>
      <c r="S21" s="30" t="s">
        <v>319</v>
      </c>
      <c r="T21" s="30" t="s">
        <v>320</v>
      </c>
      <c r="U21" s="30" t="s">
        <v>321</v>
      </c>
      <c r="V21" s="30" t="s">
        <v>322</v>
      </c>
      <c r="W21" s="30" t="s">
        <v>323</v>
      </c>
      <c r="X21" s="30" t="s">
        <v>324</v>
      </c>
      <c r="Y21" s="30" t="s">
        <v>325</v>
      </c>
    </row>
    <row r="22" spans="1:28" ht="45" x14ac:dyDescent="0.25">
      <c r="A22" s="28" t="s">
        <v>15</v>
      </c>
      <c r="B22" s="30" t="s">
        <v>326</v>
      </c>
      <c r="C22" s="30" t="s">
        <v>327</v>
      </c>
      <c r="D22" s="30" t="s">
        <v>328</v>
      </c>
      <c r="E22" s="30" t="s">
        <v>329</v>
      </c>
      <c r="F22" s="30" t="s">
        <v>330</v>
      </c>
      <c r="G22" s="30" t="s">
        <v>331</v>
      </c>
      <c r="H22" s="30" t="s">
        <v>332</v>
      </c>
      <c r="I22" s="30" t="s">
        <v>333</v>
      </c>
      <c r="J22" s="30" t="s">
        <v>334</v>
      </c>
      <c r="K22" s="30" t="s">
        <v>335</v>
      </c>
      <c r="L22" s="30" t="s">
        <v>336</v>
      </c>
      <c r="M22" s="30" t="s">
        <v>337</v>
      </c>
      <c r="N22" s="27" t="s">
        <v>338</v>
      </c>
      <c r="O22" s="27" t="s">
        <v>339</v>
      </c>
      <c r="P22" s="27" t="s">
        <v>340</v>
      </c>
      <c r="Q22" s="27" t="s">
        <v>341</v>
      </c>
      <c r="R22" s="27" t="s">
        <v>342</v>
      </c>
      <c r="S22" s="27" t="s">
        <v>343</v>
      </c>
      <c r="T22" s="27" t="s">
        <v>344</v>
      </c>
      <c r="U22" s="27" t="s">
        <v>345</v>
      </c>
      <c r="V22" s="27" t="s">
        <v>346</v>
      </c>
      <c r="W22" s="27" t="s">
        <v>347</v>
      </c>
      <c r="X22" s="27" t="s">
        <v>348</v>
      </c>
      <c r="Y22" s="27" t="s">
        <v>349</v>
      </c>
    </row>
    <row r="23" spans="1:28" ht="30" x14ac:dyDescent="0.25">
      <c r="A23" s="28" t="s">
        <v>16</v>
      </c>
      <c r="B23" s="27" t="s">
        <v>350</v>
      </c>
      <c r="C23" s="27" t="s">
        <v>351</v>
      </c>
      <c r="D23" s="27" t="s">
        <v>352</v>
      </c>
      <c r="E23" s="27" t="s">
        <v>353</v>
      </c>
      <c r="F23" s="27" t="s">
        <v>354</v>
      </c>
      <c r="G23" s="27" t="s">
        <v>355</v>
      </c>
      <c r="H23" s="27" t="s">
        <v>356</v>
      </c>
      <c r="I23" s="19" t="s">
        <v>357</v>
      </c>
      <c r="J23" s="19" t="s">
        <v>358</v>
      </c>
      <c r="K23" s="27" t="s">
        <v>359</v>
      </c>
      <c r="L23" s="27" t="s">
        <v>360</v>
      </c>
      <c r="M23" s="27" t="s">
        <v>361</v>
      </c>
      <c r="N23" s="30" t="s">
        <v>362</v>
      </c>
      <c r="O23" s="30" t="s">
        <v>363</v>
      </c>
      <c r="P23" s="30" t="s">
        <v>364</v>
      </c>
      <c r="Q23" s="30" t="s">
        <v>365</v>
      </c>
      <c r="R23" s="30" t="s">
        <v>366</v>
      </c>
      <c r="S23" s="30" t="s">
        <v>367</v>
      </c>
      <c r="T23" s="30" t="s">
        <v>368</v>
      </c>
      <c r="U23" s="30" t="s">
        <v>369</v>
      </c>
      <c r="V23" s="30" t="s">
        <v>370</v>
      </c>
      <c r="W23" s="30" t="s">
        <v>371</v>
      </c>
      <c r="X23" s="30" t="s">
        <v>372</v>
      </c>
      <c r="Y23" s="30" t="s">
        <v>373</v>
      </c>
    </row>
    <row r="24" spans="1:28" x14ac:dyDescent="0.25">
      <c r="A24" s="26" t="s">
        <v>17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22"/>
    </row>
    <row r="25" spans="1:28" ht="60" customHeight="1" x14ac:dyDescent="0.25">
      <c r="A25" s="26" t="s">
        <v>18</v>
      </c>
      <c r="B25" s="21" t="s">
        <v>29</v>
      </c>
      <c r="C25" s="20" t="s">
        <v>29</v>
      </c>
      <c r="D25" s="20" t="s">
        <v>30</v>
      </c>
      <c r="E25" s="20" t="s">
        <v>30</v>
      </c>
      <c r="F25" s="20" t="s">
        <v>31</v>
      </c>
      <c r="G25" s="20" t="s">
        <v>31</v>
      </c>
      <c r="H25" s="20" t="s">
        <v>32</v>
      </c>
      <c r="I25" s="20" t="s">
        <v>32</v>
      </c>
      <c r="J25" s="20" t="s">
        <v>33</v>
      </c>
      <c r="K25" s="20" t="s">
        <v>33</v>
      </c>
      <c r="L25" s="20" t="s">
        <v>34</v>
      </c>
      <c r="M25" s="20" t="s">
        <v>34</v>
      </c>
      <c r="N25" s="20" t="s">
        <v>35</v>
      </c>
      <c r="O25" s="20" t="s">
        <v>35</v>
      </c>
      <c r="P25" s="20" t="s">
        <v>36</v>
      </c>
      <c r="Q25" s="20" t="s">
        <v>36</v>
      </c>
      <c r="R25" s="16"/>
      <c r="S25" s="16"/>
      <c r="T25" s="16"/>
      <c r="U25" s="16"/>
    </row>
    <row r="27" spans="1:28" x14ac:dyDescent="0.25">
      <c r="A27" t="s">
        <v>19</v>
      </c>
      <c r="D27" s="7" t="s">
        <v>24</v>
      </c>
    </row>
    <row r="28" spans="1:28" x14ac:dyDescent="0.25">
      <c r="A28" s="2"/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J28" s="3">
        <v>9</v>
      </c>
      <c r="K28" s="3">
        <v>10</v>
      </c>
      <c r="L28" s="3">
        <v>11</v>
      </c>
      <c r="M28" s="3">
        <v>12</v>
      </c>
      <c r="N28" s="3">
        <v>13</v>
      </c>
      <c r="O28" s="3">
        <v>14</v>
      </c>
      <c r="P28" s="3">
        <v>15</v>
      </c>
      <c r="Q28" s="3">
        <v>16</v>
      </c>
      <c r="R28" s="3">
        <v>17</v>
      </c>
      <c r="S28" s="3">
        <v>18</v>
      </c>
      <c r="T28" s="3">
        <v>19</v>
      </c>
      <c r="U28" s="3">
        <v>20</v>
      </c>
      <c r="V28" s="3">
        <v>21</v>
      </c>
      <c r="W28" s="3">
        <v>22</v>
      </c>
      <c r="X28" s="3">
        <v>23</v>
      </c>
      <c r="Y28" s="3">
        <v>24</v>
      </c>
    </row>
    <row r="29" spans="1:28" x14ac:dyDescent="0.25">
      <c r="A29" s="4" t="s">
        <v>3</v>
      </c>
      <c r="B29" s="9">
        <v>23263</v>
      </c>
      <c r="C29" s="9">
        <v>58633</v>
      </c>
      <c r="D29" s="9">
        <v>154309</v>
      </c>
      <c r="E29" s="9">
        <v>22945</v>
      </c>
      <c r="F29" s="9">
        <v>142985</v>
      </c>
      <c r="G29" s="9">
        <v>191228</v>
      </c>
      <c r="H29" s="9">
        <v>55296</v>
      </c>
      <c r="I29" s="9">
        <v>206809</v>
      </c>
      <c r="J29" s="9">
        <v>306223</v>
      </c>
      <c r="K29" s="9">
        <v>23667</v>
      </c>
      <c r="L29" s="9">
        <v>292509</v>
      </c>
      <c r="M29" s="10">
        <v>315821</v>
      </c>
      <c r="N29" s="9">
        <v>24291</v>
      </c>
      <c r="O29" s="9">
        <v>22508</v>
      </c>
      <c r="P29" s="9">
        <v>24438</v>
      </c>
      <c r="Q29" s="9">
        <v>21788</v>
      </c>
      <c r="R29" s="9">
        <v>24797</v>
      </c>
      <c r="S29" s="9">
        <v>84578</v>
      </c>
      <c r="T29" s="9">
        <v>23663</v>
      </c>
      <c r="U29" s="9">
        <v>25853</v>
      </c>
      <c r="V29" s="9">
        <v>23151</v>
      </c>
      <c r="W29" s="9">
        <v>23970</v>
      </c>
      <c r="X29" s="9">
        <v>21059</v>
      </c>
      <c r="Y29" s="9">
        <v>22688</v>
      </c>
      <c r="Z29" s="9"/>
      <c r="AA29" s="9"/>
      <c r="AB29" s="9"/>
    </row>
    <row r="30" spans="1:28" x14ac:dyDescent="0.25">
      <c r="A30" s="4" t="s">
        <v>4</v>
      </c>
      <c r="B30" s="9">
        <v>25221</v>
      </c>
      <c r="C30" s="9">
        <v>23384</v>
      </c>
      <c r="D30" s="9">
        <v>26634</v>
      </c>
      <c r="E30" s="9">
        <v>20978</v>
      </c>
      <c r="F30" s="9">
        <v>24288</v>
      </c>
      <c r="G30" s="9">
        <v>37249</v>
      </c>
      <c r="H30" s="9">
        <v>22550</v>
      </c>
      <c r="I30" s="9">
        <v>26155</v>
      </c>
      <c r="J30" s="9">
        <v>23625</v>
      </c>
      <c r="K30" s="9">
        <v>24673</v>
      </c>
      <c r="L30" s="9">
        <v>21672</v>
      </c>
      <c r="M30" s="10">
        <v>198882</v>
      </c>
      <c r="N30" s="9">
        <v>22971</v>
      </c>
      <c r="O30" s="9">
        <v>23141</v>
      </c>
      <c r="P30" s="9">
        <v>73766</v>
      </c>
      <c r="Q30" s="9">
        <v>88361</v>
      </c>
      <c r="R30" s="9">
        <v>23287</v>
      </c>
      <c r="S30" s="9">
        <v>101939</v>
      </c>
      <c r="T30" s="9">
        <v>23756</v>
      </c>
      <c r="U30" s="9">
        <v>72667</v>
      </c>
      <c r="V30" s="9">
        <v>269193</v>
      </c>
      <c r="W30" s="9">
        <v>292873</v>
      </c>
      <c r="X30" s="9">
        <v>23041</v>
      </c>
      <c r="Y30" s="9">
        <v>315620</v>
      </c>
      <c r="Z30" s="9"/>
      <c r="AA30" s="9"/>
      <c r="AB30" s="9"/>
    </row>
    <row r="31" spans="1:28" x14ac:dyDescent="0.25">
      <c r="A31" s="4" t="s">
        <v>5</v>
      </c>
      <c r="B31" s="9">
        <v>24070</v>
      </c>
      <c r="C31" s="9">
        <v>23448</v>
      </c>
      <c r="D31" s="9">
        <v>23630</v>
      </c>
      <c r="E31" s="9">
        <v>180202</v>
      </c>
      <c r="F31" s="9">
        <v>63808</v>
      </c>
      <c r="G31" s="9">
        <v>27885</v>
      </c>
      <c r="H31" s="9">
        <v>34410</v>
      </c>
      <c r="I31" s="9">
        <v>23008</v>
      </c>
      <c r="J31" s="9">
        <v>22904</v>
      </c>
      <c r="K31" s="9">
        <v>262170</v>
      </c>
      <c r="L31" s="9">
        <v>163541</v>
      </c>
      <c r="M31" s="10">
        <v>121606</v>
      </c>
      <c r="N31" s="9">
        <v>23470</v>
      </c>
      <c r="O31" s="9">
        <v>22138</v>
      </c>
      <c r="P31" s="9">
        <v>23682</v>
      </c>
      <c r="Q31" s="9">
        <v>21576</v>
      </c>
      <c r="R31" s="9">
        <v>24136</v>
      </c>
      <c r="S31" s="9">
        <v>21645</v>
      </c>
      <c r="T31" s="9">
        <v>24564</v>
      </c>
      <c r="U31" s="9">
        <v>23103</v>
      </c>
      <c r="V31" s="9">
        <v>22630</v>
      </c>
      <c r="W31" s="9">
        <v>24875</v>
      </c>
      <c r="X31" s="9">
        <v>20835</v>
      </c>
      <c r="Y31" s="9">
        <v>22569</v>
      </c>
      <c r="Z31" s="9"/>
      <c r="AA31" s="9"/>
      <c r="AB31" s="9"/>
    </row>
    <row r="32" spans="1:28" x14ac:dyDescent="0.25">
      <c r="A32" s="4" t="s">
        <v>6</v>
      </c>
      <c r="B32" s="9">
        <v>25842</v>
      </c>
      <c r="C32" s="9">
        <v>28956</v>
      </c>
      <c r="D32" s="9">
        <v>25098</v>
      </c>
      <c r="E32" s="9">
        <v>22540</v>
      </c>
      <c r="F32" s="9">
        <v>24668</v>
      </c>
      <c r="G32" s="9">
        <v>23407</v>
      </c>
      <c r="H32" s="9">
        <v>102629</v>
      </c>
      <c r="I32" s="9">
        <v>104916</v>
      </c>
      <c r="J32" s="9">
        <v>23072</v>
      </c>
      <c r="K32" s="9">
        <v>71397</v>
      </c>
      <c r="L32" s="9">
        <v>22424</v>
      </c>
      <c r="M32" s="10">
        <v>23808</v>
      </c>
      <c r="N32" s="9">
        <v>22432</v>
      </c>
      <c r="O32" s="9">
        <v>23821</v>
      </c>
      <c r="P32" s="9">
        <v>74629</v>
      </c>
      <c r="Q32" s="9">
        <v>92714</v>
      </c>
      <c r="R32" s="9">
        <v>113611</v>
      </c>
      <c r="S32" s="9">
        <v>39143</v>
      </c>
      <c r="T32" s="9">
        <v>23335</v>
      </c>
      <c r="U32" s="9">
        <v>24360</v>
      </c>
      <c r="V32" s="9">
        <v>257902</v>
      </c>
      <c r="W32" s="9">
        <v>336609</v>
      </c>
      <c r="X32" s="9">
        <v>330487</v>
      </c>
      <c r="Y32" s="9">
        <v>196074</v>
      </c>
      <c r="Z32" s="9"/>
      <c r="AA32" s="9"/>
      <c r="AB32" s="9"/>
    </row>
    <row r="33" spans="1:29" x14ac:dyDescent="0.25">
      <c r="A33" s="4" t="s">
        <v>7</v>
      </c>
      <c r="B33" s="9">
        <v>23830</v>
      </c>
      <c r="C33" s="9">
        <v>26572</v>
      </c>
      <c r="D33" s="9">
        <v>46839</v>
      </c>
      <c r="E33" s="9">
        <v>177383</v>
      </c>
      <c r="F33" s="9">
        <v>49908</v>
      </c>
      <c r="G33" s="9">
        <v>23110</v>
      </c>
      <c r="H33" s="9">
        <v>23465</v>
      </c>
      <c r="I33" s="9">
        <v>47471</v>
      </c>
      <c r="J33" s="9">
        <v>113166</v>
      </c>
      <c r="K33" s="9">
        <v>401486</v>
      </c>
      <c r="L33" s="9">
        <v>241066</v>
      </c>
      <c r="M33" s="10">
        <v>24264</v>
      </c>
      <c r="N33" s="9">
        <v>23496</v>
      </c>
      <c r="O33" s="9">
        <v>22694</v>
      </c>
      <c r="P33" s="9">
        <v>24738</v>
      </c>
      <c r="Q33" s="9">
        <v>21776</v>
      </c>
      <c r="R33" s="9">
        <v>29108</v>
      </c>
      <c r="S33" s="9">
        <v>60076</v>
      </c>
      <c r="T33" s="9">
        <v>22986</v>
      </c>
      <c r="U33" s="9">
        <v>23158</v>
      </c>
      <c r="V33" s="9">
        <v>22929</v>
      </c>
      <c r="W33" s="9">
        <v>27928</v>
      </c>
      <c r="X33" s="9">
        <v>21427</v>
      </c>
      <c r="Y33" s="9">
        <v>23749</v>
      </c>
      <c r="Z33" s="9"/>
      <c r="AA33" s="9"/>
      <c r="AB33" s="9"/>
    </row>
    <row r="34" spans="1:29" x14ac:dyDescent="0.25">
      <c r="A34" s="4" t="s">
        <v>8</v>
      </c>
      <c r="B34" s="9">
        <v>88559</v>
      </c>
      <c r="C34" s="9">
        <v>23800</v>
      </c>
      <c r="D34" s="9">
        <v>24562</v>
      </c>
      <c r="E34" s="9">
        <v>56237</v>
      </c>
      <c r="F34" s="9">
        <v>27776</v>
      </c>
      <c r="G34" s="9">
        <v>24638</v>
      </c>
      <c r="H34" s="9">
        <v>89327</v>
      </c>
      <c r="I34" s="9">
        <v>24681</v>
      </c>
      <c r="J34" s="9">
        <v>22725</v>
      </c>
      <c r="K34" s="9">
        <v>357969</v>
      </c>
      <c r="L34" s="9">
        <v>148457</v>
      </c>
      <c r="M34" s="10">
        <v>162900</v>
      </c>
      <c r="N34" s="9">
        <v>23803</v>
      </c>
      <c r="O34" s="9">
        <v>24575</v>
      </c>
      <c r="P34" s="9">
        <v>25103</v>
      </c>
      <c r="Q34" s="9">
        <v>23976</v>
      </c>
      <c r="R34" s="9">
        <v>23878</v>
      </c>
      <c r="S34" s="9">
        <v>23215</v>
      </c>
      <c r="T34" s="9">
        <v>94508</v>
      </c>
      <c r="U34" s="9">
        <v>103044</v>
      </c>
      <c r="V34" s="9">
        <v>92806</v>
      </c>
      <c r="W34" s="9">
        <v>119416</v>
      </c>
      <c r="X34" s="9">
        <v>106786</v>
      </c>
      <c r="Y34" s="9">
        <v>22674</v>
      </c>
      <c r="Z34" s="9"/>
      <c r="AA34" s="9"/>
      <c r="AB34" s="9"/>
    </row>
    <row r="35" spans="1:29" x14ac:dyDescent="0.25">
      <c r="A35" s="4" t="s">
        <v>9</v>
      </c>
      <c r="B35" s="9">
        <v>24623</v>
      </c>
      <c r="C35" s="9">
        <v>186347</v>
      </c>
      <c r="D35" s="9">
        <v>147474</v>
      </c>
      <c r="E35" s="9">
        <v>22452</v>
      </c>
      <c r="F35" s="9">
        <v>23306</v>
      </c>
      <c r="G35" s="9">
        <v>36505</v>
      </c>
      <c r="H35" s="9">
        <v>34266</v>
      </c>
      <c r="I35" s="9">
        <v>356074</v>
      </c>
      <c r="J35" s="9">
        <v>255361</v>
      </c>
      <c r="K35" s="9">
        <v>119462</v>
      </c>
      <c r="L35" s="9">
        <v>22459</v>
      </c>
      <c r="M35" s="10">
        <v>158830</v>
      </c>
      <c r="N35" s="9">
        <v>24186</v>
      </c>
      <c r="O35" s="9">
        <v>22339</v>
      </c>
      <c r="P35" s="9">
        <v>25211</v>
      </c>
      <c r="Q35" s="9">
        <v>23241</v>
      </c>
      <c r="R35" s="9">
        <v>24938</v>
      </c>
      <c r="S35" s="9">
        <v>21917</v>
      </c>
      <c r="T35" s="9">
        <v>23712</v>
      </c>
      <c r="U35" s="9">
        <v>22456</v>
      </c>
      <c r="V35" s="9">
        <v>23802</v>
      </c>
      <c r="W35" s="9">
        <v>126763</v>
      </c>
      <c r="X35" s="9">
        <v>20979</v>
      </c>
      <c r="Y35" s="9">
        <v>22064</v>
      </c>
      <c r="Z35" s="9"/>
      <c r="AA35" s="9"/>
      <c r="AB35" s="9"/>
    </row>
    <row r="36" spans="1:29" x14ac:dyDescent="0.25">
      <c r="A36" s="4" t="s">
        <v>10</v>
      </c>
      <c r="B36" s="9">
        <v>25319</v>
      </c>
      <c r="C36" s="9">
        <v>197773</v>
      </c>
      <c r="D36" s="9">
        <v>24407</v>
      </c>
      <c r="E36" s="9">
        <v>21112</v>
      </c>
      <c r="F36" s="9">
        <v>25691</v>
      </c>
      <c r="G36" s="9">
        <v>22512</v>
      </c>
      <c r="H36" s="9">
        <v>22758</v>
      </c>
      <c r="I36" s="9">
        <v>481237</v>
      </c>
      <c r="J36" s="9">
        <v>23388</v>
      </c>
      <c r="K36" s="9">
        <v>24478</v>
      </c>
      <c r="L36" s="9">
        <v>22294</v>
      </c>
      <c r="M36" s="10">
        <v>24350</v>
      </c>
      <c r="N36" s="9">
        <v>33014</v>
      </c>
      <c r="O36" s="9">
        <v>80509</v>
      </c>
      <c r="P36" s="9">
        <v>24318</v>
      </c>
      <c r="Q36" s="9">
        <v>22920</v>
      </c>
      <c r="R36" s="9">
        <v>23934</v>
      </c>
      <c r="S36" s="9">
        <v>24593</v>
      </c>
      <c r="T36" s="9">
        <v>160910</v>
      </c>
      <c r="U36" s="9">
        <v>248241</v>
      </c>
      <c r="V36" s="9">
        <v>104918</v>
      </c>
      <c r="W36" s="9">
        <v>111703</v>
      </c>
      <c r="X36" s="9">
        <v>110977</v>
      </c>
      <c r="Y36" s="9">
        <v>107395</v>
      </c>
      <c r="Z36" s="9"/>
      <c r="AA36" s="9"/>
      <c r="AB36" s="9"/>
    </row>
    <row r="37" spans="1:29" x14ac:dyDescent="0.25">
      <c r="A37" s="4" t="s">
        <v>11</v>
      </c>
      <c r="B37" s="9">
        <v>23412</v>
      </c>
      <c r="C37" s="9">
        <v>51244</v>
      </c>
      <c r="D37" s="9">
        <v>54264</v>
      </c>
      <c r="E37" s="9">
        <v>23632</v>
      </c>
      <c r="F37" s="9">
        <v>23116</v>
      </c>
      <c r="G37" s="9">
        <v>115696</v>
      </c>
      <c r="H37" s="9">
        <v>25585</v>
      </c>
      <c r="I37" s="9">
        <v>220771</v>
      </c>
      <c r="J37" s="9">
        <v>154591</v>
      </c>
      <c r="K37" s="9">
        <v>98085</v>
      </c>
      <c r="L37" s="9">
        <v>37048</v>
      </c>
      <c r="M37" s="10">
        <v>256543</v>
      </c>
      <c r="N37" s="9">
        <v>34699</v>
      </c>
      <c r="O37" s="9">
        <v>22269</v>
      </c>
      <c r="P37" s="9">
        <v>25063</v>
      </c>
      <c r="Q37" s="9">
        <v>23247</v>
      </c>
      <c r="R37" s="9">
        <v>24367</v>
      </c>
      <c r="S37" s="9">
        <v>25151</v>
      </c>
      <c r="T37" s="9">
        <v>115079</v>
      </c>
      <c r="U37" s="9">
        <v>22968</v>
      </c>
      <c r="V37" s="9">
        <v>22305</v>
      </c>
      <c r="W37" s="9">
        <v>24568</v>
      </c>
      <c r="X37" s="9">
        <v>21719</v>
      </c>
      <c r="Y37" s="9">
        <v>22118</v>
      </c>
      <c r="Z37" s="9"/>
      <c r="AA37" s="9"/>
      <c r="AB37" s="9"/>
    </row>
    <row r="38" spans="1:29" x14ac:dyDescent="0.25">
      <c r="A38" s="4" t="s">
        <v>12</v>
      </c>
      <c r="B38" s="9">
        <v>25129</v>
      </c>
      <c r="C38" s="9">
        <v>22723</v>
      </c>
      <c r="D38" s="9">
        <v>24424</v>
      </c>
      <c r="E38" s="9">
        <v>20829</v>
      </c>
      <c r="F38" s="9">
        <v>25498</v>
      </c>
      <c r="G38" s="9">
        <v>24575</v>
      </c>
      <c r="H38" s="9">
        <v>23516</v>
      </c>
      <c r="I38" s="9">
        <v>77189</v>
      </c>
      <c r="J38" s="9">
        <v>83136</v>
      </c>
      <c r="K38" s="9">
        <v>23565</v>
      </c>
      <c r="L38" s="9">
        <v>23009</v>
      </c>
      <c r="M38" s="10">
        <v>62522</v>
      </c>
      <c r="N38" s="9">
        <v>23093</v>
      </c>
      <c r="O38" s="9">
        <v>23953</v>
      </c>
      <c r="P38" s="9">
        <v>29064</v>
      </c>
      <c r="Q38" s="9">
        <v>22986</v>
      </c>
      <c r="R38" s="9">
        <v>23804</v>
      </c>
      <c r="S38" s="9">
        <v>54586</v>
      </c>
      <c r="T38" s="9">
        <v>24060</v>
      </c>
      <c r="U38" s="9">
        <v>109275</v>
      </c>
      <c r="V38" s="9">
        <v>139185</v>
      </c>
      <c r="W38" s="9">
        <v>125361</v>
      </c>
      <c r="X38" s="9">
        <v>103686</v>
      </c>
      <c r="Y38" s="9">
        <v>303541</v>
      </c>
      <c r="Z38" s="9"/>
      <c r="AA38" s="9"/>
      <c r="AB38" s="9"/>
    </row>
    <row r="39" spans="1:29" x14ac:dyDescent="0.25">
      <c r="A39" s="4" t="s">
        <v>13</v>
      </c>
      <c r="B39" s="9">
        <v>23886</v>
      </c>
      <c r="C39" s="9">
        <v>22761</v>
      </c>
      <c r="D39" s="9">
        <v>20565</v>
      </c>
      <c r="E39" s="9">
        <v>24438</v>
      </c>
      <c r="F39" s="9">
        <v>21556</v>
      </c>
      <c r="G39" s="9">
        <v>23107</v>
      </c>
      <c r="H39" s="9">
        <v>24989</v>
      </c>
      <c r="I39" s="9">
        <v>202554</v>
      </c>
      <c r="J39" s="9">
        <v>22979</v>
      </c>
      <c r="K39" s="9">
        <v>23128</v>
      </c>
      <c r="L39" s="9">
        <v>23804</v>
      </c>
      <c r="M39" s="10">
        <v>23028</v>
      </c>
      <c r="N39" s="9">
        <v>23301</v>
      </c>
      <c r="O39" s="9">
        <v>22030</v>
      </c>
      <c r="P39" s="9">
        <v>65902</v>
      </c>
      <c r="Q39" s="9">
        <v>22800</v>
      </c>
      <c r="R39" s="9">
        <v>23601</v>
      </c>
      <c r="S39" s="9">
        <v>22394</v>
      </c>
      <c r="T39" s="9">
        <v>23376</v>
      </c>
      <c r="U39" s="9">
        <v>22533</v>
      </c>
      <c r="V39" s="9">
        <v>126128</v>
      </c>
      <c r="W39" s="9">
        <v>26568</v>
      </c>
      <c r="X39" s="9">
        <v>120377</v>
      </c>
      <c r="Y39" s="9">
        <v>22234</v>
      </c>
      <c r="Z39" s="9"/>
      <c r="AA39" s="9"/>
      <c r="AB39" s="9"/>
    </row>
    <row r="40" spans="1:29" x14ac:dyDescent="0.25">
      <c r="A40" s="4" t="s">
        <v>14</v>
      </c>
      <c r="B40" s="9">
        <v>25993</v>
      </c>
      <c r="C40" s="9">
        <v>22526</v>
      </c>
      <c r="D40" s="9">
        <v>23337</v>
      </c>
      <c r="E40" s="9">
        <v>20902</v>
      </c>
      <c r="F40" s="9">
        <v>25701</v>
      </c>
      <c r="G40" s="9">
        <v>22724</v>
      </c>
      <c r="H40" s="9">
        <v>22871</v>
      </c>
      <c r="I40" s="9">
        <v>46937</v>
      </c>
      <c r="J40" s="9">
        <v>56576</v>
      </c>
      <c r="K40" s="9">
        <v>24433</v>
      </c>
      <c r="L40" s="9">
        <v>22188</v>
      </c>
      <c r="M40" s="10">
        <v>24223</v>
      </c>
      <c r="N40" s="9">
        <v>22358</v>
      </c>
      <c r="O40" s="9">
        <v>24073</v>
      </c>
      <c r="P40" s="9">
        <v>24809</v>
      </c>
      <c r="Q40" s="9">
        <v>23259</v>
      </c>
      <c r="R40" s="9">
        <v>23639</v>
      </c>
      <c r="S40" s="9">
        <v>24056</v>
      </c>
      <c r="T40" s="9">
        <v>23277</v>
      </c>
      <c r="U40" s="9">
        <v>166953</v>
      </c>
      <c r="V40" s="9">
        <v>100785</v>
      </c>
      <c r="W40" s="9">
        <v>96249</v>
      </c>
      <c r="X40" s="9">
        <v>115715</v>
      </c>
      <c r="Y40" s="9">
        <v>122095</v>
      </c>
      <c r="Z40" s="9"/>
      <c r="AA40" s="9"/>
      <c r="AB40" s="9"/>
    </row>
    <row r="41" spans="1:29" x14ac:dyDescent="0.25">
      <c r="A41" s="4" t="s">
        <v>15</v>
      </c>
      <c r="B41" s="9">
        <v>24963</v>
      </c>
      <c r="C41" s="9">
        <v>54483</v>
      </c>
      <c r="D41" s="9">
        <v>47329</v>
      </c>
      <c r="E41" s="9">
        <v>23063</v>
      </c>
      <c r="F41" s="9">
        <v>24515</v>
      </c>
      <c r="G41" s="9">
        <v>22608</v>
      </c>
      <c r="H41" s="9">
        <v>29167</v>
      </c>
      <c r="I41" s="9">
        <v>193186</v>
      </c>
      <c r="J41" s="9">
        <v>175362</v>
      </c>
      <c r="K41" s="9">
        <v>23738</v>
      </c>
      <c r="L41" s="9">
        <v>22874</v>
      </c>
      <c r="M41" s="10">
        <v>23833</v>
      </c>
      <c r="N41" s="9">
        <v>23349</v>
      </c>
      <c r="O41" s="9">
        <v>22511</v>
      </c>
      <c r="P41" s="9">
        <v>24493</v>
      </c>
      <c r="Q41" s="9">
        <v>23234</v>
      </c>
      <c r="R41" s="9">
        <v>23787</v>
      </c>
      <c r="S41" s="9">
        <v>23196</v>
      </c>
      <c r="T41" s="9">
        <v>24015</v>
      </c>
      <c r="U41" s="9">
        <v>22321</v>
      </c>
      <c r="V41" s="9">
        <v>22020</v>
      </c>
      <c r="W41" s="9">
        <v>25509</v>
      </c>
      <c r="X41" s="9">
        <v>82070</v>
      </c>
      <c r="Y41" s="9">
        <v>21028</v>
      </c>
      <c r="Z41" s="9"/>
      <c r="AA41" s="9"/>
      <c r="AB41" s="9"/>
    </row>
    <row r="42" spans="1:29" x14ac:dyDescent="0.25">
      <c r="A42" s="4" t="s">
        <v>16</v>
      </c>
      <c r="B42" s="9">
        <v>25446</v>
      </c>
      <c r="C42" s="9">
        <v>23429</v>
      </c>
      <c r="D42" s="9">
        <v>26251</v>
      </c>
      <c r="E42" s="9">
        <v>20991</v>
      </c>
      <c r="F42" s="9">
        <v>25133</v>
      </c>
      <c r="G42" s="9">
        <v>23804</v>
      </c>
      <c r="H42" s="9">
        <v>23227</v>
      </c>
      <c r="I42" s="9">
        <v>24128</v>
      </c>
      <c r="J42" s="9">
        <v>21657</v>
      </c>
      <c r="K42" s="9">
        <v>27143</v>
      </c>
      <c r="L42" s="9">
        <v>73719</v>
      </c>
      <c r="M42" s="10">
        <v>24170</v>
      </c>
      <c r="N42" s="9">
        <v>23297</v>
      </c>
      <c r="O42" s="9">
        <v>23396</v>
      </c>
      <c r="P42" s="9">
        <v>31804</v>
      </c>
      <c r="Q42" s="9">
        <v>23244</v>
      </c>
      <c r="R42" s="9">
        <v>24366</v>
      </c>
      <c r="S42" s="9">
        <v>23828</v>
      </c>
      <c r="T42" s="9">
        <v>118170</v>
      </c>
      <c r="U42" s="9">
        <v>94815</v>
      </c>
      <c r="V42" s="9">
        <v>149617</v>
      </c>
      <c r="W42" s="9">
        <v>24140</v>
      </c>
      <c r="X42" s="9">
        <v>100586</v>
      </c>
      <c r="Y42" s="9">
        <v>25508</v>
      </c>
      <c r="Z42" s="9"/>
      <c r="AA42" s="9"/>
      <c r="AB42" s="9"/>
    </row>
    <row r="43" spans="1:29" x14ac:dyDescent="0.25">
      <c r="A43" s="4" t="s">
        <v>17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10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9" x14ac:dyDescent="0.25">
      <c r="A44" s="6" t="s">
        <v>18</v>
      </c>
      <c r="B44" s="9">
        <v>22695</v>
      </c>
      <c r="C44" s="9">
        <v>22115</v>
      </c>
      <c r="D44" s="9">
        <v>42253</v>
      </c>
      <c r="E44" s="9">
        <v>43152</v>
      </c>
      <c r="F44" s="9">
        <v>57441</v>
      </c>
      <c r="G44" s="9">
        <v>51918</v>
      </c>
      <c r="H44" s="9">
        <v>84796</v>
      </c>
      <c r="I44" s="9">
        <v>81621</v>
      </c>
      <c r="J44" s="9">
        <v>93464</v>
      </c>
      <c r="K44" s="9">
        <v>99655</v>
      </c>
      <c r="L44" s="9">
        <v>177663</v>
      </c>
      <c r="M44" s="10">
        <v>165132</v>
      </c>
      <c r="N44" s="9">
        <v>231214</v>
      </c>
      <c r="O44" s="9">
        <v>228821</v>
      </c>
      <c r="P44" s="9">
        <v>277094</v>
      </c>
      <c r="Q44" s="9">
        <v>275404</v>
      </c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9" x14ac:dyDescent="0.25">
      <c r="A45" s="1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9" ht="30" x14ac:dyDescent="0.25">
      <c r="A46" s="8" t="s">
        <v>25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23" t="s">
        <v>26</v>
      </c>
      <c r="AB46" s="24" t="s">
        <v>27</v>
      </c>
      <c r="AC46" s="9"/>
    </row>
    <row r="47" spans="1:29" x14ac:dyDescent="0.25">
      <c r="A47" s="2"/>
      <c r="B47" s="3">
        <v>1</v>
      </c>
      <c r="C47" s="3">
        <v>2</v>
      </c>
      <c r="D47" s="3">
        <v>3</v>
      </c>
      <c r="E47" s="3">
        <v>4</v>
      </c>
      <c r="F47" s="3">
        <v>5</v>
      </c>
      <c r="G47" s="3">
        <v>6</v>
      </c>
      <c r="H47" s="3">
        <v>7</v>
      </c>
      <c r="I47" s="3">
        <v>8</v>
      </c>
      <c r="J47" s="3">
        <v>9</v>
      </c>
      <c r="K47" s="3">
        <v>10</v>
      </c>
      <c r="L47" s="3">
        <v>11</v>
      </c>
      <c r="M47" s="3">
        <v>12</v>
      </c>
      <c r="N47" s="3">
        <v>13</v>
      </c>
      <c r="O47" s="3">
        <v>14</v>
      </c>
      <c r="P47" s="3">
        <v>15</v>
      </c>
      <c r="Q47" s="3">
        <v>16</v>
      </c>
      <c r="R47" s="3">
        <v>17</v>
      </c>
      <c r="S47" s="3">
        <v>18</v>
      </c>
      <c r="T47" s="3">
        <v>19</v>
      </c>
      <c r="U47" s="3">
        <v>20</v>
      </c>
      <c r="V47" s="3">
        <v>21</v>
      </c>
      <c r="W47" s="3">
        <v>22</v>
      </c>
      <c r="X47" s="3">
        <v>23</v>
      </c>
      <c r="Y47" s="3">
        <v>24</v>
      </c>
      <c r="Z47" s="18"/>
      <c r="AA47" s="9">
        <v>290</v>
      </c>
      <c r="AB47" s="21">
        <v>0</v>
      </c>
      <c r="AC47" s="9"/>
    </row>
    <row r="48" spans="1:29" ht="15" customHeight="1" x14ac:dyDescent="0.25">
      <c r="A48" s="4" t="s">
        <v>3</v>
      </c>
      <c r="B48" s="11">
        <f>B29-AVERAGE($B$44:$C$44)</f>
        <v>858</v>
      </c>
      <c r="C48" s="11">
        <f t="shared" ref="C48:Y48" si="0">C29-AVERAGE($B$44:$C$44)</f>
        <v>36228</v>
      </c>
      <c r="D48" s="11">
        <f t="shared" si="0"/>
        <v>131904</v>
      </c>
      <c r="E48" s="11">
        <f t="shared" si="0"/>
        <v>540</v>
      </c>
      <c r="F48" s="11">
        <f t="shared" si="0"/>
        <v>120580</v>
      </c>
      <c r="G48" s="11">
        <f t="shared" si="0"/>
        <v>168823</v>
      </c>
      <c r="H48" s="11">
        <f t="shared" si="0"/>
        <v>32891</v>
      </c>
      <c r="I48" s="11">
        <f t="shared" si="0"/>
        <v>184404</v>
      </c>
      <c r="J48" s="11">
        <f t="shared" si="0"/>
        <v>283818</v>
      </c>
      <c r="K48" s="11">
        <f t="shared" si="0"/>
        <v>1262</v>
      </c>
      <c r="L48" s="11">
        <f t="shared" si="0"/>
        <v>270104</v>
      </c>
      <c r="M48" s="12">
        <f t="shared" si="0"/>
        <v>293416</v>
      </c>
      <c r="N48" s="11">
        <f t="shared" si="0"/>
        <v>1886</v>
      </c>
      <c r="O48" s="11">
        <f t="shared" si="0"/>
        <v>103</v>
      </c>
      <c r="P48" s="11">
        <f t="shared" si="0"/>
        <v>2033</v>
      </c>
      <c r="Q48" s="11">
        <f t="shared" si="0"/>
        <v>-617</v>
      </c>
      <c r="R48" s="11">
        <f t="shared" si="0"/>
        <v>2392</v>
      </c>
      <c r="S48" s="11">
        <f t="shared" si="0"/>
        <v>62173</v>
      </c>
      <c r="T48" s="11">
        <f t="shared" si="0"/>
        <v>1258</v>
      </c>
      <c r="U48" s="11">
        <f t="shared" si="0"/>
        <v>3448</v>
      </c>
      <c r="V48" s="11">
        <f t="shared" si="0"/>
        <v>746</v>
      </c>
      <c r="W48" s="11">
        <f t="shared" si="0"/>
        <v>1565</v>
      </c>
      <c r="X48" s="11">
        <f t="shared" si="0"/>
        <v>-1346</v>
      </c>
      <c r="Y48" s="11">
        <f t="shared" si="0"/>
        <v>283</v>
      </c>
      <c r="Z48" s="11"/>
      <c r="AA48" s="9">
        <v>-290</v>
      </c>
      <c r="AB48" s="20">
        <v>0</v>
      </c>
      <c r="AC48" s="9"/>
    </row>
    <row r="49" spans="1:35" ht="15" customHeight="1" x14ac:dyDescent="0.25">
      <c r="A49" s="4" t="s">
        <v>4</v>
      </c>
      <c r="B49" s="11">
        <f t="shared" ref="B49:Y49" si="1">B30-AVERAGE($B$44:$C$44)</f>
        <v>2816</v>
      </c>
      <c r="C49" s="11">
        <f t="shared" si="1"/>
        <v>979</v>
      </c>
      <c r="D49" s="11">
        <f t="shared" si="1"/>
        <v>4229</v>
      </c>
      <c r="E49" s="11">
        <f t="shared" si="1"/>
        <v>-1427</v>
      </c>
      <c r="F49" s="11">
        <f t="shared" si="1"/>
        <v>1883</v>
      </c>
      <c r="G49" s="11">
        <f t="shared" si="1"/>
        <v>14844</v>
      </c>
      <c r="H49" s="11">
        <f t="shared" si="1"/>
        <v>145</v>
      </c>
      <c r="I49" s="11">
        <f t="shared" si="1"/>
        <v>3750</v>
      </c>
      <c r="J49" s="11">
        <f t="shared" si="1"/>
        <v>1220</v>
      </c>
      <c r="K49" s="11">
        <f t="shared" si="1"/>
        <v>2268</v>
      </c>
      <c r="L49" s="11">
        <f t="shared" si="1"/>
        <v>-733</v>
      </c>
      <c r="M49" s="12">
        <f t="shared" si="1"/>
        <v>176477</v>
      </c>
      <c r="N49" s="11">
        <f t="shared" si="1"/>
        <v>566</v>
      </c>
      <c r="O49" s="11">
        <f t="shared" si="1"/>
        <v>736</v>
      </c>
      <c r="P49" s="11">
        <f t="shared" si="1"/>
        <v>51361</v>
      </c>
      <c r="Q49" s="11">
        <f t="shared" si="1"/>
        <v>65956</v>
      </c>
      <c r="R49" s="11">
        <f t="shared" si="1"/>
        <v>882</v>
      </c>
      <c r="S49" s="11">
        <f t="shared" si="1"/>
        <v>79534</v>
      </c>
      <c r="T49" s="11">
        <f t="shared" si="1"/>
        <v>1351</v>
      </c>
      <c r="U49" s="11">
        <f t="shared" si="1"/>
        <v>50262</v>
      </c>
      <c r="V49" s="11">
        <f t="shared" si="1"/>
        <v>246788</v>
      </c>
      <c r="W49" s="11">
        <f t="shared" si="1"/>
        <v>270468</v>
      </c>
      <c r="X49" s="11">
        <f t="shared" si="1"/>
        <v>636</v>
      </c>
      <c r="Y49" s="11">
        <f t="shared" si="1"/>
        <v>293215</v>
      </c>
      <c r="Z49" s="11"/>
      <c r="AA49" s="9">
        <v>19848</v>
      </c>
      <c r="AB49" s="20">
        <v>25</v>
      </c>
      <c r="AC49" s="9"/>
    </row>
    <row r="50" spans="1:35" ht="15" customHeight="1" x14ac:dyDescent="0.25">
      <c r="A50" s="4" t="s">
        <v>5</v>
      </c>
      <c r="B50" s="11">
        <f t="shared" ref="B50:Y50" si="2">B31-AVERAGE($B$44:$C$44)</f>
        <v>1665</v>
      </c>
      <c r="C50" s="11">
        <f t="shared" si="2"/>
        <v>1043</v>
      </c>
      <c r="D50" s="11">
        <f t="shared" si="2"/>
        <v>1225</v>
      </c>
      <c r="E50" s="11">
        <f t="shared" si="2"/>
        <v>157797</v>
      </c>
      <c r="F50" s="11">
        <f t="shared" si="2"/>
        <v>41403</v>
      </c>
      <c r="G50" s="11">
        <f t="shared" si="2"/>
        <v>5480</v>
      </c>
      <c r="H50" s="11">
        <f t="shared" si="2"/>
        <v>12005</v>
      </c>
      <c r="I50" s="11">
        <f t="shared" si="2"/>
        <v>603</v>
      </c>
      <c r="J50" s="11">
        <f t="shared" si="2"/>
        <v>499</v>
      </c>
      <c r="K50" s="11">
        <f t="shared" si="2"/>
        <v>239765</v>
      </c>
      <c r="L50" s="11">
        <f t="shared" si="2"/>
        <v>141136</v>
      </c>
      <c r="M50" s="12">
        <f t="shared" si="2"/>
        <v>99201</v>
      </c>
      <c r="N50" s="11">
        <f t="shared" si="2"/>
        <v>1065</v>
      </c>
      <c r="O50" s="11">
        <f t="shared" si="2"/>
        <v>-267</v>
      </c>
      <c r="P50" s="11">
        <f t="shared" si="2"/>
        <v>1277</v>
      </c>
      <c r="Q50" s="11">
        <f t="shared" si="2"/>
        <v>-829</v>
      </c>
      <c r="R50" s="11">
        <f t="shared" si="2"/>
        <v>1731</v>
      </c>
      <c r="S50" s="11">
        <f t="shared" si="2"/>
        <v>-760</v>
      </c>
      <c r="T50" s="11">
        <f t="shared" si="2"/>
        <v>2159</v>
      </c>
      <c r="U50" s="11">
        <f t="shared" si="2"/>
        <v>698</v>
      </c>
      <c r="V50" s="11">
        <f t="shared" si="2"/>
        <v>225</v>
      </c>
      <c r="W50" s="11">
        <f t="shared" si="2"/>
        <v>2470</v>
      </c>
      <c r="X50" s="11">
        <f t="shared" si="2"/>
        <v>-1570</v>
      </c>
      <c r="Y50" s="11">
        <f t="shared" si="2"/>
        <v>164</v>
      </c>
      <c r="Z50" s="11"/>
      <c r="AA50" s="9">
        <v>20747</v>
      </c>
      <c r="AB50" s="20">
        <v>25</v>
      </c>
      <c r="AC50" s="9"/>
    </row>
    <row r="51" spans="1:35" ht="15" customHeight="1" x14ac:dyDescent="0.25">
      <c r="A51" s="4" t="s">
        <v>6</v>
      </c>
      <c r="B51" s="11">
        <f t="shared" ref="B51:Y51" si="3">B32-AVERAGE($B$44:$C$44)</f>
        <v>3437</v>
      </c>
      <c r="C51" s="11">
        <f t="shared" si="3"/>
        <v>6551</v>
      </c>
      <c r="D51" s="11">
        <f t="shared" si="3"/>
        <v>2693</v>
      </c>
      <c r="E51" s="11">
        <f t="shared" si="3"/>
        <v>135</v>
      </c>
      <c r="F51" s="11">
        <f t="shared" si="3"/>
        <v>2263</v>
      </c>
      <c r="G51" s="11">
        <f t="shared" si="3"/>
        <v>1002</v>
      </c>
      <c r="H51" s="11">
        <f t="shared" si="3"/>
        <v>80224</v>
      </c>
      <c r="I51" s="11">
        <f t="shared" si="3"/>
        <v>82511</v>
      </c>
      <c r="J51" s="11">
        <f t="shared" si="3"/>
        <v>667</v>
      </c>
      <c r="K51" s="11">
        <f t="shared" si="3"/>
        <v>48992</v>
      </c>
      <c r="L51" s="11">
        <f t="shared" si="3"/>
        <v>19</v>
      </c>
      <c r="M51" s="12">
        <f t="shared" si="3"/>
        <v>1403</v>
      </c>
      <c r="N51" s="11">
        <f t="shared" si="3"/>
        <v>27</v>
      </c>
      <c r="O51" s="11">
        <f t="shared" si="3"/>
        <v>1416</v>
      </c>
      <c r="P51" s="11">
        <f t="shared" si="3"/>
        <v>52224</v>
      </c>
      <c r="Q51" s="11">
        <f t="shared" si="3"/>
        <v>70309</v>
      </c>
      <c r="R51" s="11">
        <f t="shared" si="3"/>
        <v>91206</v>
      </c>
      <c r="S51" s="11">
        <f t="shared" si="3"/>
        <v>16738</v>
      </c>
      <c r="T51" s="11">
        <f t="shared" si="3"/>
        <v>930</v>
      </c>
      <c r="U51" s="11">
        <f t="shared" si="3"/>
        <v>1955</v>
      </c>
      <c r="V51" s="11">
        <f t="shared" si="3"/>
        <v>235497</v>
      </c>
      <c r="W51" s="11">
        <f t="shared" si="3"/>
        <v>314204</v>
      </c>
      <c r="X51" s="11">
        <f t="shared" si="3"/>
        <v>308082</v>
      </c>
      <c r="Y51" s="11">
        <f t="shared" si="3"/>
        <v>173669</v>
      </c>
      <c r="Z51" s="11"/>
      <c r="AA51" s="9">
        <v>35036</v>
      </c>
      <c r="AB51" s="20">
        <v>50</v>
      </c>
      <c r="AC51" s="9"/>
    </row>
    <row r="52" spans="1:35" ht="15" customHeight="1" x14ac:dyDescent="0.25">
      <c r="A52" s="4" t="s">
        <v>7</v>
      </c>
      <c r="B52" s="11">
        <f t="shared" ref="B52:Y52" si="4">B33-AVERAGE($B$44:$C$44)</f>
        <v>1425</v>
      </c>
      <c r="C52" s="11">
        <f t="shared" si="4"/>
        <v>4167</v>
      </c>
      <c r="D52" s="11">
        <f t="shared" si="4"/>
        <v>24434</v>
      </c>
      <c r="E52" s="11">
        <f t="shared" si="4"/>
        <v>154978</v>
      </c>
      <c r="F52" s="11">
        <f t="shared" si="4"/>
        <v>27503</v>
      </c>
      <c r="G52" s="11">
        <f t="shared" si="4"/>
        <v>705</v>
      </c>
      <c r="H52" s="11">
        <f t="shared" si="4"/>
        <v>1060</v>
      </c>
      <c r="I52" s="11">
        <f t="shared" si="4"/>
        <v>25066</v>
      </c>
      <c r="J52" s="11">
        <f t="shared" si="4"/>
        <v>90761</v>
      </c>
      <c r="K52" s="11">
        <f t="shared" si="4"/>
        <v>379081</v>
      </c>
      <c r="L52" s="11">
        <f t="shared" si="4"/>
        <v>218661</v>
      </c>
      <c r="M52" s="12">
        <f t="shared" si="4"/>
        <v>1859</v>
      </c>
      <c r="N52" s="11">
        <f t="shared" si="4"/>
        <v>1091</v>
      </c>
      <c r="O52" s="11">
        <f t="shared" si="4"/>
        <v>289</v>
      </c>
      <c r="P52" s="11">
        <f t="shared" si="4"/>
        <v>2333</v>
      </c>
      <c r="Q52" s="11">
        <f t="shared" si="4"/>
        <v>-629</v>
      </c>
      <c r="R52" s="11">
        <f t="shared" si="4"/>
        <v>6703</v>
      </c>
      <c r="S52" s="11">
        <f t="shared" si="4"/>
        <v>37671</v>
      </c>
      <c r="T52" s="11">
        <f t="shared" si="4"/>
        <v>581</v>
      </c>
      <c r="U52" s="11">
        <f t="shared" si="4"/>
        <v>753</v>
      </c>
      <c r="V52" s="11">
        <f t="shared" si="4"/>
        <v>524</v>
      </c>
      <c r="W52" s="11">
        <f t="shared" si="4"/>
        <v>5523</v>
      </c>
      <c r="X52" s="11">
        <f t="shared" si="4"/>
        <v>-978</v>
      </c>
      <c r="Y52" s="11">
        <f t="shared" si="4"/>
        <v>1344</v>
      </c>
      <c r="Z52" s="11"/>
      <c r="AA52" s="9">
        <v>29513</v>
      </c>
      <c r="AB52" s="20">
        <v>50</v>
      </c>
      <c r="AC52" s="9"/>
    </row>
    <row r="53" spans="1:35" ht="15" customHeight="1" x14ac:dyDescent="0.25">
      <c r="A53" s="4" t="s">
        <v>8</v>
      </c>
      <c r="B53" s="11">
        <f t="shared" ref="B53:Y53" si="5">B34-AVERAGE($B$44:$C$44)</f>
        <v>66154</v>
      </c>
      <c r="C53" s="11">
        <f t="shared" si="5"/>
        <v>1395</v>
      </c>
      <c r="D53" s="11">
        <f t="shared" si="5"/>
        <v>2157</v>
      </c>
      <c r="E53" s="11">
        <f t="shared" si="5"/>
        <v>33832</v>
      </c>
      <c r="F53" s="11">
        <f t="shared" si="5"/>
        <v>5371</v>
      </c>
      <c r="G53" s="11">
        <f t="shared" si="5"/>
        <v>2233</v>
      </c>
      <c r="H53" s="11">
        <f t="shared" si="5"/>
        <v>66922</v>
      </c>
      <c r="I53" s="11">
        <f t="shared" si="5"/>
        <v>2276</v>
      </c>
      <c r="J53" s="11">
        <f t="shared" si="5"/>
        <v>320</v>
      </c>
      <c r="K53" s="11">
        <f t="shared" si="5"/>
        <v>335564</v>
      </c>
      <c r="L53" s="11">
        <f t="shared" si="5"/>
        <v>126052</v>
      </c>
      <c r="M53" s="12">
        <f t="shared" si="5"/>
        <v>140495</v>
      </c>
      <c r="N53" s="11">
        <f t="shared" si="5"/>
        <v>1398</v>
      </c>
      <c r="O53" s="11">
        <f t="shared" si="5"/>
        <v>2170</v>
      </c>
      <c r="P53" s="11">
        <f t="shared" si="5"/>
        <v>2698</v>
      </c>
      <c r="Q53" s="11">
        <f t="shared" si="5"/>
        <v>1571</v>
      </c>
      <c r="R53" s="11">
        <f t="shared" si="5"/>
        <v>1473</v>
      </c>
      <c r="S53" s="11">
        <f t="shared" si="5"/>
        <v>810</v>
      </c>
      <c r="T53" s="11">
        <f t="shared" si="5"/>
        <v>72103</v>
      </c>
      <c r="U53" s="11">
        <f t="shared" si="5"/>
        <v>80639</v>
      </c>
      <c r="V53" s="11">
        <f t="shared" si="5"/>
        <v>70401</v>
      </c>
      <c r="W53" s="11">
        <f t="shared" si="5"/>
        <v>97011</v>
      </c>
      <c r="X53" s="11">
        <f t="shared" si="5"/>
        <v>84381</v>
      </c>
      <c r="Y53" s="11">
        <f t="shared" si="5"/>
        <v>269</v>
      </c>
      <c r="Z53" s="11"/>
      <c r="AA53" s="9">
        <v>62391</v>
      </c>
      <c r="AB53" s="20">
        <v>100</v>
      </c>
      <c r="AC53" s="9"/>
    </row>
    <row r="54" spans="1:35" ht="15" customHeight="1" x14ac:dyDescent="0.25">
      <c r="A54" s="4" t="s">
        <v>9</v>
      </c>
      <c r="B54" s="11">
        <f t="shared" ref="B54:Y54" si="6">B35-AVERAGE($B$44:$C$44)</f>
        <v>2218</v>
      </c>
      <c r="C54" s="11">
        <f t="shared" si="6"/>
        <v>163942</v>
      </c>
      <c r="D54" s="11">
        <f t="shared" si="6"/>
        <v>125069</v>
      </c>
      <c r="E54" s="11">
        <f t="shared" si="6"/>
        <v>47</v>
      </c>
      <c r="F54" s="11">
        <f t="shared" si="6"/>
        <v>901</v>
      </c>
      <c r="G54" s="11">
        <f t="shared" si="6"/>
        <v>14100</v>
      </c>
      <c r="H54" s="11">
        <f t="shared" si="6"/>
        <v>11861</v>
      </c>
      <c r="I54" s="11">
        <f t="shared" si="6"/>
        <v>333669</v>
      </c>
      <c r="J54" s="11">
        <f t="shared" si="6"/>
        <v>232956</v>
      </c>
      <c r="K54" s="11">
        <f t="shared" si="6"/>
        <v>97057</v>
      </c>
      <c r="L54" s="11">
        <f t="shared" si="6"/>
        <v>54</v>
      </c>
      <c r="M54" s="12">
        <f t="shared" si="6"/>
        <v>136425</v>
      </c>
      <c r="N54" s="11">
        <f t="shared" si="6"/>
        <v>1781</v>
      </c>
      <c r="O54" s="11">
        <f t="shared" si="6"/>
        <v>-66</v>
      </c>
      <c r="P54" s="11">
        <f t="shared" si="6"/>
        <v>2806</v>
      </c>
      <c r="Q54" s="11">
        <f t="shared" si="6"/>
        <v>836</v>
      </c>
      <c r="R54" s="11">
        <f t="shared" si="6"/>
        <v>2533</v>
      </c>
      <c r="S54" s="11">
        <f t="shared" si="6"/>
        <v>-488</v>
      </c>
      <c r="T54" s="11">
        <f t="shared" si="6"/>
        <v>1307</v>
      </c>
      <c r="U54" s="11">
        <f t="shared" si="6"/>
        <v>51</v>
      </c>
      <c r="V54" s="11">
        <f t="shared" si="6"/>
        <v>1397</v>
      </c>
      <c r="W54" s="11">
        <f t="shared" si="6"/>
        <v>104358</v>
      </c>
      <c r="X54" s="11">
        <f t="shared" si="6"/>
        <v>-1426</v>
      </c>
      <c r="Y54" s="11">
        <f t="shared" si="6"/>
        <v>-341</v>
      </c>
      <c r="Z54" s="11"/>
      <c r="AA54" s="9">
        <v>59216</v>
      </c>
      <c r="AB54" s="20">
        <v>100</v>
      </c>
      <c r="AC54" s="9"/>
    </row>
    <row r="55" spans="1:35" ht="15" customHeight="1" x14ac:dyDescent="0.25">
      <c r="A55" s="4" t="s">
        <v>10</v>
      </c>
      <c r="B55" s="11">
        <f t="shared" ref="B55:Y55" si="7">B36-AVERAGE($B$44:$C$44)</f>
        <v>2914</v>
      </c>
      <c r="C55" s="11">
        <f t="shared" si="7"/>
        <v>175368</v>
      </c>
      <c r="D55" s="11">
        <f t="shared" si="7"/>
        <v>2002</v>
      </c>
      <c r="E55" s="11">
        <f t="shared" si="7"/>
        <v>-1293</v>
      </c>
      <c r="F55" s="11">
        <f t="shared" si="7"/>
        <v>3286</v>
      </c>
      <c r="G55" s="11">
        <f t="shared" si="7"/>
        <v>107</v>
      </c>
      <c r="H55" s="11">
        <f t="shared" si="7"/>
        <v>353</v>
      </c>
      <c r="I55" s="11">
        <f t="shared" si="7"/>
        <v>458832</v>
      </c>
      <c r="J55" s="11">
        <f t="shared" si="7"/>
        <v>983</v>
      </c>
      <c r="K55" s="11">
        <f t="shared" si="7"/>
        <v>2073</v>
      </c>
      <c r="L55" s="11">
        <f t="shared" si="7"/>
        <v>-111</v>
      </c>
      <c r="M55" s="12">
        <f t="shared" si="7"/>
        <v>1945</v>
      </c>
      <c r="N55" s="11">
        <f t="shared" si="7"/>
        <v>10609</v>
      </c>
      <c r="O55" s="11">
        <f t="shared" si="7"/>
        <v>58104</v>
      </c>
      <c r="P55" s="11">
        <f t="shared" si="7"/>
        <v>1913</v>
      </c>
      <c r="Q55" s="11">
        <f t="shared" si="7"/>
        <v>515</v>
      </c>
      <c r="R55" s="11">
        <f t="shared" si="7"/>
        <v>1529</v>
      </c>
      <c r="S55" s="11">
        <f t="shared" si="7"/>
        <v>2188</v>
      </c>
      <c r="T55" s="11">
        <f t="shared" si="7"/>
        <v>138505</v>
      </c>
      <c r="U55" s="11">
        <f t="shared" si="7"/>
        <v>225836</v>
      </c>
      <c r="V55" s="11">
        <f t="shared" si="7"/>
        <v>82513</v>
      </c>
      <c r="W55" s="11">
        <f t="shared" si="7"/>
        <v>89298</v>
      </c>
      <c r="X55" s="11">
        <f t="shared" si="7"/>
        <v>88572</v>
      </c>
      <c r="Y55" s="11">
        <f t="shared" si="7"/>
        <v>84990</v>
      </c>
      <c r="Z55" s="11"/>
      <c r="AA55" s="9">
        <v>155258</v>
      </c>
      <c r="AB55" s="20">
        <v>200</v>
      </c>
      <c r="AC55" s="9"/>
    </row>
    <row r="56" spans="1:35" ht="15" customHeight="1" x14ac:dyDescent="0.25">
      <c r="A56" s="4" t="s">
        <v>11</v>
      </c>
      <c r="B56" s="11">
        <f t="shared" ref="B56:Y56" si="8">B37-AVERAGE($B$44:$C$44)</f>
        <v>1007</v>
      </c>
      <c r="C56" s="11">
        <f t="shared" si="8"/>
        <v>28839</v>
      </c>
      <c r="D56" s="11">
        <f t="shared" si="8"/>
        <v>31859</v>
      </c>
      <c r="E56" s="11">
        <f t="shared" si="8"/>
        <v>1227</v>
      </c>
      <c r="F56" s="11">
        <f t="shared" si="8"/>
        <v>711</v>
      </c>
      <c r="G56" s="11">
        <f t="shared" si="8"/>
        <v>93291</v>
      </c>
      <c r="H56" s="11">
        <f t="shared" si="8"/>
        <v>3180</v>
      </c>
      <c r="I56" s="11">
        <f t="shared" si="8"/>
        <v>198366</v>
      </c>
      <c r="J56" s="11">
        <f t="shared" si="8"/>
        <v>132186</v>
      </c>
      <c r="K56" s="11">
        <f t="shared" si="8"/>
        <v>75680</v>
      </c>
      <c r="L56" s="11">
        <f t="shared" si="8"/>
        <v>14643</v>
      </c>
      <c r="M56" s="12">
        <f t="shared" si="8"/>
        <v>234138</v>
      </c>
      <c r="N56" s="11">
        <f t="shared" si="8"/>
        <v>12294</v>
      </c>
      <c r="O56" s="11">
        <f t="shared" si="8"/>
        <v>-136</v>
      </c>
      <c r="P56" s="11">
        <f t="shared" si="8"/>
        <v>2658</v>
      </c>
      <c r="Q56" s="11">
        <f t="shared" si="8"/>
        <v>842</v>
      </c>
      <c r="R56" s="11">
        <f t="shared" si="8"/>
        <v>1962</v>
      </c>
      <c r="S56" s="11">
        <f t="shared" si="8"/>
        <v>2746</v>
      </c>
      <c r="T56" s="11">
        <f t="shared" si="8"/>
        <v>92674</v>
      </c>
      <c r="U56" s="11">
        <f t="shared" si="8"/>
        <v>563</v>
      </c>
      <c r="V56" s="11">
        <f t="shared" si="8"/>
        <v>-100</v>
      </c>
      <c r="W56" s="11">
        <f t="shared" si="8"/>
        <v>2163</v>
      </c>
      <c r="X56" s="11">
        <f t="shared" si="8"/>
        <v>-686</v>
      </c>
      <c r="Y56" s="11">
        <f t="shared" si="8"/>
        <v>-287</v>
      </c>
      <c r="Z56" s="11"/>
      <c r="AA56" s="9">
        <v>142727</v>
      </c>
      <c r="AB56" s="20">
        <v>200</v>
      </c>
      <c r="AC56" s="9"/>
    </row>
    <row r="57" spans="1:35" ht="15" customHeight="1" x14ac:dyDescent="0.25">
      <c r="A57" s="4" t="s">
        <v>12</v>
      </c>
      <c r="B57" s="11">
        <f t="shared" ref="B57:Y57" si="9">B38-AVERAGE($B$44:$C$44)</f>
        <v>2724</v>
      </c>
      <c r="C57" s="11">
        <f t="shared" si="9"/>
        <v>318</v>
      </c>
      <c r="D57" s="11">
        <f t="shared" si="9"/>
        <v>2019</v>
      </c>
      <c r="E57" s="11">
        <f t="shared" si="9"/>
        <v>-1576</v>
      </c>
      <c r="F57" s="11">
        <f t="shared" si="9"/>
        <v>3093</v>
      </c>
      <c r="G57" s="11">
        <f t="shared" si="9"/>
        <v>2170</v>
      </c>
      <c r="H57" s="11">
        <f t="shared" si="9"/>
        <v>1111</v>
      </c>
      <c r="I57" s="11">
        <f t="shared" si="9"/>
        <v>54784</v>
      </c>
      <c r="J57" s="11">
        <f t="shared" si="9"/>
        <v>60731</v>
      </c>
      <c r="K57" s="11">
        <f t="shared" si="9"/>
        <v>1160</v>
      </c>
      <c r="L57" s="11">
        <f t="shared" si="9"/>
        <v>604</v>
      </c>
      <c r="M57" s="12">
        <f t="shared" si="9"/>
        <v>40117</v>
      </c>
      <c r="N57" s="11">
        <f t="shared" si="9"/>
        <v>688</v>
      </c>
      <c r="O57" s="11">
        <f t="shared" si="9"/>
        <v>1548</v>
      </c>
      <c r="P57" s="11">
        <f t="shared" si="9"/>
        <v>6659</v>
      </c>
      <c r="Q57" s="11">
        <f t="shared" si="9"/>
        <v>581</v>
      </c>
      <c r="R57" s="11">
        <f t="shared" si="9"/>
        <v>1399</v>
      </c>
      <c r="S57" s="11">
        <f t="shared" si="9"/>
        <v>32181</v>
      </c>
      <c r="T57" s="11">
        <f t="shared" si="9"/>
        <v>1655</v>
      </c>
      <c r="U57" s="11">
        <f t="shared" si="9"/>
        <v>86870</v>
      </c>
      <c r="V57" s="11">
        <f t="shared" si="9"/>
        <v>116780</v>
      </c>
      <c r="W57" s="11">
        <f t="shared" si="9"/>
        <v>102956</v>
      </c>
      <c r="X57" s="11">
        <f t="shared" si="9"/>
        <v>81281</v>
      </c>
      <c r="Y57" s="11">
        <f t="shared" si="9"/>
        <v>281136</v>
      </c>
      <c r="Z57" s="11"/>
      <c r="AA57" s="9">
        <v>208809</v>
      </c>
      <c r="AB57" s="20">
        <v>300</v>
      </c>
      <c r="AC57" s="9"/>
    </row>
    <row r="58" spans="1:35" ht="15" customHeight="1" x14ac:dyDescent="0.25">
      <c r="A58" s="4" t="s">
        <v>13</v>
      </c>
      <c r="B58" s="11">
        <f t="shared" ref="B58:Y58" si="10">B39-AVERAGE($B$44:$C$44)</f>
        <v>1481</v>
      </c>
      <c r="C58" s="11">
        <f t="shared" si="10"/>
        <v>356</v>
      </c>
      <c r="D58" s="11">
        <f t="shared" si="10"/>
        <v>-1840</v>
      </c>
      <c r="E58" s="11">
        <f t="shared" si="10"/>
        <v>2033</v>
      </c>
      <c r="F58" s="11">
        <f t="shared" si="10"/>
        <v>-849</v>
      </c>
      <c r="G58" s="11">
        <f t="shared" si="10"/>
        <v>702</v>
      </c>
      <c r="H58" s="11">
        <f t="shared" si="10"/>
        <v>2584</v>
      </c>
      <c r="I58" s="11">
        <f t="shared" si="10"/>
        <v>180149</v>
      </c>
      <c r="J58" s="11">
        <f t="shared" si="10"/>
        <v>574</v>
      </c>
      <c r="K58" s="11">
        <f t="shared" si="10"/>
        <v>723</v>
      </c>
      <c r="L58" s="11">
        <f t="shared" si="10"/>
        <v>1399</v>
      </c>
      <c r="M58" s="12">
        <f t="shared" si="10"/>
        <v>623</v>
      </c>
      <c r="N58" s="11">
        <f t="shared" si="10"/>
        <v>896</v>
      </c>
      <c r="O58" s="11">
        <f t="shared" si="10"/>
        <v>-375</v>
      </c>
      <c r="P58" s="11">
        <f t="shared" si="10"/>
        <v>43497</v>
      </c>
      <c r="Q58" s="11">
        <f t="shared" si="10"/>
        <v>395</v>
      </c>
      <c r="R58" s="11">
        <f t="shared" si="10"/>
        <v>1196</v>
      </c>
      <c r="S58" s="11">
        <f t="shared" si="10"/>
        <v>-11</v>
      </c>
      <c r="T58" s="11">
        <f t="shared" si="10"/>
        <v>971</v>
      </c>
      <c r="U58" s="11">
        <f t="shared" si="10"/>
        <v>128</v>
      </c>
      <c r="V58" s="11">
        <f t="shared" si="10"/>
        <v>103723</v>
      </c>
      <c r="W58" s="11">
        <f t="shared" si="10"/>
        <v>4163</v>
      </c>
      <c r="X58" s="11">
        <f t="shared" si="10"/>
        <v>97972</v>
      </c>
      <c r="Y58" s="11">
        <f t="shared" si="10"/>
        <v>-171</v>
      </c>
      <c r="Z58" s="11"/>
      <c r="AA58" s="9">
        <v>206416</v>
      </c>
      <c r="AB58" s="20">
        <v>300</v>
      </c>
      <c r="AC58" s="9"/>
    </row>
    <row r="59" spans="1:35" ht="15" customHeight="1" x14ac:dyDescent="0.25">
      <c r="A59" s="4" t="s">
        <v>14</v>
      </c>
      <c r="B59" s="11">
        <f t="shared" ref="B59:Y59" si="11">B40-AVERAGE($B$44:$C$44)</f>
        <v>3588</v>
      </c>
      <c r="C59" s="11">
        <f t="shared" si="11"/>
        <v>121</v>
      </c>
      <c r="D59" s="11">
        <f t="shared" si="11"/>
        <v>932</v>
      </c>
      <c r="E59" s="11">
        <f t="shared" si="11"/>
        <v>-1503</v>
      </c>
      <c r="F59" s="11">
        <f t="shared" si="11"/>
        <v>3296</v>
      </c>
      <c r="G59" s="11">
        <f t="shared" si="11"/>
        <v>319</v>
      </c>
      <c r="H59" s="11">
        <f t="shared" si="11"/>
        <v>466</v>
      </c>
      <c r="I59" s="11">
        <f t="shared" si="11"/>
        <v>24532</v>
      </c>
      <c r="J59" s="11">
        <f t="shared" si="11"/>
        <v>34171</v>
      </c>
      <c r="K59" s="11">
        <f t="shared" si="11"/>
        <v>2028</v>
      </c>
      <c r="L59" s="11">
        <f t="shared" si="11"/>
        <v>-217</v>
      </c>
      <c r="M59" s="12">
        <f t="shared" si="11"/>
        <v>1818</v>
      </c>
      <c r="N59" s="11">
        <f t="shared" si="11"/>
        <v>-47</v>
      </c>
      <c r="O59" s="11">
        <f t="shared" si="11"/>
        <v>1668</v>
      </c>
      <c r="P59" s="11">
        <f t="shared" si="11"/>
        <v>2404</v>
      </c>
      <c r="Q59" s="11">
        <f t="shared" si="11"/>
        <v>854</v>
      </c>
      <c r="R59" s="11">
        <f t="shared" si="11"/>
        <v>1234</v>
      </c>
      <c r="S59" s="11">
        <f t="shared" si="11"/>
        <v>1651</v>
      </c>
      <c r="T59" s="11">
        <f t="shared" si="11"/>
        <v>872</v>
      </c>
      <c r="U59" s="11">
        <f t="shared" si="11"/>
        <v>144548</v>
      </c>
      <c r="V59" s="11">
        <f t="shared" si="11"/>
        <v>78380</v>
      </c>
      <c r="W59" s="11">
        <f t="shared" si="11"/>
        <v>73844</v>
      </c>
      <c r="X59" s="11">
        <f t="shared" si="11"/>
        <v>93310</v>
      </c>
      <c r="Y59" s="11">
        <f t="shared" si="11"/>
        <v>99690</v>
      </c>
      <c r="Z59" s="11"/>
      <c r="AA59" s="9">
        <v>254689</v>
      </c>
      <c r="AB59" s="20">
        <v>400</v>
      </c>
      <c r="AC59" s="9"/>
    </row>
    <row r="60" spans="1:35" ht="15" customHeight="1" x14ac:dyDescent="0.25">
      <c r="A60" s="4" t="s">
        <v>15</v>
      </c>
      <c r="B60" s="11">
        <f t="shared" ref="B60:Y60" si="12">B41-AVERAGE($B$44:$C$44)</f>
        <v>2558</v>
      </c>
      <c r="C60" s="11">
        <f t="shared" si="12"/>
        <v>32078</v>
      </c>
      <c r="D60" s="11">
        <f t="shared" si="12"/>
        <v>24924</v>
      </c>
      <c r="E60" s="11">
        <f t="shared" si="12"/>
        <v>658</v>
      </c>
      <c r="F60" s="11">
        <f t="shared" si="12"/>
        <v>2110</v>
      </c>
      <c r="G60" s="11">
        <f t="shared" si="12"/>
        <v>203</v>
      </c>
      <c r="H60" s="11">
        <f t="shared" si="12"/>
        <v>6762</v>
      </c>
      <c r="I60" s="11">
        <f t="shared" si="12"/>
        <v>170781</v>
      </c>
      <c r="J60" s="11">
        <f t="shared" si="12"/>
        <v>152957</v>
      </c>
      <c r="K60" s="11">
        <f t="shared" si="12"/>
        <v>1333</v>
      </c>
      <c r="L60" s="11">
        <f t="shared" si="12"/>
        <v>469</v>
      </c>
      <c r="M60" s="12">
        <f t="shared" si="12"/>
        <v>1428</v>
      </c>
      <c r="N60" s="11">
        <f t="shared" si="12"/>
        <v>944</v>
      </c>
      <c r="O60" s="11">
        <f t="shared" si="12"/>
        <v>106</v>
      </c>
      <c r="P60" s="11">
        <f t="shared" si="12"/>
        <v>2088</v>
      </c>
      <c r="Q60" s="11">
        <f t="shared" si="12"/>
        <v>829</v>
      </c>
      <c r="R60" s="11">
        <f t="shared" si="12"/>
        <v>1382</v>
      </c>
      <c r="S60" s="11">
        <f t="shared" si="12"/>
        <v>791</v>
      </c>
      <c r="T60" s="11">
        <f t="shared" si="12"/>
        <v>1610</v>
      </c>
      <c r="U60" s="11">
        <f t="shared" si="12"/>
        <v>-84</v>
      </c>
      <c r="V60" s="11">
        <f t="shared" si="12"/>
        <v>-385</v>
      </c>
      <c r="W60" s="11">
        <f t="shared" si="12"/>
        <v>3104</v>
      </c>
      <c r="X60" s="11">
        <f t="shared" si="12"/>
        <v>59665</v>
      </c>
      <c r="Y60" s="11">
        <f t="shared" si="12"/>
        <v>-1377</v>
      </c>
      <c r="Z60" s="11"/>
      <c r="AA60" s="9">
        <v>252999</v>
      </c>
      <c r="AB60" s="20">
        <v>400</v>
      </c>
      <c r="AC60" s="9"/>
    </row>
    <row r="61" spans="1:35" ht="15" customHeight="1" x14ac:dyDescent="0.25">
      <c r="A61" s="4" t="s">
        <v>16</v>
      </c>
      <c r="B61" s="11">
        <f t="shared" ref="B61:Y61" si="13">B42-AVERAGE($B$44:$C$44)</f>
        <v>3041</v>
      </c>
      <c r="C61" s="11">
        <f t="shared" si="13"/>
        <v>1024</v>
      </c>
      <c r="D61" s="11">
        <f t="shared" si="13"/>
        <v>3846</v>
      </c>
      <c r="E61" s="11">
        <f t="shared" si="13"/>
        <v>-1414</v>
      </c>
      <c r="F61" s="11">
        <f t="shared" si="13"/>
        <v>2728</v>
      </c>
      <c r="G61" s="11">
        <f t="shared" si="13"/>
        <v>1399</v>
      </c>
      <c r="H61" s="11">
        <f t="shared" si="13"/>
        <v>822</v>
      </c>
      <c r="I61" s="11">
        <f t="shared" si="13"/>
        <v>1723</v>
      </c>
      <c r="J61" s="11">
        <f t="shared" si="13"/>
        <v>-748</v>
      </c>
      <c r="K61" s="11">
        <f t="shared" si="13"/>
        <v>4738</v>
      </c>
      <c r="L61" s="11">
        <f t="shared" si="13"/>
        <v>51314</v>
      </c>
      <c r="M61" s="12">
        <f t="shared" si="13"/>
        <v>1765</v>
      </c>
      <c r="N61" s="11">
        <f t="shared" si="13"/>
        <v>892</v>
      </c>
      <c r="O61" s="11">
        <f t="shared" si="13"/>
        <v>991</v>
      </c>
      <c r="P61" s="11">
        <f t="shared" si="13"/>
        <v>9399</v>
      </c>
      <c r="Q61" s="11">
        <f t="shared" si="13"/>
        <v>839</v>
      </c>
      <c r="R61" s="11">
        <f t="shared" si="13"/>
        <v>1961</v>
      </c>
      <c r="S61" s="11">
        <f t="shared" si="13"/>
        <v>1423</v>
      </c>
      <c r="T61" s="11">
        <f t="shared" si="13"/>
        <v>95765</v>
      </c>
      <c r="U61" s="11">
        <f t="shared" si="13"/>
        <v>72410</v>
      </c>
      <c r="V61" s="11">
        <f t="shared" si="13"/>
        <v>127212</v>
      </c>
      <c r="W61" s="11">
        <f t="shared" si="13"/>
        <v>1735</v>
      </c>
      <c r="X61" s="11">
        <f t="shared" si="13"/>
        <v>78181</v>
      </c>
      <c r="Y61" s="11">
        <f t="shared" si="13"/>
        <v>3103</v>
      </c>
      <c r="Z61" s="11"/>
      <c r="AA61" s="9"/>
      <c r="AB61" s="9"/>
      <c r="AC61" s="9"/>
      <c r="AI61" t="s">
        <v>24</v>
      </c>
    </row>
    <row r="62" spans="1:35" ht="15" customHeight="1" x14ac:dyDescent="0.25">
      <c r="A62" s="4" t="s">
        <v>17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2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9"/>
      <c r="AB62" s="9"/>
      <c r="AC62" s="9"/>
    </row>
    <row r="63" spans="1:35" ht="15" customHeight="1" x14ac:dyDescent="0.25">
      <c r="A63" s="6" t="s">
        <v>18</v>
      </c>
      <c r="B63" s="11">
        <f t="shared" ref="B63:Q63" si="14">B44-AVERAGE($B$44:$C$44)</f>
        <v>290</v>
      </c>
      <c r="C63" s="11">
        <f t="shared" si="14"/>
        <v>-290</v>
      </c>
      <c r="D63" s="11">
        <f t="shared" si="14"/>
        <v>19848</v>
      </c>
      <c r="E63" s="11">
        <f t="shared" si="14"/>
        <v>20747</v>
      </c>
      <c r="F63" s="11">
        <f t="shared" si="14"/>
        <v>35036</v>
      </c>
      <c r="G63" s="11">
        <f t="shared" si="14"/>
        <v>29513</v>
      </c>
      <c r="H63" s="11">
        <f t="shared" si="14"/>
        <v>62391</v>
      </c>
      <c r="I63" s="11">
        <f t="shared" si="14"/>
        <v>59216</v>
      </c>
      <c r="J63" s="11">
        <f t="shared" si="14"/>
        <v>71059</v>
      </c>
      <c r="K63" s="11">
        <f t="shared" si="14"/>
        <v>77250</v>
      </c>
      <c r="L63" s="11">
        <f t="shared" si="14"/>
        <v>155258</v>
      </c>
      <c r="M63" s="12">
        <f t="shared" si="14"/>
        <v>142727</v>
      </c>
      <c r="N63" s="11">
        <f t="shared" si="14"/>
        <v>208809</v>
      </c>
      <c r="O63" s="11">
        <f t="shared" si="14"/>
        <v>206416</v>
      </c>
      <c r="P63" s="11">
        <f t="shared" si="14"/>
        <v>254689</v>
      </c>
      <c r="Q63" s="11">
        <f t="shared" si="14"/>
        <v>252999</v>
      </c>
      <c r="R63" s="11"/>
      <c r="S63" s="11"/>
      <c r="T63" s="11"/>
      <c r="U63" s="11"/>
      <c r="V63" s="11"/>
      <c r="W63" s="11"/>
      <c r="X63" s="11"/>
      <c r="Y63" s="11"/>
      <c r="Z63" s="9"/>
      <c r="AA63" s="9"/>
      <c r="AB63" s="9"/>
    </row>
    <row r="64" spans="1:35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 x14ac:dyDescent="0.25">
      <c r="A65" t="s">
        <v>20</v>
      </c>
      <c r="B65" s="9"/>
      <c r="C65" s="31" t="s">
        <v>374</v>
      </c>
      <c r="D65" s="9"/>
      <c r="E65" s="9"/>
      <c r="F65" s="9"/>
      <c r="G65" s="9"/>
      <c r="H65" s="9"/>
      <c r="I65" s="9"/>
      <c r="J65" s="9"/>
      <c r="K65" s="9"/>
      <c r="L65" s="9"/>
      <c r="M65" s="14"/>
      <c r="N65" s="9"/>
      <c r="O65" s="25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 x14ac:dyDescent="0.25">
      <c r="A66" s="2"/>
      <c r="B66" s="3">
        <v>1</v>
      </c>
      <c r="C66" s="3">
        <v>2</v>
      </c>
      <c r="D66" s="3">
        <v>3</v>
      </c>
      <c r="E66" s="3">
        <v>4</v>
      </c>
      <c r="F66" s="3">
        <v>5</v>
      </c>
      <c r="G66" s="3">
        <v>6</v>
      </c>
      <c r="H66" s="3">
        <v>7</v>
      </c>
      <c r="I66" s="3">
        <v>8</v>
      </c>
      <c r="J66" s="3">
        <v>9</v>
      </c>
      <c r="K66" s="3">
        <v>10</v>
      </c>
      <c r="L66" s="3">
        <v>11</v>
      </c>
      <c r="M66" s="3">
        <v>12</v>
      </c>
      <c r="N66" s="3">
        <v>13</v>
      </c>
      <c r="O66" s="3">
        <v>14</v>
      </c>
      <c r="P66" s="3">
        <v>15</v>
      </c>
      <c r="Q66" s="3">
        <v>16</v>
      </c>
      <c r="R66" s="3">
        <v>17</v>
      </c>
      <c r="S66" s="3">
        <v>18</v>
      </c>
      <c r="T66" s="3">
        <v>19</v>
      </c>
      <c r="U66" s="3">
        <v>20</v>
      </c>
      <c r="V66" s="3">
        <v>21</v>
      </c>
      <c r="W66" s="3">
        <v>22</v>
      </c>
      <c r="X66" s="3">
        <v>23</v>
      </c>
      <c r="Y66" s="3">
        <v>24</v>
      </c>
      <c r="Z66" s="9"/>
      <c r="AA66" s="9"/>
      <c r="AB66" s="9"/>
    </row>
    <row r="67" spans="1:28" x14ac:dyDescent="0.25">
      <c r="A67" s="4" t="s">
        <v>3</v>
      </c>
      <c r="B67" s="15">
        <f>(0.0015*B48-2.4286)*100/3</f>
        <v>-38.053333333333335</v>
      </c>
      <c r="C67" s="11">
        <f t="shared" ref="C67:Y67" si="15">(0.0015*C48-2.4286)*100/3</f>
        <v>1730.4466666666665</v>
      </c>
      <c r="D67" s="11">
        <f t="shared" si="15"/>
        <v>6514.2466666666669</v>
      </c>
      <c r="E67" s="11">
        <f t="shared" si="15"/>
        <v>-53.953333333333326</v>
      </c>
      <c r="F67" s="11">
        <f t="shared" si="15"/>
        <v>5948.046666666668</v>
      </c>
      <c r="G67" s="11">
        <f t="shared" si="15"/>
        <v>8360.1966666666667</v>
      </c>
      <c r="H67" s="11">
        <f t="shared" si="15"/>
        <v>1563.5966666666666</v>
      </c>
      <c r="I67" s="11">
        <f t="shared" si="15"/>
        <v>9139.246666666666</v>
      </c>
      <c r="J67" s="11">
        <f t="shared" si="15"/>
        <v>14109.946666666669</v>
      </c>
      <c r="K67" s="11">
        <f t="shared" si="15"/>
        <v>-17.853333333333328</v>
      </c>
      <c r="L67" s="11">
        <f t="shared" si="15"/>
        <v>13424.246666666666</v>
      </c>
      <c r="M67" s="11">
        <f t="shared" si="15"/>
        <v>14589.846666666666</v>
      </c>
      <c r="N67" s="11">
        <f t="shared" si="15"/>
        <v>13.346666666666678</v>
      </c>
      <c r="O67" s="11">
        <f t="shared" si="15"/>
        <v>-75.803333333333327</v>
      </c>
      <c r="P67" s="11">
        <f t="shared" si="15"/>
        <v>20.696666666666676</v>
      </c>
      <c r="Q67" s="11">
        <f t="shared" si="15"/>
        <v>-111.80333333333333</v>
      </c>
      <c r="R67" s="11">
        <f t="shared" si="15"/>
        <v>38.646666666666675</v>
      </c>
      <c r="S67" s="11">
        <f t="shared" si="15"/>
        <v>3027.6966666666667</v>
      </c>
      <c r="T67" s="11">
        <f t="shared" si="15"/>
        <v>-18.053333333333327</v>
      </c>
      <c r="U67" s="11">
        <f t="shared" si="15"/>
        <v>91.446666666666658</v>
      </c>
      <c r="V67" s="11">
        <f t="shared" si="15"/>
        <v>-43.653333333333329</v>
      </c>
      <c r="W67" s="11">
        <f t="shared" si="15"/>
        <v>-2.7033333333333243</v>
      </c>
      <c r="X67" s="11">
        <f t="shared" si="15"/>
        <v>-148.2533333333333</v>
      </c>
      <c r="Y67" s="11">
        <f t="shared" si="15"/>
        <v>-66.803333333333327</v>
      </c>
      <c r="Z67" s="9"/>
      <c r="AA67" s="9"/>
      <c r="AB67" s="9"/>
    </row>
    <row r="68" spans="1:28" x14ac:dyDescent="0.25">
      <c r="A68" s="4" t="s">
        <v>4</v>
      </c>
      <c r="B68" s="11">
        <f t="shared" ref="B68:Q80" si="16">(0.0015*B49-2.4286)*100/3</f>
        <v>59.846666666666671</v>
      </c>
      <c r="C68" s="11">
        <f t="shared" si="16"/>
        <v>-32.003333333333323</v>
      </c>
      <c r="D68" s="11">
        <f t="shared" si="16"/>
        <v>130.49666666666667</v>
      </c>
      <c r="E68" s="11">
        <f t="shared" si="16"/>
        <v>-152.30333333333331</v>
      </c>
      <c r="F68" s="11">
        <f t="shared" si="16"/>
        <v>13.196666666666673</v>
      </c>
      <c r="G68" s="11">
        <f t="shared" si="16"/>
        <v>661.24666666666678</v>
      </c>
      <c r="H68" s="11">
        <f t="shared" si="16"/>
        <v>-73.703333333333333</v>
      </c>
      <c r="I68" s="11">
        <f t="shared" si="16"/>
        <v>106.54666666666667</v>
      </c>
      <c r="J68" s="11">
        <f t="shared" si="16"/>
        <v>-19.953333333333326</v>
      </c>
      <c r="K68" s="11">
        <f t="shared" si="16"/>
        <v>32.44666666666668</v>
      </c>
      <c r="L68" s="11">
        <f t="shared" si="16"/>
        <v>-117.60333333333334</v>
      </c>
      <c r="M68" s="11">
        <f t="shared" si="16"/>
        <v>8742.8966666666656</v>
      </c>
      <c r="N68" s="11">
        <f t="shared" si="16"/>
        <v>-52.653333333333329</v>
      </c>
      <c r="O68" s="11">
        <f t="shared" si="16"/>
        <v>-44.153333333333329</v>
      </c>
      <c r="P68" s="11">
        <f t="shared" si="16"/>
        <v>2487.0966666666668</v>
      </c>
      <c r="Q68" s="11">
        <f t="shared" si="16"/>
        <v>3216.8466666666664</v>
      </c>
      <c r="R68" s="11">
        <f t="shared" ref="R68:Y68" si="17">(0.0015*R49-2.4286)*100/3</f>
        <v>-36.853333333333332</v>
      </c>
      <c r="S68" s="11">
        <f t="shared" si="17"/>
        <v>3895.7466666666664</v>
      </c>
      <c r="T68" s="11">
        <f t="shared" si="17"/>
        <v>-13.403333333333331</v>
      </c>
      <c r="U68" s="11">
        <f t="shared" si="17"/>
        <v>2432.1466666666665</v>
      </c>
      <c r="V68" s="11">
        <f t="shared" si="17"/>
        <v>12258.446666666665</v>
      </c>
      <c r="W68" s="11">
        <f t="shared" si="17"/>
        <v>13442.446666666665</v>
      </c>
      <c r="X68" s="11">
        <f t="shared" si="17"/>
        <v>-49.153333333333329</v>
      </c>
      <c r="Y68" s="11">
        <f t="shared" si="17"/>
        <v>14579.796666666667</v>
      </c>
      <c r="Z68" s="9"/>
      <c r="AA68" s="9"/>
      <c r="AB68" s="9"/>
    </row>
    <row r="69" spans="1:28" x14ac:dyDescent="0.25">
      <c r="A69" s="4" t="s">
        <v>5</v>
      </c>
      <c r="B69" s="11">
        <f t="shared" si="16"/>
        <v>2.2966666666666726</v>
      </c>
      <c r="C69" s="11">
        <f t="shared" si="16"/>
        <v>-28.803333333333327</v>
      </c>
      <c r="D69" s="11">
        <f t="shared" si="16"/>
        <v>-19.703333333333322</v>
      </c>
      <c r="E69" s="11">
        <f t="shared" si="16"/>
        <v>7808.8966666666674</v>
      </c>
      <c r="F69" s="11">
        <f t="shared" si="16"/>
        <v>1989.1966666666667</v>
      </c>
      <c r="G69" s="11">
        <f t="shared" si="16"/>
        <v>193.04666666666671</v>
      </c>
      <c r="H69" s="11">
        <f t="shared" si="16"/>
        <v>519.29666666666674</v>
      </c>
      <c r="I69" s="11">
        <f t="shared" si="16"/>
        <v>-50.80333333333332</v>
      </c>
      <c r="J69" s="11">
        <f t="shared" si="16"/>
        <v>-56.00333333333333</v>
      </c>
      <c r="K69" s="11">
        <f t="shared" si="16"/>
        <v>11907.296666666667</v>
      </c>
      <c r="L69" s="11">
        <f t="shared" si="16"/>
        <v>6975.8466666666673</v>
      </c>
      <c r="M69" s="11">
        <f t="shared" si="16"/>
        <v>4879.0966666666673</v>
      </c>
      <c r="N69" s="11">
        <f t="shared" si="16"/>
        <v>-27.703333333333322</v>
      </c>
      <c r="O69" s="11">
        <f t="shared" si="16"/>
        <v>-94.303333333333327</v>
      </c>
      <c r="P69" s="11">
        <f t="shared" si="16"/>
        <v>-17.103333333333328</v>
      </c>
      <c r="Q69" s="11">
        <f t="shared" si="16"/>
        <v>-122.40333333333332</v>
      </c>
      <c r="R69" s="11">
        <f t="shared" ref="R69:Y69" si="18">(0.0015*R50-2.4286)*100/3</f>
        <v>5.5966666666666791</v>
      </c>
      <c r="S69" s="11">
        <f t="shared" si="18"/>
        <v>-118.95333333333333</v>
      </c>
      <c r="T69" s="11">
        <f t="shared" si="18"/>
        <v>26.996666666666673</v>
      </c>
      <c r="U69" s="11">
        <f t="shared" si="18"/>
        <v>-46.053333333333335</v>
      </c>
      <c r="V69" s="11">
        <f t="shared" si="18"/>
        <v>-69.703333333333333</v>
      </c>
      <c r="W69" s="11">
        <f t="shared" si="18"/>
        <v>42.546666666666674</v>
      </c>
      <c r="X69" s="11">
        <f t="shared" si="18"/>
        <v>-159.45333333333335</v>
      </c>
      <c r="Y69" s="11">
        <f t="shared" si="18"/>
        <v>-72.75333333333333</v>
      </c>
      <c r="Z69" s="9"/>
      <c r="AA69" s="9"/>
      <c r="AB69" s="9"/>
    </row>
    <row r="70" spans="1:28" x14ac:dyDescent="0.25">
      <c r="A70" s="4" t="s">
        <v>6</v>
      </c>
      <c r="B70" s="11">
        <f t="shared" si="16"/>
        <v>90.896666666666661</v>
      </c>
      <c r="C70" s="11">
        <f t="shared" si="16"/>
        <v>246.59666666666666</v>
      </c>
      <c r="D70" s="11">
        <f t="shared" si="16"/>
        <v>53.69666666666668</v>
      </c>
      <c r="E70" s="11">
        <f t="shared" si="16"/>
        <v>-74.203333333333333</v>
      </c>
      <c r="F70" s="11">
        <f t="shared" si="16"/>
        <v>32.196666666666665</v>
      </c>
      <c r="G70" s="11">
        <f t="shared" si="16"/>
        <v>-30.853333333333325</v>
      </c>
      <c r="H70" s="11">
        <f t="shared" si="16"/>
        <v>3930.2466666666664</v>
      </c>
      <c r="I70" s="11">
        <f t="shared" si="16"/>
        <v>4044.5966666666668</v>
      </c>
      <c r="J70" s="11">
        <f t="shared" si="16"/>
        <v>-47.603333333333332</v>
      </c>
      <c r="K70" s="11">
        <f t="shared" si="16"/>
        <v>2368.6466666666665</v>
      </c>
      <c r="L70" s="11">
        <f t="shared" si="16"/>
        <v>-80.003333333333316</v>
      </c>
      <c r="M70" s="11">
        <f t="shared" si="16"/>
        <v>-10.80333333333332</v>
      </c>
      <c r="N70" s="11">
        <f t="shared" si="16"/>
        <v>-79.603333333333325</v>
      </c>
      <c r="O70" s="11">
        <f t="shared" si="16"/>
        <v>-10.153333333333325</v>
      </c>
      <c r="P70" s="11">
        <f t="shared" si="16"/>
        <v>2530.2466666666664</v>
      </c>
      <c r="Q70" s="11">
        <f t="shared" si="16"/>
        <v>3434.4966666666664</v>
      </c>
      <c r="R70" s="11">
        <f t="shared" ref="R70:Y70" si="19">(0.0015*R51-2.4286)*100/3</f>
        <v>4479.3466666666673</v>
      </c>
      <c r="S70" s="11">
        <f t="shared" si="19"/>
        <v>755.94666666666672</v>
      </c>
      <c r="T70" s="11">
        <f t="shared" si="19"/>
        <v>-34.453333333333326</v>
      </c>
      <c r="U70" s="11">
        <f t="shared" si="19"/>
        <v>16.796666666666674</v>
      </c>
      <c r="V70" s="11">
        <f t="shared" si="19"/>
        <v>11693.896666666666</v>
      </c>
      <c r="W70" s="11">
        <f t="shared" si="19"/>
        <v>15629.246666666666</v>
      </c>
      <c r="X70" s="11">
        <f t="shared" si="19"/>
        <v>15323.146666666666</v>
      </c>
      <c r="Y70" s="11">
        <f t="shared" si="19"/>
        <v>8602.4966666666678</v>
      </c>
      <c r="Z70" s="9"/>
      <c r="AA70" s="9"/>
      <c r="AB70" s="9"/>
    </row>
    <row r="71" spans="1:28" x14ac:dyDescent="0.25">
      <c r="A71" s="4" t="s">
        <v>7</v>
      </c>
      <c r="B71" s="11">
        <f t="shared" si="16"/>
        <v>-9.7033333333333243</v>
      </c>
      <c r="C71" s="11">
        <f t="shared" si="16"/>
        <v>127.39666666666666</v>
      </c>
      <c r="D71" s="11">
        <f t="shared" si="16"/>
        <v>1140.7466666666667</v>
      </c>
      <c r="E71" s="11">
        <f t="shared" si="16"/>
        <v>7667.9466666666676</v>
      </c>
      <c r="F71" s="11">
        <f t="shared" si="16"/>
        <v>1294.1966666666665</v>
      </c>
      <c r="G71" s="11">
        <f t="shared" si="16"/>
        <v>-45.703333333333326</v>
      </c>
      <c r="H71" s="11">
        <f t="shared" si="16"/>
        <v>-27.95333333333333</v>
      </c>
      <c r="I71" s="11">
        <f t="shared" si="16"/>
        <v>1172.3466666666666</v>
      </c>
      <c r="J71" s="11">
        <f t="shared" si="16"/>
        <v>4457.0966666666673</v>
      </c>
      <c r="K71" s="11">
        <f t="shared" si="16"/>
        <v>18873.096666666668</v>
      </c>
      <c r="L71" s="11">
        <f t="shared" si="16"/>
        <v>10852.096666666666</v>
      </c>
      <c r="M71" s="11">
        <f t="shared" si="16"/>
        <v>11.99666666666667</v>
      </c>
      <c r="N71" s="11">
        <f t="shared" si="16"/>
        <v>-26.403333333333325</v>
      </c>
      <c r="O71" s="11">
        <f t="shared" si="16"/>
        <v>-66.50333333333333</v>
      </c>
      <c r="P71" s="11">
        <f t="shared" si="16"/>
        <v>35.69666666666668</v>
      </c>
      <c r="Q71" s="11">
        <f t="shared" si="16"/>
        <v>-112.40333333333332</v>
      </c>
      <c r="R71" s="11">
        <f t="shared" ref="R71:Y71" si="20">(0.0015*R52-2.4286)*100/3</f>
        <v>254.19666666666672</v>
      </c>
      <c r="S71" s="11">
        <f t="shared" si="20"/>
        <v>1802.5966666666666</v>
      </c>
      <c r="T71" s="11">
        <f t="shared" si="20"/>
        <v>-51.903333333333329</v>
      </c>
      <c r="U71" s="11">
        <f t="shared" si="20"/>
        <v>-43.303333333333335</v>
      </c>
      <c r="V71" s="11">
        <f t="shared" si="20"/>
        <v>-54.75333333333333</v>
      </c>
      <c r="W71" s="11">
        <f t="shared" si="20"/>
        <v>195.19666666666669</v>
      </c>
      <c r="X71" s="11">
        <f t="shared" si="20"/>
        <v>-129.85333333333332</v>
      </c>
      <c r="Y71" s="11">
        <f t="shared" si="20"/>
        <v>-13.753333333333329</v>
      </c>
      <c r="Z71" s="9"/>
      <c r="AA71" s="9" t="s">
        <v>24</v>
      </c>
      <c r="AB71" s="9"/>
    </row>
    <row r="72" spans="1:28" x14ac:dyDescent="0.25">
      <c r="A72" s="4" t="s">
        <v>8</v>
      </c>
      <c r="B72" s="11">
        <f t="shared" si="16"/>
        <v>3226.7466666666664</v>
      </c>
      <c r="C72" s="11">
        <f t="shared" si="16"/>
        <v>-11.203333333333321</v>
      </c>
      <c r="D72" s="11">
        <f t="shared" si="16"/>
        <v>26.896666666666672</v>
      </c>
      <c r="E72" s="11">
        <f t="shared" si="16"/>
        <v>1610.6466666666665</v>
      </c>
      <c r="F72" s="11">
        <f t="shared" si="16"/>
        <v>187.59666666666669</v>
      </c>
      <c r="G72" s="11">
        <f t="shared" si="16"/>
        <v>30.696666666666669</v>
      </c>
      <c r="H72" s="11">
        <f t="shared" si="16"/>
        <v>3265.1466666666661</v>
      </c>
      <c r="I72" s="11">
        <f t="shared" si="16"/>
        <v>32.846666666666671</v>
      </c>
      <c r="J72" s="11">
        <f t="shared" si="16"/>
        <v>-64.953333333333333</v>
      </c>
      <c r="K72" s="11">
        <f t="shared" si="16"/>
        <v>16697.246666666666</v>
      </c>
      <c r="L72" s="11">
        <f t="shared" si="16"/>
        <v>6221.6466666666674</v>
      </c>
      <c r="M72" s="11">
        <f t="shared" si="16"/>
        <v>6943.796666666668</v>
      </c>
      <c r="N72" s="11">
        <f t="shared" si="16"/>
        <v>-11.053333333333329</v>
      </c>
      <c r="O72" s="11">
        <f t="shared" si="16"/>
        <v>27.546666666666667</v>
      </c>
      <c r="P72" s="11">
        <f t="shared" si="16"/>
        <v>53.946666666666658</v>
      </c>
      <c r="Q72" s="11">
        <f t="shared" si="16"/>
        <v>-2.4033333333333275</v>
      </c>
      <c r="R72" s="11">
        <f t="shared" ref="R72:Y72" si="21">(0.0015*R53-2.4286)*100/3</f>
        <v>-7.3033333333333204</v>
      </c>
      <c r="S72" s="11">
        <f t="shared" si="21"/>
        <v>-40.453333333333326</v>
      </c>
      <c r="T72" s="11">
        <f t="shared" si="21"/>
        <v>3524.1966666666667</v>
      </c>
      <c r="U72" s="11">
        <f t="shared" si="21"/>
        <v>3950.9966666666664</v>
      </c>
      <c r="V72" s="11">
        <f t="shared" si="21"/>
        <v>3439.0966666666664</v>
      </c>
      <c r="W72" s="11">
        <f t="shared" si="21"/>
        <v>4769.5966666666673</v>
      </c>
      <c r="X72" s="11">
        <f t="shared" si="21"/>
        <v>4138.0966666666664</v>
      </c>
      <c r="Y72" s="11">
        <f t="shared" si="21"/>
        <v>-67.503333333333316</v>
      </c>
      <c r="Z72" s="9"/>
      <c r="AA72" s="9"/>
      <c r="AB72" s="9"/>
    </row>
    <row r="73" spans="1:28" x14ac:dyDescent="0.25">
      <c r="A73" s="4" t="s">
        <v>9</v>
      </c>
      <c r="B73" s="11">
        <f t="shared" si="16"/>
        <v>29.946666666666669</v>
      </c>
      <c r="C73" s="11">
        <f t="shared" si="16"/>
        <v>8116.1466666666674</v>
      </c>
      <c r="D73" s="11">
        <f t="shared" si="16"/>
        <v>6172.4966666666669</v>
      </c>
      <c r="E73" s="11">
        <f t="shared" si="16"/>
        <v>-78.603333333333325</v>
      </c>
      <c r="F73" s="11">
        <f t="shared" si="16"/>
        <v>-35.903333333333329</v>
      </c>
      <c r="G73" s="11">
        <f t="shared" si="16"/>
        <v>624.04666666666674</v>
      </c>
      <c r="H73" s="11">
        <f t="shared" si="16"/>
        <v>512.09666666666669</v>
      </c>
      <c r="I73" s="11">
        <f t="shared" si="16"/>
        <v>16602.496666666666</v>
      </c>
      <c r="J73" s="11">
        <f t="shared" si="16"/>
        <v>11566.846666666666</v>
      </c>
      <c r="K73" s="11">
        <f t="shared" si="16"/>
        <v>4771.8966666666665</v>
      </c>
      <c r="L73" s="11">
        <f t="shared" si="16"/>
        <v>-78.25333333333333</v>
      </c>
      <c r="M73" s="11">
        <f t="shared" si="16"/>
        <v>6740.296666666668</v>
      </c>
      <c r="N73" s="11">
        <f t="shared" si="16"/>
        <v>8.0966666666666711</v>
      </c>
      <c r="O73" s="11">
        <f t="shared" si="16"/>
        <v>-84.253333333333345</v>
      </c>
      <c r="P73" s="11">
        <f t="shared" si="16"/>
        <v>59.346666666666692</v>
      </c>
      <c r="Q73" s="11">
        <f t="shared" si="16"/>
        <v>-39.153333333333329</v>
      </c>
      <c r="R73" s="11">
        <f t="shared" ref="R73:Y73" si="22">(0.0015*R54-2.4286)*100/3</f>
        <v>45.69666666666668</v>
      </c>
      <c r="S73" s="11">
        <f t="shared" si="22"/>
        <v>-105.35333333333331</v>
      </c>
      <c r="T73" s="11">
        <f t="shared" si="22"/>
        <v>-15.603333333333325</v>
      </c>
      <c r="U73" s="11">
        <f t="shared" si="22"/>
        <v>-78.403333333333336</v>
      </c>
      <c r="V73" s="11">
        <f t="shared" si="22"/>
        <v>-11.103333333333332</v>
      </c>
      <c r="W73" s="11">
        <f t="shared" si="22"/>
        <v>5136.9466666666676</v>
      </c>
      <c r="X73" s="11">
        <f t="shared" si="22"/>
        <v>-152.25333333333336</v>
      </c>
      <c r="Y73" s="11">
        <f t="shared" si="22"/>
        <v>-98.00333333333333</v>
      </c>
      <c r="Z73" s="9"/>
      <c r="AB73" s="9"/>
    </row>
    <row r="74" spans="1:28" x14ac:dyDescent="0.25">
      <c r="A74" s="4" t="s">
        <v>10</v>
      </c>
      <c r="B74" s="11">
        <f t="shared" si="16"/>
        <v>64.746666666666684</v>
      </c>
      <c r="C74" s="11">
        <f t="shared" si="16"/>
        <v>8687.4466666666667</v>
      </c>
      <c r="D74" s="11">
        <f t="shared" si="16"/>
        <v>19.146666666666675</v>
      </c>
      <c r="E74" s="11">
        <f t="shared" si="16"/>
        <v>-145.60333333333332</v>
      </c>
      <c r="F74" s="11">
        <f t="shared" si="16"/>
        <v>83.346666666666678</v>
      </c>
      <c r="G74" s="11">
        <f t="shared" si="16"/>
        <v>-75.603333333333339</v>
      </c>
      <c r="H74" s="11">
        <f t="shared" si="16"/>
        <v>-63.30333333333332</v>
      </c>
      <c r="I74" s="11">
        <f t="shared" si="16"/>
        <v>22860.646666666667</v>
      </c>
      <c r="J74" s="11">
        <f t="shared" si="16"/>
        <v>-31.803333333333331</v>
      </c>
      <c r="K74" s="11">
        <f t="shared" si="16"/>
        <v>22.696666666666676</v>
      </c>
      <c r="L74" s="11">
        <f t="shared" si="16"/>
        <v>-86.50333333333333</v>
      </c>
      <c r="M74" s="11">
        <f t="shared" si="16"/>
        <v>16.29666666666667</v>
      </c>
      <c r="N74" s="11">
        <f t="shared" si="16"/>
        <v>449.49666666666673</v>
      </c>
      <c r="O74" s="11">
        <f t="shared" si="16"/>
        <v>2824.2466666666664</v>
      </c>
      <c r="P74" s="11">
        <f t="shared" si="16"/>
        <v>14.696666666666667</v>
      </c>
      <c r="Q74" s="11">
        <f t="shared" si="16"/>
        <v>-55.203333333333326</v>
      </c>
      <c r="R74" s="11">
        <f t="shared" ref="R74:Y74" si="23">(0.0015*R55-2.4286)*100/3</f>
        <v>-4.503333333333333</v>
      </c>
      <c r="S74" s="11">
        <f t="shared" si="23"/>
        <v>28.446666666666673</v>
      </c>
      <c r="T74" s="11">
        <f t="shared" si="23"/>
        <v>6844.2966666666662</v>
      </c>
      <c r="U74" s="11">
        <f t="shared" si="23"/>
        <v>11210.846666666666</v>
      </c>
      <c r="V74" s="11">
        <f t="shared" si="23"/>
        <v>4044.6966666666667</v>
      </c>
      <c r="W74" s="11">
        <f t="shared" si="23"/>
        <v>4383.9466666666676</v>
      </c>
      <c r="X74" s="11">
        <f t="shared" si="23"/>
        <v>4347.6466666666674</v>
      </c>
      <c r="Y74" s="11">
        <f t="shared" si="23"/>
        <v>4168.5466666666662</v>
      </c>
      <c r="Z74" s="9"/>
      <c r="AB74" s="9"/>
    </row>
    <row r="75" spans="1:28" x14ac:dyDescent="0.25">
      <c r="A75" s="4" t="s">
        <v>11</v>
      </c>
      <c r="B75" s="11">
        <f t="shared" si="16"/>
        <v>-30.603333333333328</v>
      </c>
      <c r="C75" s="11">
        <f t="shared" si="16"/>
        <v>1360.9966666666664</v>
      </c>
      <c r="D75" s="11">
        <f t="shared" si="16"/>
        <v>1511.9966666666667</v>
      </c>
      <c r="E75" s="11">
        <f t="shared" si="16"/>
        <v>-19.603333333333328</v>
      </c>
      <c r="F75" s="11">
        <f t="shared" si="16"/>
        <v>-45.403333333333329</v>
      </c>
      <c r="G75" s="11">
        <f t="shared" si="16"/>
        <v>4583.5966666666673</v>
      </c>
      <c r="H75" s="11">
        <f t="shared" si="16"/>
        <v>78.046666666666695</v>
      </c>
      <c r="I75" s="11">
        <f t="shared" si="16"/>
        <v>9837.3466666666664</v>
      </c>
      <c r="J75" s="11">
        <f t="shared" si="16"/>
        <v>6528.3466666666673</v>
      </c>
      <c r="K75" s="11">
        <f t="shared" si="16"/>
        <v>3703.0466666666666</v>
      </c>
      <c r="L75" s="11">
        <f t="shared" si="16"/>
        <v>651.19666666666672</v>
      </c>
      <c r="M75" s="11">
        <f t="shared" si="16"/>
        <v>11625.946666666665</v>
      </c>
      <c r="N75" s="11">
        <f t="shared" si="16"/>
        <v>533.74666666666667</v>
      </c>
      <c r="O75" s="11">
        <f t="shared" si="16"/>
        <v>-87.75333333333333</v>
      </c>
      <c r="P75" s="11">
        <f t="shared" si="16"/>
        <v>51.94666666666668</v>
      </c>
      <c r="Q75" s="11">
        <f t="shared" si="16"/>
        <v>-38.853333333333325</v>
      </c>
      <c r="R75" s="11">
        <f t="shared" ref="R75:Y75" si="24">(0.0015*R56-2.4286)*100/3</f>
        <v>17.146666666666672</v>
      </c>
      <c r="S75" s="11">
        <f t="shared" si="24"/>
        <v>56.346666666666664</v>
      </c>
      <c r="T75" s="11">
        <f t="shared" si="24"/>
        <v>4552.7466666666669</v>
      </c>
      <c r="U75" s="11">
        <f t="shared" si="24"/>
        <v>-52.803333333333335</v>
      </c>
      <c r="V75" s="11">
        <f t="shared" si="24"/>
        <v>-85.953333333333319</v>
      </c>
      <c r="W75" s="11">
        <f t="shared" si="24"/>
        <v>27.196666666666669</v>
      </c>
      <c r="X75" s="11">
        <f t="shared" si="24"/>
        <v>-115.25333333333333</v>
      </c>
      <c r="Y75" s="11">
        <f t="shared" si="24"/>
        <v>-95.303333333333327</v>
      </c>
      <c r="Z75" s="9"/>
      <c r="AB75" s="9"/>
    </row>
    <row r="76" spans="1:28" x14ac:dyDescent="0.25">
      <c r="A76" s="4" t="s">
        <v>12</v>
      </c>
      <c r="B76" s="11">
        <f t="shared" si="16"/>
        <v>55.246666666666677</v>
      </c>
      <c r="C76" s="11">
        <f t="shared" si="16"/>
        <v>-65.053333333333327</v>
      </c>
      <c r="D76" s="11">
        <f t="shared" si="16"/>
        <v>19.996666666666677</v>
      </c>
      <c r="E76" s="11">
        <f t="shared" si="16"/>
        <v>-159.75333333333333</v>
      </c>
      <c r="F76" s="11">
        <f t="shared" si="16"/>
        <v>73.696666666666673</v>
      </c>
      <c r="G76" s="11">
        <f t="shared" si="16"/>
        <v>27.546666666666667</v>
      </c>
      <c r="H76" s="11">
        <f t="shared" si="16"/>
        <v>-25.403333333333325</v>
      </c>
      <c r="I76" s="11">
        <f t="shared" si="16"/>
        <v>2658.2466666666664</v>
      </c>
      <c r="J76" s="11">
        <f t="shared" si="16"/>
        <v>2955.5966666666668</v>
      </c>
      <c r="K76" s="11">
        <f t="shared" si="16"/>
        <v>-22.95333333333333</v>
      </c>
      <c r="L76" s="11">
        <f t="shared" si="16"/>
        <v>-50.753333333333323</v>
      </c>
      <c r="M76" s="11">
        <f t="shared" si="16"/>
        <v>1924.8966666666665</v>
      </c>
      <c r="N76" s="11">
        <f t="shared" si="16"/>
        <v>-46.553333333333335</v>
      </c>
      <c r="O76" s="11">
        <f t="shared" si="16"/>
        <v>-3.553333333333327</v>
      </c>
      <c r="P76" s="11">
        <f t="shared" si="16"/>
        <v>251.9966666666667</v>
      </c>
      <c r="Q76" s="11">
        <f t="shared" si="16"/>
        <v>-51.903333333333329</v>
      </c>
      <c r="R76" s="11">
        <f t="shared" ref="R76:Y76" si="25">(0.0015*R57-2.4286)*100/3</f>
        <v>-11.003333333333329</v>
      </c>
      <c r="S76" s="11">
        <f t="shared" si="25"/>
        <v>1528.0966666666666</v>
      </c>
      <c r="T76" s="11">
        <f t="shared" si="25"/>
        <v>1.7966666666666686</v>
      </c>
      <c r="U76" s="11">
        <f t="shared" si="25"/>
        <v>4262.5466666666671</v>
      </c>
      <c r="V76" s="11">
        <f t="shared" si="25"/>
        <v>5758.046666666668</v>
      </c>
      <c r="W76" s="11">
        <f t="shared" si="25"/>
        <v>5066.8466666666673</v>
      </c>
      <c r="X76" s="11">
        <f t="shared" si="25"/>
        <v>3983.0966666666668</v>
      </c>
      <c r="Y76" s="11">
        <f t="shared" si="25"/>
        <v>13975.846666666666</v>
      </c>
      <c r="Z76" s="9"/>
      <c r="AB76" s="9"/>
    </row>
    <row r="77" spans="1:28" x14ac:dyDescent="0.25">
      <c r="A77" s="4" t="s">
        <v>13</v>
      </c>
      <c r="B77" s="11">
        <f t="shared" si="16"/>
        <v>-6.9033333333333209</v>
      </c>
      <c r="C77" s="11">
        <f t="shared" si="16"/>
        <v>-63.153333333333329</v>
      </c>
      <c r="D77" s="11">
        <f t="shared" si="16"/>
        <v>-172.95333333333335</v>
      </c>
      <c r="E77" s="11">
        <f t="shared" si="16"/>
        <v>20.696666666666676</v>
      </c>
      <c r="F77" s="11">
        <f t="shared" si="16"/>
        <v>-123.40333333333332</v>
      </c>
      <c r="G77" s="11">
        <f t="shared" si="16"/>
        <v>-45.853333333333332</v>
      </c>
      <c r="H77" s="11">
        <f t="shared" si="16"/>
        <v>48.24666666666667</v>
      </c>
      <c r="I77" s="11">
        <f t="shared" si="16"/>
        <v>8926.496666666666</v>
      </c>
      <c r="J77" s="11">
        <f t="shared" si="16"/>
        <v>-52.25333333333333</v>
      </c>
      <c r="K77" s="11">
        <f t="shared" si="16"/>
        <v>-44.803333333333335</v>
      </c>
      <c r="L77" s="11">
        <f t="shared" si="16"/>
        <v>-11.003333333333329</v>
      </c>
      <c r="M77" s="11">
        <f t="shared" si="16"/>
        <v>-49.803333333333335</v>
      </c>
      <c r="N77" s="11">
        <f t="shared" si="16"/>
        <v>-36.153333333333329</v>
      </c>
      <c r="O77" s="11">
        <f t="shared" si="16"/>
        <v>-99.703333333333333</v>
      </c>
      <c r="P77" s="11">
        <f t="shared" si="16"/>
        <v>2093.896666666667</v>
      </c>
      <c r="Q77" s="11">
        <f t="shared" si="16"/>
        <v>-61.203333333333326</v>
      </c>
      <c r="R77" s="11">
        <f t="shared" ref="R77:Y77" si="26">(0.0015*R58-2.4286)*100/3</f>
        <v>-21.153333333333325</v>
      </c>
      <c r="S77" s="11">
        <f t="shared" si="26"/>
        <v>-81.50333333333333</v>
      </c>
      <c r="T77" s="11">
        <f t="shared" si="26"/>
        <v>-32.403333333333329</v>
      </c>
      <c r="U77" s="11">
        <f t="shared" si="26"/>
        <v>-74.553333333333327</v>
      </c>
      <c r="V77" s="11">
        <f t="shared" si="26"/>
        <v>5105.1966666666667</v>
      </c>
      <c r="W77" s="11">
        <f t="shared" si="26"/>
        <v>127.19666666666667</v>
      </c>
      <c r="X77" s="11">
        <f t="shared" si="26"/>
        <v>4817.6466666666665</v>
      </c>
      <c r="Y77" s="11">
        <f t="shared" si="26"/>
        <v>-89.50333333333333</v>
      </c>
      <c r="Z77" s="9"/>
      <c r="AB77" s="9"/>
    </row>
    <row r="78" spans="1:28" x14ac:dyDescent="0.25">
      <c r="A78" s="4" t="s">
        <v>14</v>
      </c>
      <c r="B78" s="11">
        <f t="shared" si="16"/>
        <v>98.446666666666658</v>
      </c>
      <c r="C78" s="11">
        <f t="shared" si="16"/>
        <v>-74.903333333333322</v>
      </c>
      <c r="D78" s="11">
        <f t="shared" si="16"/>
        <v>-34.353333333333325</v>
      </c>
      <c r="E78" s="11">
        <f t="shared" si="16"/>
        <v>-156.10333333333332</v>
      </c>
      <c r="F78" s="11">
        <f t="shared" si="16"/>
        <v>83.846666666666678</v>
      </c>
      <c r="G78" s="11">
        <f t="shared" si="16"/>
        <v>-65.00333333333333</v>
      </c>
      <c r="H78" s="11">
        <f t="shared" si="16"/>
        <v>-57.653333333333329</v>
      </c>
      <c r="I78" s="11">
        <f t="shared" si="16"/>
        <v>1145.6466666666668</v>
      </c>
      <c r="J78" s="11">
        <f t="shared" si="16"/>
        <v>1627.5966666666666</v>
      </c>
      <c r="K78" s="11">
        <f t="shared" si="16"/>
        <v>20.44666666666668</v>
      </c>
      <c r="L78" s="11">
        <f t="shared" si="16"/>
        <v>-91.803333333333327</v>
      </c>
      <c r="M78" s="11">
        <f t="shared" si="16"/>
        <v>9.9466666666666672</v>
      </c>
      <c r="N78" s="11">
        <f t="shared" si="16"/>
        <v>-83.303333333333327</v>
      </c>
      <c r="O78" s="11">
        <f t="shared" si="16"/>
        <v>2.4466666666666783</v>
      </c>
      <c r="P78" s="11">
        <f t="shared" si="16"/>
        <v>39.246666666666663</v>
      </c>
      <c r="Q78" s="11">
        <f t="shared" si="16"/>
        <v>-38.25333333333333</v>
      </c>
      <c r="R78" s="11">
        <f t="shared" ref="R78:Y78" si="27">(0.0015*R59-2.4286)*100/3</f>
        <v>-19.25333333333333</v>
      </c>
      <c r="S78" s="11">
        <f t="shared" si="27"/>
        <v>1.5966666666666758</v>
      </c>
      <c r="T78" s="11">
        <f t="shared" si="27"/>
        <v>-37.353333333333332</v>
      </c>
      <c r="U78" s="11">
        <f t="shared" si="27"/>
        <v>7146.4466666666667</v>
      </c>
      <c r="V78" s="11">
        <f t="shared" si="27"/>
        <v>3838.0466666666671</v>
      </c>
      <c r="W78" s="11">
        <f t="shared" si="27"/>
        <v>3611.2466666666664</v>
      </c>
      <c r="X78" s="11">
        <f t="shared" si="27"/>
        <v>4584.5466666666671</v>
      </c>
      <c r="Y78" s="11">
        <f t="shared" si="27"/>
        <v>4903.5466666666671</v>
      </c>
      <c r="Z78" s="9"/>
      <c r="AB78" s="9"/>
    </row>
    <row r="79" spans="1:28" x14ac:dyDescent="0.25">
      <c r="A79" s="4" t="s">
        <v>15</v>
      </c>
      <c r="B79" s="11">
        <f t="shared" si="16"/>
        <v>46.94666666666668</v>
      </c>
      <c r="C79" s="11">
        <f t="shared" si="16"/>
        <v>1522.9466666666667</v>
      </c>
      <c r="D79" s="11">
        <f t="shared" si="16"/>
        <v>1165.2466666666667</v>
      </c>
      <c r="E79" s="11">
        <f t="shared" si="16"/>
        <v>-48.05333333333332</v>
      </c>
      <c r="F79" s="11">
        <f t="shared" si="16"/>
        <v>24.54666666666667</v>
      </c>
      <c r="G79" s="11">
        <f t="shared" si="16"/>
        <v>-70.803333333333327</v>
      </c>
      <c r="H79" s="11">
        <f t="shared" si="16"/>
        <v>257.1466666666667</v>
      </c>
      <c r="I79" s="11">
        <f t="shared" si="16"/>
        <v>8458.0966666666664</v>
      </c>
      <c r="J79" s="11">
        <f t="shared" si="16"/>
        <v>7566.8966666666674</v>
      </c>
      <c r="K79" s="11">
        <f t="shared" si="16"/>
        <v>-14.303333333333327</v>
      </c>
      <c r="L79" s="11">
        <f t="shared" si="16"/>
        <v>-57.50333333333333</v>
      </c>
      <c r="M79" s="11">
        <f t="shared" si="16"/>
        <v>-9.5533333333333328</v>
      </c>
      <c r="N79" s="11">
        <f t="shared" si="16"/>
        <v>-33.75333333333333</v>
      </c>
      <c r="O79" s="11">
        <f t="shared" si="16"/>
        <v>-75.653333333333336</v>
      </c>
      <c r="P79" s="11">
        <f t="shared" si="16"/>
        <v>23.446666666666676</v>
      </c>
      <c r="Q79" s="11">
        <f t="shared" si="16"/>
        <v>-39.503333333333323</v>
      </c>
      <c r="R79" s="11">
        <f t="shared" ref="R79:Y79" si="28">(0.0015*R60-2.4286)*100/3</f>
        <v>-11.85333333333333</v>
      </c>
      <c r="S79" s="11">
        <f t="shared" si="28"/>
        <v>-41.403333333333329</v>
      </c>
      <c r="T79" s="11">
        <f t="shared" si="28"/>
        <v>-0.45333333333332781</v>
      </c>
      <c r="U79" s="11">
        <f t="shared" si="28"/>
        <v>-85.153333333333322</v>
      </c>
      <c r="V79" s="11">
        <f t="shared" si="28"/>
        <v>-100.20333333333333</v>
      </c>
      <c r="W79" s="11">
        <f t="shared" si="28"/>
        <v>74.246666666666655</v>
      </c>
      <c r="X79" s="11">
        <f t="shared" si="28"/>
        <v>2902.2966666666666</v>
      </c>
      <c r="Y79" s="11">
        <f t="shared" si="28"/>
        <v>-149.80333333333331</v>
      </c>
      <c r="Z79" s="9"/>
      <c r="AB79" s="9"/>
    </row>
    <row r="80" spans="1:28" x14ac:dyDescent="0.25">
      <c r="A80" s="4" t="s">
        <v>16</v>
      </c>
      <c r="B80" s="11">
        <f t="shared" si="16"/>
        <v>71.096666666666664</v>
      </c>
      <c r="C80" s="11">
        <f t="shared" si="16"/>
        <v>-29.75333333333333</v>
      </c>
      <c r="D80" s="11">
        <f t="shared" si="16"/>
        <v>111.34666666666668</v>
      </c>
      <c r="E80" s="11">
        <f t="shared" si="16"/>
        <v>-151.65333333333334</v>
      </c>
      <c r="F80" s="11">
        <f t="shared" si="16"/>
        <v>55.446666666666687</v>
      </c>
      <c r="G80" s="11">
        <f t="shared" si="16"/>
        <v>-11.003333333333329</v>
      </c>
      <c r="H80" s="11">
        <f t="shared" si="16"/>
        <v>-39.853333333333325</v>
      </c>
      <c r="I80" s="11">
        <f t="shared" si="16"/>
        <v>5.1966666666666788</v>
      </c>
      <c r="J80" s="11">
        <f t="shared" si="16"/>
        <v>-118.35333333333334</v>
      </c>
      <c r="K80" s="11">
        <f t="shared" si="16"/>
        <v>155.94666666666666</v>
      </c>
      <c r="L80" s="11">
        <f t="shared" si="16"/>
        <v>2484.7466666666664</v>
      </c>
      <c r="M80" s="11">
        <f t="shared" si="16"/>
        <v>7.2966666666666695</v>
      </c>
      <c r="N80" s="11">
        <f t="shared" si="16"/>
        <v>-36.353333333333325</v>
      </c>
      <c r="O80" s="11">
        <f t="shared" si="16"/>
        <v>-31.403333333333332</v>
      </c>
      <c r="P80" s="11">
        <f t="shared" si="16"/>
        <v>388.99666666666667</v>
      </c>
      <c r="Q80" s="11">
        <f t="shared" si="16"/>
        <v>-39.00333333333333</v>
      </c>
      <c r="R80" s="11">
        <f t="shared" ref="R80:Y80" si="29">(0.0015*R61-2.4286)*100/3</f>
        <v>17.096666666666671</v>
      </c>
      <c r="S80" s="11">
        <f t="shared" si="29"/>
        <v>-9.8033333333333275</v>
      </c>
      <c r="T80" s="11">
        <f t="shared" si="29"/>
        <v>4707.2966666666671</v>
      </c>
      <c r="U80" s="11">
        <f t="shared" si="29"/>
        <v>3539.5466666666671</v>
      </c>
      <c r="V80" s="11">
        <f t="shared" si="29"/>
        <v>6279.6466666666674</v>
      </c>
      <c r="W80" s="11">
        <f t="shared" si="29"/>
        <v>5.7966666666666713</v>
      </c>
      <c r="X80" s="11">
        <f t="shared" si="29"/>
        <v>3828.0966666666668</v>
      </c>
      <c r="Y80" s="11">
        <f t="shared" si="29"/>
        <v>74.196666666666687</v>
      </c>
      <c r="Z80" s="9"/>
      <c r="AB80" s="9"/>
    </row>
    <row r="81" spans="1:28" x14ac:dyDescent="0.25">
      <c r="A81" s="4" t="s">
        <v>17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9"/>
      <c r="Z81" s="9"/>
      <c r="AB81" s="9"/>
    </row>
    <row r="82" spans="1:28" x14ac:dyDescent="0.25">
      <c r="A82" s="6" t="s">
        <v>18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9"/>
      <c r="Z82" s="9"/>
      <c r="AB82" s="9"/>
    </row>
    <row r="83" spans="1:28" x14ac:dyDescent="0.25"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B83" s="9"/>
    </row>
    <row r="84" spans="1:28" x14ac:dyDescent="0.25">
      <c r="A84" t="s">
        <v>21</v>
      </c>
      <c r="B84" s="9"/>
      <c r="C84" s="9" t="s">
        <v>22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B84" s="9"/>
    </row>
    <row r="85" spans="1:28" x14ac:dyDescent="0.25">
      <c r="A85" s="2"/>
      <c r="B85" s="3">
        <v>1</v>
      </c>
      <c r="C85" s="3">
        <v>2</v>
      </c>
      <c r="D85" s="3">
        <v>3</v>
      </c>
      <c r="E85" s="3">
        <v>4</v>
      </c>
      <c r="F85" s="3">
        <v>5</v>
      </c>
      <c r="G85" s="3">
        <v>6</v>
      </c>
      <c r="H85" s="3">
        <v>7</v>
      </c>
      <c r="I85" s="3">
        <v>8</v>
      </c>
      <c r="J85" s="3">
        <v>9</v>
      </c>
      <c r="K85" s="3">
        <v>10</v>
      </c>
      <c r="L85" s="3">
        <v>11</v>
      </c>
      <c r="M85" s="3">
        <v>12</v>
      </c>
      <c r="N85" s="3">
        <v>13</v>
      </c>
      <c r="O85" s="3">
        <v>14</v>
      </c>
      <c r="P85" s="3">
        <v>15</v>
      </c>
      <c r="Q85" s="3">
        <v>16</v>
      </c>
      <c r="R85" s="3">
        <v>17</v>
      </c>
      <c r="S85" s="3">
        <v>18</v>
      </c>
      <c r="T85" s="3">
        <v>19</v>
      </c>
      <c r="U85" s="3">
        <v>20</v>
      </c>
      <c r="V85" s="3">
        <v>21</v>
      </c>
      <c r="W85" s="3">
        <v>22</v>
      </c>
      <c r="X85" s="3">
        <v>23</v>
      </c>
      <c r="Y85" s="3">
        <v>24</v>
      </c>
      <c r="Z85" s="9"/>
      <c r="AB85" s="9"/>
    </row>
    <row r="86" spans="1:28" x14ac:dyDescent="0.25">
      <c r="A86" s="4" t="s">
        <v>3</v>
      </c>
      <c r="B86" s="11">
        <f>MAX(0,B67)</f>
        <v>0</v>
      </c>
      <c r="C86" s="11">
        <f t="shared" ref="C86:Y86" si="30">MAX(0,C67)</f>
        <v>1730.4466666666665</v>
      </c>
      <c r="D86" s="11">
        <f t="shared" si="30"/>
        <v>6514.2466666666669</v>
      </c>
      <c r="E86" s="11">
        <f t="shared" si="30"/>
        <v>0</v>
      </c>
      <c r="F86" s="11">
        <f t="shared" si="30"/>
        <v>5948.046666666668</v>
      </c>
      <c r="G86" s="11">
        <f t="shared" si="30"/>
        <v>8360.1966666666667</v>
      </c>
      <c r="H86" s="11">
        <f t="shared" si="30"/>
        <v>1563.5966666666666</v>
      </c>
      <c r="I86" s="11">
        <f t="shared" si="30"/>
        <v>9139.246666666666</v>
      </c>
      <c r="J86" s="11">
        <f t="shared" si="30"/>
        <v>14109.946666666669</v>
      </c>
      <c r="K86" s="11">
        <f t="shared" si="30"/>
        <v>0</v>
      </c>
      <c r="L86" s="11">
        <f t="shared" si="30"/>
        <v>13424.246666666666</v>
      </c>
      <c r="M86" s="11">
        <f t="shared" si="30"/>
        <v>14589.846666666666</v>
      </c>
      <c r="N86" s="11">
        <f t="shared" si="30"/>
        <v>13.346666666666678</v>
      </c>
      <c r="O86" s="11">
        <f t="shared" si="30"/>
        <v>0</v>
      </c>
      <c r="P86" s="11">
        <f t="shared" si="30"/>
        <v>20.696666666666676</v>
      </c>
      <c r="Q86" s="11">
        <f t="shared" si="30"/>
        <v>0</v>
      </c>
      <c r="R86" s="11">
        <f t="shared" si="30"/>
        <v>38.646666666666675</v>
      </c>
      <c r="S86" s="11">
        <f t="shared" si="30"/>
        <v>3027.6966666666667</v>
      </c>
      <c r="T86" s="11">
        <f t="shared" si="30"/>
        <v>0</v>
      </c>
      <c r="U86" s="11">
        <f t="shared" si="30"/>
        <v>91.446666666666658</v>
      </c>
      <c r="V86" s="11">
        <f t="shared" si="30"/>
        <v>0</v>
      </c>
      <c r="W86" s="11">
        <f t="shared" si="30"/>
        <v>0</v>
      </c>
      <c r="X86" s="11">
        <f t="shared" si="30"/>
        <v>0</v>
      </c>
      <c r="Y86" s="11">
        <f t="shared" si="30"/>
        <v>0</v>
      </c>
      <c r="Z86" s="9"/>
      <c r="AB86" s="9"/>
    </row>
    <row r="87" spans="1:28" x14ac:dyDescent="0.25">
      <c r="A87" s="4" t="s">
        <v>4</v>
      </c>
      <c r="B87" s="11">
        <f t="shared" ref="B87:Q99" si="31">MAX(0,B68)</f>
        <v>59.846666666666671</v>
      </c>
      <c r="C87" s="11">
        <f t="shared" si="31"/>
        <v>0</v>
      </c>
      <c r="D87" s="11">
        <f t="shared" si="31"/>
        <v>130.49666666666667</v>
      </c>
      <c r="E87" s="11">
        <f t="shared" si="31"/>
        <v>0</v>
      </c>
      <c r="F87" s="11">
        <f t="shared" si="31"/>
        <v>13.196666666666673</v>
      </c>
      <c r="G87" s="11">
        <f t="shared" si="31"/>
        <v>661.24666666666678</v>
      </c>
      <c r="H87" s="11">
        <f t="shared" si="31"/>
        <v>0</v>
      </c>
      <c r="I87" s="11">
        <f t="shared" si="31"/>
        <v>106.54666666666667</v>
      </c>
      <c r="J87" s="11">
        <f t="shared" si="31"/>
        <v>0</v>
      </c>
      <c r="K87" s="11">
        <f t="shared" si="31"/>
        <v>32.44666666666668</v>
      </c>
      <c r="L87" s="11">
        <f t="shared" si="31"/>
        <v>0</v>
      </c>
      <c r="M87" s="11">
        <f t="shared" si="31"/>
        <v>8742.8966666666656</v>
      </c>
      <c r="N87" s="11">
        <f t="shared" si="31"/>
        <v>0</v>
      </c>
      <c r="O87" s="11">
        <f t="shared" si="31"/>
        <v>0</v>
      </c>
      <c r="P87" s="11">
        <f t="shared" si="31"/>
        <v>2487.0966666666668</v>
      </c>
      <c r="Q87" s="11">
        <f t="shared" si="31"/>
        <v>3216.8466666666664</v>
      </c>
      <c r="R87" s="11">
        <f t="shared" ref="R87:Y87" si="32">MAX(0,R68)</f>
        <v>0</v>
      </c>
      <c r="S87" s="11">
        <f t="shared" si="32"/>
        <v>3895.7466666666664</v>
      </c>
      <c r="T87" s="11">
        <f t="shared" si="32"/>
        <v>0</v>
      </c>
      <c r="U87" s="11">
        <f t="shared" si="32"/>
        <v>2432.1466666666665</v>
      </c>
      <c r="V87" s="11">
        <f t="shared" si="32"/>
        <v>12258.446666666665</v>
      </c>
      <c r="W87" s="11">
        <f t="shared" si="32"/>
        <v>13442.446666666665</v>
      </c>
      <c r="X87" s="11">
        <f t="shared" si="32"/>
        <v>0</v>
      </c>
      <c r="Y87" s="11">
        <f t="shared" si="32"/>
        <v>14579.796666666667</v>
      </c>
      <c r="Z87" s="9"/>
      <c r="AB87" s="9"/>
    </row>
    <row r="88" spans="1:28" x14ac:dyDescent="0.25">
      <c r="A88" s="4" t="s">
        <v>5</v>
      </c>
      <c r="B88" s="11">
        <f t="shared" si="31"/>
        <v>2.2966666666666726</v>
      </c>
      <c r="C88" s="11">
        <f t="shared" si="31"/>
        <v>0</v>
      </c>
      <c r="D88" s="11">
        <f t="shared" si="31"/>
        <v>0</v>
      </c>
      <c r="E88" s="11">
        <f t="shared" si="31"/>
        <v>7808.8966666666674</v>
      </c>
      <c r="F88" s="11">
        <f t="shared" si="31"/>
        <v>1989.1966666666667</v>
      </c>
      <c r="G88" s="11">
        <f t="shared" si="31"/>
        <v>193.04666666666671</v>
      </c>
      <c r="H88" s="11">
        <f t="shared" si="31"/>
        <v>519.29666666666674</v>
      </c>
      <c r="I88" s="11">
        <f t="shared" si="31"/>
        <v>0</v>
      </c>
      <c r="J88" s="11">
        <f t="shared" si="31"/>
        <v>0</v>
      </c>
      <c r="K88" s="11">
        <f t="shared" si="31"/>
        <v>11907.296666666667</v>
      </c>
      <c r="L88" s="11">
        <f t="shared" si="31"/>
        <v>6975.8466666666673</v>
      </c>
      <c r="M88" s="11">
        <f t="shared" si="31"/>
        <v>4879.0966666666673</v>
      </c>
      <c r="N88" s="11">
        <f t="shared" si="31"/>
        <v>0</v>
      </c>
      <c r="O88" s="11">
        <f t="shared" si="31"/>
        <v>0</v>
      </c>
      <c r="P88" s="11">
        <f t="shared" si="31"/>
        <v>0</v>
      </c>
      <c r="Q88" s="11">
        <f t="shared" si="31"/>
        <v>0</v>
      </c>
      <c r="R88" s="11">
        <f t="shared" ref="R88:Y88" si="33">MAX(0,R69)</f>
        <v>5.5966666666666791</v>
      </c>
      <c r="S88" s="11">
        <f t="shared" si="33"/>
        <v>0</v>
      </c>
      <c r="T88" s="11">
        <f t="shared" si="33"/>
        <v>26.996666666666673</v>
      </c>
      <c r="U88" s="11">
        <f t="shared" si="33"/>
        <v>0</v>
      </c>
      <c r="V88" s="11">
        <f t="shared" si="33"/>
        <v>0</v>
      </c>
      <c r="W88" s="11">
        <f t="shared" si="33"/>
        <v>42.546666666666674</v>
      </c>
      <c r="X88" s="11">
        <f t="shared" si="33"/>
        <v>0</v>
      </c>
      <c r="Y88" s="11">
        <f t="shared" si="33"/>
        <v>0</v>
      </c>
      <c r="Z88" s="9"/>
      <c r="AB88" s="9"/>
    </row>
    <row r="89" spans="1:28" x14ac:dyDescent="0.25">
      <c r="A89" s="4" t="s">
        <v>6</v>
      </c>
      <c r="B89" s="11">
        <f t="shared" si="31"/>
        <v>90.896666666666661</v>
      </c>
      <c r="C89" s="11">
        <f t="shared" ref="C89:Y89" si="34">MAX(0,C70)</f>
        <v>246.59666666666666</v>
      </c>
      <c r="D89" s="11">
        <f t="shared" si="34"/>
        <v>53.69666666666668</v>
      </c>
      <c r="E89" s="11">
        <f t="shared" si="34"/>
        <v>0</v>
      </c>
      <c r="F89" s="11">
        <f t="shared" si="34"/>
        <v>32.196666666666665</v>
      </c>
      <c r="G89" s="11">
        <f t="shared" si="34"/>
        <v>0</v>
      </c>
      <c r="H89" s="11">
        <f t="shared" si="34"/>
        <v>3930.2466666666664</v>
      </c>
      <c r="I89" s="11">
        <f t="shared" si="34"/>
        <v>4044.5966666666668</v>
      </c>
      <c r="J89" s="11">
        <f t="shared" si="34"/>
        <v>0</v>
      </c>
      <c r="K89" s="11">
        <f t="shared" si="34"/>
        <v>2368.6466666666665</v>
      </c>
      <c r="L89" s="11">
        <f t="shared" si="34"/>
        <v>0</v>
      </c>
      <c r="M89" s="11">
        <f t="shared" si="34"/>
        <v>0</v>
      </c>
      <c r="N89" s="11">
        <f t="shared" si="34"/>
        <v>0</v>
      </c>
      <c r="O89" s="11">
        <f t="shared" si="34"/>
        <v>0</v>
      </c>
      <c r="P89" s="11">
        <f t="shared" si="34"/>
        <v>2530.2466666666664</v>
      </c>
      <c r="Q89" s="11">
        <f t="shared" si="34"/>
        <v>3434.4966666666664</v>
      </c>
      <c r="R89" s="11">
        <f t="shared" si="34"/>
        <v>4479.3466666666673</v>
      </c>
      <c r="S89" s="11">
        <f t="shared" si="34"/>
        <v>755.94666666666672</v>
      </c>
      <c r="T89" s="11">
        <f t="shared" si="34"/>
        <v>0</v>
      </c>
      <c r="U89" s="11">
        <f t="shared" si="34"/>
        <v>16.796666666666674</v>
      </c>
      <c r="V89" s="11">
        <f t="shared" si="34"/>
        <v>11693.896666666666</v>
      </c>
      <c r="W89" s="11">
        <f t="shared" si="34"/>
        <v>15629.246666666666</v>
      </c>
      <c r="X89" s="11">
        <f t="shared" si="34"/>
        <v>15323.146666666666</v>
      </c>
      <c r="Y89" s="11">
        <f t="shared" si="34"/>
        <v>8602.4966666666678</v>
      </c>
      <c r="Z89" s="9"/>
      <c r="AB89" s="9"/>
    </row>
    <row r="90" spans="1:28" x14ac:dyDescent="0.25">
      <c r="A90" s="4" t="s">
        <v>7</v>
      </c>
      <c r="B90" s="11">
        <f t="shared" si="31"/>
        <v>0</v>
      </c>
      <c r="C90" s="11">
        <f t="shared" ref="C90:Y90" si="35">MAX(0,C71)</f>
        <v>127.39666666666666</v>
      </c>
      <c r="D90" s="11">
        <f t="shared" si="35"/>
        <v>1140.7466666666667</v>
      </c>
      <c r="E90" s="11">
        <f t="shared" si="35"/>
        <v>7667.9466666666676</v>
      </c>
      <c r="F90" s="11">
        <f t="shared" si="35"/>
        <v>1294.1966666666665</v>
      </c>
      <c r="G90" s="11">
        <f t="shared" si="35"/>
        <v>0</v>
      </c>
      <c r="H90" s="11">
        <f t="shared" si="35"/>
        <v>0</v>
      </c>
      <c r="I90" s="11">
        <f t="shared" si="35"/>
        <v>1172.3466666666666</v>
      </c>
      <c r="J90" s="11">
        <f t="shared" si="35"/>
        <v>4457.0966666666673</v>
      </c>
      <c r="K90" s="11">
        <f t="shared" si="35"/>
        <v>18873.096666666668</v>
      </c>
      <c r="L90" s="11">
        <f t="shared" si="35"/>
        <v>10852.096666666666</v>
      </c>
      <c r="M90" s="11">
        <f t="shared" si="35"/>
        <v>11.99666666666667</v>
      </c>
      <c r="N90" s="11">
        <f t="shared" si="35"/>
        <v>0</v>
      </c>
      <c r="O90" s="11">
        <f t="shared" si="35"/>
        <v>0</v>
      </c>
      <c r="P90" s="11">
        <f t="shared" si="35"/>
        <v>35.69666666666668</v>
      </c>
      <c r="Q90" s="11">
        <f t="shared" si="35"/>
        <v>0</v>
      </c>
      <c r="R90" s="11">
        <f t="shared" si="35"/>
        <v>254.19666666666672</v>
      </c>
      <c r="S90" s="11">
        <f t="shared" si="35"/>
        <v>1802.5966666666666</v>
      </c>
      <c r="T90" s="11">
        <f t="shared" si="35"/>
        <v>0</v>
      </c>
      <c r="U90" s="11">
        <f t="shared" si="35"/>
        <v>0</v>
      </c>
      <c r="V90" s="11">
        <f t="shared" si="35"/>
        <v>0</v>
      </c>
      <c r="W90" s="11">
        <f t="shared" si="35"/>
        <v>195.19666666666669</v>
      </c>
      <c r="X90" s="11">
        <f t="shared" si="35"/>
        <v>0</v>
      </c>
      <c r="Y90" s="11">
        <f t="shared" si="35"/>
        <v>0</v>
      </c>
      <c r="Z90" s="9"/>
      <c r="AB90" s="9"/>
    </row>
    <row r="91" spans="1:28" x14ac:dyDescent="0.25">
      <c r="A91" s="4" t="s">
        <v>8</v>
      </c>
      <c r="B91" s="11">
        <f t="shared" si="31"/>
        <v>3226.7466666666664</v>
      </c>
      <c r="C91" s="11">
        <f t="shared" ref="C91:Y91" si="36">MAX(0,C72)</f>
        <v>0</v>
      </c>
      <c r="D91" s="11">
        <f t="shared" si="36"/>
        <v>26.896666666666672</v>
      </c>
      <c r="E91" s="11">
        <f t="shared" si="36"/>
        <v>1610.6466666666665</v>
      </c>
      <c r="F91" s="11">
        <f t="shared" si="36"/>
        <v>187.59666666666669</v>
      </c>
      <c r="G91" s="11">
        <f t="shared" si="36"/>
        <v>30.696666666666669</v>
      </c>
      <c r="H91" s="11">
        <f t="shared" si="36"/>
        <v>3265.1466666666661</v>
      </c>
      <c r="I91" s="11">
        <f t="shared" si="36"/>
        <v>32.846666666666671</v>
      </c>
      <c r="J91" s="11">
        <f t="shared" si="36"/>
        <v>0</v>
      </c>
      <c r="K91" s="11">
        <f t="shared" si="36"/>
        <v>16697.246666666666</v>
      </c>
      <c r="L91" s="11">
        <f t="shared" si="36"/>
        <v>6221.6466666666674</v>
      </c>
      <c r="M91" s="11">
        <f t="shared" si="36"/>
        <v>6943.796666666668</v>
      </c>
      <c r="N91" s="11">
        <f t="shared" si="36"/>
        <v>0</v>
      </c>
      <c r="O91" s="11">
        <f t="shared" si="36"/>
        <v>27.546666666666667</v>
      </c>
      <c r="P91" s="11">
        <f t="shared" si="36"/>
        <v>53.946666666666658</v>
      </c>
      <c r="Q91" s="11">
        <f t="shared" si="36"/>
        <v>0</v>
      </c>
      <c r="R91" s="11">
        <f t="shared" si="36"/>
        <v>0</v>
      </c>
      <c r="S91" s="11">
        <f t="shared" si="36"/>
        <v>0</v>
      </c>
      <c r="T91" s="11">
        <f t="shared" si="36"/>
        <v>3524.1966666666667</v>
      </c>
      <c r="U91" s="11">
        <f t="shared" si="36"/>
        <v>3950.9966666666664</v>
      </c>
      <c r="V91" s="11">
        <f t="shared" si="36"/>
        <v>3439.0966666666664</v>
      </c>
      <c r="W91" s="11">
        <f t="shared" si="36"/>
        <v>4769.5966666666673</v>
      </c>
      <c r="X91" s="11">
        <f t="shared" si="36"/>
        <v>4138.0966666666664</v>
      </c>
      <c r="Y91" s="11">
        <f t="shared" si="36"/>
        <v>0</v>
      </c>
      <c r="Z91" s="9"/>
    </row>
    <row r="92" spans="1:28" x14ac:dyDescent="0.25">
      <c r="A92" s="4" t="s">
        <v>9</v>
      </c>
      <c r="B92" s="11">
        <f t="shared" si="31"/>
        <v>29.946666666666669</v>
      </c>
      <c r="C92" s="11">
        <f t="shared" ref="C92:Y92" si="37">MAX(0,C73)</f>
        <v>8116.1466666666674</v>
      </c>
      <c r="D92" s="11">
        <f t="shared" si="37"/>
        <v>6172.4966666666669</v>
      </c>
      <c r="E92" s="11">
        <f t="shared" si="37"/>
        <v>0</v>
      </c>
      <c r="F92" s="11">
        <f t="shared" si="37"/>
        <v>0</v>
      </c>
      <c r="G92" s="11">
        <f t="shared" si="37"/>
        <v>624.04666666666674</v>
      </c>
      <c r="H92" s="11">
        <f t="shared" si="37"/>
        <v>512.09666666666669</v>
      </c>
      <c r="I92" s="11">
        <f t="shared" si="37"/>
        <v>16602.496666666666</v>
      </c>
      <c r="J92" s="11">
        <f t="shared" si="37"/>
        <v>11566.846666666666</v>
      </c>
      <c r="K92" s="11">
        <f t="shared" si="37"/>
        <v>4771.8966666666665</v>
      </c>
      <c r="L92" s="11">
        <f t="shared" si="37"/>
        <v>0</v>
      </c>
      <c r="M92" s="11">
        <f t="shared" si="37"/>
        <v>6740.296666666668</v>
      </c>
      <c r="N92" s="11">
        <f t="shared" si="37"/>
        <v>8.0966666666666711</v>
      </c>
      <c r="O92" s="11">
        <f t="shared" si="37"/>
        <v>0</v>
      </c>
      <c r="P92" s="11">
        <f t="shared" si="37"/>
        <v>59.346666666666692</v>
      </c>
      <c r="Q92" s="11">
        <f t="shared" si="37"/>
        <v>0</v>
      </c>
      <c r="R92" s="11">
        <f t="shared" si="37"/>
        <v>45.69666666666668</v>
      </c>
      <c r="S92" s="11">
        <f t="shared" si="37"/>
        <v>0</v>
      </c>
      <c r="T92" s="11">
        <f t="shared" si="37"/>
        <v>0</v>
      </c>
      <c r="U92" s="11">
        <f t="shared" si="37"/>
        <v>0</v>
      </c>
      <c r="V92" s="11">
        <f t="shared" si="37"/>
        <v>0</v>
      </c>
      <c r="W92" s="11">
        <f t="shared" si="37"/>
        <v>5136.9466666666676</v>
      </c>
      <c r="X92" s="11">
        <f t="shared" si="37"/>
        <v>0</v>
      </c>
      <c r="Y92" s="11">
        <f t="shared" si="37"/>
        <v>0</v>
      </c>
      <c r="Z92" s="9"/>
    </row>
    <row r="93" spans="1:28" x14ac:dyDescent="0.25">
      <c r="A93" s="4" t="s">
        <v>10</v>
      </c>
      <c r="B93" s="11">
        <f t="shared" si="31"/>
        <v>64.746666666666684</v>
      </c>
      <c r="C93" s="11">
        <f t="shared" ref="C93:Y93" si="38">MAX(0,C74)</f>
        <v>8687.4466666666667</v>
      </c>
      <c r="D93" s="11">
        <f t="shared" si="38"/>
        <v>19.146666666666675</v>
      </c>
      <c r="E93" s="11">
        <f t="shared" si="38"/>
        <v>0</v>
      </c>
      <c r="F93" s="11">
        <f t="shared" si="38"/>
        <v>83.346666666666678</v>
      </c>
      <c r="G93" s="11">
        <f t="shared" si="38"/>
        <v>0</v>
      </c>
      <c r="H93" s="11">
        <f t="shared" si="38"/>
        <v>0</v>
      </c>
      <c r="I93" s="11">
        <f t="shared" si="38"/>
        <v>22860.646666666667</v>
      </c>
      <c r="J93" s="11">
        <f t="shared" si="38"/>
        <v>0</v>
      </c>
      <c r="K93" s="11">
        <f t="shared" si="38"/>
        <v>22.696666666666676</v>
      </c>
      <c r="L93" s="11">
        <f t="shared" si="38"/>
        <v>0</v>
      </c>
      <c r="M93" s="11">
        <f t="shared" si="38"/>
        <v>16.29666666666667</v>
      </c>
      <c r="N93" s="11">
        <f t="shared" si="38"/>
        <v>449.49666666666673</v>
      </c>
      <c r="O93" s="11">
        <f t="shared" si="38"/>
        <v>2824.2466666666664</v>
      </c>
      <c r="P93" s="11">
        <f t="shared" si="38"/>
        <v>14.696666666666667</v>
      </c>
      <c r="Q93" s="11">
        <f t="shared" si="38"/>
        <v>0</v>
      </c>
      <c r="R93" s="11">
        <f t="shared" si="38"/>
        <v>0</v>
      </c>
      <c r="S93" s="11">
        <f t="shared" si="38"/>
        <v>28.446666666666673</v>
      </c>
      <c r="T93" s="11">
        <f t="shared" si="38"/>
        <v>6844.2966666666662</v>
      </c>
      <c r="U93" s="11">
        <f t="shared" si="38"/>
        <v>11210.846666666666</v>
      </c>
      <c r="V93" s="11">
        <f t="shared" si="38"/>
        <v>4044.6966666666667</v>
      </c>
      <c r="W93" s="11">
        <f t="shared" si="38"/>
        <v>4383.9466666666676</v>
      </c>
      <c r="X93" s="11">
        <f t="shared" si="38"/>
        <v>4347.6466666666674</v>
      </c>
      <c r="Y93" s="11">
        <f t="shared" si="38"/>
        <v>4168.5466666666662</v>
      </c>
      <c r="Z93" s="9"/>
      <c r="AB93" t="s">
        <v>24</v>
      </c>
    </row>
    <row r="94" spans="1:28" x14ac:dyDescent="0.25">
      <c r="A94" s="4" t="s">
        <v>11</v>
      </c>
      <c r="B94" s="11">
        <f t="shared" si="31"/>
        <v>0</v>
      </c>
      <c r="C94" s="11">
        <f t="shared" ref="C94:Y94" si="39">MAX(0,C75)</f>
        <v>1360.9966666666664</v>
      </c>
      <c r="D94" s="11">
        <f t="shared" si="39"/>
        <v>1511.9966666666667</v>
      </c>
      <c r="E94" s="11">
        <f t="shared" si="39"/>
        <v>0</v>
      </c>
      <c r="F94" s="11">
        <f t="shared" si="39"/>
        <v>0</v>
      </c>
      <c r="G94" s="11">
        <f t="shared" si="39"/>
        <v>4583.5966666666673</v>
      </c>
      <c r="H94" s="11">
        <f t="shared" si="39"/>
        <v>78.046666666666695</v>
      </c>
      <c r="I94" s="11">
        <f t="shared" si="39"/>
        <v>9837.3466666666664</v>
      </c>
      <c r="J94" s="11">
        <f t="shared" si="39"/>
        <v>6528.3466666666673</v>
      </c>
      <c r="K94" s="11">
        <f t="shared" si="39"/>
        <v>3703.0466666666666</v>
      </c>
      <c r="L94" s="11">
        <f t="shared" si="39"/>
        <v>651.19666666666672</v>
      </c>
      <c r="M94" s="11">
        <f t="shared" si="39"/>
        <v>11625.946666666665</v>
      </c>
      <c r="N94" s="11">
        <f t="shared" si="39"/>
        <v>533.74666666666667</v>
      </c>
      <c r="O94" s="11">
        <f t="shared" si="39"/>
        <v>0</v>
      </c>
      <c r="P94" s="11">
        <f t="shared" si="39"/>
        <v>51.94666666666668</v>
      </c>
      <c r="Q94" s="11">
        <f t="shared" si="39"/>
        <v>0</v>
      </c>
      <c r="R94" s="11">
        <f t="shared" si="39"/>
        <v>17.146666666666672</v>
      </c>
      <c r="S94" s="11">
        <f t="shared" si="39"/>
        <v>56.346666666666664</v>
      </c>
      <c r="T94" s="11">
        <f t="shared" si="39"/>
        <v>4552.7466666666669</v>
      </c>
      <c r="U94" s="11">
        <f t="shared" si="39"/>
        <v>0</v>
      </c>
      <c r="V94" s="11">
        <f t="shared" si="39"/>
        <v>0</v>
      </c>
      <c r="W94" s="11">
        <f t="shared" si="39"/>
        <v>27.196666666666669</v>
      </c>
      <c r="X94" s="11">
        <f t="shared" si="39"/>
        <v>0</v>
      </c>
      <c r="Y94" s="11">
        <f t="shared" si="39"/>
        <v>0</v>
      </c>
      <c r="Z94" s="9"/>
    </row>
    <row r="95" spans="1:28" x14ac:dyDescent="0.25">
      <c r="A95" s="4" t="s">
        <v>12</v>
      </c>
      <c r="B95" s="11">
        <f t="shared" si="31"/>
        <v>55.246666666666677</v>
      </c>
      <c r="C95" s="11">
        <f t="shared" ref="C95:Y95" si="40">MAX(0,C76)</f>
        <v>0</v>
      </c>
      <c r="D95" s="11">
        <f t="shared" si="40"/>
        <v>19.996666666666677</v>
      </c>
      <c r="E95" s="11">
        <f t="shared" si="40"/>
        <v>0</v>
      </c>
      <c r="F95" s="11">
        <f t="shared" si="40"/>
        <v>73.696666666666673</v>
      </c>
      <c r="G95" s="11">
        <f t="shared" si="40"/>
        <v>27.546666666666667</v>
      </c>
      <c r="H95" s="11">
        <f t="shared" si="40"/>
        <v>0</v>
      </c>
      <c r="I95" s="11">
        <f t="shared" si="40"/>
        <v>2658.2466666666664</v>
      </c>
      <c r="J95" s="11">
        <f t="shared" si="40"/>
        <v>2955.5966666666668</v>
      </c>
      <c r="K95" s="11">
        <f t="shared" si="40"/>
        <v>0</v>
      </c>
      <c r="L95" s="11">
        <f t="shared" si="40"/>
        <v>0</v>
      </c>
      <c r="M95" s="11">
        <f t="shared" si="40"/>
        <v>1924.8966666666665</v>
      </c>
      <c r="N95" s="11">
        <f t="shared" si="40"/>
        <v>0</v>
      </c>
      <c r="O95" s="11">
        <f t="shared" si="40"/>
        <v>0</v>
      </c>
      <c r="P95" s="11">
        <f t="shared" si="40"/>
        <v>251.9966666666667</v>
      </c>
      <c r="Q95" s="11">
        <f t="shared" si="40"/>
        <v>0</v>
      </c>
      <c r="R95" s="11">
        <f t="shared" si="40"/>
        <v>0</v>
      </c>
      <c r="S95" s="11">
        <f t="shared" si="40"/>
        <v>1528.0966666666666</v>
      </c>
      <c r="T95" s="11">
        <f t="shared" si="40"/>
        <v>1.7966666666666686</v>
      </c>
      <c r="U95" s="11">
        <f t="shared" si="40"/>
        <v>4262.5466666666671</v>
      </c>
      <c r="V95" s="11">
        <f t="shared" si="40"/>
        <v>5758.046666666668</v>
      </c>
      <c r="W95" s="11">
        <f t="shared" si="40"/>
        <v>5066.8466666666673</v>
      </c>
      <c r="X95" s="11">
        <f t="shared" si="40"/>
        <v>3983.0966666666668</v>
      </c>
      <c r="Y95" s="11">
        <f t="shared" si="40"/>
        <v>13975.846666666666</v>
      </c>
      <c r="Z95" s="9"/>
    </row>
    <row r="96" spans="1:28" x14ac:dyDescent="0.25">
      <c r="A96" s="4" t="s">
        <v>13</v>
      </c>
      <c r="B96" s="11">
        <f t="shared" si="31"/>
        <v>0</v>
      </c>
      <c r="C96" s="11">
        <f t="shared" ref="C96:Y96" si="41">MAX(0,C77)</f>
        <v>0</v>
      </c>
      <c r="D96" s="11">
        <f t="shared" si="41"/>
        <v>0</v>
      </c>
      <c r="E96" s="11">
        <f t="shared" si="41"/>
        <v>20.696666666666676</v>
      </c>
      <c r="F96" s="11">
        <f t="shared" si="41"/>
        <v>0</v>
      </c>
      <c r="G96" s="11">
        <f t="shared" si="41"/>
        <v>0</v>
      </c>
      <c r="H96" s="11">
        <f t="shared" si="41"/>
        <v>48.24666666666667</v>
      </c>
      <c r="I96" s="11">
        <f t="shared" si="41"/>
        <v>8926.496666666666</v>
      </c>
      <c r="J96" s="11">
        <f t="shared" si="41"/>
        <v>0</v>
      </c>
      <c r="K96" s="11">
        <f t="shared" si="41"/>
        <v>0</v>
      </c>
      <c r="L96" s="11">
        <f t="shared" si="41"/>
        <v>0</v>
      </c>
      <c r="M96" s="11">
        <f t="shared" si="41"/>
        <v>0</v>
      </c>
      <c r="N96" s="11">
        <f t="shared" si="41"/>
        <v>0</v>
      </c>
      <c r="O96" s="11">
        <f t="shared" si="41"/>
        <v>0</v>
      </c>
      <c r="P96" s="11">
        <f t="shared" si="41"/>
        <v>2093.896666666667</v>
      </c>
      <c r="Q96" s="11">
        <f t="shared" si="41"/>
        <v>0</v>
      </c>
      <c r="R96" s="11">
        <f t="shared" si="41"/>
        <v>0</v>
      </c>
      <c r="S96" s="11">
        <f t="shared" si="41"/>
        <v>0</v>
      </c>
      <c r="T96" s="11">
        <f t="shared" si="41"/>
        <v>0</v>
      </c>
      <c r="U96" s="11">
        <f t="shared" si="41"/>
        <v>0</v>
      </c>
      <c r="V96" s="11">
        <f t="shared" si="41"/>
        <v>5105.1966666666667</v>
      </c>
      <c r="W96" s="11">
        <f t="shared" si="41"/>
        <v>127.19666666666667</v>
      </c>
      <c r="X96" s="11">
        <f t="shared" si="41"/>
        <v>4817.6466666666665</v>
      </c>
      <c r="Y96" s="11">
        <f t="shared" si="41"/>
        <v>0</v>
      </c>
      <c r="Z96" s="9"/>
    </row>
    <row r="97" spans="1:26" x14ac:dyDescent="0.25">
      <c r="A97" s="4" t="s">
        <v>14</v>
      </c>
      <c r="B97" s="11">
        <f t="shared" si="31"/>
        <v>98.446666666666658</v>
      </c>
      <c r="C97" s="11">
        <f t="shared" ref="C97:Y97" si="42">MAX(0,C78)</f>
        <v>0</v>
      </c>
      <c r="D97" s="11">
        <f t="shared" si="42"/>
        <v>0</v>
      </c>
      <c r="E97" s="11">
        <f t="shared" si="42"/>
        <v>0</v>
      </c>
      <c r="F97" s="11">
        <f t="shared" si="42"/>
        <v>83.846666666666678</v>
      </c>
      <c r="G97" s="11">
        <f t="shared" si="42"/>
        <v>0</v>
      </c>
      <c r="H97" s="11">
        <f t="shared" si="42"/>
        <v>0</v>
      </c>
      <c r="I97" s="11">
        <f t="shared" si="42"/>
        <v>1145.6466666666668</v>
      </c>
      <c r="J97" s="11">
        <f t="shared" si="42"/>
        <v>1627.5966666666666</v>
      </c>
      <c r="K97" s="11">
        <f t="shared" si="42"/>
        <v>20.44666666666668</v>
      </c>
      <c r="L97" s="11">
        <f t="shared" si="42"/>
        <v>0</v>
      </c>
      <c r="M97" s="11">
        <f t="shared" si="42"/>
        <v>9.9466666666666672</v>
      </c>
      <c r="N97" s="11">
        <f t="shared" si="42"/>
        <v>0</v>
      </c>
      <c r="O97" s="11">
        <f t="shared" si="42"/>
        <v>2.4466666666666783</v>
      </c>
      <c r="P97" s="11">
        <f t="shared" si="42"/>
        <v>39.246666666666663</v>
      </c>
      <c r="Q97" s="11">
        <f t="shared" si="42"/>
        <v>0</v>
      </c>
      <c r="R97" s="11">
        <f t="shared" si="42"/>
        <v>0</v>
      </c>
      <c r="S97" s="11">
        <f t="shared" si="42"/>
        <v>1.5966666666666758</v>
      </c>
      <c r="T97" s="11">
        <f t="shared" si="42"/>
        <v>0</v>
      </c>
      <c r="U97" s="11">
        <f t="shared" si="42"/>
        <v>7146.4466666666667</v>
      </c>
      <c r="V97" s="11">
        <f t="shared" si="42"/>
        <v>3838.0466666666671</v>
      </c>
      <c r="W97" s="11">
        <f t="shared" si="42"/>
        <v>3611.2466666666664</v>
      </c>
      <c r="X97" s="11">
        <f t="shared" si="42"/>
        <v>4584.5466666666671</v>
      </c>
      <c r="Y97" s="11">
        <f t="shared" si="42"/>
        <v>4903.5466666666671</v>
      </c>
      <c r="Z97" s="9"/>
    </row>
    <row r="98" spans="1:26" x14ac:dyDescent="0.25">
      <c r="A98" s="4" t="s">
        <v>15</v>
      </c>
      <c r="B98" s="11">
        <f t="shared" si="31"/>
        <v>46.94666666666668</v>
      </c>
      <c r="C98" s="11">
        <f t="shared" ref="C98:Y98" si="43">MAX(0,C79)</f>
        <v>1522.9466666666667</v>
      </c>
      <c r="D98" s="11">
        <f t="shared" si="43"/>
        <v>1165.2466666666667</v>
      </c>
      <c r="E98" s="11">
        <f t="shared" si="43"/>
        <v>0</v>
      </c>
      <c r="F98" s="11">
        <f t="shared" si="43"/>
        <v>24.54666666666667</v>
      </c>
      <c r="G98" s="11">
        <f t="shared" si="43"/>
        <v>0</v>
      </c>
      <c r="H98" s="11">
        <f t="shared" si="43"/>
        <v>257.1466666666667</v>
      </c>
      <c r="I98" s="11">
        <f t="shared" si="43"/>
        <v>8458.0966666666664</v>
      </c>
      <c r="J98" s="11">
        <f t="shared" si="43"/>
        <v>7566.8966666666674</v>
      </c>
      <c r="K98" s="11">
        <f t="shared" si="43"/>
        <v>0</v>
      </c>
      <c r="L98" s="11">
        <f t="shared" si="43"/>
        <v>0</v>
      </c>
      <c r="M98" s="11">
        <f t="shared" si="43"/>
        <v>0</v>
      </c>
      <c r="N98" s="11">
        <f t="shared" si="43"/>
        <v>0</v>
      </c>
      <c r="O98" s="11">
        <f t="shared" si="43"/>
        <v>0</v>
      </c>
      <c r="P98" s="11">
        <f t="shared" si="43"/>
        <v>23.446666666666676</v>
      </c>
      <c r="Q98" s="11">
        <f t="shared" si="43"/>
        <v>0</v>
      </c>
      <c r="R98" s="11">
        <f t="shared" si="43"/>
        <v>0</v>
      </c>
      <c r="S98" s="11">
        <f t="shared" si="43"/>
        <v>0</v>
      </c>
      <c r="T98" s="11">
        <f t="shared" si="43"/>
        <v>0</v>
      </c>
      <c r="U98" s="11">
        <f t="shared" si="43"/>
        <v>0</v>
      </c>
      <c r="V98" s="11">
        <f t="shared" si="43"/>
        <v>0</v>
      </c>
      <c r="W98" s="11">
        <f t="shared" si="43"/>
        <v>74.246666666666655</v>
      </c>
      <c r="X98" s="11">
        <f t="shared" si="43"/>
        <v>2902.2966666666666</v>
      </c>
      <c r="Y98" s="11">
        <f t="shared" si="43"/>
        <v>0</v>
      </c>
      <c r="Z98" s="9"/>
    </row>
    <row r="99" spans="1:26" x14ac:dyDescent="0.25">
      <c r="A99" s="4" t="s">
        <v>16</v>
      </c>
      <c r="B99" s="11">
        <f t="shared" si="31"/>
        <v>71.096666666666664</v>
      </c>
      <c r="C99" s="11">
        <f t="shared" ref="C99:Y99" si="44">MAX(0,C80)</f>
        <v>0</v>
      </c>
      <c r="D99" s="11">
        <f t="shared" si="44"/>
        <v>111.34666666666668</v>
      </c>
      <c r="E99" s="11">
        <f t="shared" si="44"/>
        <v>0</v>
      </c>
      <c r="F99" s="11">
        <f t="shared" si="44"/>
        <v>55.446666666666687</v>
      </c>
      <c r="G99" s="11">
        <f t="shared" si="44"/>
        <v>0</v>
      </c>
      <c r="H99" s="11">
        <f t="shared" si="44"/>
        <v>0</v>
      </c>
      <c r="I99" s="11">
        <f t="shared" si="44"/>
        <v>5.1966666666666788</v>
      </c>
      <c r="J99" s="11">
        <f t="shared" si="44"/>
        <v>0</v>
      </c>
      <c r="K99" s="11">
        <f t="shared" si="44"/>
        <v>155.94666666666666</v>
      </c>
      <c r="L99" s="11">
        <f t="shared" si="44"/>
        <v>2484.7466666666664</v>
      </c>
      <c r="M99" s="11">
        <f t="shared" si="44"/>
        <v>7.2966666666666695</v>
      </c>
      <c r="N99" s="11">
        <f t="shared" si="44"/>
        <v>0</v>
      </c>
      <c r="O99" s="11">
        <f t="shared" si="44"/>
        <v>0</v>
      </c>
      <c r="P99" s="11">
        <f t="shared" si="44"/>
        <v>388.99666666666667</v>
      </c>
      <c r="Q99" s="11">
        <f t="shared" si="44"/>
        <v>0</v>
      </c>
      <c r="R99" s="11">
        <f t="shared" si="44"/>
        <v>17.096666666666671</v>
      </c>
      <c r="S99" s="11">
        <f t="shared" si="44"/>
        <v>0</v>
      </c>
      <c r="T99" s="11">
        <f t="shared" si="44"/>
        <v>4707.2966666666671</v>
      </c>
      <c r="U99" s="11">
        <f t="shared" si="44"/>
        <v>3539.5466666666671</v>
      </c>
      <c r="V99" s="11">
        <f t="shared" si="44"/>
        <v>6279.6466666666674</v>
      </c>
      <c r="W99" s="11">
        <f t="shared" si="44"/>
        <v>5.7966666666666713</v>
      </c>
      <c r="X99" s="11">
        <f t="shared" si="44"/>
        <v>3828.0966666666668</v>
      </c>
      <c r="Y99" s="11">
        <f t="shared" si="44"/>
        <v>74.196666666666687</v>
      </c>
      <c r="Z99" s="9"/>
    </row>
    <row r="100" spans="1:26" x14ac:dyDescent="0.25">
      <c r="A100" s="4" t="s">
        <v>17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9"/>
      <c r="Z100" s="9"/>
    </row>
    <row r="101" spans="1:26" x14ac:dyDescent="0.25">
      <c r="A101" s="6" t="s">
        <v>18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9"/>
      <c r="X101" s="9"/>
    </row>
    <row r="102" spans="1:26" x14ac:dyDescent="0.25"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x14ac:dyDescent="0.25">
      <c r="A103" s="8" t="s">
        <v>28</v>
      </c>
      <c r="B103" s="13" t="s">
        <v>23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x14ac:dyDescent="0.25">
      <c r="A104" s="2"/>
      <c r="B104" s="3">
        <v>1</v>
      </c>
      <c r="C104" s="3">
        <v>2</v>
      </c>
      <c r="D104" s="3">
        <v>3</v>
      </c>
      <c r="E104" s="3">
        <v>4</v>
      </c>
      <c r="F104" s="3">
        <v>5</v>
      </c>
      <c r="G104" s="3">
        <v>6</v>
      </c>
      <c r="H104" s="3">
        <v>7</v>
      </c>
      <c r="I104" s="3">
        <v>8</v>
      </c>
      <c r="J104" s="3">
        <v>9</v>
      </c>
      <c r="K104" s="3">
        <v>10</v>
      </c>
      <c r="L104" s="3">
        <v>11</v>
      </c>
      <c r="M104" s="3">
        <v>12</v>
      </c>
      <c r="N104" s="3">
        <v>13</v>
      </c>
      <c r="O104" s="3">
        <v>14</v>
      </c>
      <c r="P104" s="3">
        <v>15</v>
      </c>
      <c r="Q104" s="3">
        <v>16</v>
      </c>
      <c r="R104" s="3">
        <v>17</v>
      </c>
      <c r="S104" s="3">
        <v>18</v>
      </c>
      <c r="T104" s="3">
        <v>19</v>
      </c>
      <c r="U104" s="3">
        <v>20</v>
      </c>
      <c r="V104" s="3">
        <v>21</v>
      </c>
      <c r="W104" s="3">
        <v>22</v>
      </c>
      <c r="X104" s="3">
        <v>23</v>
      </c>
      <c r="Y104" s="3">
        <v>24</v>
      </c>
      <c r="Z104" s="9"/>
    </row>
    <row r="105" spans="1:26" x14ac:dyDescent="0.25">
      <c r="A105" s="4" t="s">
        <v>3</v>
      </c>
      <c r="B105" s="11">
        <f>ROUND((B86/1000*119.1192),0)</f>
        <v>0</v>
      </c>
      <c r="C105" s="11">
        <f t="shared" ref="C105:Y105" si="45">ROUND((C86/1000*119.1192),0)</f>
        <v>206</v>
      </c>
      <c r="D105" s="11">
        <f t="shared" si="45"/>
        <v>776</v>
      </c>
      <c r="E105" s="11">
        <f t="shared" si="45"/>
        <v>0</v>
      </c>
      <c r="F105" s="11">
        <f t="shared" si="45"/>
        <v>709</v>
      </c>
      <c r="G105" s="11">
        <f t="shared" si="45"/>
        <v>996</v>
      </c>
      <c r="H105" s="11">
        <f t="shared" si="45"/>
        <v>186</v>
      </c>
      <c r="I105" s="12">
        <f t="shared" si="45"/>
        <v>1089</v>
      </c>
      <c r="J105" s="12">
        <f t="shared" si="45"/>
        <v>1681</v>
      </c>
      <c r="K105" s="12">
        <f t="shared" si="45"/>
        <v>0</v>
      </c>
      <c r="L105" s="12">
        <f t="shared" si="45"/>
        <v>1599</v>
      </c>
      <c r="M105" s="12">
        <f t="shared" si="45"/>
        <v>1738</v>
      </c>
      <c r="N105" s="12">
        <f t="shared" si="45"/>
        <v>2</v>
      </c>
      <c r="O105" s="11">
        <f t="shared" si="45"/>
        <v>0</v>
      </c>
      <c r="P105" s="11">
        <f t="shared" si="45"/>
        <v>2</v>
      </c>
      <c r="Q105" s="11">
        <f t="shared" si="45"/>
        <v>0</v>
      </c>
      <c r="R105" s="11">
        <f t="shared" si="45"/>
        <v>5</v>
      </c>
      <c r="S105" s="11">
        <f t="shared" si="45"/>
        <v>361</v>
      </c>
      <c r="T105" s="11">
        <f t="shared" si="45"/>
        <v>0</v>
      </c>
      <c r="U105" s="11">
        <f t="shared" si="45"/>
        <v>11</v>
      </c>
      <c r="V105" s="11">
        <f t="shared" si="45"/>
        <v>0</v>
      </c>
      <c r="W105" s="11">
        <f t="shared" si="45"/>
        <v>0</v>
      </c>
      <c r="X105" s="11">
        <f t="shared" si="45"/>
        <v>0</v>
      </c>
      <c r="Y105" s="11">
        <f t="shared" si="45"/>
        <v>0</v>
      </c>
      <c r="Z105" s="9"/>
    </row>
    <row r="106" spans="1:26" x14ac:dyDescent="0.25">
      <c r="A106" s="4" t="s">
        <v>4</v>
      </c>
      <c r="B106" s="11">
        <f t="shared" ref="B106:Q118" si="46">ROUND((B87/1000*119.1192),0)</f>
        <v>7</v>
      </c>
      <c r="C106" s="11">
        <f t="shared" si="46"/>
        <v>0</v>
      </c>
      <c r="D106" s="11">
        <f t="shared" si="46"/>
        <v>16</v>
      </c>
      <c r="E106" s="11">
        <f t="shared" si="46"/>
        <v>0</v>
      </c>
      <c r="F106" s="11">
        <f t="shared" si="46"/>
        <v>2</v>
      </c>
      <c r="G106" s="11">
        <f t="shared" si="46"/>
        <v>79</v>
      </c>
      <c r="H106" s="11">
        <f t="shared" si="46"/>
        <v>0</v>
      </c>
      <c r="I106" s="12">
        <f t="shared" si="46"/>
        <v>13</v>
      </c>
      <c r="J106" s="12">
        <f t="shared" si="46"/>
        <v>0</v>
      </c>
      <c r="K106" s="12">
        <f t="shared" si="46"/>
        <v>4</v>
      </c>
      <c r="L106" s="12">
        <f t="shared" si="46"/>
        <v>0</v>
      </c>
      <c r="M106" s="12">
        <f t="shared" si="46"/>
        <v>1041</v>
      </c>
      <c r="N106" s="12">
        <f t="shared" si="46"/>
        <v>0</v>
      </c>
      <c r="O106" s="11">
        <f t="shared" si="46"/>
        <v>0</v>
      </c>
      <c r="P106" s="11">
        <f t="shared" si="46"/>
        <v>296</v>
      </c>
      <c r="Q106" s="11">
        <f t="shared" si="46"/>
        <v>383</v>
      </c>
      <c r="R106" s="11">
        <f t="shared" ref="R106:Y106" si="47">ROUND((R87/1000*119.1192),0)</f>
        <v>0</v>
      </c>
      <c r="S106" s="11">
        <f t="shared" si="47"/>
        <v>464</v>
      </c>
      <c r="T106" s="11">
        <f t="shared" si="47"/>
        <v>0</v>
      </c>
      <c r="U106" s="11">
        <f t="shared" si="47"/>
        <v>290</v>
      </c>
      <c r="V106" s="11">
        <f t="shared" si="47"/>
        <v>1460</v>
      </c>
      <c r="W106" s="11">
        <f t="shared" si="47"/>
        <v>1601</v>
      </c>
      <c r="X106" s="11">
        <f t="shared" si="47"/>
        <v>0</v>
      </c>
      <c r="Y106" s="11">
        <f t="shared" si="47"/>
        <v>1737</v>
      </c>
      <c r="Z106" s="9"/>
    </row>
    <row r="107" spans="1:26" x14ac:dyDescent="0.25">
      <c r="A107" s="4" t="s">
        <v>5</v>
      </c>
      <c r="B107" s="11">
        <f t="shared" si="46"/>
        <v>0</v>
      </c>
      <c r="C107" s="11">
        <f t="shared" si="46"/>
        <v>0</v>
      </c>
      <c r="D107" s="11">
        <f t="shared" si="46"/>
        <v>0</v>
      </c>
      <c r="E107" s="11">
        <f t="shared" si="46"/>
        <v>930</v>
      </c>
      <c r="F107" s="11">
        <f t="shared" si="46"/>
        <v>237</v>
      </c>
      <c r="G107" s="11">
        <f t="shared" si="46"/>
        <v>23</v>
      </c>
      <c r="H107" s="11">
        <f t="shared" si="46"/>
        <v>62</v>
      </c>
      <c r="I107" s="12">
        <f t="shared" si="46"/>
        <v>0</v>
      </c>
      <c r="J107" s="12">
        <f t="shared" si="46"/>
        <v>0</v>
      </c>
      <c r="K107" s="12">
        <f t="shared" si="46"/>
        <v>1418</v>
      </c>
      <c r="L107" s="12">
        <f t="shared" si="46"/>
        <v>831</v>
      </c>
      <c r="M107" s="12">
        <f t="shared" si="46"/>
        <v>581</v>
      </c>
      <c r="N107" s="12">
        <f t="shared" si="46"/>
        <v>0</v>
      </c>
      <c r="O107" s="11">
        <f t="shared" si="46"/>
        <v>0</v>
      </c>
      <c r="P107" s="11">
        <f t="shared" si="46"/>
        <v>0</v>
      </c>
      <c r="Q107" s="11">
        <f t="shared" si="46"/>
        <v>0</v>
      </c>
      <c r="R107" s="11">
        <f t="shared" ref="R107:Y107" si="48">ROUND((R88/1000*119.1192),0)</f>
        <v>1</v>
      </c>
      <c r="S107" s="11">
        <f t="shared" si="48"/>
        <v>0</v>
      </c>
      <c r="T107" s="11">
        <f t="shared" si="48"/>
        <v>3</v>
      </c>
      <c r="U107" s="11">
        <f t="shared" si="48"/>
        <v>0</v>
      </c>
      <c r="V107" s="11">
        <f t="shared" si="48"/>
        <v>0</v>
      </c>
      <c r="W107" s="11">
        <f t="shared" si="48"/>
        <v>5</v>
      </c>
      <c r="X107" s="11">
        <f t="shared" si="48"/>
        <v>0</v>
      </c>
      <c r="Y107" s="11">
        <f t="shared" si="48"/>
        <v>0</v>
      </c>
      <c r="Z107" s="9"/>
    </row>
    <row r="108" spans="1:26" x14ac:dyDescent="0.25">
      <c r="A108" s="4" t="s">
        <v>6</v>
      </c>
      <c r="B108" s="11">
        <f t="shared" si="46"/>
        <v>11</v>
      </c>
      <c r="C108" s="11">
        <f t="shared" si="46"/>
        <v>29</v>
      </c>
      <c r="D108" s="11">
        <f t="shared" si="46"/>
        <v>6</v>
      </c>
      <c r="E108" s="11">
        <f t="shared" si="46"/>
        <v>0</v>
      </c>
      <c r="F108" s="11">
        <f t="shared" si="46"/>
        <v>4</v>
      </c>
      <c r="G108" s="11">
        <f t="shared" si="46"/>
        <v>0</v>
      </c>
      <c r="H108" s="11">
        <f t="shared" si="46"/>
        <v>468</v>
      </c>
      <c r="I108" s="12">
        <f t="shared" si="46"/>
        <v>482</v>
      </c>
      <c r="J108" s="12">
        <f t="shared" si="46"/>
        <v>0</v>
      </c>
      <c r="K108" s="12">
        <f t="shared" si="46"/>
        <v>282</v>
      </c>
      <c r="L108" s="12">
        <f t="shared" si="46"/>
        <v>0</v>
      </c>
      <c r="M108" s="12">
        <f t="shared" si="46"/>
        <v>0</v>
      </c>
      <c r="N108" s="12">
        <f t="shared" si="46"/>
        <v>0</v>
      </c>
      <c r="O108" s="11">
        <f t="shared" si="46"/>
        <v>0</v>
      </c>
      <c r="P108" s="11">
        <f t="shared" si="46"/>
        <v>301</v>
      </c>
      <c r="Q108" s="11">
        <f t="shared" si="46"/>
        <v>409</v>
      </c>
      <c r="R108" s="11">
        <f t="shared" ref="R108:Y108" si="49">ROUND((R89/1000*119.1192),0)</f>
        <v>534</v>
      </c>
      <c r="S108" s="11">
        <f t="shared" si="49"/>
        <v>90</v>
      </c>
      <c r="T108" s="11">
        <f t="shared" si="49"/>
        <v>0</v>
      </c>
      <c r="U108" s="11">
        <f t="shared" si="49"/>
        <v>2</v>
      </c>
      <c r="V108" s="11">
        <f t="shared" si="49"/>
        <v>1393</v>
      </c>
      <c r="W108" s="11">
        <f t="shared" si="49"/>
        <v>1862</v>
      </c>
      <c r="X108" s="11">
        <f t="shared" si="49"/>
        <v>1825</v>
      </c>
      <c r="Y108" s="11">
        <f t="shared" si="49"/>
        <v>1025</v>
      </c>
      <c r="Z108" s="9"/>
    </row>
    <row r="109" spans="1:26" x14ac:dyDescent="0.25">
      <c r="A109" s="4" t="s">
        <v>7</v>
      </c>
      <c r="B109" s="11">
        <f t="shared" si="46"/>
        <v>0</v>
      </c>
      <c r="C109" s="11">
        <f t="shared" si="46"/>
        <v>15</v>
      </c>
      <c r="D109" s="11">
        <f t="shared" si="46"/>
        <v>136</v>
      </c>
      <c r="E109" s="11">
        <f t="shared" si="46"/>
        <v>913</v>
      </c>
      <c r="F109" s="11">
        <f t="shared" si="46"/>
        <v>154</v>
      </c>
      <c r="G109" s="11">
        <f t="shared" si="46"/>
        <v>0</v>
      </c>
      <c r="H109" s="11">
        <f t="shared" si="46"/>
        <v>0</v>
      </c>
      <c r="I109" s="12">
        <f t="shared" si="46"/>
        <v>140</v>
      </c>
      <c r="J109" s="12">
        <f t="shared" si="46"/>
        <v>531</v>
      </c>
      <c r="K109" s="32">
        <f t="shared" si="46"/>
        <v>2248</v>
      </c>
      <c r="L109" s="12">
        <f t="shared" si="46"/>
        <v>1293</v>
      </c>
      <c r="M109" s="12">
        <f t="shared" si="46"/>
        <v>1</v>
      </c>
      <c r="N109" s="12">
        <f t="shared" si="46"/>
        <v>0</v>
      </c>
      <c r="O109" s="11">
        <f t="shared" si="46"/>
        <v>0</v>
      </c>
      <c r="P109" s="11">
        <f t="shared" si="46"/>
        <v>4</v>
      </c>
      <c r="Q109" s="11">
        <f t="shared" si="46"/>
        <v>0</v>
      </c>
      <c r="R109" s="11">
        <f t="shared" ref="R109:Y109" si="50">ROUND((R90/1000*119.1192),0)</f>
        <v>30</v>
      </c>
      <c r="S109" s="11">
        <f t="shared" si="50"/>
        <v>215</v>
      </c>
      <c r="T109" s="11">
        <f t="shared" si="50"/>
        <v>0</v>
      </c>
      <c r="U109" s="11">
        <f t="shared" si="50"/>
        <v>0</v>
      </c>
      <c r="V109" s="11">
        <f t="shared" si="50"/>
        <v>0</v>
      </c>
      <c r="W109" s="11">
        <f t="shared" si="50"/>
        <v>23</v>
      </c>
      <c r="X109" s="11">
        <f t="shared" si="50"/>
        <v>0</v>
      </c>
      <c r="Y109" s="11">
        <f t="shared" si="50"/>
        <v>0</v>
      </c>
      <c r="Z109" s="9"/>
    </row>
    <row r="110" spans="1:26" x14ac:dyDescent="0.25">
      <c r="A110" s="4" t="s">
        <v>8</v>
      </c>
      <c r="B110" s="11">
        <f t="shared" si="46"/>
        <v>384</v>
      </c>
      <c r="C110" s="11">
        <f t="shared" si="46"/>
        <v>0</v>
      </c>
      <c r="D110" s="11">
        <f t="shared" si="46"/>
        <v>3</v>
      </c>
      <c r="E110" s="11">
        <f t="shared" si="46"/>
        <v>192</v>
      </c>
      <c r="F110" s="11">
        <f t="shared" si="46"/>
        <v>22</v>
      </c>
      <c r="G110" s="11">
        <f t="shared" si="46"/>
        <v>4</v>
      </c>
      <c r="H110" s="11">
        <f t="shared" si="46"/>
        <v>389</v>
      </c>
      <c r="I110" s="12">
        <f t="shared" si="46"/>
        <v>4</v>
      </c>
      <c r="J110" s="12">
        <f t="shared" si="46"/>
        <v>0</v>
      </c>
      <c r="K110" s="12">
        <f t="shared" si="46"/>
        <v>1989</v>
      </c>
      <c r="L110" s="12">
        <f t="shared" si="46"/>
        <v>741</v>
      </c>
      <c r="M110" s="12">
        <f t="shared" si="46"/>
        <v>827</v>
      </c>
      <c r="N110" s="12">
        <f t="shared" si="46"/>
        <v>0</v>
      </c>
      <c r="O110" s="11">
        <f t="shared" si="46"/>
        <v>3</v>
      </c>
      <c r="P110" s="11">
        <f t="shared" si="46"/>
        <v>6</v>
      </c>
      <c r="Q110" s="11">
        <f t="shared" si="46"/>
        <v>0</v>
      </c>
      <c r="R110" s="11">
        <f t="shared" ref="R110:Y110" si="51">ROUND((R91/1000*119.1192),0)</f>
        <v>0</v>
      </c>
      <c r="S110" s="11">
        <f t="shared" si="51"/>
        <v>0</v>
      </c>
      <c r="T110" s="11">
        <f t="shared" si="51"/>
        <v>420</v>
      </c>
      <c r="U110" s="11">
        <f t="shared" si="51"/>
        <v>471</v>
      </c>
      <c r="V110" s="11">
        <f t="shared" si="51"/>
        <v>410</v>
      </c>
      <c r="W110" s="11">
        <f t="shared" si="51"/>
        <v>568</v>
      </c>
      <c r="X110" s="11">
        <f t="shared" si="51"/>
        <v>493</v>
      </c>
      <c r="Y110" s="11">
        <f t="shared" si="51"/>
        <v>0</v>
      </c>
      <c r="Z110" s="9"/>
    </row>
    <row r="111" spans="1:26" x14ac:dyDescent="0.25">
      <c r="A111" s="4" t="s">
        <v>9</v>
      </c>
      <c r="B111" s="11">
        <f t="shared" si="46"/>
        <v>4</v>
      </c>
      <c r="C111" s="11">
        <f t="shared" si="46"/>
        <v>967</v>
      </c>
      <c r="D111" s="11">
        <f t="shared" si="46"/>
        <v>735</v>
      </c>
      <c r="E111" s="11">
        <f t="shared" si="46"/>
        <v>0</v>
      </c>
      <c r="F111" s="11">
        <f t="shared" si="46"/>
        <v>0</v>
      </c>
      <c r="G111" s="11">
        <f t="shared" si="46"/>
        <v>74</v>
      </c>
      <c r="H111" s="11">
        <f t="shared" si="46"/>
        <v>61</v>
      </c>
      <c r="I111" s="12">
        <f t="shared" si="46"/>
        <v>1978</v>
      </c>
      <c r="J111" s="12">
        <f t="shared" si="46"/>
        <v>1378</v>
      </c>
      <c r="K111" s="12">
        <f t="shared" si="46"/>
        <v>568</v>
      </c>
      <c r="L111" s="12">
        <f t="shared" si="46"/>
        <v>0</v>
      </c>
      <c r="M111" s="12">
        <f t="shared" si="46"/>
        <v>803</v>
      </c>
      <c r="N111" s="12">
        <f t="shared" si="46"/>
        <v>1</v>
      </c>
      <c r="O111" s="11">
        <f t="shared" si="46"/>
        <v>0</v>
      </c>
      <c r="P111" s="11">
        <f t="shared" si="46"/>
        <v>7</v>
      </c>
      <c r="Q111" s="11">
        <f t="shared" si="46"/>
        <v>0</v>
      </c>
      <c r="R111" s="11">
        <f t="shared" ref="R111:Y111" si="52">ROUND((R92/1000*119.1192),0)</f>
        <v>5</v>
      </c>
      <c r="S111" s="11">
        <f t="shared" si="52"/>
        <v>0</v>
      </c>
      <c r="T111" s="11">
        <f t="shared" si="52"/>
        <v>0</v>
      </c>
      <c r="U111" s="11">
        <f t="shared" si="52"/>
        <v>0</v>
      </c>
      <c r="V111" s="11">
        <f t="shared" si="52"/>
        <v>0</v>
      </c>
      <c r="W111" s="11">
        <f t="shared" si="52"/>
        <v>612</v>
      </c>
      <c r="X111" s="11">
        <f t="shared" si="52"/>
        <v>0</v>
      </c>
      <c r="Y111" s="11">
        <f t="shared" si="52"/>
        <v>0</v>
      </c>
      <c r="Z111" s="9"/>
    </row>
    <row r="112" spans="1:26" x14ac:dyDescent="0.25">
      <c r="A112" s="4" t="s">
        <v>10</v>
      </c>
      <c r="B112" s="11">
        <f t="shared" si="46"/>
        <v>8</v>
      </c>
      <c r="C112" s="11">
        <f t="shared" si="46"/>
        <v>1035</v>
      </c>
      <c r="D112" s="11">
        <f t="shared" si="46"/>
        <v>2</v>
      </c>
      <c r="E112" s="11">
        <f t="shared" si="46"/>
        <v>0</v>
      </c>
      <c r="F112" s="11">
        <f t="shared" si="46"/>
        <v>10</v>
      </c>
      <c r="G112" s="11">
        <f t="shared" si="46"/>
        <v>0</v>
      </c>
      <c r="H112" s="11">
        <f t="shared" si="46"/>
        <v>0</v>
      </c>
      <c r="I112" s="32">
        <f t="shared" si="46"/>
        <v>2723</v>
      </c>
      <c r="J112" s="12">
        <f t="shared" si="46"/>
        <v>0</v>
      </c>
      <c r="K112" s="12">
        <f t="shared" si="46"/>
        <v>3</v>
      </c>
      <c r="L112" s="12">
        <f t="shared" si="46"/>
        <v>0</v>
      </c>
      <c r="M112" s="12">
        <f t="shared" si="46"/>
        <v>2</v>
      </c>
      <c r="N112" s="12">
        <f t="shared" si="46"/>
        <v>54</v>
      </c>
      <c r="O112" s="11">
        <f t="shared" si="46"/>
        <v>336</v>
      </c>
      <c r="P112" s="11">
        <f t="shared" si="46"/>
        <v>2</v>
      </c>
      <c r="Q112" s="11">
        <f t="shared" si="46"/>
        <v>0</v>
      </c>
      <c r="R112" s="11">
        <f t="shared" ref="R112:Y112" si="53">ROUND((R93/1000*119.1192),0)</f>
        <v>0</v>
      </c>
      <c r="S112" s="11">
        <f t="shared" si="53"/>
        <v>3</v>
      </c>
      <c r="T112" s="11">
        <f t="shared" si="53"/>
        <v>815</v>
      </c>
      <c r="U112" s="11">
        <f t="shared" si="53"/>
        <v>1335</v>
      </c>
      <c r="V112" s="11">
        <f t="shared" si="53"/>
        <v>482</v>
      </c>
      <c r="W112" s="11">
        <f t="shared" si="53"/>
        <v>522</v>
      </c>
      <c r="X112" s="11">
        <f t="shared" si="53"/>
        <v>518</v>
      </c>
      <c r="Y112" s="11">
        <f t="shared" si="53"/>
        <v>497</v>
      </c>
      <c r="Z112" s="9"/>
    </row>
    <row r="113" spans="1:26" x14ac:dyDescent="0.25">
      <c r="A113" s="4" t="s">
        <v>11</v>
      </c>
      <c r="B113" s="11">
        <f t="shared" si="46"/>
        <v>0</v>
      </c>
      <c r="C113" s="11">
        <f t="shared" si="46"/>
        <v>162</v>
      </c>
      <c r="D113" s="11">
        <f t="shared" si="46"/>
        <v>180</v>
      </c>
      <c r="E113" s="11">
        <f t="shared" si="46"/>
        <v>0</v>
      </c>
      <c r="F113" s="11">
        <f t="shared" si="46"/>
        <v>0</v>
      </c>
      <c r="G113" s="11">
        <f t="shared" si="46"/>
        <v>546</v>
      </c>
      <c r="H113" s="11">
        <f t="shared" si="46"/>
        <v>9</v>
      </c>
      <c r="I113" s="12">
        <f t="shared" si="46"/>
        <v>1172</v>
      </c>
      <c r="J113" s="12">
        <f t="shared" si="46"/>
        <v>778</v>
      </c>
      <c r="K113" s="12">
        <f t="shared" si="46"/>
        <v>441</v>
      </c>
      <c r="L113" s="12">
        <f t="shared" si="46"/>
        <v>78</v>
      </c>
      <c r="M113" s="12">
        <f t="shared" si="46"/>
        <v>1385</v>
      </c>
      <c r="N113" s="12">
        <f t="shared" si="46"/>
        <v>64</v>
      </c>
      <c r="O113" s="11">
        <f t="shared" si="46"/>
        <v>0</v>
      </c>
      <c r="P113" s="11">
        <f t="shared" si="46"/>
        <v>6</v>
      </c>
      <c r="Q113" s="11">
        <f t="shared" si="46"/>
        <v>0</v>
      </c>
      <c r="R113" s="11">
        <f t="shared" ref="R113:Y113" si="54">ROUND((R94/1000*119.1192),0)</f>
        <v>2</v>
      </c>
      <c r="S113" s="11">
        <f t="shared" si="54"/>
        <v>7</v>
      </c>
      <c r="T113" s="11">
        <f t="shared" si="54"/>
        <v>542</v>
      </c>
      <c r="U113" s="11">
        <f t="shared" si="54"/>
        <v>0</v>
      </c>
      <c r="V113" s="11">
        <f t="shared" si="54"/>
        <v>0</v>
      </c>
      <c r="W113" s="11">
        <f t="shared" si="54"/>
        <v>3</v>
      </c>
      <c r="X113" s="11">
        <f t="shared" si="54"/>
        <v>0</v>
      </c>
      <c r="Y113" s="11">
        <f t="shared" si="54"/>
        <v>0</v>
      </c>
      <c r="Z113" s="9"/>
    </row>
    <row r="114" spans="1:26" x14ac:dyDescent="0.25">
      <c r="A114" s="4" t="s">
        <v>12</v>
      </c>
      <c r="B114" s="11">
        <f t="shared" si="46"/>
        <v>7</v>
      </c>
      <c r="C114" s="11">
        <f t="shared" si="46"/>
        <v>0</v>
      </c>
      <c r="D114" s="11">
        <f t="shared" si="46"/>
        <v>2</v>
      </c>
      <c r="E114" s="11">
        <f t="shared" si="46"/>
        <v>0</v>
      </c>
      <c r="F114" s="11">
        <f t="shared" si="46"/>
        <v>9</v>
      </c>
      <c r="G114" s="11">
        <f t="shared" si="46"/>
        <v>3</v>
      </c>
      <c r="H114" s="11">
        <f t="shared" si="46"/>
        <v>0</v>
      </c>
      <c r="I114" s="12">
        <f t="shared" si="46"/>
        <v>317</v>
      </c>
      <c r="J114" s="12">
        <f t="shared" si="46"/>
        <v>352</v>
      </c>
      <c r="K114" s="12">
        <f t="shared" si="46"/>
        <v>0</v>
      </c>
      <c r="L114" s="12">
        <f t="shared" si="46"/>
        <v>0</v>
      </c>
      <c r="M114" s="12">
        <f t="shared" si="46"/>
        <v>229</v>
      </c>
      <c r="N114" s="12">
        <f t="shared" si="46"/>
        <v>0</v>
      </c>
      <c r="O114" s="11">
        <f t="shared" si="46"/>
        <v>0</v>
      </c>
      <c r="P114" s="11">
        <f t="shared" si="46"/>
        <v>30</v>
      </c>
      <c r="Q114" s="11">
        <f t="shared" si="46"/>
        <v>0</v>
      </c>
      <c r="R114" s="11">
        <f t="shared" ref="R114:Y114" si="55">ROUND((R95/1000*119.1192),0)</f>
        <v>0</v>
      </c>
      <c r="S114" s="11">
        <f t="shared" si="55"/>
        <v>182</v>
      </c>
      <c r="T114" s="11">
        <f t="shared" si="55"/>
        <v>0</v>
      </c>
      <c r="U114" s="11">
        <f t="shared" si="55"/>
        <v>508</v>
      </c>
      <c r="V114" s="11">
        <f t="shared" si="55"/>
        <v>686</v>
      </c>
      <c r="W114" s="11">
        <f t="shared" si="55"/>
        <v>604</v>
      </c>
      <c r="X114" s="11">
        <f t="shared" si="55"/>
        <v>474</v>
      </c>
      <c r="Y114" s="11">
        <f t="shared" si="55"/>
        <v>1665</v>
      </c>
      <c r="Z114" s="9"/>
    </row>
    <row r="115" spans="1:26" x14ac:dyDescent="0.25">
      <c r="A115" s="4" t="s">
        <v>13</v>
      </c>
      <c r="B115" s="11">
        <f t="shared" si="46"/>
        <v>0</v>
      </c>
      <c r="C115" s="11">
        <f t="shared" si="46"/>
        <v>0</v>
      </c>
      <c r="D115" s="11">
        <f t="shared" si="46"/>
        <v>0</v>
      </c>
      <c r="E115" s="11">
        <f t="shared" si="46"/>
        <v>2</v>
      </c>
      <c r="F115" s="11">
        <f t="shared" si="46"/>
        <v>0</v>
      </c>
      <c r="G115" s="11">
        <f t="shared" si="46"/>
        <v>0</v>
      </c>
      <c r="H115" s="11">
        <f t="shared" si="46"/>
        <v>6</v>
      </c>
      <c r="I115" s="12">
        <f t="shared" si="46"/>
        <v>1063</v>
      </c>
      <c r="J115" s="12">
        <f t="shared" si="46"/>
        <v>0</v>
      </c>
      <c r="K115" s="12">
        <f t="shared" si="46"/>
        <v>0</v>
      </c>
      <c r="L115" s="12">
        <f t="shared" si="46"/>
        <v>0</v>
      </c>
      <c r="M115" s="12">
        <f t="shared" si="46"/>
        <v>0</v>
      </c>
      <c r="N115" s="12">
        <f t="shared" si="46"/>
        <v>0</v>
      </c>
      <c r="O115" s="11">
        <f t="shared" si="46"/>
        <v>0</v>
      </c>
      <c r="P115" s="11">
        <f t="shared" si="46"/>
        <v>249</v>
      </c>
      <c r="Q115" s="11">
        <f t="shared" si="46"/>
        <v>0</v>
      </c>
      <c r="R115" s="11">
        <f t="shared" ref="R115:Y115" si="56">ROUND((R96/1000*119.1192),0)</f>
        <v>0</v>
      </c>
      <c r="S115" s="11">
        <f t="shared" si="56"/>
        <v>0</v>
      </c>
      <c r="T115" s="11">
        <f t="shared" si="56"/>
        <v>0</v>
      </c>
      <c r="U115" s="11">
        <f t="shared" si="56"/>
        <v>0</v>
      </c>
      <c r="V115" s="11">
        <f t="shared" si="56"/>
        <v>608</v>
      </c>
      <c r="W115" s="11">
        <f t="shared" si="56"/>
        <v>15</v>
      </c>
      <c r="X115" s="11">
        <f t="shared" si="56"/>
        <v>574</v>
      </c>
      <c r="Y115" s="11">
        <f t="shared" si="56"/>
        <v>0</v>
      </c>
      <c r="Z115" s="9"/>
    </row>
    <row r="116" spans="1:26" x14ac:dyDescent="0.25">
      <c r="A116" s="4" t="s">
        <v>14</v>
      </c>
      <c r="B116" s="11">
        <f t="shared" si="46"/>
        <v>12</v>
      </c>
      <c r="C116" s="11">
        <f t="shared" si="46"/>
        <v>0</v>
      </c>
      <c r="D116" s="11">
        <f t="shared" si="46"/>
        <v>0</v>
      </c>
      <c r="E116" s="11">
        <f t="shared" si="46"/>
        <v>0</v>
      </c>
      <c r="F116" s="11">
        <f t="shared" si="46"/>
        <v>10</v>
      </c>
      <c r="G116" s="11">
        <f t="shared" si="46"/>
        <v>0</v>
      </c>
      <c r="H116" s="11">
        <f t="shared" si="46"/>
        <v>0</v>
      </c>
      <c r="I116" s="12">
        <f t="shared" si="46"/>
        <v>136</v>
      </c>
      <c r="J116" s="12">
        <f t="shared" si="46"/>
        <v>194</v>
      </c>
      <c r="K116" s="12">
        <f t="shared" si="46"/>
        <v>2</v>
      </c>
      <c r="L116" s="12">
        <f t="shared" si="46"/>
        <v>0</v>
      </c>
      <c r="M116" s="12">
        <f t="shared" si="46"/>
        <v>1</v>
      </c>
      <c r="N116" s="12">
        <f t="shared" si="46"/>
        <v>0</v>
      </c>
      <c r="O116" s="11">
        <f t="shared" si="46"/>
        <v>0</v>
      </c>
      <c r="P116" s="11">
        <f t="shared" si="46"/>
        <v>5</v>
      </c>
      <c r="Q116" s="11">
        <f t="shared" si="46"/>
        <v>0</v>
      </c>
      <c r="R116" s="11">
        <f t="shared" ref="R116:Y116" si="57">ROUND((R97/1000*119.1192),0)</f>
        <v>0</v>
      </c>
      <c r="S116" s="11">
        <f t="shared" si="57"/>
        <v>0</v>
      </c>
      <c r="T116" s="11">
        <f t="shared" si="57"/>
        <v>0</v>
      </c>
      <c r="U116" s="11">
        <f t="shared" si="57"/>
        <v>851</v>
      </c>
      <c r="V116" s="11">
        <f t="shared" si="57"/>
        <v>457</v>
      </c>
      <c r="W116" s="11">
        <f t="shared" si="57"/>
        <v>430</v>
      </c>
      <c r="X116" s="11">
        <f t="shared" si="57"/>
        <v>546</v>
      </c>
      <c r="Y116" s="11">
        <f t="shared" si="57"/>
        <v>584</v>
      </c>
      <c r="Z116" s="9"/>
    </row>
    <row r="117" spans="1:26" x14ac:dyDescent="0.25">
      <c r="A117" s="4" t="s">
        <v>15</v>
      </c>
      <c r="B117" s="11">
        <f t="shared" si="46"/>
        <v>6</v>
      </c>
      <c r="C117" s="11">
        <f t="shared" si="46"/>
        <v>181</v>
      </c>
      <c r="D117" s="11">
        <f t="shared" si="46"/>
        <v>139</v>
      </c>
      <c r="E117" s="11">
        <f t="shared" si="46"/>
        <v>0</v>
      </c>
      <c r="F117" s="11">
        <f t="shared" si="46"/>
        <v>3</v>
      </c>
      <c r="G117" s="11">
        <f t="shared" si="46"/>
        <v>0</v>
      </c>
      <c r="H117" s="11">
        <f t="shared" si="46"/>
        <v>31</v>
      </c>
      <c r="I117" s="12">
        <f t="shared" si="46"/>
        <v>1008</v>
      </c>
      <c r="J117" s="12">
        <f t="shared" si="46"/>
        <v>901</v>
      </c>
      <c r="K117" s="12">
        <f t="shared" si="46"/>
        <v>0</v>
      </c>
      <c r="L117" s="12">
        <f t="shared" si="46"/>
        <v>0</v>
      </c>
      <c r="M117" s="12">
        <f t="shared" si="46"/>
        <v>0</v>
      </c>
      <c r="N117" s="12">
        <f t="shared" si="46"/>
        <v>0</v>
      </c>
      <c r="O117" s="11">
        <f t="shared" si="46"/>
        <v>0</v>
      </c>
      <c r="P117" s="11">
        <f t="shared" si="46"/>
        <v>3</v>
      </c>
      <c r="Q117" s="11">
        <f t="shared" si="46"/>
        <v>0</v>
      </c>
      <c r="R117" s="11">
        <f t="shared" ref="R117:Y117" si="58">ROUND((R98/1000*119.1192),0)</f>
        <v>0</v>
      </c>
      <c r="S117" s="11">
        <f t="shared" si="58"/>
        <v>0</v>
      </c>
      <c r="T117" s="11">
        <f t="shared" si="58"/>
        <v>0</v>
      </c>
      <c r="U117" s="11">
        <f t="shared" si="58"/>
        <v>0</v>
      </c>
      <c r="V117" s="11">
        <f t="shared" si="58"/>
        <v>0</v>
      </c>
      <c r="W117" s="11">
        <f t="shared" si="58"/>
        <v>9</v>
      </c>
      <c r="X117" s="11">
        <f t="shared" si="58"/>
        <v>346</v>
      </c>
      <c r="Y117" s="11">
        <f t="shared" si="58"/>
        <v>0</v>
      </c>
      <c r="Z117" s="9"/>
    </row>
    <row r="118" spans="1:26" x14ac:dyDescent="0.25">
      <c r="A118" s="4" t="s">
        <v>16</v>
      </c>
      <c r="B118" s="11">
        <f t="shared" si="46"/>
        <v>8</v>
      </c>
      <c r="C118" s="11">
        <f t="shared" si="46"/>
        <v>0</v>
      </c>
      <c r="D118" s="11">
        <f t="shared" si="46"/>
        <v>13</v>
      </c>
      <c r="E118" s="11">
        <f t="shared" si="46"/>
        <v>0</v>
      </c>
      <c r="F118" s="11">
        <f t="shared" si="46"/>
        <v>7</v>
      </c>
      <c r="G118" s="11">
        <f t="shared" si="46"/>
        <v>0</v>
      </c>
      <c r="H118" s="11">
        <f t="shared" si="46"/>
        <v>0</v>
      </c>
      <c r="I118" s="12">
        <f t="shared" si="46"/>
        <v>1</v>
      </c>
      <c r="J118" s="12">
        <f t="shared" si="46"/>
        <v>0</v>
      </c>
      <c r="K118" s="12">
        <f t="shared" si="46"/>
        <v>19</v>
      </c>
      <c r="L118" s="12">
        <f t="shared" si="46"/>
        <v>296</v>
      </c>
      <c r="M118" s="12">
        <f t="shared" si="46"/>
        <v>1</v>
      </c>
      <c r="N118" s="12">
        <f t="shared" si="46"/>
        <v>0</v>
      </c>
      <c r="O118" s="11">
        <f t="shared" si="46"/>
        <v>0</v>
      </c>
      <c r="P118" s="11">
        <f t="shared" si="46"/>
        <v>46</v>
      </c>
      <c r="Q118" s="11">
        <f t="shared" si="46"/>
        <v>0</v>
      </c>
      <c r="R118" s="11">
        <f t="shared" ref="R118:Y118" si="59">ROUND((R99/1000*119.1192),0)</f>
        <v>2</v>
      </c>
      <c r="S118" s="11">
        <f t="shared" si="59"/>
        <v>0</v>
      </c>
      <c r="T118" s="11">
        <f t="shared" si="59"/>
        <v>561</v>
      </c>
      <c r="U118" s="11">
        <f t="shared" si="59"/>
        <v>422</v>
      </c>
      <c r="V118" s="11">
        <f t="shared" si="59"/>
        <v>748</v>
      </c>
      <c r="W118" s="11">
        <f t="shared" si="59"/>
        <v>1</v>
      </c>
      <c r="X118" s="11">
        <f t="shared" si="59"/>
        <v>456</v>
      </c>
      <c r="Y118" s="11">
        <f t="shared" si="59"/>
        <v>9</v>
      </c>
      <c r="Z118" s="9"/>
    </row>
    <row r="119" spans="1:26" x14ac:dyDescent="0.25">
      <c r="A119" s="4" t="s">
        <v>17</v>
      </c>
      <c r="B119" s="11"/>
      <c r="C119" s="11"/>
      <c r="D119" s="11"/>
      <c r="E119" s="11"/>
      <c r="F119" s="11"/>
      <c r="G119" s="11"/>
      <c r="H119" s="11"/>
      <c r="I119" s="12"/>
      <c r="J119" s="12"/>
      <c r="K119" s="12"/>
      <c r="L119" s="12"/>
      <c r="M119" s="12"/>
      <c r="N119" s="12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9"/>
      <c r="Z119" s="9"/>
    </row>
    <row r="120" spans="1:26" x14ac:dyDescent="0.25">
      <c r="A120" s="6" t="s">
        <v>18</v>
      </c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9"/>
      <c r="X120" s="9"/>
    </row>
    <row r="123" spans="1:26" x14ac:dyDescent="0.25">
      <c r="Z123" s="24"/>
    </row>
    <row r="124" spans="1:26" x14ac:dyDescent="0.25">
      <c r="Z124" s="24"/>
    </row>
    <row r="125" spans="1:26" x14ac:dyDescent="0.25">
      <c r="W125" t="s">
        <v>37</v>
      </c>
      <c r="Z125" s="24"/>
    </row>
    <row r="126" spans="1:26" x14ac:dyDescent="0.25">
      <c r="Z126" s="24"/>
    </row>
    <row r="127" spans="1:26" x14ac:dyDescent="0.25">
      <c r="Z127" s="24"/>
    </row>
    <row r="128" spans="1:26" x14ac:dyDescent="0.25">
      <c r="Z128" s="24"/>
    </row>
    <row r="129" spans="26:26" x14ac:dyDescent="0.25">
      <c r="Z129" s="24"/>
    </row>
    <row r="130" spans="26:26" x14ac:dyDescent="0.25">
      <c r="Z130" s="24"/>
    </row>
    <row r="131" spans="26:26" x14ac:dyDescent="0.25">
      <c r="Z131" s="24"/>
    </row>
    <row r="132" spans="26:26" x14ac:dyDescent="0.25">
      <c r="Z132" s="24"/>
    </row>
    <row r="133" spans="26:26" x14ac:dyDescent="0.25">
      <c r="Z133" s="24"/>
    </row>
    <row r="134" spans="26:26" x14ac:dyDescent="0.25">
      <c r="Z134" s="24"/>
    </row>
    <row r="135" spans="26:26" x14ac:dyDescent="0.25">
      <c r="Z135" s="24"/>
    </row>
    <row r="136" spans="26:26" x14ac:dyDescent="0.25">
      <c r="Z136" s="24"/>
    </row>
    <row r="139" spans="26:26" ht="56.1" customHeight="1" x14ac:dyDescent="0.25"/>
    <row r="140" spans="26:26" ht="56.1" customHeight="1" x14ac:dyDescent="0.25"/>
    <row r="141" spans="26:26" ht="56.1" customHeight="1" x14ac:dyDescent="0.25"/>
    <row r="142" spans="26:26" ht="56.1" customHeight="1" x14ac:dyDescent="0.25"/>
    <row r="143" spans="26:26" ht="56.1" customHeight="1" x14ac:dyDescent="0.25"/>
    <row r="144" spans="26:26" ht="56.1" customHeight="1" x14ac:dyDescent="0.25"/>
    <row r="145" ht="56.1" customHeight="1" x14ac:dyDescent="0.25"/>
    <row r="146" ht="56.1" customHeight="1" x14ac:dyDescent="0.25"/>
    <row r="147" ht="56.1" customHeight="1" x14ac:dyDescent="0.25"/>
    <row r="148" ht="56.1" customHeight="1" x14ac:dyDescent="0.25"/>
    <row r="149" ht="56.1" customHeight="1" x14ac:dyDescent="0.25"/>
    <row r="150" ht="56.1" customHeight="1" x14ac:dyDescent="0.25"/>
    <row r="151" ht="56.1" customHeight="1" x14ac:dyDescent="0.25"/>
    <row r="152" ht="56.1" customHeight="1" x14ac:dyDescent="0.25"/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by 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Lablogic-PC</dc:creator>
  <cp:lastModifiedBy>Akins, Chase</cp:lastModifiedBy>
  <dcterms:created xsi:type="dcterms:W3CDTF">2020-03-05T21:28:20Z</dcterms:created>
  <dcterms:modified xsi:type="dcterms:W3CDTF">2021-03-12T21:38:25Z</dcterms:modified>
</cp:coreProperties>
</file>