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kins\AppData\Local\Box\Box for Office\270024293\Temp\hk0aiifr.vyg\"/>
    </mc:Choice>
  </mc:AlternateContent>
  <bookViews>
    <workbookView xWindow="735" yWindow="735" windowWidth="25515" windowHeight="14040"/>
  </bookViews>
  <sheets>
    <sheet name="Results by plate" sheetId="2" r:id="rId1"/>
  </sheets>
  <calcPr calcId="162913"/>
</workbook>
</file>

<file path=xl/calcChain.xml><?xml version="1.0" encoding="utf-8"?>
<calcChain xmlns="http://schemas.openxmlformats.org/spreadsheetml/2006/main">
  <c r="Y80" i="2" l="1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Q63" i="2" l="1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B48" i="2"/>
  <c r="J87" i="2" l="1"/>
  <c r="J106" i="2" s="1"/>
  <c r="V89" i="2"/>
  <c r="V108" i="2" s="1"/>
  <c r="D92" i="2"/>
  <c r="D111" i="2" s="1"/>
  <c r="J95" i="2"/>
  <c r="J114" i="2" s="1"/>
  <c r="R99" i="2"/>
  <c r="R118" i="2" s="1"/>
  <c r="C88" i="2"/>
  <c r="C107" i="2" s="1"/>
  <c r="C96" i="2"/>
  <c r="C115" i="2" s="1"/>
  <c r="I86" i="2"/>
  <c r="I105" i="2" s="1"/>
  <c r="Q86" i="2"/>
  <c r="Q105" i="2" s="1"/>
  <c r="Y86" i="2"/>
  <c r="Y105" i="2" s="1"/>
  <c r="K87" i="2"/>
  <c r="K106" i="2" s="1"/>
  <c r="S87" i="2"/>
  <c r="S106" i="2" s="1"/>
  <c r="E88" i="2"/>
  <c r="E107" i="2" s="1"/>
  <c r="M88" i="2"/>
  <c r="M107" i="2" s="1"/>
  <c r="U88" i="2"/>
  <c r="U107" i="2" s="1"/>
  <c r="G89" i="2"/>
  <c r="G108" i="2" s="1"/>
  <c r="O89" i="2"/>
  <c r="O108" i="2" s="1"/>
  <c r="W89" i="2"/>
  <c r="W108" i="2" s="1"/>
  <c r="I90" i="2"/>
  <c r="I109" i="2" s="1"/>
  <c r="Q90" i="2"/>
  <c r="Q109" i="2" s="1"/>
  <c r="Y90" i="2"/>
  <c r="Y109" i="2" s="1"/>
  <c r="K91" i="2"/>
  <c r="K110" i="2" s="1"/>
  <c r="S91" i="2"/>
  <c r="S110" i="2" s="1"/>
  <c r="E92" i="2"/>
  <c r="E111" i="2" s="1"/>
  <c r="M92" i="2"/>
  <c r="M111" i="2" s="1"/>
  <c r="U92" i="2"/>
  <c r="U111" i="2" s="1"/>
  <c r="G93" i="2"/>
  <c r="G112" i="2" s="1"/>
  <c r="O93" i="2"/>
  <c r="O112" i="2" s="1"/>
  <c r="W93" i="2"/>
  <c r="W112" i="2" s="1"/>
  <c r="I94" i="2"/>
  <c r="I113" i="2" s="1"/>
  <c r="Q94" i="2"/>
  <c r="Q113" i="2" s="1"/>
  <c r="Y94" i="2"/>
  <c r="Y113" i="2" s="1"/>
  <c r="K95" i="2"/>
  <c r="K114" i="2" s="1"/>
  <c r="S95" i="2"/>
  <c r="S114" i="2" s="1"/>
  <c r="E96" i="2"/>
  <c r="E115" i="2" s="1"/>
  <c r="M96" i="2"/>
  <c r="M115" i="2" s="1"/>
  <c r="U96" i="2"/>
  <c r="U115" i="2" s="1"/>
  <c r="G97" i="2"/>
  <c r="G116" i="2" s="1"/>
  <c r="O97" i="2"/>
  <c r="O116" i="2" s="1"/>
  <c r="W97" i="2"/>
  <c r="W116" i="2" s="1"/>
  <c r="I98" i="2"/>
  <c r="I117" i="2" s="1"/>
  <c r="Q98" i="2"/>
  <c r="Q117" i="2" s="1"/>
  <c r="Y98" i="2"/>
  <c r="Y117" i="2" s="1"/>
  <c r="K99" i="2"/>
  <c r="K118" i="2" s="1"/>
  <c r="S99" i="2"/>
  <c r="S118" i="2" s="1"/>
  <c r="H86" i="2"/>
  <c r="H105" i="2" s="1"/>
  <c r="T88" i="2"/>
  <c r="T107" i="2" s="1"/>
  <c r="N97" i="2"/>
  <c r="N116" i="2" s="1"/>
  <c r="C87" i="2"/>
  <c r="C106" i="2" s="1"/>
  <c r="R87" i="2"/>
  <c r="R106" i="2" s="1"/>
  <c r="H90" i="2"/>
  <c r="H109" i="2" s="1"/>
  <c r="L92" i="2"/>
  <c r="L111" i="2" s="1"/>
  <c r="H94" i="2"/>
  <c r="H113" i="2" s="1"/>
  <c r="T96" i="2"/>
  <c r="T115" i="2" s="1"/>
  <c r="P98" i="2"/>
  <c r="P117" i="2" s="1"/>
  <c r="D87" i="2"/>
  <c r="D106" i="2" s="1"/>
  <c r="V88" i="2"/>
  <c r="V107" i="2" s="1"/>
  <c r="R90" i="2"/>
  <c r="R109" i="2" s="1"/>
  <c r="T91" i="2"/>
  <c r="T110" i="2" s="1"/>
  <c r="P93" i="2"/>
  <c r="P112" i="2" s="1"/>
  <c r="L95" i="2"/>
  <c r="L114" i="2" s="1"/>
  <c r="V96" i="2"/>
  <c r="V115" i="2" s="1"/>
  <c r="R98" i="2"/>
  <c r="R117" i="2" s="1"/>
  <c r="E87" i="2"/>
  <c r="E106" i="2" s="1"/>
  <c r="W88" i="2"/>
  <c r="W107" i="2" s="1"/>
  <c r="S90" i="2"/>
  <c r="S109" i="2" s="1"/>
  <c r="G92" i="2"/>
  <c r="G111" i="2" s="1"/>
  <c r="Q93" i="2"/>
  <c r="Q112" i="2" s="1"/>
  <c r="E95" i="2"/>
  <c r="E114" i="2" s="1"/>
  <c r="O96" i="2"/>
  <c r="O115" i="2" s="1"/>
  <c r="I97" i="2"/>
  <c r="I116" i="2" s="1"/>
  <c r="Y97" i="2"/>
  <c r="Y116" i="2" s="1"/>
  <c r="U99" i="2"/>
  <c r="U118" i="2" s="1"/>
  <c r="C91" i="2"/>
  <c r="C110" i="2" s="1"/>
  <c r="C99" i="2"/>
  <c r="C118" i="2" s="1"/>
  <c r="D86" i="2"/>
  <c r="D105" i="2" s="1"/>
  <c r="L86" i="2"/>
  <c r="L105" i="2" s="1"/>
  <c r="T86" i="2"/>
  <c r="T105" i="2" s="1"/>
  <c r="F87" i="2"/>
  <c r="F106" i="2" s="1"/>
  <c r="N87" i="2"/>
  <c r="N106" i="2" s="1"/>
  <c r="V87" i="2"/>
  <c r="V106" i="2" s="1"/>
  <c r="H88" i="2"/>
  <c r="H107" i="2" s="1"/>
  <c r="P88" i="2"/>
  <c r="P107" i="2" s="1"/>
  <c r="X88" i="2"/>
  <c r="X107" i="2" s="1"/>
  <c r="J89" i="2"/>
  <c r="J108" i="2" s="1"/>
  <c r="R89" i="2"/>
  <c r="R108" i="2" s="1"/>
  <c r="D90" i="2"/>
  <c r="D109" i="2" s="1"/>
  <c r="L90" i="2"/>
  <c r="L109" i="2" s="1"/>
  <c r="T90" i="2"/>
  <c r="T109" i="2" s="1"/>
  <c r="F91" i="2"/>
  <c r="F110" i="2" s="1"/>
  <c r="N91" i="2"/>
  <c r="N110" i="2" s="1"/>
  <c r="V91" i="2"/>
  <c r="V110" i="2" s="1"/>
  <c r="H92" i="2"/>
  <c r="H111" i="2" s="1"/>
  <c r="P92" i="2"/>
  <c r="P111" i="2" s="1"/>
  <c r="X92" i="2"/>
  <c r="X111" i="2" s="1"/>
  <c r="J93" i="2"/>
  <c r="J112" i="2" s="1"/>
  <c r="R93" i="2"/>
  <c r="R112" i="2" s="1"/>
  <c r="D94" i="2"/>
  <c r="D113" i="2" s="1"/>
  <c r="L94" i="2"/>
  <c r="L113" i="2" s="1"/>
  <c r="T94" i="2"/>
  <c r="T113" i="2" s="1"/>
  <c r="F95" i="2"/>
  <c r="F114" i="2" s="1"/>
  <c r="N95" i="2"/>
  <c r="N114" i="2" s="1"/>
  <c r="V95" i="2"/>
  <c r="V114" i="2" s="1"/>
  <c r="H96" i="2"/>
  <c r="H115" i="2" s="1"/>
  <c r="P96" i="2"/>
  <c r="P115" i="2" s="1"/>
  <c r="X96" i="2"/>
  <c r="X115" i="2" s="1"/>
  <c r="J97" i="2"/>
  <c r="J116" i="2" s="1"/>
  <c r="R97" i="2"/>
  <c r="R116" i="2" s="1"/>
  <c r="D98" i="2"/>
  <c r="D117" i="2" s="1"/>
  <c r="L98" i="2"/>
  <c r="L117" i="2" s="1"/>
  <c r="T98" i="2"/>
  <c r="T117" i="2" s="1"/>
  <c r="F99" i="2"/>
  <c r="F118" i="2" s="1"/>
  <c r="N99" i="2"/>
  <c r="N118" i="2" s="1"/>
  <c r="V99" i="2"/>
  <c r="V118" i="2" s="1"/>
  <c r="X86" i="2"/>
  <c r="X105" i="2" s="1"/>
  <c r="D88" i="2"/>
  <c r="D107" i="2" s="1"/>
  <c r="F89" i="2"/>
  <c r="F108" i="2" s="1"/>
  <c r="P90" i="2"/>
  <c r="P109" i="2" s="1"/>
  <c r="J91" i="2"/>
  <c r="J110" i="2" s="1"/>
  <c r="F93" i="2"/>
  <c r="F112" i="2" s="1"/>
  <c r="V93" i="2"/>
  <c r="V112" i="2" s="1"/>
  <c r="X94" i="2"/>
  <c r="X113" i="2" s="1"/>
  <c r="D96" i="2"/>
  <c r="D115" i="2" s="1"/>
  <c r="V97" i="2"/>
  <c r="V116" i="2" s="1"/>
  <c r="X98" i="2"/>
  <c r="X117" i="2" s="1"/>
  <c r="C89" i="2"/>
  <c r="C108" i="2" s="1"/>
  <c r="J86" i="2"/>
  <c r="J105" i="2" s="1"/>
  <c r="L87" i="2"/>
  <c r="L106" i="2" s="1"/>
  <c r="N88" i="2"/>
  <c r="N107" i="2" s="1"/>
  <c r="J90" i="2"/>
  <c r="J109" i="2" s="1"/>
  <c r="F92" i="2"/>
  <c r="F111" i="2" s="1"/>
  <c r="H93" i="2"/>
  <c r="H112" i="2" s="1"/>
  <c r="J94" i="2"/>
  <c r="J113" i="2" s="1"/>
  <c r="T95" i="2"/>
  <c r="T114" i="2" s="1"/>
  <c r="H97" i="2"/>
  <c r="H116" i="2" s="1"/>
  <c r="X97" i="2"/>
  <c r="X116" i="2" s="1"/>
  <c r="T99" i="2"/>
  <c r="T118" i="2" s="1"/>
  <c r="C90" i="2"/>
  <c r="C109" i="2" s="1"/>
  <c r="K86" i="2"/>
  <c r="K105" i="2" s="1"/>
  <c r="M87" i="2"/>
  <c r="M106" i="2" s="1"/>
  <c r="O88" i="2"/>
  <c r="O107" i="2" s="1"/>
  <c r="Y89" i="2"/>
  <c r="Y108" i="2" s="1"/>
  <c r="M91" i="2"/>
  <c r="M110" i="2" s="1"/>
  <c r="W92" i="2"/>
  <c r="W111" i="2" s="1"/>
  <c r="S94" i="2"/>
  <c r="S113" i="2" s="1"/>
  <c r="G96" i="2"/>
  <c r="G115" i="2" s="1"/>
  <c r="S98" i="2"/>
  <c r="S117" i="2" s="1"/>
  <c r="E86" i="2"/>
  <c r="E105" i="2" s="1"/>
  <c r="M86" i="2"/>
  <c r="M105" i="2" s="1"/>
  <c r="U86" i="2"/>
  <c r="U105" i="2" s="1"/>
  <c r="G87" i="2"/>
  <c r="G106" i="2" s="1"/>
  <c r="O87" i="2"/>
  <c r="O106" i="2" s="1"/>
  <c r="W87" i="2"/>
  <c r="W106" i="2" s="1"/>
  <c r="I88" i="2"/>
  <c r="I107" i="2" s="1"/>
  <c r="Q88" i="2"/>
  <c r="Q107" i="2" s="1"/>
  <c r="Y88" i="2"/>
  <c r="Y107" i="2" s="1"/>
  <c r="K89" i="2"/>
  <c r="K108" i="2" s="1"/>
  <c r="S89" i="2"/>
  <c r="S108" i="2" s="1"/>
  <c r="E90" i="2"/>
  <c r="E109" i="2" s="1"/>
  <c r="M90" i="2"/>
  <c r="M109" i="2" s="1"/>
  <c r="U90" i="2"/>
  <c r="U109" i="2" s="1"/>
  <c r="G91" i="2"/>
  <c r="G110" i="2" s="1"/>
  <c r="O91" i="2"/>
  <c r="O110" i="2" s="1"/>
  <c r="W91" i="2"/>
  <c r="W110" i="2" s="1"/>
  <c r="I92" i="2"/>
  <c r="I111" i="2" s="1"/>
  <c r="Q92" i="2"/>
  <c r="Q111" i="2" s="1"/>
  <c r="Y92" i="2"/>
  <c r="Y111" i="2" s="1"/>
  <c r="K93" i="2"/>
  <c r="K112" i="2" s="1"/>
  <c r="S93" i="2"/>
  <c r="S112" i="2" s="1"/>
  <c r="E94" i="2"/>
  <c r="E113" i="2" s="1"/>
  <c r="M94" i="2"/>
  <c r="M113" i="2" s="1"/>
  <c r="U94" i="2"/>
  <c r="U113" i="2" s="1"/>
  <c r="G95" i="2"/>
  <c r="G114" i="2" s="1"/>
  <c r="O95" i="2"/>
  <c r="O114" i="2" s="1"/>
  <c r="W95" i="2"/>
  <c r="W114" i="2" s="1"/>
  <c r="I96" i="2"/>
  <c r="I115" i="2" s="1"/>
  <c r="Q96" i="2"/>
  <c r="Q115" i="2" s="1"/>
  <c r="Y96" i="2"/>
  <c r="Y115" i="2" s="1"/>
  <c r="K97" i="2"/>
  <c r="K116" i="2" s="1"/>
  <c r="S97" i="2"/>
  <c r="S116" i="2" s="1"/>
  <c r="E98" i="2"/>
  <c r="E117" i="2" s="1"/>
  <c r="M98" i="2"/>
  <c r="M117" i="2" s="1"/>
  <c r="U98" i="2"/>
  <c r="U117" i="2" s="1"/>
  <c r="G99" i="2"/>
  <c r="G118" i="2" s="1"/>
  <c r="O99" i="2"/>
  <c r="O118" i="2" s="1"/>
  <c r="W99" i="2"/>
  <c r="W118" i="2" s="1"/>
  <c r="L96" i="2"/>
  <c r="L115" i="2" s="1"/>
  <c r="H98" i="2"/>
  <c r="H117" i="2" s="1"/>
  <c r="T87" i="2"/>
  <c r="T106" i="2" s="1"/>
  <c r="P89" i="2"/>
  <c r="P108" i="2" s="1"/>
  <c r="D91" i="2"/>
  <c r="D110" i="2" s="1"/>
  <c r="N92" i="2"/>
  <c r="N111" i="2" s="1"/>
  <c r="X93" i="2"/>
  <c r="X112" i="2" s="1"/>
  <c r="D95" i="2"/>
  <c r="D114" i="2" s="1"/>
  <c r="N96" i="2"/>
  <c r="N115" i="2" s="1"/>
  <c r="D99" i="2"/>
  <c r="D118" i="2" s="1"/>
  <c r="U87" i="2"/>
  <c r="U106" i="2" s="1"/>
  <c r="Q89" i="2"/>
  <c r="Q108" i="2" s="1"/>
  <c r="E91" i="2"/>
  <c r="E110" i="2" s="1"/>
  <c r="O92" i="2"/>
  <c r="O111" i="2" s="1"/>
  <c r="Y93" i="2"/>
  <c r="Y112" i="2" s="1"/>
  <c r="M95" i="2"/>
  <c r="M114" i="2" s="1"/>
  <c r="W96" i="2"/>
  <c r="W115" i="2" s="1"/>
  <c r="Q97" i="2"/>
  <c r="Q116" i="2" s="1"/>
  <c r="K98" i="2"/>
  <c r="K117" i="2" s="1"/>
  <c r="M99" i="2"/>
  <c r="M118" i="2" s="1"/>
  <c r="C92" i="2"/>
  <c r="C111" i="2" s="1"/>
  <c r="C93" i="2"/>
  <c r="C112" i="2" s="1"/>
  <c r="F86" i="2"/>
  <c r="F105" i="2" s="1"/>
  <c r="N86" i="2"/>
  <c r="N105" i="2" s="1"/>
  <c r="V86" i="2"/>
  <c r="V105" i="2" s="1"/>
  <c r="H87" i="2"/>
  <c r="H106" i="2" s="1"/>
  <c r="P87" i="2"/>
  <c r="P106" i="2" s="1"/>
  <c r="X87" i="2"/>
  <c r="X106" i="2" s="1"/>
  <c r="J88" i="2"/>
  <c r="J107" i="2" s="1"/>
  <c r="R88" i="2"/>
  <c r="R107" i="2" s="1"/>
  <c r="D89" i="2"/>
  <c r="D108" i="2" s="1"/>
  <c r="L89" i="2"/>
  <c r="L108" i="2" s="1"/>
  <c r="T89" i="2"/>
  <c r="T108" i="2" s="1"/>
  <c r="F90" i="2"/>
  <c r="F109" i="2" s="1"/>
  <c r="N90" i="2"/>
  <c r="N109" i="2" s="1"/>
  <c r="V90" i="2"/>
  <c r="V109" i="2" s="1"/>
  <c r="H91" i="2"/>
  <c r="H110" i="2" s="1"/>
  <c r="P91" i="2"/>
  <c r="P110" i="2" s="1"/>
  <c r="X91" i="2"/>
  <c r="X110" i="2" s="1"/>
  <c r="J92" i="2"/>
  <c r="J111" i="2" s="1"/>
  <c r="R92" i="2"/>
  <c r="R111" i="2" s="1"/>
  <c r="D93" i="2"/>
  <c r="D112" i="2" s="1"/>
  <c r="L93" i="2"/>
  <c r="L112" i="2" s="1"/>
  <c r="T93" i="2"/>
  <c r="T112" i="2" s="1"/>
  <c r="F94" i="2"/>
  <c r="F113" i="2" s="1"/>
  <c r="N94" i="2"/>
  <c r="N113" i="2" s="1"/>
  <c r="V94" i="2"/>
  <c r="V113" i="2" s="1"/>
  <c r="H95" i="2"/>
  <c r="H114" i="2" s="1"/>
  <c r="P95" i="2"/>
  <c r="P114" i="2" s="1"/>
  <c r="X95" i="2"/>
  <c r="X114" i="2" s="1"/>
  <c r="J96" i="2"/>
  <c r="J115" i="2" s="1"/>
  <c r="R96" i="2"/>
  <c r="R115" i="2" s="1"/>
  <c r="D97" i="2"/>
  <c r="D116" i="2" s="1"/>
  <c r="L97" i="2"/>
  <c r="L116" i="2" s="1"/>
  <c r="T97" i="2"/>
  <c r="T116" i="2" s="1"/>
  <c r="F98" i="2"/>
  <c r="F117" i="2" s="1"/>
  <c r="N98" i="2"/>
  <c r="N117" i="2" s="1"/>
  <c r="V98" i="2"/>
  <c r="V117" i="2" s="1"/>
  <c r="H99" i="2"/>
  <c r="H118" i="2" s="1"/>
  <c r="P99" i="2"/>
  <c r="P118" i="2" s="1"/>
  <c r="X99" i="2"/>
  <c r="X118" i="2" s="1"/>
  <c r="C95" i="2"/>
  <c r="C114" i="2" s="1"/>
  <c r="P86" i="2"/>
  <c r="P105" i="2" s="1"/>
  <c r="L88" i="2"/>
  <c r="L107" i="2" s="1"/>
  <c r="N89" i="2"/>
  <c r="N108" i="2" s="1"/>
  <c r="X90" i="2"/>
  <c r="X109" i="2" s="1"/>
  <c r="R91" i="2"/>
  <c r="R110" i="2" s="1"/>
  <c r="T92" i="2"/>
  <c r="T111" i="2" s="1"/>
  <c r="N93" i="2"/>
  <c r="N112" i="2" s="1"/>
  <c r="P94" i="2"/>
  <c r="P113" i="2" s="1"/>
  <c r="R95" i="2"/>
  <c r="R114" i="2" s="1"/>
  <c r="F97" i="2"/>
  <c r="F116" i="2" s="1"/>
  <c r="J99" i="2"/>
  <c r="J118" i="2" s="1"/>
  <c r="C97" i="2"/>
  <c r="C116" i="2" s="1"/>
  <c r="R86" i="2"/>
  <c r="R105" i="2" s="1"/>
  <c r="F88" i="2"/>
  <c r="F107" i="2" s="1"/>
  <c r="H89" i="2"/>
  <c r="H108" i="2" s="1"/>
  <c r="X89" i="2"/>
  <c r="X108" i="2" s="1"/>
  <c r="L91" i="2"/>
  <c r="L110" i="2" s="1"/>
  <c r="V92" i="2"/>
  <c r="V111" i="2" s="1"/>
  <c r="R94" i="2"/>
  <c r="R113" i="2" s="1"/>
  <c r="F96" i="2"/>
  <c r="F115" i="2" s="1"/>
  <c r="P97" i="2"/>
  <c r="P116" i="2" s="1"/>
  <c r="J98" i="2"/>
  <c r="J117" i="2" s="1"/>
  <c r="L99" i="2"/>
  <c r="L118" i="2" s="1"/>
  <c r="C98" i="2"/>
  <c r="C117" i="2" s="1"/>
  <c r="S86" i="2"/>
  <c r="S105" i="2" s="1"/>
  <c r="G88" i="2"/>
  <c r="G107" i="2" s="1"/>
  <c r="I89" i="2"/>
  <c r="I108" i="2" s="1"/>
  <c r="K90" i="2"/>
  <c r="K109" i="2" s="1"/>
  <c r="U91" i="2"/>
  <c r="U110" i="2" s="1"/>
  <c r="I93" i="2"/>
  <c r="I112" i="2" s="1"/>
  <c r="K94" i="2"/>
  <c r="K113" i="2" s="1"/>
  <c r="U95" i="2"/>
  <c r="U114" i="2" s="1"/>
  <c r="E99" i="2"/>
  <c r="E118" i="2" s="1"/>
  <c r="C86" i="2"/>
  <c r="C105" i="2" s="1"/>
  <c r="C94" i="2"/>
  <c r="C113" i="2" s="1"/>
  <c r="G86" i="2"/>
  <c r="G105" i="2" s="1"/>
  <c r="O86" i="2"/>
  <c r="O105" i="2" s="1"/>
  <c r="W86" i="2"/>
  <c r="W105" i="2" s="1"/>
  <c r="I87" i="2"/>
  <c r="I106" i="2" s="1"/>
  <c r="Q87" i="2"/>
  <c r="Q106" i="2" s="1"/>
  <c r="Y87" i="2"/>
  <c r="Y106" i="2" s="1"/>
  <c r="K88" i="2"/>
  <c r="K107" i="2" s="1"/>
  <c r="S88" i="2"/>
  <c r="S107" i="2" s="1"/>
  <c r="E89" i="2"/>
  <c r="E108" i="2" s="1"/>
  <c r="M89" i="2"/>
  <c r="M108" i="2" s="1"/>
  <c r="U89" i="2"/>
  <c r="U108" i="2" s="1"/>
  <c r="G90" i="2"/>
  <c r="G109" i="2" s="1"/>
  <c r="O90" i="2"/>
  <c r="O109" i="2" s="1"/>
  <c r="W90" i="2"/>
  <c r="W109" i="2" s="1"/>
  <c r="I91" i="2"/>
  <c r="I110" i="2" s="1"/>
  <c r="Q91" i="2"/>
  <c r="Q110" i="2" s="1"/>
  <c r="Y91" i="2"/>
  <c r="Y110" i="2" s="1"/>
  <c r="K92" i="2"/>
  <c r="K111" i="2" s="1"/>
  <c r="S92" i="2"/>
  <c r="S111" i="2" s="1"/>
  <c r="E93" i="2"/>
  <c r="E112" i="2" s="1"/>
  <c r="M93" i="2"/>
  <c r="M112" i="2" s="1"/>
  <c r="U93" i="2"/>
  <c r="U112" i="2" s="1"/>
  <c r="G94" i="2"/>
  <c r="G113" i="2" s="1"/>
  <c r="O94" i="2"/>
  <c r="O113" i="2" s="1"/>
  <c r="W94" i="2"/>
  <c r="W113" i="2" s="1"/>
  <c r="I95" i="2"/>
  <c r="I114" i="2" s="1"/>
  <c r="Q95" i="2"/>
  <c r="Q114" i="2" s="1"/>
  <c r="Y95" i="2"/>
  <c r="Y114" i="2" s="1"/>
  <c r="K96" i="2"/>
  <c r="K115" i="2" s="1"/>
  <c r="S96" i="2"/>
  <c r="S115" i="2" s="1"/>
  <c r="E97" i="2"/>
  <c r="E116" i="2" s="1"/>
  <c r="M97" i="2"/>
  <c r="M116" i="2" s="1"/>
  <c r="U97" i="2"/>
  <c r="U116" i="2" s="1"/>
  <c r="G98" i="2"/>
  <c r="G117" i="2" s="1"/>
  <c r="O98" i="2"/>
  <c r="O117" i="2" s="1"/>
  <c r="W98" i="2"/>
  <c r="W117" i="2" s="1"/>
  <c r="I99" i="2"/>
  <c r="I118" i="2" s="1"/>
  <c r="Q99" i="2"/>
  <c r="Q118" i="2" s="1"/>
  <c r="Y99" i="2"/>
  <c r="Y118" i="2" s="1"/>
  <c r="B99" i="2"/>
  <c r="B118" i="2" s="1"/>
  <c r="B98" i="2"/>
  <c r="B117" i="2" s="1"/>
  <c r="B97" i="2"/>
  <c r="B116" i="2" s="1"/>
  <c r="B96" i="2"/>
  <c r="B115" i="2" s="1"/>
  <c r="B95" i="2"/>
  <c r="B114" i="2" s="1"/>
  <c r="B94" i="2"/>
  <c r="B113" i="2" s="1"/>
  <c r="B93" i="2"/>
  <c r="B112" i="2" s="1"/>
  <c r="B92" i="2"/>
  <c r="B111" i="2" s="1"/>
  <c r="B91" i="2"/>
  <c r="B110" i="2" s="1"/>
  <c r="B90" i="2"/>
  <c r="B109" i="2" s="1"/>
  <c r="B89" i="2"/>
  <c r="B108" i="2" s="1"/>
  <c r="B88" i="2"/>
  <c r="B107" i="2" s="1"/>
  <c r="B87" i="2"/>
  <c r="B106" i="2" s="1"/>
  <c r="B86" i="2"/>
  <c r="B105" i="2" s="1"/>
</calcChain>
</file>

<file path=xl/sharedStrings.xml><?xml version="1.0" encoding="utf-8"?>
<sst xmlns="http://schemas.openxmlformats.org/spreadsheetml/2006/main" count="467" uniqueCount="376">
  <si>
    <t>threonine384 (1)</t>
  </si>
  <si>
    <t>Assay was completed successfully.</t>
  </si>
  <si>
    <t>Sample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</si>
  <si>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</si>
  <si>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</si>
  <si>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</si>
  <si>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</si>
  <si>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</si>
  <si>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</si>
  <si>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</si>
  <si>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</si>
  <si>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</si>
  <si>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</si>
  <si>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</si>
  <si>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</si>
  <si>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</si>
  <si>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</si>
  <si>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</si>
  <si>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</si>
  <si>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Fluorescence (RFU)</t>
  </si>
  <si>
    <t>µM undiluted</t>
  </si>
  <si>
    <t>µM zero out negatives</t>
  </si>
  <si>
    <t>max(0,x)</t>
  </si>
  <si>
    <t>x/1000*119.1192</t>
  </si>
  <si>
    <t xml:space="preserve"> </t>
  </si>
  <si>
    <t>Blank RFU</t>
  </si>
  <si>
    <t>standard rfu</t>
  </si>
  <si>
    <t>standard pmol/well</t>
  </si>
  <si>
    <t>mg/L</t>
  </si>
  <si>
    <t>0pmol std</t>
  </si>
  <si>
    <t>25pmol std</t>
  </si>
  <si>
    <t>50pmol std</t>
  </si>
  <si>
    <t>100pmol std</t>
  </si>
  <si>
    <t>150pmol std</t>
  </si>
  <si>
    <t>200pmol std</t>
  </si>
  <si>
    <t>300pmol std</t>
  </si>
  <si>
    <t>400pmol std</t>
  </si>
  <si>
    <t xml:space="preserve">  </t>
  </si>
  <si>
    <t>Set 2 P1 A1</t>
  </si>
  <si>
    <t>Set 2 P1 A2</t>
  </si>
  <si>
    <t>Set 2 P1 A3</t>
  </si>
  <si>
    <t>Set 2 P1 A4</t>
  </si>
  <si>
    <t>Set 2 P1 A5</t>
  </si>
  <si>
    <t>Set 2 P1 A6</t>
  </si>
  <si>
    <t>Set 2 P1 A7</t>
  </si>
  <si>
    <t>Set 2 P1 A8</t>
  </si>
  <si>
    <t>Set 2 P1 A9</t>
  </si>
  <si>
    <t>Set 2 P1 A10</t>
  </si>
  <si>
    <t>Set 2 P1 A11</t>
  </si>
  <si>
    <t>Set 2 P1 A12</t>
  </si>
  <si>
    <t>Set 2 P3 A1</t>
  </si>
  <si>
    <t>Set 2 P3 A2</t>
  </si>
  <si>
    <t>Set 2 P3 A3</t>
  </si>
  <si>
    <t>Set 2 P3 A4</t>
  </si>
  <si>
    <t>Set 2 P3 A5</t>
  </si>
  <si>
    <t>Set 2 P3 A6</t>
  </si>
  <si>
    <t>Set 2 P3 A7</t>
  </si>
  <si>
    <t>Set 2 P3 A8</t>
  </si>
  <si>
    <t>Set 2 P3 A9</t>
  </si>
  <si>
    <t>Set 2 P3 A10</t>
  </si>
  <si>
    <t>Set 2 P3 A11</t>
  </si>
  <si>
    <t>Set 2 P3 A12</t>
  </si>
  <si>
    <t>Set 2 P2 A1</t>
  </si>
  <si>
    <t>Set 2 P2 A2</t>
  </si>
  <si>
    <t>Set 2 P2 A3</t>
  </si>
  <si>
    <t>Set 2 P2 A4</t>
  </si>
  <si>
    <t>Set 2 P2 A5</t>
  </si>
  <si>
    <t>Set 2 P2 A6</t>
  </si>
  <si>
    <t>Set 2 P2 A7</t>
  </si>
  <si>
    <t>Set 2 P2 A8</t>
  </si>
  <si>
    <t>Set 2 P2 A9</t>
  </si>
  <si>
    <t>Set 2 P2 A10</t>
  </si>
  <si>
    <t>Set 2 P2 A11</t>
  </si>
  <si>
    <t>Set 2 P2 A12</t>
  </si>
  <si>
    <t>Set 2 P4 A1</t>
  </si>
  <si>
    <t>Set 2 P4 A2</t>
  </si>
  <si>
    <t>Set 2 P4 A3</t>
  </si>
  <si>
    <t>Set 2 P4 A4</t>
  </si>
  <si>
    <t>Set 2 P4 A5</t>
  </si>
  <si>
    <t>Set 2 P4 A6</t>
  </si>
  <si>
    <t>Set 2 P4 A7</t>
  </si>
  <si>
    <t>Set 2 P4 A8</t>
  </si>
  <si>
    <t>Set 2 P4 A9</t>
  </si>
  <si>
    <t>Set 2 P4 A10</t>
  </si>
  <si>
    <t>Set 2 P4 A11</t>
  </si>
  <si>
    <t>Set 2 P4 A12</t>
  </si>
  <si>
    <t>Set 2 P1 B1</t>
  </si>
  <si>
    <t>Set 2 P1 B2</t>
  </si>
  <si>
    <t>Set 2 P1 B3</t>
  </si>
  <si>
    <t>Set 2 P1 B4</t>
  </si>
  <si>
    <t>Set 2 P1 B5</t>
  </si>
  <si>
    <t>Set 2 P1 B6</t>
  </si>
  <si>
    <t>Set 2 P1 B7</t>
  </si>
  <si>
    <t>Set 2 P1 B8</t>
  </si>
  <si>
    <t>Set 2 P1 B9</t>
  </si>
  <si>
    <t>Set 2 P1 B10</t>
  </si>
  <si>
    <t>Set 2 P1 B11</t>
  </si>
  <si>
    <t>Set 2 P1 B12</t>
  </si>
  <si>
    <t>Set 2 P3 B1</t>
  </si>
  <si>
    <t>Set 2 P3 B2</t>
  </si>
  <si>
    <t>Set 2 P3 B3</t>
  </si>
  <si>
    <t>Set 2 P3 B4</t>
  </si>
  <si>
    <t>Set 2 P3 B5</t>
  </si>
  <si>
    <t>Set 2 P3 B6</t>
  </si>
  <si>
    <t>Set 2 P3 B7</t>
  </si>
  <si>
    <t>Set 2 P3 B8</t>
  </si>
  <si>
    <t>Set 2 P3 B9</t>
  </si>
  <si>
    <t>Set 2 P3 B10</t>
  </si>
  <si>
    <t>Set 2 P3 B11</t>
  </si>
  <si>
    <t>Set 2 P3 B12</t>
  </si>
  <si>
    <t>Set 2 P2 B1</t>
  </si>
  <si>
    <t>Set 2 P2 B2</t>
  </si>
  <si>
    <t>Set 2 P2 B3</t>
  </si>
  <si>
    <t>Set 2 P2 B4</t>
  </si>
  <si>
    <t>Set 2 P2 B5</t>
  </si>
  <si>
    <t>Set 2 P2 B6</t>
  </si>
  <si>
    <t>Set 2 P2 B7</t>
  </si>
  <si>
    <t>Set 2 P2 B8</t>
  </si>
  <si>
    <t>Set 2 P2 B9</t>
  </si>
  <si>
    <t>Set 2 P2 B10</t>
  </si>
  <si>
    <t>Set 2 P2 B11</t>
  </si>
  <si>
    <t>Set 2 P2 B12</t>
  </si>
  <si>
    <t>Set 2 P4 B1</t>
  </si>
  <si>
    <t>Set 2 P4 B2</t>
  </si>
  <si>
    <t>Set 2 P4 B3</t>
  </si>
  <si>
    <t>Set 2 P4 B4</t>
  </si>
  <si>
    <t>Set 2 P4 B5</t>
  </si>
  <si>
    <t>Set 2 P4 B6</t>
  </si>
  <si>
    <t>Set 2 P4 B7</t>
  </si>
  <si>
    <t>Set 2 P4 B8</t>
  </si>
  <si>
    <t>Set 2 P4 B9</t>
  </si>
  <si>
    <t>Set 2 P4 B10</t>
  </si>
  <si>
    <t>Set 2 P4 B11</t>
  </si>
  <si>
    <t>Set 2 P4 B12</t>
  </si>
  <si>
    <t>Set 2 P1 C1</t>
  </si>
  <si>
    <t>Set 2 P1 C2</t>
  </si>
  <si>
    <t>Set 2 P1 C3</t>
  </si>
  <si>
    <t>Set 2 P1 C4</t>
  </si>
  <si>
    <t>Set 2 P1 C5</t>
  </si>
  <si>
    <t>Set 2 P1 C6</t>
  </si>
  <si>
    <t>Set 2 P1 C7</t>
  </si>
  <si>
    <t>Set 2 P1 C8</t>
  </si>
  <si>
    <t>Set 2 P1 C9</t>
  </si>
  <si>
    <t>Set 2 P1 C10</t>
  </si>
  <si>
    <t>Set 2 P1 C11</t>
  </si>
  <si>
    <t>Set 2 P1 C12</t>
  </si>
  <si>
    <t>Set 2 P3 C1</t>
  </si>
  <si>
    <t>Set 2 P3 C2</t>
  </si>
  <si>
    <t>Set 2 P3 C3</t>
  </si>
  <si>
    <t>Set 2 P3 C4</t>
  </si>
  <si>
    <t>Set 2 P3 C5</t>
  </si>
  <si>
    <t>Set 2 P3 C6</t>
  </si>
  <si>
    <t>Set 2 P3 C7</t>
  </si>
  <si>
    <t>Set 2 P3 C8</t>
  </si>
  <si>
    <t>Set 2 P3 C9</t>
  </si>
  <si>
    <t>Set 2 P3 C10</t>
  </si>
  <si>
    <t>Set 2 P3 C11</t>
  </si>
  <si>
    <t>Set 2 P3 C12</t>
  </si>
  <si>
    <t>Set 2 P2 C1</t>
  </si>
  <si>
    <t>Set 2 P2 C2</t>
  </si>
  <si>
    <t>Set 2 P2 C3</t>
  </si>
  <si>
    <t>Set 2 P2 C4</t>
  </si>
  <si>
    <t>Set 2 P2 C5</t>
  </si>
  <si>
    <t>Set 2 P2 C6</t>
  </si>
  <si>
    <t>Set 2 P2 C7</t>
  </si>
  <si>
    <t>Set 2 P2 C8</t>
  </si>
  <si>
    <t>Set 2 P2 C9</t>
  </si>
  <si>
    <t>Set 2 P2 C10</t>
  </si>
  <si>
    <t>Set 2 P2 C11</t>
  </si>
  <si>
    <t>Set 2 P2 C12</t>
  </si>
  <si>
    <t>Set 2 P4 C1</t>
  </si>
  <si>
    <t>Set 2 P4 C2</t>
  </si>
  <si>
    <t>Set 2 P4 C3</t>
  </si>
  <si>
    <t>Set 2 P4 C4</t>
  </si>
  <si>
    <t>Set 2 P4 C5</t>
  </si>
  <si>
    <t>Set 2 P4 C6</t>
  </si>
  <si>
    <t>Set 2 P4 C7</t>
  </si>
  <si>
    <t>Set 2 P4 C8</t>
  </si>
  <si>
    <t>Set 2 P4 C9</t>
  </si>
  <si>
    <t>Set 2 P4 C10</t>
  </si>
  <si>
    <t>Set 2 P4 C11</t>
  </si>
  <si>
    <t>Set 2 P4 C12</t>
  </si>
  <si>
    <t>Set 2 P1 D1</t>
  </si>
  <si>
    <t>Set 2 P1 D2</t>
  </si>
  <si>
    <t>Set 2 P1 D3</t>
  </si>
  <si>
    <t>Set 2 P1 D4</t>
  </si>
  <si>
    <t>Set 2 P1 D5</t>
  </si>
  <si>
    <t>Set 2 P1 D6</t>
  </si>
  <si>
    <t>Set 2 P1 D7</t>
  </si>
  <si>
    <t>Set 2 P1 D8</t>
  </si>
  <si>
    <t>Set 2 P1 D9</t>
  </si>
  <si>
    <t>Set 2 P1 D10</t>
  </si>
  <si>
    <t>Set 2 P1 D11</t>
  </si>
  <si>
    <t>Set 2 P1 D12</t>
  </si>
  <si>
    <t>Set 2 P3 D1</t>
  </si>
  <si>
    <t>Set 2 P3 D2</t>
  </si>
  <si>
    <t>Set 2 P3 D3</t>
  </si>
  <si>
    <t>Set 2 P3 D4</t>
  </si>
  <si>
    <t>Set 2 P3 D5</t>
  </si>
  <si>
    <t>Set 2 P3 D6</t>
  </si>
  <si>
    <t>Set 2 P3 D7</t>
  </si>
  <si>
    <t>Set 2 P3 D8</t>
  </si>
  <si>
    <t>Set 2 P3 D9</t>
  </si>
  <si>
    <t>Set 2 P3 D10</t>
  </si>
  <si>
    <t>Set 2 P3 D11</t>
  </si>
  <si>
    <t>Set 2 P3 D12</t>
  </si>
  <si>
    <t>Set 2 P2 D1</t>
  </si>
  <si>
    <t>Set 2 P2 D2</t>
  </si>
  <si>
    <t>Set 2 P2 D3</t>
  </si>
  <si>
    <t>Set 2 P2 D4</t>
  </si>
  <si>
    <t>Set 2 P2 D5</t>
  </si>
  <si>
    <t>Set 2 P2 D6</t>
  </si>
  <si>
    <t>Set 2 P2 D7</t>
  </si>
  <si>
    <t>Set 2 P2 D8</t>
  </si>
  <si>
    <t>Set 2 P2 D9</t>
  </si>
  <si>
    <t>Set 2 P2 D10</t>
  </si>
  <si>
    <t>Set 2 P2 D11</t>
  </si>
  <si>
    <t>Set 2 P2 D12</t>
  </si>
  <si>
    <t>Set 2 P4 D1</t>
  </si>
  <si>
    <t>Set 2 P4 D2</t>
  </si>
  <si>
    <t>Set 2 P4 D3</t>
  </si>
  <si>
    <t>Set 2 P4 D4</t>
  </si>
  <si>
    <t>Set 2 P4 D5</t>
  </si>
  <si>
    <t>Set 2 P4 D6</t>
  </si>
  <si>
    <t>Set 2 P4 D7</t>
  </si>
  <si>
    <t>Set 2 P4 D8</t>
  </si>
  <si>
    <t>Set 2 P4 D9</t>
  </si>
  <si>
    <t>Set 2 P4 D10</t>
  </si>
  <si>
    <t>Set 2 P4 D11</t>
  </si>
  <si>
    <t>Set 2 P4 D12</t>
  </si>
  <si>
    <t>Set 2 P1 E1</t>
  </si>
  <si>
    <t>Set 2 P1 E2</t>
  </si>
  <si>
    <t>Set 2 P1 E3</t>
  </si>
  <si>
    <t>Set 2 P1 E4</t>
  </si>
  <si>
    <t>Set 2 P1 E5</t>
  </si>
  <si>
    <t>Set 2 P1 E6</t>
  </si>
  <si>
    <t>Set 2 P1 E7</t>
  </si>
  <si>
    <t>Set 2 P1 E8</t>
  </si>
  <si>
    <t>Set 2 P1 E9</t>
  </si>
  <si>
    <t>Set 2 P1 E10</t>
  </si>
  <si>
    <t>Set 2 P1 E11</t>
  </si>
  <si>
    <t>Set 2 P1 E12</t>
  </si>
  <si>
    <t>Set 2 P3 E1</t>
  </si>
  <si>
    <t>Set 2 P3 E2</t>
  </si>
  <si>
    <t>Set 2 P3 E3</t>
  </si>
  <si>
    <t>Set 2 P3 E4</t>
  </si>
  <si>
    <t>Set 2 P3 E5</t>
  </si>
  <si>
    <t>Set 2 P3 E6</t>
  </si>
  <si>
    <t>Set 2 P3 E7</t>
  </si>
  <si>
    <t>Set 2 P3 E8</t>
  </si>
  <si>
    <t>Set 2 P3 E9</t>
  </si>
  <si>
    <t>Set 2 P3 E10</t>
  </si>
  <si>
    <t>Set 2 P3 E11</t>
  </si>
  <si>
    <t>Set 2 P3 E12</t>
  </si>
  <si>
    <t>Set 2 P2 E1</t>
  </si>
  <si>
    <t>Set 2 P2 E2</t>
  </si>
  <si>
    <t>Set 2 P2 E3</t>
  </si>
  <si>
    <t>Set 2 P2 E4</t>
  </si>
  <si>
    <t>Set 2 P2 E5</t>
  </si>
  <si>
    <t>Set 2 P2 E6</t>
  </si>
  <si>
    <t>Set 2 P2 E7</t>
  </si>
  <si>
    <t>Set 2 P2 E8</t>
  </si>
  <si>
    <t>Set 2 P2 E9</t>
  </si>
  <si>
    <t>Set 2 P2 E10</t>
  </si>
  <si>
    <t>Set 2 P2 E11</t>
  </si>
  <si>
    <t>Set 2 P2 E12</t>
  </si>
  <si>
    <t>Set 2 P4 E1</t>
  </si>
  <si>
    <t>Set 2 P4 E2</t>
  </si>
  <si>
    <t>Set 2 P4 E3</t>
  </si>
  <si>
    <t>Set 2 P4 E4</t>
  </si>
  <si>
    <t>Set 2 P4 E5</t>
  </si>
  <si>
    <t>Set 2 P4 E6</t>
  </si>
  <si>
    <t>Set 2 P4 E7</t>
  </si>
  <si>
    <t>Set 2 P4 E8</t>
  </si>
  <si>
    <t>Set 2 P4 E9</t>
  </si>
  <si>
    <t>Set 2 P4 E10</t>
  </si>
  <si>
    <t>Set 2 P4 E11</t>
  </si>
  <si>
    <t>Set 2 P4 E12</t>
  </si>
  <si>
    <t>Set 2 P1 F1</t>
  </si>
  <si>
    <t>Set 2 P1 F2</t>
  </si>
  <si>
    <t>Set 2 P1 F3</t>
  </si>
  <si>
    <t>Set 2 P1 F4</t>
  </si>
  <si>
    <t>Set 2 P1 F5</t>
  </si>
  <si>
    <t>Set 2 P1 F6</t>
  </si>
  <si>
    <t>Set 2 P1 F7</t>
  </si>
  <si>
    <t>Set 2 P1 F8</t>
  </si>
  <si>
    <t>Set 2 P1 F9</t>
  </si>
  <si>
    <t>Set 2 P1 F10</t>
  </si>
  <si>
    <t>Set 2 P1 F11</t>
  </si>
  <si>
    <t>Set 2 P1 F12</t>
  </si>
  <si>
    <t>Set 2 P3 F1</t>
  </si>
  <si>
    <t>Set 2 P3 F2</t>
  </si>
  <si>
    <t>Set 2 P3 F3</t>
  </si>
  <si>
    <t>Set 2 P3 F4</t>
  </si>
  <si>
    <t>Set 2 P3 F5</t>
  </si>
  <si>
    <t>Set 2 P3 F6</t>
  </si>
  <si>
    <t>Set 2 P3 F7</t>
  </si>
  <si>
    <t>Set 2 P3 F8</t>
  </si>
  <si>
    <t>Set 2 P3 F9</t>
  </si>
  <si>
    <t>Set 2 P3 F10</t>
  </si>
  <si>
    <t>Set 2 P3 F11</t>
  </si>
  <si>
    <t>Set 2 P3 F12</t>
  </si>
  <si>
    <t>Set 2 P2 F1</t>
  </si>
  <si>
    <t>Set 2 P2 F2</t>
  </si>
  <si>
    <t>Set 2 P2 F3</t>
  </si>
  <si>
    <t>Set 2 P2 F4</t>
  </si>
  <si>
    <t>Set 2 P2 F5</t>
  </si>
  <si>
    <t>Set 2 P2 F6</t>
  </si>
  <si>
    <t>Set 2 P2 F7</t>
  </si>
  <si>
    <t>Set 2 P2 F8</t>
  </si>
  <si>
    <t>Set 2 P2 F9</t>
  </si>
  <si>
    <t>Set 2 P2 F10</t>
  </si>
  <si>
    <t>Set 2 P2 F11</t>
  </si>
  <si>
    <t>Set 2 P2 F12</t>
  </si>
  <si>
    <t>Set 2 P4 F1</t>
  </si>
  <si>
    <t>Set 2 P4 F2</t>
  </si>
  <si>
    <t>Set 2 P4 F3</t>
  </si>
  <si>
    <t>Set 2 P4 F4</t>
  </si>
  <si>
    <t>Set 2 P4 F5</t>
  </si>
  <si>
    <t>Set 2 P4 F6</t>
  </si>
  <si>
    <t>Set 2 P4 F7</t>
  </si>
  <si>
    <t>Set 2 P4 F8</t>
  </si>
  <si>
    <t>Set 2 P4 F9</t>
  </si>
  <si>
    <t>0Set 2 P4 F10</t>
  </si>
  <si>
    <t>0Set 2 P4 F11</t>
  </si>
  <si>
    <t>0Set 2 P4 F12</t>
  </si>
  <si>
    <t>Set 2 P1 G1</t>
  </si>
  <si>
    <t>Set 2 P1 G2</t>
  </si>
  <si>
    <t>Set 2 P1 G3</t>
  </si>
  <si>
    <t>Set 2 P1 G4</t>
  </si>
  <si>
    <t>Set 2 P1 G5</t>
  </si>
  <si>
    <t>Set 2 P1 G6</t>
  </si>
  <si>
    <t>Set 2 P1 G7</t>
  </si>
  <si>
    <t>Set 2 P1 G8</t>
  </si>
  <si>
    <t>Set 2 P1 G9</t>
  </si>
  <si>
    <t>Set 2 P1 G10</t>
  </si>
  <si>
    <t>Set 2 P1 G11</t>
  </si>
  <si>
    <t>Set 2 P1 G12</t>
  </si>
  <si>
    <t>Set 2 P3 G1</t>
  </si>
  <si>
    <t>Set 2 P3 G2</t>
  </si>
  <si>
    <t>Set 2 P3 G3</t>
  </si>
  <si>
    <t>Set 2 P3 G4</t>
  </si>
  <si>
    <t>Set 2 P3 G5</t>
  </si>
  <si>
    <t>Set 2 P3 G6</t>
  </si>
  <si>
    <t>Set 2 P3 G7</t>
  </si>
  <si>
    <t>Set 2 P3 G8</t>
  </si>
  <si>
    <t>Set 2 P3 G9</t>
  </si>
  <si>
    <t>Set 2 P3 G10</t>
  </si>
  <si>
    <t>Set 2 P3 G11</t>
  </si>
  <si>
    <t>Set 2 P3 G12</t>
  </si>
  <si>
    <t>Set 2 P2 G1</t>
  </si>
  <si>
    <t>Set 2 P2 G2</t>
  </si>
  <si>
    <t>Set 2 P2 G3</t>
  </si>
  <si>
    <t>Set 2 P2 G4</t>
  </si>
  <si>
    <t>Set 2 P2 G5</t>
  </si>
  <si>
    <t>Set 2 P2 G6</t>
  </si>
  <si>
    <t>Set 2 P2 G7</t>
  </si>
  <si>
    <t>Set 2 P2 G8</t>
  </si>
  <si>
    <t>Set 2 P2 G9</t>
  </si>
  <si>
    <t>Set 2 P2 G10</t>
  </si>
  <si>
    <t>Set 2 P2 G11</t>
  </si>
  <si>
    <t>Set 2 P2 G12</t>
  </si>
  <si>
    <t>Set 2 P4 G1</t>
  </si>
  <si>
    <t>Set 2 P4 G2</t>
  </si>
  <si>
    <t>Set 2 P4 G3</t>
  </si>
  <si>
    <t>Set 2 P4 G4</t>
  </si>
  <si>
    <t>Set 2 P4 G5</t>
  </si>
  <si>
    <t>Set 2 P4 G6</t>
  </si>
  <si>
    <t>Set 2 P4 G7</t>
  </si>
  <si>
    <t>Set 2 P4 G8</t>
  </si>
  <si>
    <t>Set 2 P4 G9</t>
  </si>
  <si>
    <t>Set 2 P4 G10</t>
  </si>
  <si>
    <t>Set 2 P4 G11</t>
  </si>
  <si>
    <t>Set 2 P4 G12</t>
  </si>
  <si>
    <t>0.0014x-8.9239</t>
  </si>
  <si>
    <t>(0.0014x-8.9239)*100/3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</si>
</sst>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22" fontId="0" fillId="0" borderId="0" xfId="0" applyNumberFormat="1"/>
    <xf numFmtId="0" fontId="9" fillId="2" borderId="1" xfId="0" applyFont="1" applyFill="1" applyBorder="1" applyAlignment="1">
      <alignment horizontal="center" vertical="center"/>
    </xf>
    <xf numFmtId="1" fontId="8" fillId="2" borderId="2" xfId="0" applyNumberFormat="1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 wrapText="1"/>
    </xf>
    <xf numFmtId="1" fontId="0" fillId="0" borderId="0" xfId="0" applyNumberFormat="1"/>
    <xf numFmtId="0" fontId="9" fillId="2" borderId="4" xfId="0" applyFont="1" applyFill="1" applyBorder="1" applyAlignment="1">
      <alignment horizontal="center" vertical="center" wrapText="1"/>
    </xf>
    <xf numFmtId="0" fontId="7" fillId="0" borderId="0" xfId="0" applyFont="1"/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0" fillId="0" borderId="0" xfId="0" applyFill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1" fontId="8" fillId="0" borderId="0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0" fontId="9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1" fontId="0" fillId="4" borderId="0" xfId="0" applyNumberFormat="1" applyFill="1" applyAlignment="1">
      <alignment horizontal="center"/>
    </xf>
    <xf numFmtId="0" fontId="0" fillId="4" borderId="2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4" borderId="5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3/23/2021 Set 2 Standard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by plate'!$AA$47:$AA$62</c:f>
              <c:numCache>
                <c:formatCode>0</c:formatCode>
                <c:ptCount val="16"/>
                <c:pt idx="0">
                  <c:v>-41.5</c:v>
                </c:pt>
                <c:pt idx="1">
                  <c:v>41.5</c:v>
                </c:pt>
                <c:pt idx="2">
                  <c:v>20956.5</c:v>
                </c:pt>
                <c:pt idx="3">
                  <c:v>21859.5</c:v>
                </c:pt>
                <c:pt idx="4">
                  <c:v>39061.5</c:v>
                </c:pt>
                <c:pt idx="5">
                  <c:v>40490.5</c:v>
                </c:pt>
                <c:pt idx="6">
                  <c:v>79725.5</c:v>
                </c:pt>
                <c:pt idx="7">
                  <c:v>77305.5</c:v>
                </c:pt>
                <c:pt idx="8">
                  <c:v>111095.5</c:v>
                </c:pt>
                <c:pt idx="9">
                  <c:v>113251.5</c:v>
                </c:pt>
                <c:pt idx="10">
                  <c:v>155081.5</c:v>
                </c:pt>
                <c:pt idx="11">
                  <c:v>153792.5</c:v>
                </c:pt>
                <c:pt idx="12">
                  <c:v>220278.5</c:v>
                </c:pt>
                <c:pt idx="13">
                  <c:v>218266.5</c:v>
                </c:pt>
                <c:pt idx="14">
                  <c:v>271284.5</c:v>
                </c:pt>
                <c:pt idx="15">
                  <c:v>270893.5</c:v>
                </c:pt>
              </c:numCache>
            </c:numRef>
          </c:xVal>
          <c:yVal>
            <c:numRef>
              <c:f>'Results by plate'!$AB$47:$AB$62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25</c:v>
                </c:pt>
                <c:pt idx="4">
                  <c:v>50</c:v>
                </c:pt>
                <c:pt idx="5">
                  <c:v>50</c:v>
                </c:pt>
                <c:pt idx="6">
                  <c:v>100</c:v>
                </c:pt>
                <c:pt idx="7">
                  <c:v>100</c:v>
                </c:pt>
                <c:pt idx="8">
                  <c:v>150</c:v>
                </c:pt>
                <c:pt idx="9">
                  <c:v>150</c:v>
                </c:pt>
                <c:pt idx="10">
                  <c:v>200</c:v>
                </c:pt>
                <c:pt idx="11">
                  <c:v>200</c:v>
                </c:pt>
                <c:pt idx="12">
                  <c:v>300</c:v>
                </c:pt>
                <c:pt idx="13">
                  <c:v>300</c:v>
                </c:pt>
                <c:pt idx="14">
                  <c:v>400</c:v>
                </c:pt>
                <c:pt idx="15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F-4690-B585-37C4FAFD8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752336"/>
        <c:axId val="513748728"/>
      </c:scatterChart>
      <c:valAx>
        <c:axId val="513752336"/>
        <c:scaling>
          <c:orientation val="minMax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RFU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48728"/>
        <c:crosses val="autoZero"/>
        <c:crossBetween val="midCat"/>
      </c:valAx>
      <c:valAx>
        <c:axId val="5137487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pmol/well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5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523875</xdr:colOff>
      <xdr:row>62</xdr:row>
      <xdr:rowOff>57150</xdr:rowOff>
    </xdr:from>
    <xdr:to>
      <xdr:col>33</xdr:col>
      <xdr:colOff>66675</xdr:colOff>
      <xdr:row>76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2"/>
  <sheetViews>
    <sheetView tabSelected="1" workbookViewId="0">
      <selection activeCell="G5" sqref="G5"/>
    </sheetView>
  </sheetViews>
  <sheetFormatPr defaultRowHeight="15" x14ac:dyDescent="0.25"/>
  <cols>
    <col min="27" max="27" width="10" customWidth="1"/>
    <col min="28" max="28" width="10.5703125" customWidth="1"/>
  </cols>
  <sheetData>
    <row r="1" spans="1:28" x14ac:dyDescent="0.25">
      <c r="A1" t="s">
        <v>0</v>
      </c>
    </row>
    <row r="3" spans="1:28" x14ac:dyDescent="0.25">
      <c r="A3" s="1"/>
      <c r="AA3" s="5"/>
      <c r="AB3" s="5"/>
    </row>
    <row r="4" spans="1:28" x14ac:dyDescent="0.25">
      <c r="AA4" s="5"/>
      <c r="AB4" s="5"/>
    </row>
    <row r="5" spans="1:28" x14ac:dyDescent="0.25">
      <c r="A5" t="s">
        <v>1</v>
      </c>
      <c r="AA5" s="5"/>
      <c r="AB5" s="5"/>
    </row>
    <row r="6" spans="1:28" x14ac:dyDescent="0.25">
      <c r="AA6" s="5"/>
      <c r="AB6" s="5"/>
    </row>
    <row r="7" spans="1:28" x14ac:dyDescent="0.25">
      <c r="AA7" s="5"/>
      <c r="AB7" s="5"/>
    </row>
    <row r="8" spans="1:28" x14ac:dyDescent="0.25">
      <c r="A8" t="s">
        <v>2</v>
      </c>
      <c r="AA8" s="5"/>
      <c r="AB8" s="5"/>
    </row>
    <row r="9" spans="1:28" x14ac:dyDescent="0.25">
      <c r="A9" s="27"/>
      <c r="B9" s="27">
        <v>1</v>
      </c>
      <c r="C9" s="27">
        <v>2</v>
      </c>
      <c r="D9" s="27">
        <v>3</v>
      </c>
      <c r="E9" s="27">
        <v>4</v>
      </c>
      <c r="F9" s="27">
        <v>5</v>
      </c>
      <c r="G9" s="27">
        <v>6</v>
      </c>
      <c r="H9" s="27">
        <v>7</v>
      </c>
      <c r="I9" s="27">
        <v>8</v>
      </c>
      <c r="J9" s="27">
        <v>9</v>
      </c>
      <c r="K9" s="27">
        <v>10</v>
      </c>
      <c r="L9" s="27">
        <v>11</v>
      </c>
      <c r="M9" s="27">
        <v>12</v>
      </c>
      <c r="N9" s="28">
        <v>13</v>
      </c>
      <c r="O9" s="28">
        <v>14</v>
      </c>
      <c r="P9" s="28">
        <v>15</v>
      </c>
      <c r="Q9" s="28">
        <v>16</v>
      </c>
      <c r="R9" s="28">
        <v>17</v>
      </c>
      <c r="S9" s="28">
        <v>18</v>
      </c>
      <c r="T9" s="28">
        <v>19</v>
      </c>
      <c r="U9" s="28">
        <v>20</v>
      </c>
      <c r="V9" s="28">
        <v>21</v>
      </c>
      <c r="W9" s="28">
        <v>22</v>
      </c>
      <c r="X9" s="28">
        <v>23</v>
      </c>
      <c r="Y9" s="28">
        <v>24</v>
      </c>
      <c r="AA9" s="5"/>
      <c r="AB9" s="5"/>
    </row>
    <row r="10" spans="1:28" ht="30" x14ac:dyDescent="0.25">
      <c r="A10" s="27" t="s">
        <v>3</v>
      </c>
      <c r="B10" s="31" t="s">
        <v>38</v>
      </c>
      <c r="C10" s="32" t="s">
        <v>39</v>
      </c>
      <c r="D10" s="32" t="s">
        <v>40</v>
      </c>
      <c r="E10" s="32" t="s">
        <v>41</v>
      </c>
      <c r="F10" s="32" t="s">
        <v>42</v>
      </c>
      <c r="G10" s="32" t="s">
        <v>43</v>
      </c>
      <c r="H10" s="32" t="s">
        <v>44</v>
      </c>
      <c r="I10" s="32" t="s">
        <v>45</v>
      </c>
      <c r="J10" s="32" t="s">
        <v>46</v>
      </c>
      <c r="K10" s="32" t="s">
        <v>47</v>
      </c>
      <c r="L10" s="32" t="s">
        <v>48</v>
      </c>
      <c r="M10" s="32" t="s">
        <v>49</v>
      </c>
      <c r="N10" s="33" t="s">
        <v>50</v>
      </c>
      <c r="O10" s="33" t="s">
        <v>51</v>
      </c>
      <c r="P10" s="33" t="s">
        <v>52</v>
      </c>
      <c r="Q10" s="33" t="s">
        <v>53</v>
      </c>
      <c r="R10" s="33" t="s">
        <v>54</v>
      </c>
      <c r="S10" s="33" t="s">
        <v>55</v>
      </c>
      <c r="T10" s="33" t="s">
        <v>56</v>
      </c>
      <c r="U10" s="33" t="s">
        <v>57</v>
      </c>
      <c r="V10" s="36" t="s">
        <v>58</v>
      </c>
      <c r="W10" s="33" t="s">
        <v>59</v>
      </c>
      <c r="X10" s="33" t="s">
        <v>60</v>
      </c>
      <c r="Y10" s="36" t="s">
        <v>61</v>
      </c>
      <c r="AA10" s="5"/>
      <c r="AB10" s="5"/>
    </row>
    <row r="11" spans="1:28" ht="30" x14ac:dyDescent="0.25">
      <c r="A11" s="27" t="s">
        <v>4</v>
      </c>
      <c r="B11" s="34" t="s">
        <v>62</v>
      </c>
      <c r="C11" s="19" t="s">
        <v>63</v>
      </c>
      <c r="D11" s="19" t="s">
        <v>64</v>
      </c>
      <c r="E11" s="19" t="s">
        <v>65</v>
      </c>
      <c r="F11" s="19" t="s">
        <v>66</v>
      </c>
      <c r="G11" s="19" t="s">
        <v>67</v>
      </c>
      <c r="H11" s="19" t="s">
        <v>68</v>
      </c>
      <c r="I11" s="19" t="s">
        <v>69</v>
      </c>
      <c r="J11" s="19" t="s">
        <v>70</v>
      </c>
      <c r="K11" s="19" t="s">
        <v>71</v>
      </c>
      <c r="L11" s="19" t="s">
        <v>72</v>
      </c>
      <c r="M11" s="19" t="s">
        <v>73</v>
      </c>
      <c r="N11" s="20" t="s">
        <v>74</v>
      </c>
      <c r="O11" s="20" t="s">
        <v>75</v>
      </c>
      <c r="P11" s="20" t="s">
        <v>76</v>
      </c>
      <c r="Q11" s="20" t="s">
        <v>77</v>
      </c>
      <c r="R11" s="20" t="s">
        <v>78</v>
      </c>
      <c r="S11" s="20" t="s">
        <v>79</v>
      </c>
      <c r="T11" s="20" t="s">
        <v>80</v>
      </c>
      <c r="U11" s="20" t="s">
        <v>81</v>
      </c>
      <c r="V11" s="30" t="s">
        <v>82</v>
      </c>
      <c r="W11" s="20" t="s">
        <v>83</v>
      </c>
      <c r="X11" s="30" t="s">
        <v>84</v>
      </c>
      <c r="Y11" s="30" t="s">
        <v>85</v>
      </c>
      <c r="AA11" s="5"/>
      <c r="AB11" s="5"/>
    </row>
    <row r="12" spans="1:28" ht="30" x14ac:dyDescent="0.25">
      <c r="A12" s="27" t="s">
        <v>5</v>
      </c>
      <c r="B12" s="21" t="s">
        <v>86</v>
      </c>
      <c r="C12" s="20" t="s">
        <v>87</v>
      </c>
      <c r="D12" s="20" t="s">
        <v>88</v>
      </c>
      <c r="E12" s="20" t="s">
        <v>89</v>
      </c>
      <c r="F12" s="20" t="s">
        <v>90</v>
      </c>
      <c r="G12" s="20" t="s">
        <v>91</v>
      </c>
      <c r="H12" s="20" t="s">
        <v>92</v>
      </c>
      <c r="I12" s="20" t="s">
        <v>93</v>
      </c>
      <c r="J12" s="20" t="s">
        <v>94</v>
      </c>
      <c r="K12" s="30" t="s">
        <v>95</v>
      </c>
      <c r="L12" s="20" t="s">
        <v>96</v>
      </c>
      <c r="M12" s="20" t="s">
        <v>97</v>
      </c>
      <c r="N12" s="19" t="s">
        <v>98</v>
      </c>
      <c r="O12" s="19" t="s">
        <v>99</v>
      </c>
      <c r="P12" s="19" t="s">
        <v>100</v>
      </c>
      <c r="Q12" s="19" t="s">
        <v>101</v>
      </c>
      <c r="R12" s="19" t="s">
        <v>102</v>
      </c>
      <c r="S12" s="19" t="s">
        <v>103</v>
      </c>
      <c r="T12" s="19" t="s">
        <v>104</v>
      </c>
      <c r="U12" s="19" t="s">
        <v>105</v>
      </c>
      <c r="V12" s="19" t="s">
        <v>106</v>
      </c>
      <c r="W12" s="19" t="s">
        <v>107</v>
      </c>
      <c r="X12" s="19" t="s">
        <v>108</v>
      </c>
      <c r="Y12" s="19" t="s">
        <v>109</v>
      </c>
      <c r="AA12" s="5"/>
      <c r="AB12" s="5"/>
    </row>
    <row r="13" spans="1:28" ht="30" x14ac:dyDescent="0.25">
      <c r="A13" s="27" t="s">
        <v>6</v>
      </c>
      <c r="B13" s="34" t="s">
        <v>110</v>
      </c>
      <c r="C13" s="19" t="s">
        <v>111</v>
      </c>
      <c r="D13" s="19" t="s">
        <v>112</v>
      </c>
      <c r="E13" s="19" t="s">
        <v>113</v>
      </c>
      <c r="F13" s="19" t="s">
        <v>114</v>
      </c>
      <c r="G13" s="19" t="s">
        <v>115</v>
      </c>
      <c r="H13" s="19" t="s">
        <v>116</v>
      </c>
      <c r="I13" s="19" t="s">
        <v>117</v>
      </c>
      <c r="J13" s="19" t="s">
        <v>118</v>
      </c>
      <c r="K13" s="19" t="s">
        <v>119</v>
      </c>
      <c r="L13" s="19" t="s">
        <v>120</v>
      </c>
      <c r="M13" s="19" t="s">
        <v>121</v>
      </c>
      <c r="N13" s="20" t="s">
        <v>122</v>
      </c>
      <c r="O13" s="20" t="s">
        <v>123</v>
      </c>
      <c r="P13" s="20" t="s">
        <v>124</v>
      </c>
      <c r="Q13" s="20" t="s">
        <v>125</v>
      </c>
      <c r="R13" s="20" t="s">
        <v>126</v>
      </c>
      <c r="S13" s="20" t="s">
        <v>127</v>
      </c>
      <c r="T13" s="20" t="s">
        <v>128</v>
      </c>
      <c r="U13" s="20" t="s">
        <v>129</v>
      </c>
      <c r="V13" s="20" t="s">
        <v>130</v>
      </c>
      <c r="W13" s="20" t="s">
        <v>131</v>
      </c>
      <c r="X13" s="20" t="s">
        <v>132</v>
      </c>
      <c r="Y13" s="20" t="s">
        <v>133</v>
      </c>
      <c r="AA13" s="5"/>
      <c r="AB13" s="5"/>
    </row>
    <row r="14" spans="1:28" ht="30" x14ac:dyDescent="0.25">
      <c r="A14" s="27" t="s">
        <v>7</v>
      </c>
      <c r="B14" s="21" t="s">
        <v>134</v>
      </c>
      <c r="C14" s="20" t="s">
        <v>135</v>
      </c>
      <c r="D14" s="20" t="s">
        <v>136</v>
      </c>
      <c r="E14" s="20" t="s">
        <v>137</v>
      </c>
      <c r="F14" s="20" t="s">
        <v>138</v>
      </c>
      <c r="G14" s="20" t="s">
        <v>139</v>
      </c>
      <c r="H14" s="20" t="s">
        <v>140</v>
      </c>
      <c r="I14" s="20" t="s">
        <v>141</v>
      </c>
      <c r="J14" s="20" t="s">
        <v>142</v>
      </c>
      <c r="K14" s="30" t="s">
        <v>143</v>
      </c>
      <c r="L14" s="20" t="s">
        <v>144</v>
      </c>
      <c r="M14" s="20" t="s">
        <v>145</v>
      </c>
      <c r="N14" s="19" t="s">
        <v>146</v>
      </c>
      <c r="O14" s="19" t="s">
        <v>147</v>
      </c>
      <c r="P14" s="19" t="s">
        <v>148</v>
      </c>
      <c r="Q14" s="19" t="s">
        <v>149</v>
      </c>
      <c r="R14" s="19" t="s">
        <v>150</v>
      </c>
      <c r="S14" s="19" t="s">
        <v>151</v>
      </c>
      <c r="T14" s="19" t="s">
        <v>152</v>
      </c>
      <c r="U14" s="19" t="s">
        <v>153</v>
      </c>
      <c r="V14" s="19" t="s">
        <v>154</v>
      </c>
      <c r="W14" s="30" t="s">
        <v>155</v>
      </c>
      <c r="X14" s="19" t="s">
        <v>156</v>
      </c>
      <c r="Y14" s="19" t="s">
        <v>157</v>
      </c>
      <c r="AA14" s="5"/>
      <c r="AB14" s="5"/>
    </row>
    <row r="15" spans="1:28" ht="30" x14ac:dyDescent="0.25">
      <c r="A15" s="27" t="s">
        <v>8</v>
      </c>
      <c r="B15" s="34" t="s">
        <v>158</v>
      </c>
      <c r="C15" s="19" t="s">
        <v>159</v>
      </c>
      <c r="D15" s="19" t="s">
        <v>160</v>
      </c>
      <c r="E15" s="19" t="s">
        <v>161</v>
      </c>
      <c r="F15" s="19" t="s">
        <v>162</v>
      </c>
      <c r="G15" s="19" t="s">
        <v>163</v>
      </c>
      <c r="H15" s="19" t="s">
        <v>164</v>
      </c>
      <c r="I15" s="19" t="s">
        <v>165</v>
      </c>
      <c r="J15" s="19" t="s">
        <v>166</v>
      </c>
      <c r="K15" s="19" t="s">
        <v>167</v>
      </c>
      <c r="L15" s="19" t="s">
        <v>168</v>
      </c>
      <c r="M15" s="19" t="s">
        <v>169</v>
      </c>
      <c r="N15" s="20" t="s">
        <v>170</v>
      </c>
      <c r="O15" s="20" t="s">
        <v>171</v>
      </c>
      <c r="P15" s="20" t="s">
        <v>172</v>
      </c>
      <c r="Q15" s="20" t="s">
        <v>173</v>
      </c>
      <c r="R15" s="20" t="s">
        <v>174</v>
      </c>
      <c r="S15" s="20" t="s">
        <v>175</v>
      </c>
      <c r="T15" s="20" t="s">
        <v>176</v>
      </c>
      <c r="U15" s="20" t="s">
        <v>177</v>
      </c>
      <c r="V15" s="20" t="s">
        <v>178</v>
      </c>
      <c r="W15" s="30" t="s">
        <v>179</v>
      </c>
      <c r="X15" s="20" t="s">
        <v>180</v>
      </c>
      <c r="Y15" s="20" t="s">
        <v>181</v>
      </c>
      <c r="AA15" s="5"/>
      <c r="AB15" s="5"/>
    </row>
    <row r="16" spans="1:28" ht="30" x14ac:dyDescent="0.25">
      <c r="A16" s="27" t="s">
        <v>9</v>
      </c>
      <c r="B16" s="21" t="s">
        <v>182</v>
      </c>
      <c r="C16" s="20" t="s">
        <v>183</v>
      </c>
      <c r="D16" s="20" t="s">
        <v>184</v>
      </c>
      <c r="E16" s="20" t="s">
        <v>185</v>
      </c>
      <c r="F16" s="20" t="s">
        <v>186</v>
      </c>
      <c r="G16" s="20" t="s">
        <v>187</v>
      </c>
      <c r="H16" s="20" t="s">
        <v>188</v>
      </c>
      <c r="I16" s="30" t="s">
        <v>189</v>
      </c>
      <c r="J16" s="20" t="s">
        <v>190</v>
      </c>
      <c r="K16" s="20" t="s">
        <v>191</v>
      </c>
      <c r="L16" s="20" t="s">
        <v>192</v>
      </c>
      <c r="M16" s="20" t="s">
        <v>193</v>
      </c>
      <c r="N16" s="19" t="s">
        <v>194</v>
      </c>
      <c r="O16" s="19" t="s">
        <v>195</v>
      </c>
      <c r="P16" s="19" t="s">
        <v>196</v>
      </c>
      <c r="Q16" s="19" t="s">
        <v>197</v>
      </c>
      <c r="R16" s="19" t="s">
        <v>198</v>
      </c>
      <c r="S16" s="19" t="s">
        <v>199</v>
      </c>
      <c r="T16" s="19" t="s">
        <v>200</v>
      </c>
      <c r="U16" s="30" t="s">
        <v>201</v>
      </c>
      <c r="V16" s="19" t="s">
        <v>202</v>
      </c>
      <c r="W16" s="19" t="s">
        <v>203</v>
      </c>
      <c r="X16" s="19" t="s">
        <v>204</v>
      </c>
      <c r="Y16" s="19" t="s">
        <v>205</v>
      </c>
      <c r="AA16" s="5"/>
      <c r="AB16" s="5"/>
    </row>
    <row r="17" spans="1:28" ht="30" x14ac:dyDescent="0.25">
      <c r="A17" s="27" t="s">
        <v>10</v>
      </c>
      <c r="B17" s="34" t="s">
        <v>206</v>
      </c>
      <c r="C17" s="19" t="s">
        <v>207</v>
      </c>
      <c r="D17" s="19" t="s">
        <v>208</v>
      </c>
      <c r="E17" s="19" t="s">
        <v>209</v>
      </c>
      <c r="F17" s="19" t="s">
        <v>210</v>
      </c>
      <c r="G17" s="19" t="s">
        <v>211</v>
      </c>
      <c r="H17" s="19" t="s">
        <v>212</v>
      </c>
      <c r="I17" s="19" t="s">
        <v>213</v>
      </c>
      <c r="J17" s="19" t="s">
        <v>214</v>
      </c>
      <c r="K17" s="19" t="s">
        <v>215</v>
      </c>
      <c r="L17" s="19" t="s">
        <v>216</v>
      </c>
      <c r="M17" s="19" t="s">
        <v>217</v>
      </c>
      <c r="N17" s="20" t="s">
        <v>218</v>
      </c>
      <c r="O17" s="20" t="s">
        <v>219</v>
      </c>
      <c r="P17" s="20" t="s">
        <v>220</v>
      </c>
      <c r="Q17" s="20" t="s">
        <v>221</v>
      </c>
      <c r="R17" s="20" t="s">
        <v>222</v>
      </c>
      <c r="S17" s="20" t="s">
        <v>223</v>
      </c>
      <c r="T17" s="20" t="s">
        <v>224</v>
      </c>
      <c r="U17" s="30" t="s">
        <v>225</v>
      </c>
      <c r="V17" s="20" t="s">
        <v>226</v>
      </c>
      <c r="W17" s="20" t="s">
        <v>227</v>
      </c>
      <c r="X17" s="20" t="s">
        <v>228</v>
      </c>
      <c r="Y17" s="20" t="s">
        <v>229</v>
      </c>
      <c r="AA17" s="5"/>
      <c r="AB17" s="5"/>
    </row>
    <row r="18" spans="1:28" ht="30" x14ac:dyDescent="0.25">
      <c r="A18" s="27" t="s">
        <v>11</v>
      </c>
      <c r="B18" s="21" t="s">
        <v>230</v>
      </c>
      <c r="C18" s="20" t="s">
        <v>231</v>
      </c>
      <c r="D18" s="20" t="s">
        <v>232</v>
      </c>
      <c r="E18" s="20" t="s">
        <v>233</v>
      </c>
      <c r="F18" s="20" t="s">
        <v>234</v>
      </c>
      <c r="G18" s="20" t="s">
        <v>235</v>
      </c>
      <c r="H18" s="20" t="s">
        <v>236</v>
      </c>
      <c r="I18" s="20" t="s">
        <v>237</v>
      </c>
      <c r="J18" s="20" t="s">
        <v>238</v>
      </c>
      <c r="K18" s="20" t="s">
        <v>239</v>
      </c>
      <c r="L18" s="20" t="s">
        <v>240</v>
      </c>
      <c r="M18" s="30" t="s">
        <v>241</v>
      </c>
      <c r="N18" s="19" t="s">
        <v>242</v>
      </c>
      <c r="O18" s="19" t="s">
        <v>243</v>
      </c>
      <c r="P18" s="19" t="s">
        <v>244</v>
      </c>
      <c r="Q18" s="19" t="s">
        <v>245</v>
      </c>
      <c r="R18" s="19" t="s">
        <v>246</v>
      </c>
      <c r="S18" s="19" t="s">
        <v>247</v>
      </c>
      <c r="T18" s="19" t="s">
        <v>248</v>
      </c>
      <c r="U18" s="19" t="s">
        <v>249</v>
      </c>
      <c r="V18" s="19" t="s">
        <v>250</v>
      </c>
      <c r="W18" s="19" t="s">
        <v>251</v>
      </c>
      <c r="X18" s="19" t="s">
        <v>252</v>
      </c>
      <c r="Y18" s="19" t="s">
        <v>253</v>
      </c>
      <c r="AA18" s="5"/>
      <c r="AB18" s="5"/>
    </row>
    <row r="19" spans="1:28" ht="30" x14ac:dyDescent="0.25">
      <c r="A19" s="27" t="s">
        <v>12</v>
      </c>
      <c r="B19" s="34" t="s">
        <v>254</v>
      </c>
      <c r="C19" s="19" t="s">
        <v>255</v>
      </c>
      <c r="D19" s="19" t="s">
        <v>256</v>
      </c>
      <c r="E19" s="19" t="s">
        <v>257</v>
      </c>
      <c r="F19" s="19" t="s">
        <v>258</v>
      </c>
      <c r="G19" s="19" t="s">
        <v>259</v>
      </c>
      <c r="H19" s="19" t="s">
        <v>260</v>
      </c>
      <c r="I19" s="19" t="s">
        <v>261</v>
      </c>
      <c r="J19" s="19" t="s">
        <v>262</v>
      </c>
      <c r="K19" s="19" t="s">
        <v>263</v>
      </c>
      <c r="L19" s="19" t="s">
        <v>264</v>
      </c>
      <c r="M19" s="19" t="s">
        <v>265</v>
      </c>
      <c r="N19" s="20" t="s">
        <v>266</v>
      </c>
      <c r="O19" s="20" t="s">
        <v>267</v>
      </c>
      <c r="P19" s="20" t="s">
        <v>268</v>
      </c>
      <c r="Q19" s="20" t="s">
        <v>269</v>
      </c>
      <c r="R19" s="20" t="s">
        <v>270</v>
      </c>
      <c r="S19" s="20" t="s">
        <v>271</v>
      </c>
      <c r="T19" s="20" t="s">
        <v>272</v>
      </c>
      <c r="U19" s="20" t="s">
        <v>273</v>
      </c>
      <c r="V19" s="20" t="s">
        <v>274</v>
      </c>
      <c r="W19" s="20" t="s">
        <v>275</v>
      </c>
      <c r="X19" s="20" t="s">
        <v>276</v>
      </c>
      <c r="Y19" s="20" t="s">
        <v>277</v>
      </c>
    </row>
    <row r="20" spans="1:28" ht="30" x14ac:dyDescent="0.25">
      <c r="A20" s="27" t="s">
        <v>13</v>
      </c>
      <c r="B20" s="21" t="s">
        <v>278</v>
      </c>
      <c r="C20" s="20" t="s">
        <v>279</v>
      </c>
      <c r="D20" s="20" t="s">
        <v>280</v>
      </c>
      <c r="E20" s="20" t="s">
        <v>281</v>
      </c>
      <c r="F20" s="20" t="s">
        <v>282</v>
      </c>
      <c r="G20" s="20" t="s">
        <v>283</v>
      </c>
      <c r="H20" s="20" t="s">
        <v>284</v>
      </c>
      <c r="I20" s="20" t="s">
        <v>285</v>
      </c>
      <c r="J20" s="20" t="s">
        <v>286</v>
      </c>
      <c r="K20" s="20" t="s">
        <v>287</v>
      </c>
      <c r="L20" s="20" t="s">
        <v>288</v>
      </c>
      <c r="M20" s="20" t="s">
        <v>289</v>
      </c>
      <c r="N20" s="19" t="s">
        <v>290</v>
      </c>
      <c r="O20" s="19" t="s">
        <v>291</v>
      </c>
      <c r="P20" s="19" t="s">
        <v>292</v>
      </c>
      <c r="Q20" s="19" t="s">
        <v>293</v>
      </c>
      <c r="R20" s="19" t="s">
        <v>294</v>
      </c>
      <c r="S20" s="19" t="s">
        <v>295</v>
      </c>
      <c r="T20" s="19" t="s">
        <v>296</v>
      </c>
      <c r="U20" s="19" t="s">
        <v>297</v>
      </c>
      <c r="V20" s="19" t="s">
        <v>298</v>
      </c>
      <c r="W20" s="19" t="s">
        <v>299</v>
      </c>
      <c r="X20" s="19" t="s">
        <v>300</v>
      </c>
      <c r="Y20" s="19" t="s">
        <v>301</v>
      </c>
    </row>
    <row r="21" spans="1:28" ht="30" x14ac:dyDescent="0.25">
      <c r="A21" s="27" t="s">
        <v>14</v>
      </c>
      <c r="B21" s="34" t="s">
        <v>302</v>
      </c>
      <c r="C21" s="19" t="s">
        <v>303</v>
      </c>
      <c r="D21" s="19" t="s">
        <v>304</v>
      </c>
      <c r="E21" s="19" t="s">
        <v>305</v>
      </c>
      <c r="F21" s="19" t="s">
        <v>306</v>
      </c>
      <c r="G21" s="19" t="s">
        <v>307</v>
      </c>
      <c r="H21" s="19" t="s">
        <v>308</v>
      </c>
      <c r="I21" s="19" t="s">
        <v>309</v>
      </c>
      <c r="J21" s="19" t="s">
        <v>310</v>
      </c>
      <c r="K21" s="19" t="s">
        <v>311</v>
      </c>
      <c r="L21" s="19" t="s">
        <v>312</v>
      </c>
      <c r="M21" s="19" t="s">
        <v>313</v>
      </c>
      <c r="N21" s="20" t="s">
        <v>314</v>
      </c>
      <c r="O21" s="20" t="s">
        <v>315</v>
      </c>
      <c r="P21" s="20" t="s">
        <v>316</v>
      </c>
      <c r="Q21" s="20" t="s">
        <v>317</v>
      </c>
      <c r="R21" s="20" t="s">
        <v>318</v>
      </c>
      <c r="S21" s="20" t="s">
        <v>319</v>
      </c>
      <c r="T21" s="20" t="s">
        <v>320</v>
      </c>
      <c r="U21" s="20" t="s">
        <v>321</v>
      </c>
      <c r="V21" s="20" t="s">
        <v>322</v>
      </c>
      <c r="W21" s="20" t="s">
        <v>323</v>
      </c>
      <c r="X21" s="20" t="s">
        <v>324</v>
      </c>
      <c r="Y21" s="20" t="s">
        <v>325</v>
      </c>
    </row>
    <row r="22" spans="1:28" ht="30" x14ac:dyDescent="0.25">
      <c r="A22" s="27" t="s">
        <v>15</v>
      </c>
      <c r="B22" s="21" t="s">
        <v>326</v>
      </c>
      <c r="C22" s="20" t="s">
        <v>327</v>
      </c>
      <c r="D22" s="20" t="s">
        <v>328</v>
      </c>
      <c r="E22" s="20" t="s">
        <v>329</v>
      </c>
      <c r="F22" s="20" t="s">
        <v>330</v>
      </c>
      <c r="G22" s="20" t="s">
        <v>331</v>
      </c>
      <c r="H22" s="20" t="s">
        <v>332</v>
      </c>
      <c r="I22" s="20" t="s">
        <v>333</v>
      </c>
      <c r="J22" s="20" t="s">
        <v>334</v>
      </c>
      <c r="K22" s="20" t="s">
        <v>335</v>
      </c>
      <c r="L22" s="20" t="s">
        <v>336</v>
      </c>
      <c r="M22" s="20" t="s">
        <v>337</v>
      </c>
      <c r="N22" s="19" t="s">
        <v>338</v>
      </c>
      <c r="O22" s="19" t="s">
        <v>339</v>
      </c>
      <c r="P22" s="19" t="s">
        <v>340</v>
      </c>
      <c r="Q22" s="19" t="s">
        <v>341</v>
      </c>
      <c r="R22" s="19" t="s">
        <v>342</v>
      </c>
      <c r="S22" s="19" t="s">
        <v>343</v>
      </c>
      <c r="T22" s="19" t="s">
        <v>344</v>
      </c>
      <c r="U22" s="19" t="s">
        <v>345</v>
      </c>
      <c r="V22" s="19" t="s">
        <v>346</v>
      </c>
      <c r="W22" s="19" t="s">
        <v>347</v>
      </c>
      <c r="X22" s="19" t="s">
        <v>348</v>
      </c>
      <c r="Y22" s="19" t="s">
        <v>349</v>
      </c>
    </row>
    <row r="23" spans="1:28" ht="30" x14ac:dyDescent="0.25">
      <c r="A23" s="27" t="s">
        <v>16</v>
      </c>
      <c r="B23" s="34" t="s">
        <v>350</v>
      </c>
      <c r="C23" s="19" t="s">
        <v>351</v>
      </c>
      <c r="D23" s="19" t="s">
        <v>352</v>
      </c>
      <c r="E23" s="19" t="s">
        <v>353</v>
      </c>
      <c r="F23" s="19" t="s">
        <v>354</v>
      </c>
      <c r="G23" s="19" t="s">
        <v>355</v>
      </c>
      <c r="H23" s="19" t="s">
        <v>356</v>
      </c>
      <c r="I23" s="19" t="s">
        <v>357</v>
      </c>
      <c r="J23" s="19" t="s">
        <v>358</v>
      </c>
      <c r="K23" s="19" t="s">
        <v>359</v>
      </c>
      <c r="L23" s="19" t="s">
        <v>360</v>
      </c>
      <c r="M23" s="19" t="s">
        <v>361</v>
      </c>
      <c r="N23" s="20" t="s">
        <v>362</v>
      </c>
      <c r="O23" s="20" t="s">
        <v>363</v>
      </c>
      <c r="P23" s="20" t="s">
        <v>364</v>
      </c>
      <c r="Q23" s="20" t="s">
        <v>365</v>
      </c>
      <c r="R23" s="20" t="s">
        <v>366</v>
      </c>
      <c r="S23" s="20" t="s">
        <v>367</v>
      </c>
      <c r="T23" s="20" t="s">
        <v>368</v>
      </c>
      <c r="U23" s="20" t="s">
        <v>369</v>
      </c>
      <c r="V23" s="20" t="s">
        <v>370</v>
      </c>
      <c r="W23" s="20" t="s">
        <v>371</v>
      </c>
      <c r="X23" s="20" t="s">
        <v>372</v>
      </c>
      <c r="Y23" s="20" t="s">
        <v>373</v>
      </c>
    </row>
    <row r="24" spans="1:28" x14ac:dyDescent="0.25">
      <c r="A24" s="26" t="s">
        <v>17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22"/>
    </row>
    <row r="25" spans="1:28" ht="60" customHeight="1" x14ac:dyDescent="0.25">
      <c r="A25" s="26" t="s">
        <v>18</v>
      </c>
      <c r="B25" s="20" t="s">
        <v>29</v>
      </c>
      <c r="C25" s="20" t="s">
        <v>29</v>
      </c>
      <c r="D25" s="20" t="s">
        <v>30</v>
      </c>
      <c r="E25" s="20" t="s">
        <v>30</v>
      </c>
      <c r="F25" s="20" t="s">
        <v>31</v>
      </c>
      <c r="G25" s="20" t="s">
        <v>31</v>
      </c>
      <c r="H25" s="20" t="s">
        <v>32</v>
      </c>
      <c r="I25" s="20" t="s">
        <v>32</v>
      </c>
      <c r="J25" s="20" t="s">
        <v>33</v>
      </c>
      <c r="K25" s="20" t="s">
        <v>33</v>
      </c>
      <c r="L25" s="20" t="s">
        <v>34</v>
      </c>
      <c r="M25" s="20" t="s">
        <v>34</v>
      </c>
      <c r="N25" s="20" t="s">
        <v>35</v>
      </c>
      <c r="O25" s="20" t="s">
        <v>35</v>
      </c>
      <c r="P25" s="20" t="s">
        <v>36</v>
      </c>
      <c r="Q25" s="20" t="s">
        <v>36</v>
      </c>
      <c r="R25" s="16"/>
      <c r="S25" s="16"/>
      <c r="T25" s="16"/>
      <c r="U25" s="16"/>
    </row>
    <row r="27" spans="1:28" x14ac:dyDescent="0.25">
      <c r="A27" t="s">
        <v>19</v>
      </c>
      <c r="D27" s="7" t="s">
        <v>24</v>
      </c>
    </row>
    <row r="28" spans="1:28" x14ac:dyDescent="0.25">
      <c r="A28" s="2"/>
      <c r="B28" s="3">
        <v>1</v>
      </c>
      <c r="C28" s="3">
        <v>2</v>
      </c>
      <c r="D28" s="3">
        <v>3</v>
      </c>
      <c r="E28" s="3">
        <v>4</v>
      </c>
      <c r="F28" s="3">
        <v>5</v>
      </c>
      <c r="G28" s="3">
        <v>6</v>
      </c>
      <c r="H28" s="3">
        <v>7</v>
      </c>
      <c r="I28" s="3">
        <v>8</v>
      </c>
      <c r="J28" s="3">
        <v>9</v>
      </c>
      <c r="K28" s="3">
        <v>10</v>
      </c>
      <c r="L28" s="3">
        <v>11</v>
      </c>
      <c r="M28" s="3">
        <v>12</v>
      </c>
      <c r="N28" s="3">
        <v>13</v>
      </c>
      <c r="O28" s="3">
        <v>14</v>
      </c>
      <c r="P28" s="3">
        <v>15</v>
      </c>
      <c r="Q28" s="3">
        <v>16</v>
      </c>
      <c r="R28" s="3">
        <v>17</v>
      </c>
      <c r="S28" s="3">
        <v>18</v>
      </c>
      <c r="T28" s="3">
        <v>19</v>
      </c>
      <c r="U28" s="3">
        <v>20</v>
      </c>
      <c r="V28" s="3">
        <v>21</v>
      </c>
      <c r="W28" s="3">
        <v>22</v>
      </c>
      <c r="X28" s="3">
        <v>23</v>
      </c>
      <c r="Y28" s="3">
        <v>24</v>
      </c>
    </row>
    <row r="29" spans="1:28" x14ac:dyDescent="0.25">
      <c r="A29" s="4" t="s">
        <v>3</v>
      </c>
      <c r="B29" s="9">
        <v>26579</v>
      </c>
      <c r="C29" s="9">
        <v>21084</v>
      </c>
      <c r="D29" s="9">
        <v>212468</v>
      </c>
      <c r="E29" s="9">
        <v>26032</v>
      </c>
      <c r="F29" s="9">
        <v>117846</v>
      </c>
      <c r="G29" s="9">
        <v>140769</v>
      </c>
      <c r="H29" s="9">
        <v>26453</v>
      </c>
      <c r="I29" s="9">
        <v>27271</v>
      </c>
      <c r="J29" s="9">
        <v>372066</v>
      </c>
      <c r="K29" s="9">
        <v>27777</v>
      </c>
      <c r="L29" s="9">
        <v>331780</v>
      </c>
      <c r="M29" s="10">
        <v>392906</v>
      </c>
      <c r="N29" s="9">
        <v>27715</v>
      </c>
      <c r="O29" s="9">
        <v>24579</v>
      </c>
      <c r="P29" s="9">
        <v>111067</v>
      </c>
      <c r="Q29" s="9">
        <v>25018</v>
      </c>
      <c r="R29" s="9">
        <v>28253</v>
      </c>
      <c r="S29" s="9">
        <v>174210</v>
      </c>
      <c r="T29" s="9">
        <v>26281</v>
      </c>
      <c r="U29" s="9">
        <v>26354</v>
      </c>
      <c r="V29" s="9">
        <v>410548</v>
      </c>
      <c r="W29" s="9">
        <v>27223</v>
      </c>
      <c r="X29" s="9">
        <v>23482</v>
      </c>
      <c r="Y29" s="9">
        <v>453633</v>
      </c>
      <c r="Z29" s="9"/>
      <c r="AA29" s="9"/>
      <c r="AB29" s="9"/>
    </row>
    <row r="30" spans="1:28" x14ac:dyDescent="0.25">
      <c r="A30" s="4" t="s">
        <v>4</v>
      </c>
      <c r="B30" s="9">
        <v>24820</v>
      </c>
      <c r="C30" s="9">
        <v>24199</v>
      </c>
      <c r="D30" s="9">
        <v>27878</v>
      </c>
      <c r="E30" s="9">
        <v>24807</v>
      </c>
      <c r="F30" s="9">
        <v>29098</v>
      </c>
      <c r="G30" s="9">
        <v>75523</v>
      </c>
      <c r="H30" s="9">
        <v>25603</v>
      </c>
      <c r="I30" s="9">
        <v>46584</v>
      </c>
      <c r="J30" s="9">
        <v>23870</v>
      </c>
      <c r="K30" s="9">
        <v>26631</v>
      </c>
      <c r="L30" s="9">
        <v>41712</v>
      </c>
      <c r="M30" s="10">
        <v>244300</v>
      </c>
      <c r="N30" s="9">
        <v>27631</v>
      </c>
      <c r="O30" s="9">
        <v>25490</v>
      </c>
      <c r="P30" s="9">
        <v>148821</v>
      </c>
      <c r="Q30" s="9">
        <v>23253</v>
      </c>
      <c r="R30" s="9">
        <v>28728</v>
      </c>
      <c r="S30" s="9">
        <v>187136</v>
      </c>
      <c r="T30" s="9">
        <v>27651</v>
      </c>
      <c r="U30" s="9">
        <v>27561</v>
      </c>
      <c r="V30" s="9">
        <v>472715</v>
      </c>
      <c r="W30" s="9">
        <v>28375</v>
      </c>
      <c r="X30" s="9">
        <v>423824</v>
      </c>
      <c r="Y30" s="9">
        <v>490865</v>
      </c>
      <c r="Z30" s="9"/>
      <c r="AA30" s="9"/>
      <c r="AB30" s="9"/>
    </row>
    <row r="31" spans="1:28" x14ac:dyDescent="0.25">
      <c r="A31" s="4" t="s">
        <v>5</v>
      </c>
      <c r="B31" s="9">
        <v>48059</v>
      </c>
      <c r="C31" s="9">
        <v>42432</v>
      </c>
      <c r="D31" s="9">
        <v>28733</v>
      </c>
      <c r="E31" s="9">
        <v>196978</v>
      </c>
      <c r="F31" s="9">
        <v>96047</v>
      </c>
      <c r="G31" s="9">
        <v>24817</v>
      </c>
      <c r="H31" s="9">
        <v>51388</v>
      </c>
      <c r="I31" s="9">
        <v>58097</v>
      </c>
      <c r="J31" s="9">
        <v>25515</v>
      </c>
      <c r="K31" s="9">
        <v>505670</v>
      </c>
      <c r="L31" s="9">
        <v>387521</v>
      </c>
      <c r="M31" s="10">
        <v>26442</v>
      </c>
      <c r="N31" s="9">
        <v>26259</v>
      </c>
      <c r="O31" s="9">
        <v>25145</v>
      </c>
      <c r="P31" s="9">
        <v>26367</v>
      </c>
      <c r="Q31" s="9">
        <v>105703</v>
      </c>
      <c r="R31" s="9">
        <v>50453</v>
      </c>
      <c r="S31" s="9">
        <v>28128</v>
      </c>
      <c r="T31" s="9">
        <v>36528</v>
      </c>
      <c r="U31" s="9">
        <v>26470</v>
      </c>
      <c r="V31" s="9">
        <v>25353</v>
      </c>
      <c r="W31" s="9">
        <v>317555</v>
      </c>
      <c r="X31" s="9">
        <v>137715</v>
      </c>
      <c r="Y31" s="9">
        <v>160531</v>
      </c>
      <c r="Z31" s="9"/>
      <c r="AA31" s="9"/>
      <c r="AB31" s="9"/>
    </row>
    <row r="32" spans="1:28" x14ac:dyDescent="0.25">
      <c r="A32" s="4" t="s">
        <v>6</v>
      </c>
      <c r="B32" s="9">
        <v>28157</v>
      </c>
      <c r="C32" s="9">
        <v>24556</v>
      </c>
      <c r="D32" s="9">
        <v>26957</v>
      </c>
      <c r="E32" s="9">
        <v>28965</v>
      </c>
      <c r="F32" s="9">
        <v>48612</v>
      </c>
      <c r="G32" s="9">
        <v>25079</v>
      </c>
      <c r="H32" s="9">
        <v>29547</v>
      </c>
      <c r="I32" s="9">
        <v>25819</v>
      </c>
      <c r="J32" s="9">
        <v>23211</v>
      </c>
      <c r="K32" s="9">
        <v>52619</v>
      </c>
      <c r="L32" s="9">
        <v>339921</v>
      </c>
      <c r="M32" s="10">
        <v>25358</v>
      </c>
      <c r="N32" s="9">
        <v>29142</v>
      </c>
      <c r="O32" s="9">
        <v>25133</v>
      </c>
      <c r="P32" s="9">
        <v>26908</v>
      </c>
      <c r="Q32" s="9">
        <v>22356</v>
      </c>
      <c r="R32" s="9">
        <v>52635</v>
      </c>
      <c r="S32" s="9">
        <v>27300</v>
      </c>
      <c r="T32" s="9">
        <v>33892</v>
      </c>
      <c r="U32" s="9">
        <v>26398</v>
      </c>
      <c r="V32" s="9">
        <v>25609</v>
      </c>
      <c r="W32" s="9">
        <v>27368</v>
      </c>
      <c r="X32" s="9">
        <v>314379</v>
      </c>
      <c r="Y32" s="9">
        <v>84325</v>
      </c>
      <c r="Z32" s="9"/>
      <c r="AA32" s="9"/>
      <c r="AB32" s="9"/>
    </row>
    <row r="33" spans="1:29" x14ac:dyDescent="0.25">
      <c r="A33" s="4" t="s">
        <v>7</v>
      </c>
      <c r="B33" s="9">
        <v>25537</v>
      </c>
      <c r="C33" s="9">
        <v>23310</v>
      </c>
      <c r="D33" s="9">
        <v>78766</v>
      </c>
      <c r="E33" s="9">
        <v>109230</v>
      </c>
      <c r="F33" s="9">
        <v>33843</v>
      </c>
      <c r="G33" s="9">
        <v>34082</v>
      </c>
      <c r="H33" s="9">
        <v>24829</v>
      </c>
      <c r="I33" s="9">
        <v>219565</v>
      </c>
      <c r="J33" s="9">
        <v>294793</v>
      </c>
      <c r="K33" s="9">
        <v>465906</v>
      </c>
      <c r="L33" s="9">
        <v>170989</v>
      </c>
      <c r="M33" s="10">
        <v>186926</v>
      </c>
      <c r="N33" s="9">
        <v>26979</v>
      </c>
      <c r="O33" s="9">
        <v>29318</v>
      </c>
      <c r="P33" s="9">
        <v>48722</v>
      </c>
      <c r="Q33" s="9">
        <v>86609</v>
      </c>
      <c r="R33" s="9">
        <v>28224</v>
      </c>
      <c r="S33" s="9">
        <v>25157</v>
      </c>
      <c r="T33" s="9">
        <v>27471</v>
      </c>
      <c r="U33" s="9">
        <v>265574</v>
      </c>
      <c r="V33" s="9">
        <v>191708</v>
      </c>
      <c r="W33" s="9">
        <v>421300</v>
      </c>
      <c r="X33" s="9">
        <v>24001</v>
      </c>
      <c r="Y33" s="9">
        <v>24322</v>
      </c>
      <c r="Z33" s="9"/>
      <c r="AA33" s="9"/>
      <c r="AB33" s="9"/>
    </row>
    <row r="34" spans="1:29" x14ac:dyDescent="0.25">
      <c r="A34" s="4" t="s">
        <v>8</v>
      </c>
      <c r="B34" s="9">
        <v>24897</v>
      </c>
      <c r="C34" s="9">
        <v>24653</v>
      </c>
      <c r="D34" s="9">
        <v>46771</v>
      </c>
      <c r="E34" s="9">
        <v>38078</v>
      </c>
      <c r="F34" s="9">
        <v>25985</v>
      </c>
      <c r="G34" s="9">
        <v>26086</v>
      </c>
      <c r="H34" s="9">
        <v>26855</v>
      </c>
      <c r="I34" s="9">
        <v>25925</v>
      </c>
      <c r="J34" s="9">
        <v>268216</v>
      </c>
      <c r="K34" s="9">
        <v>297204</v>
      </c>
      <c r="L34" s="9">
        <v>25352</v>
      </c>
      <c r="M34" s="10">
        <v>25337</v>
      </c>
      <c r="N34" s="9">
        <v>29011</v>
      </c>
      <c r="O34" s="9">
        <v>25777</v>
      </c>
      <c r="P34" s="9">
        <v>84754</v>
      </c>
      <c r="Q34" s="9">
        <v>172105</v>
      </c>
      <c r="R34" s="9">
        <v>28908</v>
      </c>
      <c r="S34" s="9">
        <v>26333</v>
      </c>
      <c r="T34" s="9">
        <v>147641</v>
      </c>
      <c r="U34" s="9">
        <v>111131</v>
      </c>
      <c r="V34" s="9">
        <v>326415</v>
      </c>
      <c r="W34" s="9">
        <v>510249</v>
      </c>
      <c r="X34" s="9">
        <v>335324</v>
      </c>
      <c r="Y34" s="9">
        <v>26721</v>
      </c>
      <c r="Z34" s="9"/>
      <c r="AA34" s="9"/>
      <c r="AB34" s="9"/>
    </row>
    <row r="35" spans="1:29" x14ac:dyDescent="0.25">
      <c r="A35" s="4" t="s">
        <v>9</v>
      </c>
      <c r="B35" s="9">
        <v>102951</v>
      </c>
      <c r="C35" s="9">
        <v>181325</v>
      </c>
      <c r="D35" s="9">
        <v>27653</v>
      </c>
      <c r="E35" s="9">
        <v>24889</v>
      </c>
      <c r="F35" s="9">
        <v>22746</v>
      </c>
      <c r="G35" s="9">
        <v>26691</v>
      </c>
      <c r="H35" s="9">
        <v>219146</v>
      </c>
      <c r="I35" s="9">
        <v>473192</v>
      </c>
      <c r="J35" s="9">
        <v>24612</v>
      </c>
      <c r="K35" s="9">
        <v>65317</v>
      </c>
      <c r="L35" s="9">
        <v>25867</v>
      </c>
      <c r="M35" s="10">
        <v>26109</v>
      </c>
      <c r="N35" s="9">
        <v>26013</v>
      </c>
      <c r="O35" s="9">
        <v>163496</v>
      </c>
      <c r="P35" s="9">
        <v>28686</v>
      </c>
      <c r="Q35" s="9">
        <v>24346</v>
      </c>
      <c r="R35" s="9">
        <v>26820</v>
      </c>
      <c r="S35" s="9">
        <v>40679</v>
      </c>
      <c r="T35" s="9">
        <v>25703</v>
      </c>
      <c r="U35" s="9">
        <v>434891</v>
      </c>
      <c r="V35" s="9">
        <v>24578</v>
      </c>
      <c r="W35" s="9">
        <v>82849</v>
      </c>
      <c r="X35" s="9">
        <v>24177</v>
      </c>
      <c r="Y35" s="9">
        <v>329848</v>
      </c>
      <c r="Z35" s="9"/>
      <c r="AA35" s="9"/>
      <c r="AB35" s="9"/>
    </row>
    <row r="36" spans="1:29" x14ac:dyDescent="0.25">
      <c r="A36" s="4" t="s">
        <v>10</v>
      </c>
      <c r="B36" s="9">
        <v>24820</v>
      </c>
      <c r="C36" s="9">
        <v>79893</v>
      </c>
      <c r="D36" s="9">
        <v>26574</v>
      </c>
      <c r="E36" s="9">
        <v>24777</v>
      </c>
      <c r="F36" s="9">
        <v>25970</v>
      </c>
      <c r="G36" s="9">
        <v>27088</v>
      </c>
      <c r="H36" s="9">
        <v>25973</v>
      </c>
      <c r="I36" s="9">
        <v>273496</v>
      </c>
      <c r="J36" s="9">
        <v>67828</v>
      </c>
      <c r="K36" s="9">
        <v>50296</v>
      </c>
      <c r="L36" s="9">
        <v>25718</v>
      </c>
      <c r="M36" s="10">
        <v>161140</v>
      </c>
      <c r="N36" s="9">
        <v>27176</v>
      </c>
      <c r="O36" s="9">
        <v>35884</v>
      </c>
      <c r="P36" s="9">
        <v>121434</v>
      </c>
      <c r="Q36" s="9">
        <v>21696</v>
      </c>
      <c r="R36" s="9">
        <v>30323</v>
      </c>
      <c r="S36" s="9">
        <v>38822</v>
      </c>
      <c r="T36" s="9">
        <v>26669</v>
      </c>
      <c r="U36" s="9">
        <v>439244</v>
      </c>
      <c r="V36" s="9">
        <v>279089</v>
      </c>
      <c r="W36" s="9">
        <v>106187</v>
      </c>
      <c r="X36" s="9">
        <v>26561</v>
      </c>
      <c r="Y36" s="9">
        <v>291362</v>
      </c>
      <c r="Z36" s="9"/>
      <c r="AA36" s="9"/>
      <c r="AB36" s="9"/>
    </row>
    <row r="37" spans="1:29" x14ac:dyDescent="0.25">
      <c r="A37" s="4" t="s">
        <v>11</v>
      </c>
      <c r="B37" s="9">
        <v>25968</v>
      </c>
      <c r="C37" s="9">
        <v>26159</v>
      </c>
      <c r="D37" s="9">
        <v>26602</v>
      </c>
      <c r="E37" s="9">
        <v>66191</v>
      </c>
      <c r="F37" s="9">
        <v>43303</v>
      </c>
      <c r="G37" s="9">
        <v>209876</v>
      </c>
      <c r="H37" s="9">
        <v>27073</v>
      </c>
      <c r="I37" s="9">
        <v>29202</v>
      </c>
      <c r="J37" s="9">
        <v>34050</v>
      </c>
      <c r="K37" s="9">
        <v>350358</v>
      </c>
      <c r="L37" s="9">
        <v>66481</v>
      </c>
      <c r="M37" s="10">
        <v>439793</v>
      </c>
      <c r="N37" s="9">
        <v>26466</v>
      </c>
      <c r="O37" s="9">
        <v>35671</v>
      </c>
      <c r="P37" s="9">
        <v>74437</v>
      </c>
      <c r="Q37" s="9">
        <v>24754</v>
      </c>
      <c r="R37" s="9">
        <v>27980</v>
      </c>
      <c r="S37" s="9">
        <v>117348</v>
      </c>
      <c r="T37" s="9">
        <v>24969</v>
      </c>
      <c r="U37" s="9">
        <v>329241</v>
      </c>
      <c r="V37" s="9">
        <v>260300</v>
      </c>
      <c r="W37" s="9">
        <v>27024</v>
      </c>
      <c r="X37" s="9">
        <v>35209</v>
      </c>
      <c r="Y37" s="9">
        <v>327870</v>
      </c>
      <c r="Z37" s="9"/>
      <c r="AA37" s="9"/>
      <c r="AB37" s="9"/>
    </row>
    <row r="38" spans="1:29" x14ac:dyDescent="0.25">
      <c r="A38" s="4" t="s">
        <v>12</v>
      </c>
      <c r="B38" s="9">
        <v>25133</v>
      </c>
      <c r="C38" s="9">
        <v>24931</v>
      </c>
      <c r="D38" s="9">
        <v>26787</v>
      </c>
      <c r="E38" s="9">
        <v>25500</v>
      </c>
      <c r="F38" s="9">
        <v>26454</v>
      </c>
      <c r="G38" s="9">
        <v>46550</v>
      </c>
      <c r="H38" s="9">
        <v>25997</v>
      </c>
      <c r="I38" s="9">
        <v>44728</v>
      </c>
      <c r="J38" s="9">
        <v>25934</v>
      </c>
      <c r="K38" s="9">
        <v>28245</v>
      </c>
      <c r="L38" s="9">
        <v>31825</v>
      </c>
      <c r="M38" s="10">
        <v>112736</v>
      </c>
      <c r="N38" s="9">
        <v>27437</v>
      </c>
      <c r="O38" s="9">
        <v>28706</v>
      </c>
      <c r="P38" s="9">
        <v>87289</v>
      </c>
      <c r="Q38" s="9">
        <v>20683</v>
      </c>
      <c r="R38" s="9">
        <v>31632</v>
      </c>
      <c r="S38" s="9">
        <v>114749</v>
      </c>
      <c r="T38" s="9">
        <v>26054</v>
      </c>
      <c r="U38" s="9">
        <v>213280</v>
      </c>
      <c r="V38" s="9">
        <v>231249</v>
      </c>
      <c r="W38" s="9">
        <v>35016</v>
      </c>
      <c r="X38" s="9">
        <v>47504</v>
      </c>
      <c r="Y38" s="9">
        <v>378779</v>
      </c>
      <c r="Z38" s="9"/>
      <c r="AA38" s="9"/>
      <c r="AB38" s="9"/>
    </row>
    <row r="39" spans="1:29" x14ac:dyDescent="0.25">
      <c r="A39" s="4" t="s">
        <v>13</v>
      </c>
      <c r="B39" s="9">
        <v>25525</v>
      </c>
      <c r="C39" s="9">
        <v>24962</v>
      </c>
      <c r="D39" s="9">
        <v>26907</v>
      </c>
      <c r="E39" s="9">
        <v>38928</v>
      </c>
      <c r="F39" s="9">
        <v>39968</v>
      </c>
      <c r="G39" s="9">
        <v>22955</v>
      </c>
      <c r="H39" s="9">
        <v>27168</v>
      </c>
      <c r="I39" s="9">
        <v>25625</v>
      </c>
      <c r="J39" s="9">
        <v>21174</v>
      </c>
      <c r="K39" s="9">
        <v>107118</v>
      </c>
      <c r="L39" s="9">
        <v>108334</v>
      </c>
      <c r="M39" s="10">
        <v>40680</v>
      </c>
      <c r="N39" s="9">
        <v>26400</v>
      </c>
      <c r="O39" s="9">
        <v>20457</v>
      </c>
      <c r="P39" s="9">
        <v>29837</v>
      </c>
      <c r="Q39" s="9">
        <v>23822</v>
      </c>
      <c r="R39" s="9">
        <v>36888</v>
      </c>
      <c r="S39" s="9">
        <v>26429</v>
      </c>
      <c r="T39" s="9">
        <v>26377</v>
      </c>
      <c r="U39" s="9">
        <v>141227</v>
      </c>
      <c r="V39" s="9">
        <v>31577</v>
      </c>
      <c r="W39" s="9">
        <v>27510</v>
      </c>
      <c r="X39" s="9">
        <v>71097</v>
      </c>
      <c r="Y39" s="9">
        <v>24115</v>
      </c>
      <c r="Z39" s="9"/>
      <c r="AA39" s="9"/>
      <c r="AB39" s="9"/>
    </row>
    <row r="40" spans="1:29" x14ac:dyDescent="0.25">
      <c r="A40" s="4" t="s">
        <v>14</v>
      </c>
      <c r="B40" s="9">
        <v>25305</v>
      </c>
      <c r="C40" s="9">
        <v>24480</v>
      </c>
      <c r="D40" s="9">
        <v>26413</v>
      </c>
      <c r="E40" s="9">
        <v>25947</v>
      </c>
      <c r="F40" s="9">
        <v>25759</v>
      </c>
      <c r="G40" s="9">
        <v>25070</v>
      </c>
      <c r="H40" s="9">
        <v>23768</v>
      </c>
      <c r="I40" s="9">
        <v>27657</v>
      </c>
      <c r="J40" s="9">
        <v>80941</v>
      </c>
      <c r="K40" s="9">
        <v>108850</v>
      </c>
      <c r="L40" s="9">
        <v>86344</v>
      </c>
      <c r="M40" s="10">
        <v>27977</v>
      </c>
      <c r="N40" s="9">
        <v>24319</v>
      </c>
      <c r="O40" s="9">
        <v>24024</v>
      </c>
      <c r="P40" s="9">
        <v>27281</v>
      </c>
      <c r="Q40" s="9">
        <v>26994</v>
      </c>
      <c r="R40" s="9">
        <v>26004</v>
      </c>
      <c r="S40" s="9">
        <v>23877</v>
      </c>
      <c r="T40" s="9">
        <v>29439</v>
      </c>
      <c r="U40" s="9">
        <v>172342</v>
      </c>
      <c r="V40" s="9">
        <v>132236</v>
      </c>
      <c r="W40" s="9">
        <v>25104</v>
      </c>
      <c r="X40" s="9">
        <v>26200</v>
      </c>
      <c r="Y40" s="9">
        <v>23055</v>
      </c>
      <c r="Z40" s="9"/>
      <c r="AA40" s="9"/>
      <c r="AB40" s="9"/>
    </row>
    <row r="41" spans="1:29" x14ac:dyDescent="0.25">
      <c r="A41" s="4" t="s">
        <v>15</v>
      </c>
      <c r="B41" s="9">
        <v>25171</v>
      </c>
      <c r="C41" s="9">
        <v>62602</v>
      </c>
      <c r="D41" s="9">
        <v>26724</v>
      </c>
      <c r="E41" s="9">
        <v>24800</v>
      </c>
      <c r="F41" s="9">
        <v>24921</v>
      </c>
      <c r="G41" s="9">
        <v>27798</v>
      </c>
      <c r="H41" s="9">
        <v>28245</v>
      </c>
      <c r="I41" s="9">
        <v>309098</v>
      </c>
      <c r="J41" s="9">
        <v>23612</v>
      </c>
      <c r="K41" s="9">
        <v>27078</v>
      </c>
      <c r="L41" s="9">
        <v>106471</v>
      </c>
      <c r="M41" s="10">
        <v>26565</v>
      </c>
      <c r="N41" s="9">
        <v>26087</v>
      </c>
      <c r="O41" s="9">
        <v>39661</v>
      </c>
      <c r="P41" s="9">
        <v>45829</v>
      </c>
      <c r="Q41" s="9">
        <v>24529</v>
      </c>
      <c r="R41" s="9">
        <v>27016</v>
      </c>
      <c r="S41" s="9">
        <v>24534</v>
      </c>
      <c r="T41" s="9">
        <v>25013</v>
      </c>
      <c r="U41" s="9">
        <v>282803</v>
      </c>
      <c r="V41" s="9">
        <v>380381</v>
      </c>
      <c r="W41" s="9">
        <v>27264</v>
      </c>
      <c r="X41" s="9">
        <v>25044</v>
      </c>
      <c r="Y41" s="9">
        <v>23722</v>
      </c>
      <c r="Z41" s="9"/>
      <c r="AA41" s="9"/>
      <c r="AB41" s="9"/>
    </row>
    <row r="42" spans="1:29" x14ac:dyDescent="0.25">
      <c r="A42" s="4" t="s">
        <v>16</v>
      </c>
      <c r="B42" s="9">
        <v>26153</v>
      </c>
      <c r="C42" s="9">
        <v>25604</v>
      </c>
      <c r="D42" s="9">
        <v>25796</v>
      </c>
      <c r="E42" s="9">
        <v>25885</v>
      </c>
      <c r="F42" s="9">
        <v>25069</v>
      </c>
      <c r="G42" s="9">
        <v>26974</v>
      </c>
      <c r="H42" s="9">
        <v>25900</v>
      </c>
      <c r="I42" s="9">
        <v>151802</v>
      </c>
      <c r="J42" s="9">
        <v>21432</v>
      </c>
      <c r="K42" s="9">
        <v>25908</v>
      </c>
      <c r="L42" s="9">
        <v>28856</v>
      </c>
      <c r="M42" s="10">
        <v>24320</v>
      </c>
      <c r="N42" s="9">
        <v>26534</v>
      </c>
      <c r="O42" s="9">
        <v>32110</v>
      </c>
      <c r="P42" s="9">
        <v>51889</v>
      </c>
      <c r="Q42" s="9">
        <v>76913</v>
      </c>
      <c r="R42" s="9">
        <v>28208</v>
      </c>
      <c r="S42" s="9">
        <v>27398</v>
      </c>
      <c r="T42" s="9">
        <v>25309</v>
      </c>
      <c r="U42" s="9">
        <v>223608</v>
      </c>
      <c r="V42" s="9">
        <v>297145</v>
      </c>
      <c r="W42" s="9">
        <v>347548</v>
      </c>
      <c r="X42" s="9">
        <v>26695</v>
      </c>
      <c r="Y42" s="9">
        <v>25915</v>
      </c>
      <c r="Z42" s="9"/>
      <c r="AA42" s="9"/>
      <c r="AB42" s="9"/>
    </row>
    <row r="43" spans="1:29" x14ac:dyDescent="0.25">
      <c r="A43" s="4" t="s">
        <v>17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10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spans="1:29" x14ac:dyDescent="0.25">
      <c r="A44" s="6" t="s">
        <v>18</v>
      </c>
      <c r="B44" s="9">
        <v>34432</v>
      </c>
      <c r="C44" s="9">
        <v>34515</v>
      </c>
      <c r="D44" s="9">
        <v>55430</v>
      </c>
      <c r="E44" s="9">
        <v>56333</v>
      </c>
      <c r="F44" s="9">
        <v>73535</v>
      </c>
      <c r="G44" s="9">
        <v>74964</v>
      </c>
      <c r="H44" s="9">
        <v>114199</v>
      </c>
      <c r="I44" s="9">
        <v>111779</v>
      </c>
      <c r="J44" s="9">
        <v>145569</v>
      </c>
      <c r="K44" s="9">
        <v>147725</v>
      </c>
      <c r="L44" s="9">
        <v>189555</v>
      </c>
      <c r="M44" s="10">
        <v>188266</v>
      </c>
      <c r="N44" s="9">
        <v>254752</v>
      </c>
      <c r="O44" s="9">
        <v>252740</v>
      </c>
      <c r="P44" s="9">
        <v>305758</v>
      </c>
      <c r="Q44" s="9">
        <v>305367</v>
      </c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spans="1:29" x14ac:dyDescent="0.25">
      <c r="A45" s="1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spans="1:29" ht="30" x14ac:dyDescent="0.25">
      <c r="A46" s="8" t="s">
        <v>25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23" t="s">
        <v>26</v>
      </c>
      <c r="AB46" s="24" t="s">
        <v>27</v>
      </c>
      <c r="AC46" s="9"/>
    </row>
    <row r="47" spans="1:29" x14ac:dyDescent="0.25">
      <c r="A47" s="2"/>
      <c r="B47" s="3">
        <v>1</v>
      </c>
      <c r="C47" s="3">
        <v>2</v>
      </c>
      <c r="D47" s="3">
        <v>3</v>
      </c>
      <c r="E47" s="3">
        <v>4</v>
      </c>
      <c r="F47" s="3">
        <v>5</v>
      </c>
      <c r="G47" s="3">
        <v>6</v>
      </c>
      <c r="H47" s="3">
        <v>7</v>
      </c>
      <c r="I47" s="3">
        <v>8</v>
      </c>
      <c r="J47" s="3">
        <v>9</v>
      </c>
      <c r="K47" s="3">
        <v>10</v>
      </c>
      <c r="L47" s="3">
        <v>11</v>
      </c>
      <c r="M47" s="3">
        <v>12</v>
      </c>
      <c r="N47" s="3">
        <v>13</v>
      </c>
      <c r="O47" s="3">
        <v>14</v>
      </c>
      <c r="P47" s="3">
        <v>15</v>
      </c>
      <c r="Q47" s="3">
        <v>16</v>
      </c>
      <c r="R47" s="3">
        <v>17</v>
      </c>
      <c r="S47" s="3">
        <v>18</v>
      </c>
      <c r="T47" s="3">
        <v>19</v>
      </c>
      <c r="U47" s="3">
        <v>20</v>
      </c>
      <c r="V47" s="3">
        <v>21</v>
      </c>
      <c r="W47" s="3">
        <v>22</v>
      </c>
      <c r="X47" s="3">
        <v>23</v>
      </c>
      <c r="Y47" s="3">
        <v>24</v>
      </c>
      <c r="Z47" s="18"/>
      <c r="AA47" s="11">
        <v>-41.5</v>
      </c>
      <c r="AB47" s="21">
        <v>0</v>
      </c>
      <c r="AC47" s="9"/>
    </row>
    <row r="48" spans="1:29" ht="15" customHeight="1" x14ac:dyDescent="0.25">
      <c r="A48" s="4" t="s">
        <v>3</v>
      </c>
      <c r="B48" s="11">
        <f>B29-AVERAGE($B$44:$C$44)</f>
        <v>-7894.5</v>
      </c>
      <c r="C48" s="11">
        <f t="shared" ref="C48:Y48" si="0">C29-AVERAGE($B$44:$C$44)</f>
        <v>-13389.5</v>
      </c>
      <c r="D48" s="11">
        <f t="shared" si="0"/>
        <v>177994.5</v>
      </c>
      <c r="E48" s="11">
        <f t="shared" si="0"/>
        <v>-8441.5</v>
      </c>
      <c r="F48" s="11">
        <f t="shared" si="0"/>
        <v>83372.5</v>
      </c>
      <c r="G48" s="11">
        <f t="shared" si="0"/>
        <v>106295.5</v>
      </c>
      <c r="H48" s="11">
        <f t="shared" si="0"/>
        <v>-8020.5</v>
      </c>
      <c r="I48" s="11">
        <f t="shared" si="0"/>
        <v>-7202.5</v>
      </c>
      <c r="J48" s="11">
        <f t="shared" si="0"/>
        <v>337592.5</v>
      </c>
      <c r="K48" s="11">
        <f t="shared" si="0"/>
        <v>-6696.5</v>
      </c>
      <c r="L48" s="11">
        <f t="shared" si="0"/>
        <v>297306.5</v>
      </c>
      <c r="M48" s="12">
        <f t="shared" si="0"/>
        <v>358432.5</v>
      </c>
      <c r="N48" s="11">
        <f t="shared" si="0"/>
        <v>-6758.5</v>
      </c>
      <c r="O48" s="11">
        <f t="shared" si="0"/>
        <v>-9894.5</v>
      </c>
      <c r="P48" s="11">
        <f t="shared" si="0"/>
        <v>76593.5</v>
      </c>
      <c r="Q48" s="11">
        <f t="shared" si="0"/>
        <v>-9455.5</v>
      </c>
      <c r="R48" s="11">
        <f t="shared" si="0"/>
        <v>-6220.5</v>
      </c>
      <c r="S48" s="11">
        <f t="shared" si="0"/>
        <v>139736.5</v>
      </c>
      <c r="T48" s="11">
        <f t="shared" si="0"/>
        <v>-8192.5</v>
      </c>
      <c r="U48" s="11">
        <f t="shared" si="0"/>
        <v>-8119.5</v>
      </c>
      <c r="V48" s="11">
        <f t="shared" si="0"/>
        <v>376074.5</v>
      </c>
      <c r="W48" s="11">
        <f t="shared" si="0"/>
        <v>-7250.5</v>
      </c>
      <c r="X48" s="11">
        <f t="shared" si="0"/>
        <v>-10991.5</v>
      </c>
      <c r="Y48" s="11">
        <f t="shared" si="0"/>
        <v>419159.5</v>
      </c>
      <c r="Z48" s="11"/>
      <c r="AA48" s="11">
        <v>41.5</v>
      </c>
      <c r="AB48" s="20">
        <v>0</v>
      </c>
      <c r="AC48" s="9"/>
    </row>
    <row r="49" spans="1:35" ht="15" customHeight="1" x14ac:dyDescent="0.25">
      <c r="A49" s="4" t="s">
        <v>4</v>
      </c>
      <c r="B49" s="11">
        <f t="shared" ref="B49:Y49" si="1">B30-AVERAGE($B$44:$C$44)</f>
        <v>-9653.5</v>
      </c>
      <c r="C49" s="11">
        <f t="shared" si="1"/>
        <v>-10274.5</v>
      </c>
      <c r="D49" s="11">
        <f t="shared" si="1"/>
        <v>-6595.5</v>
      </c>
      <c r="E49" s="11">
        <f t="shared" si="1"/>
        <v>-9666.5</v>
      </c>
      <c r="F49" s="11">
        <f t="shared" si="1"/>
        <v>-5375.5</v>
      </c>
      <c r="G49" s="11">
        <f t="shared" si="1"/>
        <v>41049.5</v>
      </c>
      <c r="H49" s="11">
        <f t="shared" si="1"/>
        <v>-8870.5</v>
      </c>
      <c r="I49" s="11">
        <f t="shared" si="1"/>
        <v>12110.5</v>
      </c>
      <c r="J49" s="11">
        <f t="shared" si="1"/>
        <v>-10603.5</v>
      </c>
      <c r="K49" s="11">
        <f t="shared" si="1"/>
        <v>-7842.5</v>
      </c>
      <c r="L49" s="11">
        <f t="shared" si="1"/>
        <v>7238.5</v>
      </c>
      <c r="M49" s="12">
        <f t="shared" si="1"/>
        <v>209826.5</v>
      </c>
      <c r="N49" s="11">
        <f t="shared" si="1"/>
        <v>-6842.5</v>
      </c>
      <c r="O49" s="11">
        <f t="shared" si="1"/>
        <v>-8983.5</v>
      </c>
      <c r="P49" s="11">
        <f t="shared" si="1"/>
        <v>114347.5</v>
      </c>
      <c r="Q49" s="11">
        <f t="shared" si="1"/>
        <v>-11220.5</v>
      </c>
      <c r="R49" s="11">
        <f t="shared" si="1"/>
        <v>-5745.5</v>
      </c>
      <c r="S49" s="11">
        <f t="shared" si="1"/>
        <v>152662.5</v>
      </c>
      <c r="T49" s="11">
        <f t="shared" si="1"/>
        <v>-6822.5</v>
      </c>
      <c r="U49" s="11">
        <f t="shared" si="1"/>
        <v>-6912.5</v>
      </c>
      <c r="V49" s="11">
        <f t="shared" si="1"/>
        <v>438241.5</v>
      </c>
      <c r="W49" s="11">
        <f t="shared" si="1"/>
        <v>-6098.5</v>
      </c>
      <c r="X49" s="11">
        <f t="shared" si="1"/>
        <v>389350.5</v>
      </c>
      <c r="Y49" s="11">
        <f t="shared" si="1"/>
        <v>456391.5</v>
      </c>
      <c r="Z49" s="11"/>
      <c r="AA49" s="11">
        <v>20956.5</v>
      </c>
      <c r="AB49" s="20">
        <v>25</v>
      </c>
      <c r="AC49" s="9"/>
    </row>
    <row r="50" spans="1:35" ht="15" customHeight="1" x14ac:dyDescent="0.25">
      <c r="A50" s="4" t="s">
        <v>5</v>
      </c>
      <c r="B50" s="11">
        <f t="shared" ref="B50:Y50" si="2">B31-AVERAGE($B$44:$C$44)</f>
        <v>13585.5</v>
      </c>
      <c r="C50" s="11">
        <f t="shared" si="2"/>
        <v>7958.5</v>
      </c>
      <c r="D50" s="11">
        <f t="shared" si="2"/>
        <v>-5740.5</v>
      </c>
      <c r="E50" s="11">
        <f t="shared" si="2"/>
        <v>162504.5</v>
      </c>
      <c r="F50" s="11">
        <f t="shared" si="2"/>
        <v>61573.5</v>
      </c>
      <c r="G50" s="11">
        <f t="shared" si="2"/>
        <v>-9656.5</v>
      </c>
      <c r="H50" s="11">
        <f t="shared" si="2"/>
        <v>16914.5</v>
      </c>
      <c r="I50" s="11">
        <f t="shared" si="2"/>
        <v>23623.5</v>
      </c>
      <c r="J50" s="11">
        <f t="shared" si="2"/>
        <v>-8958.5</v>
      </c>
      <c r="K50" s="11">
        <f t="shared" si="2"/>
        <v>471196.5</v>
      </c>
      <c r="L50" s="11">
        <f t="shared" si="2"/>
        <v>353047.5</v>
      </c>
      <c r="M50" s="12">
        <f t="shared" si="2"/>
        <v>-8031.5</v>
      </c>
      <c r="N50" s="11">
        <f t="shared" si="2"/>
        <v>-8214.5</v>
      </c>
      <c r="O50" s="11">
        <f t="shared" si="2"/>
        <v>-9328.5</v>
      </c>
      <c r="P50" s="11">
        <f t="shared" si="2"/>
        <v>-8106.5</v>
      </c>
      <c r="Q50" s="11">
        <f t="shared" si="2"/>
        <v>71229.5</v>
      </c>
      <c r="R50" s="11">
        <f t="shared" si="2"/>
        <v>15979.5</v>
      </c>
      <c r="S50" s="11">
        <f t="shared" si="2"/>
        <v>-6345.5</v>
      </c>
      <c r="T50" s="11">
        <f t="shared" si="2"/>
        <v>2054.5</v>
      </c>
      <c r="U50" s="11">
        <f t="shared" si="2"/>
        <v>-8003.5</v>
      </c>
      <c r="V50" s="11">
        <f t="shared" si="2"/>
        <v>-9120.5</v>
      </c>
      <c r="W50" s="11">
        <f t="shared" si="2"/>
        <v>283081.5</v>
      </c>
      <c r="X50" s="11">
        <f t="shared" si="2"/>
        <v>103241.5</v>
      </c>
      <c r="Y50" s="11">
        <f t="shared" si="2"/>
        <v>126057.5</v>
      </c>
      <c r="Z50" s="11"/>
      <c r="AA50" s="11">
        <v>21859.5</v>
      </c>
      <c r="AB50" s="20">
        <v>25</v>
      </c>
      <c r="AC50" s="9"/>
    </row>
    <row r="51" spans="1:35" ht="15" customHeight="1" x14ac:dyDescent="0.25">
      <c r="A51" s="4" t="s">
        <v>6</v>
      </c>
      <c r="B51" s="11">
        <f t="shared" ref="B51:Y51" si="3">B32-AVERAGE($B$44:$C$44)</f>
        <v>-6316.5</v>
      </c>
      <c r="C51" s="11">
        <f t="shared" si="3"/>
        <v>-9917.5</v>
      </c>
      <c r="D51" s="11">
        <f t="shared" si="3"/>
        <v>-7516.5</v>
      </c>
      <c r="E51" s="11">
        <f t="shared" si="3"/>
        <v>-5508.5</v>
      </c>
      <c r="F51" s="11">
        <f t="shared" si="3"/>
        <v>14138.5</v>
      </c>
      <c r="G51" s="11">
        <f t="shared" si="3"/>
        <v>-9394.5</v>
      </c>
      <c r="H51" s="11">
        <f t="shared" si="3"/>
        <v>-4926.5</v>
      </c>
      <c r="I51" s="11">
        <f t="shared" si="3"/>
        <v>-8654.5</v>
      </c>
      <c r="J51" s="11">
        <f t="shared" si="3"/>
        <v>-11262.5</v>
      </c>
      <c r="K51" s="11">
        <f t="shared" si="3"/>
        <v>18145.5</v>
      </c>
      <c r="L51" s="11">
        <f t="shared" si="3"/>
        <v>305447.5</v>
      </c>
      <c r="M51" s="12">
        <f t="shared" si="3"/>
        <v>-9115.5</v>
      </c>
      <c r="N51" s="11">
        <f t="shared" si="3"/>
        <v>-5331.5</v>
      </c>
      <c r="O51" s="11">
        <f t="shared" si="3"/>
        <v>-9340.5</v>
      </c>
      <c r="P51" s="11">
        <f t="shared" si="3"/>
        <v>-7565.5</v>
      </c>
      <c r="Q51" s="11">
        <f t="shared" si="3"/>
        <v>-12117.5</v>
      </c>
      <c r="R51" s="11">
        <f t="shared" si="3"/>
        <v>18161.5</v>
      </c>
      <c r="S51" s="11">
        <f t="shared" si="3"/>
        <v>-7173.5</v>
      </c>
      <c r="T51" s="11">
        <f t="shared" si="3"/>
        <v>-581.5</v>
      </c>
      <c r="U51" s="11">
        <f t="shared" si="3"/>
        <v>-8075.5</v>
      </c>
      <c r="V51" s="11">
        <f t="shared" si="3"/>
        <v>-8864.5</v>
      </c>
      <c r="W51" s="11">
        <f t="shared" si="3"/>
        <v>-7105.5</v>
      </c>
      <c r="X51" s="11">
        <f t="shared" si="3"/>
        <v>279905.5</v>
      </c>
      <c r="Y51" s="11">
        <f t="shared" si="3"/>
        <v>49851.5</v>
      </c>
      <c r="Z51" s="11"/>
      <c r="AA51" s="11">
        <v>39061.5</v>
      </c>
      <c r="AB51" s="20">
        <v>50</v>
      </c>
      <c r="AC51" s="9"/>
    </row>
    <row r="52" spans="1:35" ht="15" customHeight="1" x14ac:dyDescent="0.25">
      <c r="A52" s="4" t="s">
        <v>7</v>
      </c>
      <c r="B52" s="11">
        <f t="shared" ref="B52:Y52" si="4">B33-AVERAGE($B$44:$C$44)</f>
        <v>-8936.5</v>
      </c>
      <c r="C52" s="11">
        <f t="shared" si="4"/>
        <v>-11163.5</v>
      </c>
      <c r="D52" s="11">
        <f t="shared" si="4"/>
        <v>44292.5</v>
      </c>
      <c r="E52" s="11">
        <f t="shared" si="4"/>
        <v>74756.5</v>
      </c>
      <c r="F52" s="11">
        <f t="shared" si="4"/>
        <v>-630.5</v>
      </c>
      <c r="G52" s="11">
        <f t="shared" si="4"/>
        <v>-391.5</v>
      </c>
      <c r="H52" s="11">
        <f t="shared" si="4"/>
        <v>-9644.5</v>
      </c>
      <c r="I52" s="11">
        <f t="shared" si="4"/>
        <v>185091.5</v>
      </c>
      <c r="J52" s="11">
        <f t="shared" si="4"/>
        <v>260319.5</v>
      </c>
      <c r="K52" s="11">
        <f t="shared" si="4"/>
        <v>431432.5</v>
      </c>
      <c r="L52" s="11">
        <f t="shared" si="4"/>
        <v>136515.5</v>
      </c>
      <c r="M52" s="12">
        <f t="shared" si="4"/>
        <v>152452.5</v>
      </c>
      <c r="N52" s="11">
        <f t="shared" si="4"/>
        <v>-7494.5</v>
      </c>
      <c r="O52" s="11">
        <f t="shared" si="4"/>
        <v>-5155.5</v>
      </c>
      <c r="P52" s="11">
        <f t="shared" si="4"/>
        <v>14248.5</v>
      </c>
      <c r="Q52" s="11">
        <f t="shared" si="4"/>
        <v>52135.5</v>
      </c>
      <c r="R52" s="11">
        <f t="shared" si="4"/>
        <v>-6249.5</v>
      </c>
      <c r="S52" s="11">
        <f t="shared" si="4"/>
        <v>-9316.5</v>
      </c>
      <c r="T52" s="11">
        <f t="shared" si="4"/>
        <v>-7002.5</v>
      </c>
      <c r="U52" s="11">
        <f t="shared" si="4"/>
        <v>231100.5</v>
      </c>
      <c r="V52" s="11">
        <f t="shared" si="4"/>
        <v>157234.5</v>
      </c>
      <c r="W52" s="11">
        <f t="shared" si="4"/>
        <v>386826.5</v>
      </c>
      <c r="X52" s="11">
        <f t="shared" si="4"/>
        <v>-10472.5</v>
      </c>
      <c r="Y52" s="11">
        <f t="shared" si="4"/>
        <v>-10151.5</v>
      </c>
      <c r="Z52" s="11"/>
      <c r="AA52" s="11">
        <v>40490.5</v>
      </c>
      <c r="AB52" s="20">
        <v>50</v>
      </c>
      <c r="AC52" s="9"/>
    </row>
    <row r="53" spans="1:35" ht="15" customHeight="1" x14ac:dyDescent="0.25">
      <c r="A53" s="4" t="s">
        <v>8</v>
      </c>
      <c r="B53" s="11">
        <f t="shared" ref="B53:Y53" si="5">B34-AVERAGE($B$44:$C$44)</f>
        <v>-9576.5</v>
      </c>
      <c r="C53" s="11">
        <f t="shared" si="5"/>
        <v>-9820.5</v>
      </c>
      <c r="D53" s="11">
        <f t="shared" si="5"/>
        <v>12297.5</v>
      </c>
      <c r="E53" s="11">
        <f t="shared" si="5"/>
        <v>3604.5</v>
      </c>
      <c r="F53" s="11">
        <f t="shared" si="5"/>
        <v>-8488.5</v>
      </c>
      <c r="G53" s="11">
        <f t="shared" si="5"/>
        <v>-8387.5</v>
      </c>
      <c r="H53" s="11">
        <f t="shared" si="5"/>
        <v>-7618.5</v>
      </c>
      <c r="I53" s="11">
        <f t="shared" si="5"/>
        <v>-8548.5</v>
      </c>
      <c r="J53" s="11">
        <f t="shared" si="5"/>
        <v>233742.5</v>
      </c>
      <c r="K53" s="11">
        <f t="shared" si="5"/>
        <v>262730.5</v>
      </c>
      <c r="L53" s="11">
        <f t="shared" si="5"/>
        <v>-9121.5</v>
      </c>
      <c r="M53" s="12">
        <f t="shared" si="5"/>
        <v>-9136.5</v>
      </c>
      <c r="N53" s="11">
        <f t="shared" si="5"/>
        <v>-5462.5</v>
      </c>
      <c r="O53" s="11">
        <f t="shared" si="5"/>
        <v>-8696.5</v>
      </c>
      <c r="P53" s="11">
        <f t="shared" si="5"/>
        <v>50280.5</v>
      </c>
      <c r="Q53" s="11">
        <f t="shared" si="5"/>
        <v>137631.5</v>
      </c>
      <c r="R53" s="11">
        <f t="shared" si="5"/>
        <v>-5565.5</v>
      </c>
      <c r="S53" s="11">
        <f t="shared" si="5"/>
        <v>-8140.5</v>
      </c>
      <c r="T53" s="11">
        <f t="shared" si="5"/>
        <v>113167.5</v>
      </c>
      <c r="U53" s="11">
        <f t="shared" si="5"/>
        <v>76657.5</v>
      </c>
      <c r="V53" s="11">
        <f t="shared" si="5"/>
        <v>291941.5</v>
      </c>
      <c r="W53" s="11">
        <f t="shared" si="5"/>
        <v>475775.5</v>
      </c>
      <c r="X53" s="11">
        <f t="shared" si="5"/>
        <v>300850.5</v>
      </c>
      <c r="Y53" s="11">
        <f t="shared" si="5"/>
        <v>-7752.5</v>
      </c>
      <c r="Z53" s="11"/>
      <c r="AA53" s="11">
        <v>79725.5</v>
      </c>
      <c r="AB53" s="20">
        <v>100</v>
      </c>
      <c r="AC53" s="9"/>
    </row>
    <row r="54" spans="1:35" ht="15" customHeight="1" x14ac:dyDescent="0.25">
      <c r="A54" s="4" t="s">
        <v>9</v>
      </c>
      <c r="B54" s="11">
        <f t="shared" ref="B54:Y54" si="6">B35-AVERAGE($B$44:$C$44)</f>
        <v>68477.5</v>
      </c>
      <c r="C54" s="11">
        <f t="shared" si="6"/>
        <v>146851.5</v>
      </c>
      <c r="D54" s="11">
        <f t="shared" si="6"/>
        <v>-6820.5</v>
      </c>
      <c r="E54" s="11">
        <f t="shared" si="6"/>
        <v>-9584.5</v>
      </c>
      <c r="F54" s="11">
        <f t="shared" si="6"/>
        <v>-11727.5</v>
      </c>
      <c r="G54" s="11">
        <f t="shared" si="6"/>
        <v>-7782.5</v>
      </c>
      <c r="H54" s="11">
        <f t="shared" si="6"/>
        <v>184672.5</v>
      </c>
      <c r="I54" s="11">
        <f t="shared" si="6"/>
        <v>438718.5</v>
      </c>
      <c r="J54" s="11">
        <f t="shared" si="6"/>
        <v>-9861.5</v>
      </c>
      <c r="K54" s="11">
        <f t="shared" si="6"/>
        <v>30843.5</v>
      </c>
      <c r="L54" s="11">
        <f t="shared" si="6"/>
        <v>-8606.5</v>
      </c>
      <c r="M54" s="12">
        <f t="shared" si="6"/>
        <v>-8364.5</v>
      </c>
      <c r="N54" s="11">
        <f t="shared" si="6"/>
        <v>-8460.5</v>
      </c>
      <c r="O54" s="11">
        <f t="shared" si="6"/>
        <v>129022.5</v>
      </c>
      <c r="P54" s="11">
        <f t="shared" si="6"/>
        <v>-5787.5</v>
      </c>
      <c r="Q54" s="11">
        <f t="shared" si="6"/>
        <v>-10127.5</v>
      </c>
      <c r="R54" s="11">
        <f t="shared" si="6"/>
        <v>-7653.5</v>
      </c>
      <c r="S54" s="11">
        <f t="shared" si="6"/>
        <v>6205.5</v>
      </c>
      <c r="T54" s="11">
        <f t="shared" si="6"/>
        <v>-8770.5</v>
      </c>
      <c r="U54" s="11">
        <f t="shared" si="6"/>
        <v>400417.5</v>
      </c>
      <c r="V54" s="11">
        <f t="shared" si="6"/>
        <v>-9895.5</v>
      </c>
      <c r="W54" s="11">
        <f t="shared" si="6"/>
        <v>48375.5</v>
      </c>
      <c r="X54" s="11">
        <f t="shared" si="6"/>
        <v>-10296.5</v>
      </c>
      <c r="Y54" s="11">
        <f t="shared" si="6"/>
        <v>295374.5</v>
      </c>
      <c r="Z54" s="11"/>
      <c r="AA54" s="11">
        <v>77305.5</v>
      </c>
      <c r="AB54" s="20">
        <v>100</v>
      </c>
      <c r="AC54" s="9"/>
    </row>
    <row r="55" spans="1:35" ht="15" customHeight="1" x14ac:dyDescent="0.25">
      <c r="A55" s="4" t="s">
        <v>10</v>
      </c>
      <c r="B55" s="11">
        <f t="shared" ref="B55:Y55" si="7">B36-AVERAGE($B$44:$C$44)</f>
        <v>-9653.5</v>
      </c>
      <c r="C55" s="11">
        <f t="shared" si="7"/>
        <v>45419.5</v>
      </c>
      <c r="D55" s="11">
        <f t="shared" si="7"/>
        <v>-7899.5</v>
      </c>
      <c r="E55" s="11">
        <f t="shared" si="7"/>
        <v>-9696.5</v>
      </c>
      <c r="F55" s="11">
        <f t="shared" si="7"/>
        <v>-8503.5</v>
      </c>
      <c r="G55" s="11">
        <f t="shared" si="7"/>
        <v>-7385.5</v>
      </c>
      <c r="H55" s="11">
        <f t="shared" si="7"/>
        <v>-8500.5</v>
      </c>
      <c r="I55" s="11">
        <f t="shared" si="7"/>
        <v>239022.5</v>
      </c>
      <c r="J55" s="11">
        <f t="shared" si="7"/>
        <v>33354.5</v>
      </c>
      <c r="K55" s="11">
        <f t="shared" si="7"/>
        <v>15822.5</v>
      </c>
      <c r="L55" s="11">
        <f t="shared" si="7"/>
        <v>-8755.5</v>
      </c>
      <c r="M55" s="12">
        <f t="shared" si="7"/>
        <v>126666.5</v>
      </c>
      <c r="N55" s="11">
        <f t="shared" si="7"/>
        <v>-7297.5</v>
      </c>
      <c r="O55" s="11">
        <f t="shared" si="7"/>
        <v>1410.5</v>
      </c>
      <c r="P55" s="11">
        <f t="shared" si="7"/>
        <v>86960.5</v>
      </c>
      <c r="Q55" s="11">
        <f t="shared" si="7"/>
        <v>-12777.5</v>
      </c>
      <c r="R55" s="11">
        <f t="shared" si="7"/>
        <v>-4150.5</v>
      </c>
      <c r="S55" s="11">
        <f t="shared" si="7"/>
        <v>4348.5</v>
      </c>
      <c r="T55" s="11">
        <f t="shared" si="7"/>
        <v>-7804.5</v>
      </c>
      <c r="U55" s="11">
        <f t="shared" si="7"/>
        <v>404770.5</v>
      </c>
      <c r="V55" s="11">
        <f t="shared" si="7"/>
        <v>244615.5</v>
      </c>
      <c r="W55" s="11">
        <f t="shared" si="7"/>
        <v>71713.5</v>
      </c>
      <c r="X55" s="11">
        <f t="shared" si="7"/>
        <v>-7912.5</v>
      </c>
      <c r="Y55" s="11">
        <f t="shared" si="7"/>
        <v>256888.5</v>
      </c>
      <c r="Z55" s="11"/>
      <c r="AA55" s="11">
        <v>111095.5</v>
      </c>
      <c r="AB55" s="20">
        <v>150</v>
      </c>
      <c r="AC55" s="9"/>
    </row>
    <row r="56" spans="1:35" ht="15" customHeight="1" x14ac:dyDescent="0.25">
      <c r="A56" s="4" t="s">
        <v>11</v>
      </c>
      <c r="B56" s="11">
        <f t="shared" ref="B56:Y56" si="8">B37-AVERAGE($B$44:$C$44)</f>
        <v>-8505.5</v>
      </c>
      <c r="C56" s="11">
        <f t="shared" si="8"/>
        <v>-8314.5</v>
      </c>
      <c r="D56" s="11">
        <f t="shared" si="8"/>
        <v>-7871.5</v>
      </c>
      <c r="E56" s="11">
        <f t="shared" si="8"/>
        <v>31717.5</v>
      </c>
      <c r="F56" s="11">
        <f t="shared" si="8"/>
        <v>8829.5</v>
      </c>
      <c r="G56" s="11">
        <f t="shared" si="8"/>
        <v>175402.5</v>
      </c>
      <c r="H56" s="11">
        <f t="shared" si="8"/>
        <v>-7400.5</v>
      </c>
      <c r="I56" s="11">
        <f t="shared" si="8"/>
        <v>-5271.5</v>
      </c>
      <c r="J56" s="11">
        <f t="shared" si="8"/>
        <v>-423.5</v>
      </c>
      <c r="K56" s="11">
        <f t="shared" si="8"/>
        <v>315884.5</v>
      </c>
      <c r="L56" s="11">
        <f t="shared" si="8"/>
        <v>32007.5</v>
      </c>
      <c r="M56" s="12">
        <f t="shared" si="8"/>
        <v>405319.5</v>
      </c>
      <c r="N56" s="11">
        <f t="shared" si="8"/>
        <v>-8007.5</v>
      </c>
      <c r="O56" s="11">
        <f t="shared" si="8"/>
        <v>1197.5</v>
      </c>
      <c r="P56" s="11">
        <f t="shared" si="8"/>
        <v>39963.5</v>
      </c>
      <c r="Q56" s="11">
        <f t="shared" si="8"/>
        <v>-9719.5</v>
      </c>
      <c r="R56" s="11">
        <f t="shared" si="8"/>
        <v>-6493.5</v>
      </c>
      <c r="S56" s="11">
        <f t="shared" si="8"/>
        <v>82874.5</v>
      </c>
      <c r="T56" s="11">
        <f t="shared" si="8"/>
        <v>-9504.5</v>
      </c>
      <c r="U56" s="11">
        <f t="shared" si="8"/>
        <v>294767.5</v>
      </c>
      <c r="V56" s="11">
        <f t="shared" si="8"/>
        <v>225826.5</v>
      </c>
      <c r="W56" s="11">
        <f t="shared" si="8"/>
        <v>-7449.5</v>
      </c>
      <c r="X56" s="11">
        <f t="shared" si="8"/>
        <v>735.5</v>
      </c>
      <c r="Y56" s="11">
        <f t="shared" si="8"/>
        <v>293396.5</v>
      </c>
      <c r="Z56" s="11"/>
      <c r="AA56" s="11">
        <v>113251.5</v>
      </c>
      <c r="AB56" s="20">
        <v>150</v>
      </c>
      <c r="AC56" s="9"/>
    </row>
    <row r="57" spans="1:35" ht="15" customHeight="1" x14ac:dyDescent="0.25">
      <c r="A57" s="4" t="s">
        <v>12</v>
      </c>
      <c r="B57" s="11">
        <f t="shared" ref="B57:Y57" si="9">B38-AVERAGE($B$44:$C$44)</f>
        <v>-9340.5</v>
      </c>
      <c r="C57" s="11">
        <f t="shared" si="9"/>
        <v>-9542.5</v>
      </c>
      <c r="D57" s="11">
        <f t="shared" si="9"/>
        <v>-7686.5</v>
      </c>
      <c r="E57" s="11">
        <f t="shared" si="9"/>
        <v>-8973.5</v>
      </c>
      <c r="F57" s="11">
        <f t="shared" si="9"/>
        <v>-8019.5</v>
      </c>
      <c r="G57" s="11">
        <f t="shared" si="9"/>
        <v>12076.5</v>
      </c>
      <c r="H57" s="11">
        <f t="shared" si="9"/>
        <v>-8476.5</v>
      </c>
      <c r="I57" s="11">
        <f t="shared" si="9"/>
        <v>10254.5</v>
      </c>
      <c r="J57" s="11">
        <f t="shared" si="9"/>
        <v>-8539.5</v>
      </c>
      <c r="K57" s="11">
        <f t="shared" si="9"/>
        <v>-6228.5</v>
      </c>
      <c r="L57" s="11">
        <f t="shared" si="9"/>
        <v>-2648.5</v>
      </c>
      <c r="M57" s="12">
        <f t="shared" si="9"/>
        <v>78262.5</v>
      </c>
      <c r="N57" s="11">
        <f t="shared" si="9"/>
        <v>-7036.5</v>
      </c>
      <c r="O57" s="11">
        <f t="shared" si="9"/>
        <v>-5767.5</v>
      </c>
      <c r="P57" s="11">
        <f t="shared" si="9"/>
        <v>52815.5</v>
      </c>
      <c r="Q57" s="11">
        <f t="shared" si="9"/>
        <v>-13790.5</v>
      </c>
      <c r="R57" s="11">
        <f t="shared" si="9"/>
        <v>-2841.5</v>
      </c>
      <c r="S57" s="11">
        <f t="shared" si="9"/>
        <v>80275.5</v>
      </c>
      <c r="T57" s="11">
        <f t="shared" si="9"/>
        <v>-8419.5</v>
      </c>
      <c r="U57" s="11">
        <f t="shared" si="9"/>
        <v>178806.5</v>
      </c>
      <c r="V57" s="11">
        <f t="shared" si="9"/>
        <v>196775.5</v>
      </c>
      <c r="W57" s="11">
        <f t="shared" si="9"/>
        <v>542.5</v>
      </c>
      <c r="X57" s="11">
        <f t="shared" si="9"/>
        <v>13030.5</v>
      </c>
      <c r="Y57" s="11">
        <f t="shared" si="9"/>
        <v>344305.5</v>
      </c>
      <c r="Z57" s="11"/>
      <c r="AA57" s="11">
        <v>155081.5</v>
      </c>
      <c r="AB57" s="20">
        <v>200</v>
      </c>
      <c r="AC57" s="9"/>
    </row>
    <row r="58" spans="1:35" ht="15" customHeight="1" x14ac:dyDescent="0.25">
      <c r="A58" s="4" t="s">
        <v>13</v>
      </c>
      <c r="B58" s="11">
        <f t="shared" ref="B58:Y58" si="10">B39-AVERAGE($B$44:$C$44)</f>
        <v>-8948.5</v>
      </c>
      <c r="C58" s="11">
        <f t="shared" si="10"/>
        <v>-9511.5</v>
      </c>
      <c r="D58" s="11">
        <f t="shared" si="10"/>
        <v>-7566.5</v>
      </c>
      <c r="E58" s="11">
        <f t="shared" si="10"/>
        <v>4454.5</v>
      </c>
      <c r="F58" s="11">
        <f t="shared" si="10"/>
        <v>5494.5</v>
      </c>
      <c r="G58" s="11">
        <f t="shared" si="10"/>
        <v>-11518.5</v>
      </c>
      <c r="H58" s="11">
        <f t="shared" si="10"/>
        <v>-7305.5</v>
      </c>
      <c r="I58" s="11">
        <f t="shared" si="10"/>
        <v>-8848.5</v>
      </c>
      <c r="J58" s="11">
        <f t="shared" si="10"/>
        <v>-13299.5</v>
      </c>
      <c r="K58" s="11">
        <f t="shared" si="10"/>
        <v>72644.5</v>
      </c>
      <c r="L58" s="11">
        <f t="shared" si="10"/>
        <v>73860.5</v>
      </c>
      <c r="M58" s="12">
        <f t="shared" si="10"/>
        <v>6206.5</v>
      </c>
      <c r="N58" s="11">
        <f t="shared" si="10"/>
        <v>-8073.5</v>
      </c>
      <c r="O58" s="11">
        <f t="shared" si="10"/>
        <v>-14016.5</v>
      </c>
      <c r="P58" s="11">
        <f t="shared" si="10"/>
        <v>-4636.5</v>
      </c>
      <c r="Q58" s="11">
        <f t="shared" si="10"/>
        <v>-10651.5</v>
      </c>
      <c r="R58" s="11">
        <f t="shared" si="10"/>
        <v>2414.5</v>
      </c>
      <c r="S58" s="11">
        <f t="shared" si="10"/>
        <v>-8044.5</v>
      </c>
      <c r="T58" s="11">
        <f t="shared" si="10"/>
        <v>-8096.5</v>
      </c>
      <c r="U58" s="11">
        <f t="shared" si="10"/>
        <v>106753.5</v>
      </c>
      <c r="V58" s="11">
        <f t="shared" si="10"/>
        <v>-2896.5</v>
      </c>
      <c r="W58" s="11">
        <f t="shared" si="10"/>
        <v>-6963.5</v>
      </c>
      <c r="X58" s="11">
        <f t="shared" si="10"/>
        <v>36623.5</v>
      </c>
      <c r="Y58" s="11">
        <f t="shared" si="10"/>
        <v>-10358.5</v>
      </c>
      <c r="Z58" s="11"/>
      <c r="AA58" s="11">
        <v>153792.5</v>
      </c>
      <c r="AB58" s="20">
        <v>200</v>
      </c>
      <c r="AC58" s="9"/>
    </row>
    <row r="59" spans="1:35" ht="15" customHeight="1" x14ac:dyDescent="0.25">
      <c r="A59" s="4" t="s">
        <v>14</v>
      </c>
      <c r="B59" s="11">
        <f t="shared" ref="B59:Y59" si="11">B40-AVERAGE($B$44:$C$44)</f>
        <v>-9168.5</v>
      </c>
      <c r="C59" s="11">
        <f t="shared" si="11"/>
        <v>-9993.5</v>
      </c>
      <c r="D59" s="11">
        <f t="shared" si="11"/>
        <v>-8060.5</v>
      </c>
      <c r="E59" s="11">
        <f t="shared" si="11"/>
        <v>-8526.5</v>
      </c>
      <c r="F59" s="11">
        <f t="shared" si="11"/>
        <v>-8714.5</v>
      </c>
      <c r="G59" s="11">
        <f t="shared" si="11"/>
        <v>-9403.5</v>
      </c>
      <c r="H59" s="11">
        <f t="shared" si="11"/>
        <v>-10705.5</v>
      </c>
      <c r="I59" s="11">
        <f t="shared" si="11"/>
        <v>-6816.5</v>
      </c>
      <c r="J59" s="11">
        <f t="shared" si="11"/>
        <v>46467.5</v>
      </c>
      <c r="K59" s="11">
        <f t="shared" si="11"/>
        <v>74376.5</v>
      </c>
      <c r="L59" s="11">
        <f t="shared" si="11"/>
        <v>51870.5</v>
      </c>
      <c r="M59" s="12">
        <f t="shared" si="11"/>
        <v>-6496.5</v>
      </c>
      <c r="N59" s="11">
        <f t="shared" si="11"/>
        <v>-10154.5</v>
      </c>
      <c r="O59" s="11">
        <f t="shared" si="11"/>
        <v>-10449.5</v>
      </c>
      <c r="P59" s="11">
        <f t="shared" si="11"/>
        <v>-7192.5</v>
      </c>
      <c r="Q59" s="11">
        <f t="shared" si="11"/>
        <v>-7479.5</v>
      </c>
      <c r="R59" s="11">
        <f t="shared" si="11"/>
        <v>-8469.5</v>
      </c>
      <c r="S59" s="11">
        <f t="shared" si="11"/>
        <v>-10596.5</v>
      </c>
      <c r="T59" s="11">
        <f t="shared" si="11"/>
        <v>-5034.5</v>
      </c>
      <c r="U59" s="11">
        <f t="shared" si="11"/>
        <v>137868.5</v>
      </c>
      <c r="V59" s="11">
        <f t="shared" si="11"/>
        <v>97762.5</v>
      </c>
      <c r="W59" s="11">
        <f t="shared" si="11"/>
        <v>-9369.5</v>
      </c>
      <c r="X59" s="11">
        <f t="shared" si="11"/>
        <v>-8273.5</v>
      </c>
      <c r="Y59" s="11">
        <f t="shared" si="11"/>
        <v>-11418.5</v>
      </c>
      <c r="Z59" s="11"/>
      <c r="AA59" s="11">
        <v>220278.5</v>
      </c>
      <c r="AB59" s="20">
        <v>300</v>
      </c>
      <c r="AC59" s="9"/>
    </row>
    <row r="60" spans="1:35" ht="15" customHeight="1" x14ac:dyDescent="0.25">
      <c r="A60" s="4" t="s">
        <v>15</v>
      </c>
      <c r="B60" s="11">
        <f t="shared" ref="B60:Y60" si="12">B41-AVERAGE($B$44:$C$44)</f>
        <v>-9302.5</v>
      </c>
      <c r="C60" s="11">
        <f t="shared" si="12"/>
        <v>28128.5</v>
      </c>
      <c r="D60" s="11">
        <f t="shared" si="12"/>
        <v>-7749.5</v>
      </c>
      <c r="E60" s="11">
        <f t="shared" si="12"/>
        <v>-9673.5</v>
      </c>
      <c r="F60" s="11">
        <f t="shared" si="12"/>
        <v>-9552.5</v>
      </c>
      <c r="G60" s="11">
        <f t="shared" si="12"/>
        <v>-6675.5</v>
      </c>
      <c r="H60" s="11">
        <f t="shared" si="12"/>
        <v>-6228.5</v>
      </c>
      <c r="I60" s="11">
        <f t="shared" si="12"/>
        <v>274624.5</v>
      </c>
      <c r="J60" s="11">
        <f t="shared" si="12"/>
        <v>-10861.5</v>
      </c>
      <c r="K60" s="11">
        <f t="shared" si="12"/>
        <v>-7395.5</v>
      </c>
      <c r="L60" s="11">
        <f t="shared" si="12"/>
        <v>71997.5</v>
      </c>
      <c r="M60" s="12">
        <f t="shared" si="12"/>
        <v>-7908.5</v>
      </c>
      <c r="N60" s="11">
        <f t="shared" si="12"/>
        <v>-8386.5</v>
      </c>
      <c r="O60" s="11">
        <f t="shared" si="12"/>
        <v>5187.5</v>
      </c>
      <c r="P60" s="11">
        <f t="shared" si="12"/>
        <v>11355.5</v>
      </c>
      <c r="Q60" s="11">
        <f t="shared" si="12"/>
        <v>-9944.5</v>
      </c>
      <c r="R60" s="11">
        <f t="shared" si="12"/>
        <v>-7457.5</v>
      </c>
      <c r="S60" s="11">
        <f t="shared" si="12"/>
        <v>-9939.5</v>
      </c>
      <c r="T60" s="11">
        <f t="shared" si="12"/>
        <v>-9460.5</v>
      </c>
      <c r="U60" s="11">
        <f t="shared" si="12"/>
        <v>248329.5</v>
      </c>
      <c r="V60" s="11">
        <f t="shared" si="12"/>
        <v>345907.5</v>
      </c>
      <c r="W60" s="11">
        <f t="shared" si="12"/>
        <v>-7209.5</v>
      </c>
      <c r="X60" s="11">
        <f t="shared" si="12"/>
        <v>-9429.5</v>
      </c>
      <c r="Y60" s="11">
        <f t="shared" si="12"/>
        <v>-10751.5</v>
      </c>
      <c r="Z60" s="11"/>
      <c r="AA60" s="11">
        <v>218266.5</v>
      </c>
      <c r="AB60" s="20">
        <v>300</v>
      </c>
      <c r="AC60" s="9"/>
    </row>
    <row r="61" spans="1:35" ht="15" customHeight="1" x14ac:dyDescent="0.25">
      <c r="A61" s="4" t="s">
        <v>16</v>
      </c>
      <c r="B61" s="11">
        <f t="shared" ref="B61:Y61" si="13">B42-AVERAGE($B$44:$C$44)</f>
        <v>-8320.5</v>
      </c>
      <c r="C61" s="11">
        <f t="shared" si="13"/>
        <v>-8869.5</v>
      </c>
      <c r="D61" s="11">
        <f t="shared" si="13"/>
        <v>-8677.5</v>
      </c>
      <c r="E61" s="11">
        <f t="shared" si="13"/>
        <v>-8588.5</v>
      </c>
      <c r="F61" s="11">
        <f t="shared" si="13"/>
        <v>-9404.5</v>
      </c>
      <c r="G61" s="11">
        <f t="shared" si="13"/>
        <v>-7499.5</v>
      </c>
      <c r="H61" s="11">
        <f t="shared" si="13"/>
        <v>-8573.5</v>
      </c>
      <c r="I61" s="11">
        <f t="shared" si="13"/>
        <v>117328.5</v>
      </c>
      <c r="J61" s="11">
        <f t="shared" si="13"/>
        <v>-13041.5</v>
      </c>
      <c r="K61" s="11">
        <f t="shared" si="13"/>
        <v>-8565.5</v>
      </c>
      <c r="L61" s="11">
        <f t="shared" si="13"/>
        <v>-5617.5</v>
      </c>
      <c r="M61" s="12">
        <f t="shared" si="13"/>
        <v>-10153.5</v>
      </c>
      <c r="N61" s="11">
        <f t="shared" si="13"/>
        <v>-7939.5</v>
      </c>
      <c r="O61" s="11">
        <f t="shared" si="13"/>
        <v>-2363.5</v>
      </c>
      <c r="P61" s="11">
        <f t="shared" si="13"/>
        <v>17415.5</v>
      </c>
      <c r="Q61" s="11">
        <f t="shared" si="13"/>
        <v>42439.5</v>
      </c>
      <c r="R61" s="11">
        <f t="shared" si="13"/>
        <v>-6265.5</v>
      </c>
      <c r="S61" s="11">
        <f t="shared" si="13"/>
        <v>-7075.5</v>
      </c>
      <c r="T61" s="11">
        <f t="shared" si="13"/>
        <v>-9164.5</v>
      </c>
      <c r="U61" s="11">
        <f t="shared" si="13"/>
        <v>189134.5</v>
      </c>
      <c r="V61" s="11">
        <f t="shared" si="13"/>
        <v>262671.5</v>
      </c>
      <c r="W61" s="11">
        <f t="shared" si="13"/>
        <v>313074.5</v>
      </c>
      <c r="X61" s="11">
        <f t="shared" si="13"/>
        <v>-7778.5</v>
      </c>
      <c r="Y61" s="11">
        <f t="shared" si="13"/>
        <v>-8558.5</v>
      </c>
      <c r="Z61" s="11"/>
      <c r="AA61" s="11">
        <v>271284.5</v>
      </c>
      <c r="AB61" s="20">
        <v>400</v>
      </c>
      <c r="AC61" s="9"/>
      <c r="AI61" t="s">
        <v>24</v>
      </c>
    </row>
    <row r="62" spans="1:35" ht="15" customHeight="1" x14ac:dyDescent="0.25">
      <c r="A62" s="4" t="s">
        <v>17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2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>
        <v>270893.5</v>
      </c>
      <c r="AB62" s="20">
        <v>400</v>
      </c>
      <c r="AC62" s="9"/>
    </row>
    <row r="63" spans="1:35" ht="15" customHeight="1" x14ac:dyDescent="0.25">
      <c r="A63" s="6" t="s">
        <v>18</v>
      </c>
      <c r="B63" s="11">
        <f t="shared" ref="B63:Q63" si="14">B44-AVERAGE($B$44:$C$44)</f>
        <v>-41.5</v>
      </c>
      <c r="C63" s="11">
        <f t="shared" si="14"/>
        <v>41.5</v>
      </c>
      <c r="D63" s="11">
        <f t="shared" si="14"/>
        <v>20956.5</v>
      </c>
      <c r="E63" s="11">
        <f t="shared" si="14"/>
        <v>21859.5</v>
      </c>
      <c r="F63" s="11">
        <f t="shared" si="14"/>
        <v>39061.5</v>
      </c>
      <c r="G63" s="11">
        <f t="shared" si="14"/>
        <v>40490.5</v>
      </c>
      <c r="H63" s="11">
        <f t="shared" si="14"/>
        <v>79725.5</v>
      </c>
      <c r="I63" s="11">
        <f t="shared" si="14"/>
        <v>77305.5</v>
      </c>
      <c r="J63" s="11">
        <f t="shared" si="14"/>
        <v>111095.5</v>
      </c>
      <c r="K63" s="11">
        <f t="shared" si="14"/>
        <v>113251.5</v>
      </c>
      <c r="L63" s="11">
        <f t="shared" si="14"/>
        <v>155081.5</v>
      </c>
      <c r="M63" s="12">
        <f t="shared" si="14"/>
        <v>153792.5</v>
      </c>
      <c r="N63" s="11">
        <f t="shared" si="14"/>
        <v>220278.5</v>
      </c>
      <c r="O63" s="11">
        <f t="shared" si="14"/>
        <v>218266.5</v>
      </c>
      <c r="P63" s="11">
        <f t="shared" si="14"/>
        <v>271284.5</v>
      </c>
      <c r="Q63" s="11">
        <f t="shared" si="14"/>
        <v>270893.5</v>
      </c>
      <c r="R63" s="11"/>
      <c r="S63" s="11"/>
      <c r="T63" s="11"/>
      <c r="U63" s="11"/>
      <c r="V63" s="11"/>
      <c r="W63" s="11"/>
      <c r="X63" s="11"/>
      <c r="Y63" s="11"/>
      <c r="Z63" s="9"/>
      <c r="AB63" s="9"/>
    </row>
    <row r="64" spans="1:35" x14ac:dyDescent="0.25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B64" s="9"/>
    </row>
    <row r="65" spans="1:28" x14ac:dyDescent="0.25">
      <c r="A65" t="s">
        <v>20</v>
      </c>
      <c r="B65" s="9"/>
      <c r="C65" s="35" t="s">
        <v>375</v>
      </c>
      <c r="D65" s="9"/>
      <c r="E65" s="9"/>
      <c r="F65" s="9"/>
      <c r="G65" s="9"/>
      <c r="H65" s="9"/>
      <c r="I65" s="9"/>
      <c r="J65" s="9"/>
      <c r="K65" s="9"/>
      <c r="L65" s="9"/>
      <c r="M65" s="14"/>
      <c r="N65" s="35" t="s">
        <v>374</v>
      </c>
      <c r="O65" s="25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B65" s="9"/>
    </row>
    <row r="66" spans="1:28" x14ac:dyDescent="0.25">
      <c r="A66" s="2"/>
      <c r="B66" s="3">
        <v>1</v>
      </c>
      <c r="C66" s="3">
        <v>2</v>
      </c>
      <c r="D66" s="3">
        <v>3</v>
      </c>
      <c r="E66" s="3">
        <v>4</v>
      </c>
      <c r="F66" s="3">
        <v>5</v>
      </c>
      <c r="G66" s="3">
        <v>6</v>
      </c>
      <c r="H66" s="3">
        <v>7</v>
      </c>
      <c r="I66" s="3">
        <v>8</v>
      </c>
      <c r="J66" s="3">
        <v>9</v>
      </c>
      <c r="K66" s="3">
        <v>10</v>
      </c>
      <c r="L66" s="3">
        <v>11</v>
      </c>
      <c r="M66" s="3">
        <v>12</v>
      </c>
      <c r="N66" s="3">
        <v>13</v>
      </c>
      <c r="O66" s="3">
        <v>14</v>
      </c>
      <c r="P66" s="3">
        <v>15</v>
      </c>
      <c r="Q66" s="3">
        <v>16</v>
      </c>
      <c r="R66" s="3">
        <v>17</v>
      </c>
      <c r="S66" s="3">
        <v>18</v>
      </c>
      <c r="T66" s="3">
        <v>19</v>
      </c>
      <c r="U66" s="3">
        <v>20</v>
      </c>
      <c r="V66" s="3">
        <v>21</v>
      </c>
      <c r="W66" s="3">
        <v>22</v>
      </c>
      <c r="X66" s="3">
        <v>23</v>
      </c>
      <c r="Y66" s="3">
        <v>24</v>
      </c>
      <c r="Z66" s="9"/>
      <c r="AB66" s="9"/>
    </row>
    <row r="67" spans="1:28" x14ac:dyDescent="0.25">
      <c r="A67" s="4" t="s">
        <v>3</v>
      </c>
      <c r="B67" s="15">
        <f>(0.0014*B48-8.9239)*100/3</f>
        <v>-665.87333333333333</v>
      </c>
      <c r="C67" s="11">
        <f t="shared" ref="C67:Y67" si="15">(0.0014*C48-8.9239)*100/3</f>
        <v>-922.30666666666673</v>
      </c>
      <c r="D67" s="11">
        <f t="shared" si="15"/>
        <v>8008.9466666666667</v>
      </c>
      <c r="E67" s="11">
        <f t="shared" si="15"/>
        <v>-691.4</v>
      </c>
      <c r="F67" s="11">
        <f t="shared" si="15"/>
        <v>3593.2533333333326</v>
      </c>
      <c r="G67" s="11">
        <f t="shared" si="15"/>
        <v>4662.9933333333338</v>
      </c>
      <c r="H67" s="11">
        <f t="shared" si="15"/>
        <v>-671.75333333333333</v>
      </c>
      <c r="I67" s="11">
        <f t="shared" si="15"/>
        <v>-633.57999999999993</v>
      </c>
      <c r="J67" s="11">
        <f t="shared" si="15"/>
        <v>15456.853333333333</v>
      </c>
      <c r="K67" s="11">
        <f t="shared" si="15"/>
        <v>-609.96666666666658</v>
      </c>
      <c r="L67" s="11">
        <f t="shared" si="15"/>
        <v>13576.840000000002</v>
      </c>
      <c r="M67" s="11">
        <f t="shared" si="15"/>
        <v>16429.386666666665</v>
      </c>
      <c r="N67" s="11">
        <f t="shared" si="15"/>
        <v>-612.86</v>
      </c>
      <c r="O67" s="11">
        <f t="shared" si="15"/>
        <v>-759.20666666666659</v>
      </c>
      <c r="P67" s="11">
        <f t="shared" si="15"/>
        <v>3276.9</v>
      </c>
      <c r="Q67" s="11">
        <f t="shared" si="15"/>
        <v>-738.71999999999991</v>
      </c>
      <c r="R67" s="11">
        <f t="shared" si="15"/>
        <v>-587.75333333333333</v>
      </c>
      <c r="S67" s="11">
        <f t="shared" si="15"/>
        <v>6223.5733333333337</v>
      </c>
      <c r="T67" s="11">
        <f t="shared" si="15"/>
        <v>-679.78</v>
      </c>
      <c r="U67" s="11">
        <f t="shared" si="15"/>
        <v>-676.37333333333333</v>
      </c>
      <c r="V67" s="11">
        <f t="shared" si="15"/>
        <v>17252.679999999997</v>
      </c>
      <c r="W67" s="11">
        <f t="shared" si="15"/>
        <v>-635.82000000000005</v>
      </c>
      <c r="X67" s="11">
        <f t="shared" si="15"/>
        <v>-810.4</v>
      </c>
      <c r="Y67" s="11">
        <f t="shared" si="15"/>
        <v>19263.313333333335</v>
      </c>
      <c r="Z67" s="9"/>
      <c r="AB67" s="9"/>
    </row>
    <row r="68" spans="1:28" x14ac:dyDescent="0.25">
      <c r="A68" s="4" t="s">
        <v>4</v>
      </c>
      <c r="B68" s="11">
        <f t="shared" ref="B68:Y68" si="16">(0.0014*B49-8.9239)*100/3</f>
        <v>-747.96</v>
      </c>
      <c r="C68" s="11">
        <f t="shared" si="16"/>
        <v>-776.93999999999994</v>
      </c>
      <c r="D68" s="11">
        <f t="shared" si="16"/>
        <v>-605.25333333333344</v>
      </c>
      <c r="E68" s="11">
        <f t="shared" si="16"/>
        <v>-748.56666666666672</v>
      </c>
      <c r="F68" s="11">
        <f t="shared" si="16"/>
        <v>-548.32000000000005</v>
      </c>
      <c r="G68" s="11">
        <f t="shared" si="16"/>
        <v>1618.18</v>
      </c>
      <c r="H68" s="11">
        <f t="shared" si="16"/>
        <v>-711.42</v>
      </c>
      <c r="I68" s="11">
        <f t="shared" si="16"/>
        <v>267.69333333333333</v>
      </c>
      <c r="J68" s="11">
        <f t="shared" si="16"/>
        <v>-792.29333333333341</v>
      </c>
      <c r="K68" s="11">
        <f t="shared" si="16"/>
        <v>-663.4466666666666</v>
      </c>
      <c r="L68" s="11">
        <f t="shared" si="16"/>
        <v>40.333333333333364</v>
      </c>
      <c r="M68" s="11">
        <f t="shared" si="16"/>
        <v>9494.4399999999987</v>
      </c>
      <c r="N68" s="11">
        <f t="shared" si="16"/>
        <v>-616.78</v>
      </c>
      <c r="O68" s="11">
        <f t="shared" si="16"/>
        <v>-716.69333333333327</v>
      </c>
      <c r="P68" s="11">
        <f t="shared" si="16"/>
        <v>5038.7533333333331</v>
      </c>
      <c r="Q68" s="11">
        <f t="shared" si="16"/>
        <v>-821.0866666666667</v>
      </c>
      <c r="R68" s="11">
        <f t="shared" si="16"/>
        <v>-565.58666666666659</v>
      </c>
      <c r="S68" s="11">
        <f t="shared" si="16"/>
        <v>6826.7866666666669</v>
      </c>
      <c r="T68" s="11">
        <f t="shared" si="16"/>
        <v>-615.84666666666669</v>
      </c>
      <c r="U68" s="11">
        <f t="shared" si="16"/>
        <v>-620.04666666666662</v>
      </c>
      <c r="V68" s="11">
        <f t="shared" si="16"/>
        <v>20153.806666666667</v>
      </c>
      <c r="W68" s="11">
        <f t="shared" si="16"/>
        <v>-582.06000000000006</v>
      </c>
      <c r="X68" s="11">
        <f t="shared" si="16"/>
        <v>17872.226666666666</v>
      </c>
      <c r="Y68" s="11">
        <f t="shared" si="16"/>
        <v>21000.806666666667</v>
      </c>
      <c r="Z68" s="9"/>
      <c r="AB68" s="9"/>
    </row>
    <row r="69" spans="1:28" x14ac:dyDescent="0.25">
      <c r="A69" s="4" t="s">
        <v>5</v>
      </c>
      <c r="B69" s="11">
        <f t="shared" ref="B69:Y69" si="17">(0.0014*B50-8.9239)*100/3</f>
        <v>336.5266666666667</v>
      </c>
      <c r="C69" s="11">
        <f t="shared" si="17"/>
        <v>73.933333333333337</v>
      </c>
      <c r="D69" s="11">
        <f t="shared" si="17"/>
        <v>-565.35333333333335</v>
      </c>
      <c r="E69" s="11">
        <f t="shared" si="17"/>
        <v>7286.0800000000008</v>
      </c>
      <c r="F69" s="11">
        <f t="shared" si="17"/>
        <v>2575.9666666666667</v>
      </c>
      <c r="G69" s="11">
        <f t="shared" si="17"/>
        <v>-748.09999999999991</v>
      </c>
      <c r="H69" s="11">
        <f t="shared" si="17"/>
        <v>491.87999999999994</v>
      </c>
      <c r="I69" s="11">
        <f t="shared" si="17"/>
        <v>804.96666666666658</v>
      </c>
      <c r="J69" s="11">
        <f t="shared" si="17"/>
        <v>-715.52666666666664</v>
      </c>
      <c r="K69" s="11">
        <f t="shared" si="17"/>
        <v>21691.706666666669</v>
      </c>
      <c r="L69" s="11">
        <f t="shared" si="17"/>
        <v>16178.086666666668</v>
      </c>
      <c r="M69" s="11">
        <f t="shared" si="17"/>
        <v>-672.26666666666665</v>
      </c>
      <c r="N69" s="11">
        <f t="shared" si="17"/>
        <v>-680.80666666666662</v>
      </c>
      <c r="O69" s="11">
        <f t="shared" si="17"/>
        <v>-732.79333333333341</v>
      </c>
      <c r="P69" s="11">
        <f t="shared" si="17"/>
        <v>-675.76666666666665</v>
      </c>
      <c r="Q69" s="11">
        <f t="shared" si="17"/>
        <v>3026.58</v>
      </c>
      <c r="R69" s="11">
        <f t="shared" si="17"/>
        <v>448.24666666666673</v>
      </c>
      <c r="S69" s="11">
        <f t="shared" si="17"/>
        <v>-593.5866666666667</v>
      </c>
      <c r="T69" s="11">
        <f t="shared" si="17"/>
        <v>-201.58666666666662</v>
      </c>
      <c r="U69" s="11">
        <f t="shared" si="17"/>
        <v>-670.95999999999992</v>
      </c>
      <c r="V69" s="11">
        <f t="shared" si="17"/>
        <v>-723.08666666666659</v>
      </c>
      <c r="W69" s="11">
        <f t="shared" si="17"/>
        <v>12913.006666666666</v>
      </c>
      <c r="X69" s="11">
        <f t="shared" si="17"/>
        <v>4520.4733333333324</v>
      </c>
      <c r="Y69" s="11">
        <f t="shared" si="17"/>
        <v>5585.22</v>
      </c>
      <c r="Z69" s="9"/>
      <c r="AB69" s="9"/>
    </row>
    <row r="70" spans="1:28" x14ac:dyDescent="0.25">
      <c r="A70" s="4" t="s">
        <v>6</v>
      </c>
      <c r="B70" s="11">
        <f t="shared" ref="B70:Y70" si="18">(0.0014*B51-8.9239)*100/3</f>
        <v>-592.23333333333335</v>
      </c>
      <c r="C70" s="11">
        <f t="shared" si="18"/>
        <v>-760.27999999999986</v>
      </c>
      <c r="D70" s="11">
        <f t="shared" si="18"/>
        <v>-648.23333333333323</v>
      </c>
      <c r="E70" s="11">
        <f t="shared" si="18"/>
        <v>-554.52666666666664</v>
      </c>
      <c r="F70" s="11">
        <f t="shared" si="18"/>
        <v>362.33333333333331</v>
      </c>
      <c r="G70" s="11">
        <f t="shared" si="18"/>
        <v>-735.87333333333333</v>
      </c>
      <c r="H70" s="11">
        <f t="shared" si="18"/>
        <v>-527.36666666666667</v>
      </c>
      <c r="I70" s="11">
        <f t="shared" si="18"/>
        <v>-701.34</v>
      </c>
      <c r="J70" s="11">
        <f t="shared" si="18"/>
        <v>-823.04666666666674</v>
      </c>
      <c r="K70" s="11">
        <f t="shared" si="18"/>
        <v>549.32666666666671</v>
      </c>
      <c r="L70" s="11">
        <f t="shared" si="18"/>
        <v>13956.753333333334</v>
      </c>
      <c r="M70" s="11">
        <f t="shared" si="18"/>
        <v>-722.85333333333335</v>
      </c>
      <c r="N70" s="11">
        <f t="shared" si="18"/>
        <v>-546.26666666666654</v>
      </c>
      <c r="O70" s="11">
        <f t="shared" si="18"/>
        <v>-733.35333333333335</v>
      </c>
      <c r="P70" s="11">
        <f t="shared" si="18"/>
        <v>-650.52</v>
      </c>
      <c r="Q70" s="11">
        <f t="shared" si="18"/>
        <v>-862.94666666666672</v>
      </c>
      <c r="R70" s="11">
        <f t="shared" si="18"/>
        <v>550.07333333333327</v>
      </c>
      <c r="S70" s="11">
        <f t="shared" si="18"/>
        <v>-632.22666666666657</v>
      </c>
      <c r="T70" s="11">
        <f t="shared" si="18"/>
        <v>-324.59999999999997</v>
      </c>
      <c r="U70" s="11">
        <f t="shared" si="18"/>
        <v>-674.31999999999994</v>
      </c>
      <c r="V70" s="11">
        <f t="shared" si="18"/>
        <v>-711.14</v>
      </c>
      <c r="W70" s="11">
        <f t="shared" si="18"/>
        <v>-629.0533333333334</v>
      </c>
      <c r="X70" s="11">
        <f t="shared" si="18"/>
        <v>12764.793333333335</v>
      </c>
      <c r="Y70" s="11">
        <f t="shared" si="18"/>
        <v>2028.9399999999998</v>
      </c>
      <c r="Z70" s="9"/>
      <c r="AB70" s="9"/>
    </row>
    <row r="71" spans="1:28" x14ac:dyDescent="0.25">
      <c r="A71" s="4" t="s">
        <v>7</v>
      </c>
      <c r="B71" s="11">
        <f t="shared" ref="B71:Y71" si="19">(0.0014*B52-8.9239)*100/3</f>
        <v>-714.5</v>
      </c>
      <c r="C71" s="11">
        <f t="shared" si="19"/>
        <v>-818.42666666666662</v>
      </c>
      <c r="D71" s="11">
        <f t="shared" si="19"/>
        <v>1769.5199999999998</v>
      </c>
      <c r="E71" s="11">
        <f t="shared" si="19"/>
        <v>3191.1733333333327</v>
      </c>
      <c r="F71" s="11">
        <f t="shared" si="19"/>
        <v>-326.88666666666666</v>
      </c>
      <c r="G71" s="11">
        <f t="shared" si="19"/>
        <v>-315.73333333333329</v>
      </c>
      <c r="H71" s="11">
        <f t="shared" si="19"/>
        <v>-747.54000000000008</v>
      </c>
      <c r="I71" s="11">
        <f t="shared" si="19"/>
        <v>8340.1400000000012</v>
      </c>
      <c r="J71" s="11">
        <f t="shared" si="19"/>
        <v>11850.779999999999</v>
      </c>
      <c r="K71" s="11">
        <f t="shared" si="19"/>
        <v>19836.053333333333</v>
      </c>
      <c r="L71" s="11">
        <f t="shared" si="19"/>
        <v>6073.2599999999993</v>
      </c>
      <c r="M71" s="11">
        <f t="shared" si="19"/>
        <v>6816.9866666666667</v>
      </c>
      <c r="N71" s="11">
        <f t="shared" si="19"/>
        <v>-647.20666666666659</v>
      </c>
      <c r="O71" s="11">
        <f t="shared" si="19"/>
        <v>-538.0533333333334</v>
      </c>
      <c r="P71" s="11">
        <f t="shared" si="19"/>
        <v>367.4666666666667</v>
      </c>
      <c r="Q71" s="11">
        <f t="shared" si="19"/>
        <v>2135.5266666666666</v>
      </c>
      <c r="R71" s="11">
        <f t="shared" si="19"/>
        <v>-589.10666666666668</v>
      </c>
      <c r="S71" s="11">
        <f t="shared" si="19"/>
        <v>-732.23333333333323</v>
      </c>
      <c r="T71" s="11">
        <f t="shared" si="19"/>
        <v>-624.24666666666667</v>
      </c>
      <c r="U71" s="11">
        <f t="shared" si="19"/>
        <v>10487.226666666667</v>
      </c>
      <c r="V71" s="11">
        <f t="shared" si="19"/>
        <v>7040.1466666666665</v>
      </c>
      <c r="W71" s="11">
        <f t="shared" si="19"/>
        <v>17754.439999999999</v>
      </c>
      <c r="X71" s="11">
        <f t="shared" si="19"/>
        <v>-786.18</v>
      </c>
      <c r="Y71" s="11">
        <f t="shared" si="19"/>
        <v>-771.19999999999993</v>
      </c>
      <c r="Z71" s="9"/>
      <c r="AB71" s="9"/>
    </row>
    <row r="72" spans="1:28" x14ac:dyDescent="0.25">
      <c r="A72" s="4" t="s">
        <v>8</v>
      </c>
      <c r="B72" s="11">
        <f t="shared" ref="B72:Y72" si="20">(0.0014*B53-8.9239)*100/3</f>
        <v>-744.36666666666667</v>
      </c>
      <c r="C72" s="11">
        <f t="shared" si="20"/>
        <v>-755.75333333333322</v>
      </c>
      <c r="D72" s="11">
        <f t="shared" si="20"/>
        <v>276.42</v>
      </c>
      <c r="E72" s="11">
        <f t="shared" si="20"/>
        <v>-129.25333333333333</v>
      </c>
      <c r="F72" s="11">
        <f t="shared" si="20"/>
        <v>-693.59333333333336</v>
      </c>
      <c r="G72" s="11">
        <f t="shared" si="20"/>
        <v>-688.88</v>
      </c>
      <c r="H72" s="11">
        <f t="shared" si="20"/>
        <v>-652.99333333333334</v>
      </c>
      <c r="I72" s="11">
        <f t="shared" si="20"/>
        <v>-696.39333333333332</v>
      </c>
      <c r="J72" s="11">
        <f t="shared" si="20"/>
        <v>10610.52</v>
      </c>
      <c r="K72" s="11">
        <f t="shared" si="20"/>
        <v>11963.293333333333</v>
      </c>
      <c r="L72" s="11">
        <f t="shared" si="20"/>
        <v>-723.13333333333333</v>
      </c>
      <c r="M72" s="11">
        <f t="shared" si="20"/>
        <v>-723.83333333333337</v>
      </c>
      <c r="N72" s="11">
        <f t="shared" si="20"/>
        <v>-552.38</v>
      </c>
      <c r="O72" s="11">
        <f t="shared" si="20"/>
        <v>-703.30000000000007</v>
      </c>
      <c r="P72" s="11">
        <f t="shared" si="20"/>
        <v>2048.96</v>
      </c>
      <c r="Q72" s="11">
        <f t="shared" si="20"/>
        <v>6125.34</v>
      </c>
      <c r="R72" s="11">
        <f t="shared" si="20"/>
        <v>-557.18666666666661</v>
      </c>
      <c r="S72" s="11">
        <f t="shared" si="20"/>
        <v>-677.35333333333335</v>
      </c>
      <c r="T72" s="11">
        <f t="shared" si="20"/>
        <v>4983.6866666666656</v>
      </c>
      <c r="U72" s="11">
        <f t="shared" si="20"/>
        <v>3279.8866666666668</v>
      </c>
      <c r="V72" s="11">
        <f t="shared" si="20"/>
        <v>13326.473333333333</v>
      </c>
      <c r="W72" s="11">
        <f t="shared" si="20"/>
        <v>21905.39333333333</v>
      </c>
      <c r="X72" s="11">
        <f t="shared" si="20"/>
        <v>13742.226666666667</v>
      </c>
      <c r="Y72" s="11">
        <f t="shared" si="20"/>
        <v>-659.24666666666667</v>
      </c>
      <c r="Z72" s="9"/>
      <c r="AB72" s="9"/>
    </row>
    <row r="73" spans="1:28" x14ac:dyDescent="0.25">
      <c r="A73" s="4" t="s">
        <v>9</v>
      </c>
      <c r="B73" s="11">
        <f t="shared" ref="B73:Y73" si="21">(0.0014*B54-8.9239)*100/3</f>
        <v>2898.1533333333332</v>
      </c>
      <c r="C73" s="11">
        <f t="shared" si="21"/>
        <v>6555.6066666666666</v>
      </c>
      <c r="D73" s="11">
        <f t="shared" si="21"/>
        <v>-615.75333333333333</v>
      </c>
      <c r="E73" s="11">
        <f t="shared" si="21"/>
        <v>-744.7399999999999</v>
      </c>
      <c r="F73" s="11">
        <f t="shared" si="21"/>
        <v>-844.74666666666656</v>
      </c>
      <c r="G73" s="11">
        <f t="shared" si="21"/>
        <v>-660.64666666666665</v>
      </c>
      <c r="H73" s="11">
        <f t="shared" si="21"/>
        <v>8320.5866666666661</v>
      </c>
      <c r="I73" s="11">
        <f t="shared" si="21"/>
        <v>20176.066666666669</v>
      </c>
      <c r="J73" s="11">
        <f t="shared" si="21"/>
        <v>-757.66666666666663</v>
      </c>
      <c r="K73" s="11">
        <f t="shared" si="21"/>
        <v>1141.9000000000003</v>
      </c>
      <c r="L73" s="11">
        <f t="shared" si="21"/>
        <v>-699.09999999999991</v>
      </c>
      <c r="M73" s="11">
        <f t="shared" si="21"/>
        <v>-687.80666666666673</v>
      </c>
      <c r="N73" s="11">
        <f t="shared" si="21"/>
        <v>-692.28666666666675</v>
      </c>
      <c r="O73" s="11">
        <f t="shared" si="21"/>
        <v>5723.5866666666661</v>
      </c>
      <c r="P73" s="11">
        <f t="shared" si="21"/>
        <v>-567.54666666666662</v>
      </c>
      <c r="Q73" s="11">
        <f t="shared" si="21"/>
        <v>-770.07999999999993</v>
      </c>
      <c r="R73" s="11">
        <f t="shared" si="21"/>
        <v>-654.62666666666667</v>
      </c>
      <c r="S73" s="11">
        <f t="shared" si="21"/>
        <v>-7.8733333333333393</v>
      </c>
      <c r="T73" s="11">
        <f t="shared" si="21"/>
        <v>-706.75333333333344</v>
      </c>
      <c r="U73" s="11">
        <f t="shared" si="21"/>
        <v>18388.686666666668</v>
      </c>
      <c r="V73" s="11">
        <f t="shared" si="21"/>
        <v>-759.25333333333322</v>
      </c>
      <c r="W73" s="11">
        <f t="shared" si="21"/>
        <v>1960.0600000000002</v>
      </c>
      <c r="X73" s="11">
        <f t="shared" si="21"/>
        <v>-777.96666666666658</v>
      </c>
      <c r="Y73" s="11">
        <f t="shared" si="21"/>
        <v>13486.68</v>
      </c>
      <c r="Z73" s="9"/>
      <c r="AB73" s="9"/>
    </row>
    <row r="74" spans="1:28" x14ac:dyDescent="0.25">
      <c r="A74" s="4" t="s">
        <v>10</v>
      </c>
      <c r="B74" s="11">
        <f t="shared" ref="B74:Y74" si="22">(0.0014*B55-8.9239)*100/3</f>
        <v>-747.96</v>
      </c>
      <c r="C74" s="11">
        <f t="shared" si="22"/>
        <v>1822.113333333333</v>
      </c>
      <c r="D74" s="11">
        <f t="shared" si="22"/>
        <v>-666.10666666666668</v>
      </c>
      <c r="E74" s="11">
        <f t="shared" si="22"/>
        <v>-749.9666666666667</v>
      </c>
      <c r="F74" s="11">
        <f t="shared" si="22"/>
        <v>-694.29333333333341</v>
      </c>
      <c r="G74" s="11">
        <f t="shared" si="22"/>
        <v>-642.12</v>
      </c>
      <c r="H74" s="11">
        <f t="shared" si="22"/>
        <v>-694.15333333333331</v>
      </c>
      <c r="I74" s="11">
        <f t="shared" si="22"/>
        <v>10856.92</v>
      </c>
      <c r="J74" s="11">
        <f t="shared" si="22"/>
        <v>1259.0800000000002</v>
      </c>
      <c r="K74" s="11">
        <f t="shared" si="22"/>
        <v>440.92</v>
      </c>
      <c r="L74" s="11">
        <f t="shared" si="22"/>
        <v>-706.05333333333328</v>
      </c>
      <c r="M74" s="11">
        <f t="shared" si="22"/>
        <v>5613.6399999999994</v>
      </c>
      <c r="N74" s="11">
        <f t="shared" si="22"/>
        <v>-638.01333333333332</v>
      </c>
      <c r="O74" s="11">
        <f t="shared" si="22"/>
        <v>-231.64</v>
      </c>
      <c r="P74" s="11">
        <f t="shared" si="22"/>
        <v>3760.6933333333332</v>
      </c>
      <c r="Q74" s="11">
        <f t="shared" si="22"/>
        <v>-893.74666666666678</v>
      </c>
      <c r="R74" s="11">
        <f t="shared" si="22"/>
        <v>-491.15333333333336</v>
      </c>
      <c r="S74" s="11">
        <f t="shared" si="22"/>
        <v>-94.533333333333317</v>
      </c>
      <c r="T74" s="11">
        <f t="shared" si="22"/>
        <v>-661.67333333333329</v>
      </c>
      <c r="U74" s="11">
        <f t="shared" si="22"/>
        <v>18591.826666666668</v>
      </c>
      <c r="V74" s="11">
        <f t="shared" si="22"/>
        <v>11117.926666666666</v>
      </c>
      <c r="W74" s="11">
        <f t="shared" si="22"/>
        <v>3049.1666666666665</v>
      </c>
      <c r="X74" s="11">
        <f t="shared" si="22"/>
        <v>-666.71333333333337</v>
      </c>
      <c r="Y74" s="11">
        <f t="shared" si="22"/>
        <v>11690.666666666666</v>
      </c>
      <c r="Z74" s="9"/>
      <c r="AB74" s="9"/>
    </row>
    <row r="75" spans="1:28" x14ac:dyDescent="0.25">
      <c r="A75" s="4" t="s">
        <v>11</v>
      </c>
      <c r="B75" s="11">
        <f t="shared" ref="B75:Y75" si="23">(0.0014*B56-8.9239)*100/3</f>
        <v>-694.38666666666677</v>
      </c>
      <c r="C75" s="11">
        <f t="shared" si="23"/>
        <v>-685.47333333333336</v>
      </c>
      <c r="D75" s="11">
        <f t="shared" si="23"/>
        <v>-664.8</v>
      </c>
      <c r="E75" s="11">
        <f t="shared" si="23"/>
        <v>1182.6866666666665</v>
      </c>
      <c r="F75" s="11">
        <f t="shared" si="23"/>
        <v>114.58</v>
      </c>
      <c r="G75" s="11">
        <f t="shared" si="23"/>
        <v>7887.9866666666667</v>
      </c>
      <c r="H75" s="11">
        <f t="shared" si="23"/>
        <v>-642.81999999999994</v>
      </c>
      <c r="I75" s="11">
        <f t="shared" si="23"/>
        <v>-543.46666666666658</v>
      </c>
      <c r="J75" s="11">
        <f t="shared" si="23"/>
        <v>-317.22666666666663</v>
      </c>
      <c r="K75" s="11">
        <f t="shared" si="23"/>
        <v>14443.813333333332</v>
      </c>
      <c r="L75" s="11">
        <f t="shared" si="23"/>
        <v>1196.22</v>
      </c>
      <c r="M75" s="11">
        <f t="shared" si="23"/>
        <v>18617.446666666667</v>
      </c>
      <c r="N75" s="11">
        <f t="shared" si="23"/>
        <v>-671.14666666666665</v>
      </c>
      <c r="O75" s="11">
        <f t="shared" si="23"/>
        <v>-241.58</v>
      </c>
      <c r="P75" s="11">
        <f t="shared" si="23"/>
        <v>1567.5000000000002</v>
      </c>
      <c r="Q75" s="11">
        <f t="shared" si="23"/>
        <v>-751.04</v>
      </c>
      <c r="R75" s="11">
        <f t="shared" si="23"/>
        <v>-600.49333333333334</v>
      </c>
      <c r="S75" s="11">
        <f t="shared" si="23"/>
        <v>3570.0133333333329</v>
      </c>
      <c r="T75" s="11">
        <f t="shared" si="23"/>
        <v>-741.00666666666666</v>
      </c>
      <c r="U75" s="11">
        <f t="shared" si="23"/>
        <v>13458.353333333334</v>
      </c>
      <c r="V75" s="11">
        <f t="shared" si="23"/>
        <v>10241.106666666667</v>
      </c>
      <c r="W75" s="11">
        <f t="shared" si="23"/>
        <v>-645.10666666666668</v>
      </c>
      <c r="X75" s="11">
        <f t="shared" si="23"/>
        <v>-263.14</v>
      </c>
      <c r="Y75" s="11">
        <f t="shared" si="23"/>
        <v>13394.373333333331</v>
      </c>
      <c r="Z75" s="9"/>
      <c r="AB75" s="9"/>
    </row>
    <row r="76" spans="1:28" x14ac:dyDescent="0.25">
      <c r="A76" s="4" t="s">
        <v>12</v>
      </c>
      <c r="B76" s="11">
        <f t="shared" ref="B76:Y76" si="24">(0.0014*B57-8.9239)*100/3</f>
        <v>-733.35333333333335</v>
      </c>
      <c r="C76" s="11">
        <f t="shared" si="24"/>
        <v>-742.78000000000009</v>
      </c>
      <c r="D76" s="11">
        <f t="shared" si="24"/>
        <v>-656.16666666666674</v>
      </c>
      <c r="E76" s="11">
        <f t="shared" si="24"/>
        <v>-716.22666666666657</v>
      </c>
      <c r="F76" s="11">
        <f t="shared" si="24"/>
        <v>-671.70666666666659</v>
      </c>
      <c r="G76" s="11">
        <f t="shared" si="24"/>
        <v>266.10666666666668</v>
      </c>
      <c r="H76" s="11">
        <f t="shared" si="24"/>
        <v>-693.0333333333333</v>
      </c>
      <c r="I76" s="11">
        <f t="shared" si="24"/>
        <v>181.07999999999996</v>
      </c>
      <c r="J76" s="11">
        <f t="shared" si="24"/>
        <v>-695.97333333333324</v>
      </c>
      <c r="K76" s="11">
        <f t="shared" si="24"/>
        <v>-588.12666666666667</v>
      </c>
      <c r="L76" s="11">
        <f t="shared" si="24"/>
        <v>-421.06</v>
      </c>
      <c r="M76" s="11">
        <f t="shared" si="24"/>
        <v>3354.7866666666664</v>
      </c>
      <c r="N76" s="11">
        <f t="shared" si="24"/>
        <v>-625.83333333333326</v>
      </c>
      <c r="O76" s="11">
        <f t="shared" si="24"/>
        <v>-566.61333333333334</v>
      </c>
      <c r="P76" s="11">
        <f t="shared" si="24"/>
        <v>2167.2599999999998</v>
      </c>
      <c r="Q76" s="11">
        <f t="shared" si="24"/>
        <v>-941.02</v>
      </c>
      <c r="R76" s="11">
        <f t="shared" si="24"/>
        <v>-430.06666666666661</v>
      </c>
      <c r="S76" s="11">
        <f t="shared" si="24"/>
        <v>3448.7266666666669</v>
      </c>
      <c r="T76" s="11">
        <f t="shared" si="24"/>
        <v>-690.37333333333333</v>
      </c>
      <c r="U76" s="11">
        <f t="shared" si="24"/>
        <v>8046.84</v>
      </c>
      <c r="V76" s="11">
        <f t="shared" si="24"/>
        <v>8885.3933333333334</v>
      </c>
      <c r="W76" s="11">
        <f t="shared" si="24"/>
        <v>-272.1466666666667</v>
      </c>
      <c r="X76" s="11">
        <f t="shared" si="24"/>
        <v>310.62666666666667</v>
      </c>
      <c r="Y76" s="11">
        <f t="shared" si="24"/>
        <v>15770.126666666665</v>
      </c>
      <c r="Z76" s="9"/>
      <c r="AB76" s="9"/>
    </row>
    <row r="77" spans="1:28" x14ac:dyDescent="0.25">
      <c r="A77" s="4" t="s">
        <v>13</v>
      </c>
      <c r="B77" s="11">
        <f t="shared" ref="B77:Y77" si="25">(0.0014*B58-8.9239)*100/3</f>
        <v>-715.06</v>
      </c>
      <c r="C77" s="11">
        <f t="shared" si="25"/>
        <v>-741.33333333333337</v>
      </c>
      <c r="D77" s="11">
        <f t="shared" si="25"/>
        <v>-650.56666666666672</v>
      </c>
      <c r="E77" s="11">
        <f t="shared" si="25"/>
        <v>-89.586666666666659</v>
      </c>
      <c r="F77" s="11">
        <f t="shared" si="25"/>
        <v>-41.053333333333313</v>
      </c>
      <c r="G77" s="11">
        <f t="shared" si="25"/>
        <v>-834.99333333333334</v>
      </c>
      <c r="H77" s="11">
        <f t="shared" si="25"/>
        <v>-638.38666666666677</v>
      </c>
      <c r="I77" s="11">
        <f t="shared" si="25"/>
        <v>-710.39333333333332</v>
      </c>
      <c r="J77" s="11">
        <f t="shared" si="25"/>
        <v>-918.10666666666657</v>
      </c>
      <c r="K77" s="11">
        <f t="shared" si="25"/>
        <v>3092.6133333333328</v>
      </c>
      <c r="L77" s="11">
        <f t="shared" si="25"/>
        <v>3149.36</v>
      </c>
      <c r="M77" s="11">
        <f t="shared" si="25"/>
        <v>-7.8266666666666636</v>
      </c>
      <c r="N77" s="11">
        <f t="shared" si="25"/>
        <v>-674.22666666666657</v>
      </c>
      <c r="O77" s="11">
        <f t="shared" si="25"/>
        <v>-951.56666666666672</v>
      </c>
      <c r="P77" s="11">
        <f t="shared" si="25"/>
        <v>-513.83333333333337</v>
      </c>
      <c r="Q77" s="11">
        <f t="shared" si="25"/>
        <v>-794.5333333333333</v>
      </c>
      <c r="R77" s="11">
        <f t="shared" si="25"/>
        <v>-184.78666666666666</v>
      </c>
      <c r="S77" s="11">
        <f t="shared" si="25"/>
        <v>-672.87333333333333</v>
      </c>
      <c r="T77" s="11">
        <f t="shared" si="25"/>
        <v>-675.30000000000007</v>
      </c>
      <c r="U77" s="11">
        <f t="shared" si="25"/>
        <v>4684.3666666666668</v>
      </c>
      <c r="V77" s="11">
        <f t="shared" si="25"/>
        <v>-432.63333333333327</v>
      </c>
      <c r="W77" s="11">
        <f t="shared" si="25"/>
        <v>-622.42666666666673</v>
      </c>
      <c r="X77" s="11">
        <f t="shared" si="25"/>
        <v>1411.6333333333334</v>
      </c>
      <c r="Y77" s="11">
        <f t="shared" si="25"/>
        <v>-780.86</v>
      </c>
      <c r="Z77" s="9"/>
      <c r="AB77" s="9"/>
    </row>
    <row r="78" spans="1:28" x14ac:dyDescent="0.25">
      <c r="A78" s="4" t="s">
        <v>14</v>
      </c>
      <c r="B78" s="11">
        <f t="shared" ref="B78:Y78" si="26">(0.0014*B59-8.9239)*100/3</f>
        <v>-725.32666666666671</v>
      </c>
      <c r="C78" s="11">
        <f t="shared" si="26"/>
        <v>-763.82666666666671</v>
      </c>
      <c r="D78" s="11">
        <f t="shared" si="26"/>
        <v>-673.61999999999989</v>
      </c>
      <c r="E78" s="11">
        <f t="shared" si="26"/>
        <v>-695.36666666666667</v>
      </c>
      <c r="F78" s="11">
        <f t="shared" si="26"/>
        <v>-704.14</v>
      </c>
      <c r="G78" s="11">
        <f t="shared" si="26"/>
        <v>-736.29333333333341</v>
      </c>
      <c r="H78" s="11">
        <f t="shared" si="26"/>
        <v>-797.05333333333328</v>
      </c>
      <c r="I78" s="11">
        <f t="shared" si="26"/>
        <v>-615.56666666666661</v>
      </c>
      <c r="J78" s="11">
        <f t="shared" si="26"/>
        <v>1871.0200000000002</v>
      </c>
      <c r="K78" s="11">
        <f t="shared" si="26"/>
        <v>3173.44</v>
      </c>
      <c r="L78" s="11">
        <f t="shared" si="26"/>
        <v>2123.1600000000003</v>
      </c>
      <c r="M78" s="11">
        <f t="shared" si="26"/>
        <v>-600.63333333333333</v>
      </c>
      <c r="N78" s="11">
        <f t="shared" si="26"/>
        <v>-771.34</v>
      </c>
      <c r="O78" s="11">
        <f t="shared" si="26"/>
        <v>-785.10666666666668</v>
      </c>
      <c r="P78" s="11">
        <f t="shared" si="26"/>
        <v>-633.11333333333334</v>
      </c>
      <c r="Q78" s="11">
        <f t="shared" si="26"/>
        <v>-646.50666666666666</v>
      </c>
      <c r="R78" s="11">
        <f t="shared" si="26"/>
        <v>-692.70666666666659</v>
      </c>
      <c r="S78" s="11">
        <f t="shared" si="26"/>
        <v>-791.9666666666667</v>
      </c>
      <c r="T78" s="11">
        <f t="shared" si="26"/>
        <v>-532.40666666666664</v>
      </c>
      <c r="U78" s="11">
        <f t="shared" si="26"/>
        <v>6136.3999999999987</v>
      </c>
      <c r="V78" s="11">
        <f t="shared" si="26"/>
        <v>4264.7866666666669</v>
      </c>
      <c r="W78" s="11">
        <f t="shared" si="26"/>
        <v>-734.70666666666659</v>
      </c>
      <c r="X78" s="11">
        <f t="shared" si="26"/>
        <v>-683.56</v>
      </c>
      <c r="Y78" s="11">
        <f t="shared" si="26"/>
        <v>-830.32666666666648</v>
      </c>
      <c r="Z78" s="9"/>
      <c r="AB78" s="9"/>
    </row>
    <row r="79" spans="1:28" x14ac:dyDescent="0.25">
      <c r="A79" s="4" t="s">
        <v>15</v>
      </c>
      <c r="B79" s="11">
        <f t="shared" ref="B79:Y79" si="27">(0.0014*B60-8.9239)*100/3</f>
        <v>-731.58</v>
      </c>
      <c r="C79" s="11">
        <f t="shared" si="27"/>
        <v>1015.1999999999999</v>
      </c>
      <c r="D79" s="11">
        <f t="shared" si="27"/>
        <v>-659.10666666666668</v>
      </c>
      <c r="E79" s="11">
        <f t="shared" si="27"/>
        <v>-748.89333333333332</v>
      </c>
      <c r="F79" s="11">
        <f t="shared" si="27"/>
        <v>-743.24666666666656</v>
      </c>
      <c r="G79" s="11">
        <f t="shared" si="27"/>
        <v>-608.98666666666668</v>
      </c>
      <c r="H79" s="11">
        <f t="shared" si="27"/>
        <v>-588.12666666666667</v>
      </c>
      <c r="I79" s="11">
        <f t="shared" si="27"/>
        <v>12518.346666666665</v>
      </c>
      <c r="J79" s="11">
        <f t="shared" si="27"/>
        <v>-804.33333333333337</v>
      </c>
      <c r="K79" s="11">
        <f t="shared" si="27"/>
        <v>-642.5866666666667</v>
      </c>
      <c r="L79" s="11">
        <f t="shared" si="27"/>
        <v>3062.4199999999996</v>
      </c>
      <c r="M79" s="11">
        <f t="shared" si="27"/>
        <v>-666.52666666666664</v>
      </c>
      <c r="N79" s="11">
        <f t="shared" si="27"/>
        <v>-688.83333333333337</v>
      </c>
      <c r="O79" s="11">
        <f t="shared" si="27"/>
        <v>-55.379999999999988</v>
      </c>
      <c r="P79" s="11">
        <f t="shared" si="27"/>
        <v>232.46000000000004</v>
      </c>
      <c r="Q79" s="11">
        <f t="shared" si="27"/>
        <v>-761.54</v>
      </c>
      <c r="R79" s="11">
        <f t="shared" si="27"/>
        <v>-645.48</v>
      </c>
      <c r="S79" s="11">
        <f t="shared" si="27"/>
        <v>-761.3066666666665</v>
      </c>
      <c r="T79" s="11">
        <f t="shared" si="27"/>
        <v>-738.95333333333326</v>
      </c>
      <c r="U79" s="11">
        <f t="shared" si="27"/>
        <v>11291.246666666666</v>
      </c>
      <c r="V79" s="11">
        <f t="shared" si="27"/>
        <v>15844.886666666665</v>
      </c>
      <c r="W79" s="11">
        <f t="shared" si="27"/>
        <v>-633.90666666666664</v>
      </c>
      <c r="X79" s="11">
        <f t="shared" si="27"/>
        <v>-737.50666666666666</v>
      </c>
      <c r="Y79" s="11">
        <f t="shared" si="27"/>
        <v>-799.19999999999993</v>
      </c>
      <c r="Z79" s="9"/>
      <c r="AB79" s="9"/>
    </row>
    <row r="80" spans="1:28" x14ac:dyDescent="0.25">
      <c r="A80" s="4" t="s">
        <v>16</v>
      </c>
      <c r="B80" s="11">
        <f t="shared" ref="B80:Y80" si="28">(0.0014*B61-8.9239)*100/3</f>
        <v>-685.75333333333344</v>
      </c>
      <c r="C80" s="11">
        <f t="shared" si="28"/>
        <v>-711.37333333333333</v>
      </c>
      <c r="D80" s="11">
        <f t="shared" si="28"/>
        <v>-702.41333333333341</v>
      </c>
      <c r="E80" s="11">
        <f t="shared" si="28"/>
        <v>-698.2600000000001</v>
      </c>
      <c r="F80" s="11">
        <f t="shared" si="28"/>
        <v>-736.34</v>
      </c>
      <c r="G80" s="11">
        <f t="shared" si="28"/>
        <v>-647.44000000000005</v>
      </c>
      <c r="H80" s="11">
        <f t="shared" si="28"/>
        <v>-697.56</v>
      </c>
      <c r="I80" s="11">
        <f t="shared" si="28"/>
        <v>5177.8666666666659</v>
      </c>
      <c r="J80" s="11">
        <f t="shared" si="28"/>
        <v>-906.06666666666661</v>
      </c>
      <c r="K80" s="11">
        <f t="shared" si="28"/>
        <v>-697.18666666666661</v>
      </c>
      <c r="L80" s="11">
        <f t="shared" si="28"/>
        <v>-559.61333333333334</v>
      </c>
      <c r="M80" s="11">
        <f t="shared" si="28"/>
        <v>-771.29333333333341</v>
      </c>
      <c r="N80" s="11">
        <f t="shared" si="28"/>
        <v>-667.97333333333336</v>
      </c>
      <c r="O80" s="11">
        <f t="shared" si="28"/>
        <v>-407.76</v>
      </c>
      <c r="P80" s="11">
        <f t="shared" si="28"/>
        <v>515.26</v>
      </c>
      <c r="Q80" s="11">
        <f t="shared" si="28"/>
        <v>1683.0466666666664</v>
      </c>
      <c r="R80" s="11">
        <f t="shared" si="28"/>
        <v>-589.85333333333335</v>
      </c>
      <c r="S80" s="11">
        <f t="shared" si="28"/>
        <v>-627.65333333333331</v>
      </c>
      <c r="T80" s="11">
        <f t="shared" si="28"/>
        <v>-725.13999999999987</v>
      </c>
      <c r="U80" s="11">
        <f t="shared" si="28"/>
        <v>8528.8133333333335</v>
      </c>
      <c r="V80" s="11">
        <f t="shared" si="28"/>
        <v>11960.539999999999</v>
      </c>
      <c r="W80" s="11">
        <f t="shared" si="28"/>
        <v>14312.68</v>
      </c>
      <c r="X80" s="11">
        <f t="shared" si="28"/>
        <v>-660.46</v>
      </c>
      <c r="Y80" s="11">
        <f t="shared" si="28"/>
        <v>-696.86</v>
      </c>
      <c r="Z80" s="9"/>
      <c r="AB80" s="9"/>
    </row>
    <row r="81" spans="1:28" x14ac:dyDescent="0.25">
      <c r="A81" s="4" t="s">
        <v>17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9"/>
      <c r="Z81" s="9"/>
      <c r="AB81" s="9"/>
    </row>
    <row r="82" spans="1:28" x14ac:dyDescent="0.25">
      <c r="A82" s="6" t="s">
        <v>18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9"/>
      <c r="Z82" s="9"/>
      <c r="AB82" s="9"/>
    </row>
    <row r="83" spans="1:28" x14ac:dyDescent="0.25">
      <c r="B83" s="9"/>
      <c r="C83" s="9"/>
      <c r="D83" s="9"/>
      <c r="E83" s="9"/>
      <c r="F83" s="35" t="s">
        <v>24</v>
      </c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B83" s="9"/>
    </row>
    <row r="84" spans="1:28" x14ac:dyDescent="0.25">
      <c r="A84" t="s">
        <v>21</v>
      </c>
      <c r="B84" s="9"/>
      <c r="C84" s="9" t="s">
        <v>22</v>
      </c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B84" s="9"/>
    </row>
    <row r="85" spans="1:28" x14ac:dyDescent="0.25">
      <c r="A85" s="2"/>
      <c r="B85" s="3">
        <v>1</v>
      </c>
      <c r="C85" s="3">
        <v>2</v>
      </c>
      <c r="D85" s="3">
        <v>3</v>
      </c>
      <c r="E85" s="3">
        <v>4</v>
      </c>
      <c r="F85" s="3">
        <v>5</v>
      </c>
      <c r="G85" s="3">
        <v>6</v>
      </c>
      <c r="H85" s="3">
        <v>7</v>
      </c>
      <c r="I85" s="3">
        <v>8</v>
      </c>
      <c r="J85" s="3">
        <v>9</v>
      </c>
      <c r="K85" s="3">
        <v>10</v>
      </c>
      <c r="L85" s="3">
        <v>11</v>
      </c>
      <c r="M85" s="3">
        <v>12</v>
      </c>
      <c r="N85" s="3">
        <v>13</v>
      </c>
      <c r="O85" s="3">
        <v>14</v>
      </c>
      <c r="P85" s="3">
        <v>15</v>
      </c>
      <c r="Q85" s="3">
        <v>16</v>
      </c>
      <c r="R85" s="3">
        <v>17</v>
      </c>
      <c r="S85" s="3">
        <v>18</v>
      </c>
      <c r="T85" s="3">
        <v>19</v>
      </c>
      <c r="U85" s="3">
        <v>20</v>
      </c>
      <c r="V85" s="3">
        <v>21</v>
      </c>
      <c r="W85" s="3">
        <v>22</v>
      </c>
      <c r="X85" s="3">
        <v>23</v>
      </c>
      <c r="Y85" s="3">
        <v>24</v>
      </c>
      <c r="Z85" s="9"/>
      <c r="AB85" s="9"/>
    </row>
    <row r="86" spans="1:28" x14ac:dyDescent="0.25">
      <c r="A86" s="4" t="s">
        <v>3</v>
      </c>
      <c r="B86" s="11">
        <f>MAX(0,B67)</f>
        <v>0</v>
      </c>
      <c r="C86" s="11">
        <f t="shared" ref="C86:Y86" si="29">MAX(0,C67)</f>
        <v>0</v>
      </c>
      <c r="D86" s="11">
        <f t="shared" si="29"/>
        <v>8008.9466666666667</v>
      </c>
      <c r="E86" s="11">
        <f t="shared" si="29"/>
        <v>0</v>
      </c>
      <c r="F86" s="11">
        <f t="shared" si="29"/>
        <v>3593.2533333333326</v>
      </c>
      <c r="G86" s="11">
        <f t="shared" si="29"/>
        <v>4662.9933333333338</v>
      </c>
      <c r="H86" s="11">
        <f t="shared" si="29"/>
        <v>0</v>
      </c>
      <c r="I86" s="11">
        <f t="shared" si="29"/>
        <v>0</v>
      </c>
      <c r="J86" s="11">
        <f t="shared" si="29"/>
        <v>15456.853333333333</v>
      </c>
      <c r="K86" s="11">
        <f t="shared" si="29"/>
        <v>0</v>
      </c>
      <c r="L86" s="11">
        <f t="shared" si="29"/>
        <v>13576.840000000002</v>
      </c>
      <c r="M86" s="11">
        <f t="shared" si="29"/>
        <v>16429.386666666665</v>
      </c>
      <c r="N86" s="11">
        <f t="shared" si="29"/>
        <v>0</v>
      </c>
      <c r="O86" s="11">
        <f t="shared" si="29"/>
        <v>0</v>
      </c>
      <c r="P86" s="11">
        <f t="shared" si="29"/>
        <v>3276.9</v>
      </c>
      <c r="Q86" s="11">
        <f t="shared" si="29"/>
        <v>0</v>
      </c>
      <c r="R86" s="11">
        <f t="shared" si="29"/>
        <v>0</v>
      </c>
      <c r="S86" s="11">
        <f t="shared" si="29"/>
        <v>6223.5733333333337</v>
      </c>
      <c r="T86" s="11">
        <f t="shared" si="29"/>
        <v>0</v>
      </c>
      <c r="U86" s="11">
        <f t="shared" si="29"/>
        <v>0</v>
      </c>
      <c r="V86" s="11">
        <f t="shared" si="29"/>
        <v>17252.679999999997</v>
      </c>
      <c r="W86" s="11">
        <f t="shared" si="29"/>
        <v>0</v>
      </c>
      <c r="X86" s="11">
        <f t="shared" si="29"/>
        <v>0</v>
      </c>
      <c r="Y86" s="11">
        <f t="shared" si="29"/>
        <v>19263.313333333335</v>
      </c>
      <c r="Z86" s="9"/>
      <c r="AB86" s="9"/>
    </row>
    <row r="87" spans="1:28" x14ac:dyDescent="0.25">
      <c r="A87" s="4" t="s">
        <v>4</v>
      </c>
      <c r="B87" s="11">
        <f t="shared" ref="B87:Q99" si="30">MAX(0,B68)</f>
        <v>0</v>
      </c>
      <c r="C87" s="11">
        <f t="shared" si="30"/>
        <v>0</v>
      </c>
      <c r="D87" s="11">
        <f t="shared" si="30"/>
        <v>0</v>
      </c>
      <c r="E87" s="11">
        <f t="shared" si="30"/>
        <v>0</v>
      </c>
      <c r="F87" s="11">
        <f t="shared" si="30"/>
        <v>0</v>
      </c>
      <c r="G87" s="11">
        <f t="shared" si="30"/>
        <v>1618.18</v>
      </c>
      <c r="H87" s="11">
        <f t="shared" si="30"/>
        <v>0</v>
      </c>
      <c r="I87" s="11">
        <f t="shared" si="30"/>
        <v>267.69333333333333</v>
      </c>
      <c r="J87" s="11">
        <f t="shared" si="30"/>
        <v>0</v>
      </c>
      <c r="K87" s="11">
        <f t="shared" si="30"/>
        <v>0</v>
      </c>
      <c r="L87" s="11">
        <f t="shared" si="30"/>
        <v>40.333333333333364</v>
      </c>
      <c r="M87" s="11">
        <f t="shared" si="30"/>
        <v>9494.4399999999987</v>
      </c>
      <c r="N87" s="11">
        <f t="shared" si="30"/>
        <v>0</v>
      </c>
      <c r="O87" s="11">
        <f t="shared" si="30"/>
        <v>0</v>
      </c>
      <c r="P87" s="11">
        <f t="shared" si="30"/>
        <v>5038.7533333333331</v>
      </c>
      <c r="Q87" s="11">
        <f t="shared" si="30"/>
        <v>0</v>
      </c>
      <c r="R87" s="11">
        <f t="shared" ref="R87:Y87" si="31">MAX(0,R68)</f>
        <v>0</v>
      </c>
      <c r="S87" s="11">
        <f t="shared" si="31"/>
        <v>6826.7866666666669</v>
      </c>
      <c r="T87" s="11">
        <f t="shared" si="31"/>
        <v>0</v>
      </c>
      <c r="U87" s="11">
        <f t="shared" si="31"/>
        <v>0</v>
      </c>
      <c r="V87" s="11">
        <f t="shared" si="31"/>
        <v>20153.806666666667</v>
      </c>
      <c r="W87" s="11">
        <f t="shared" si="31"/>
        <v>0</v>
      </c>
      <c r="X87" s="11">
        <f t="shared" si="31"/>
        <v>17872.226666666666</v>
      </c>
      <c r="Y87" s="11">
        <f t="shared" si="31"/>
        <v>21000.806666666667</v>
      </c>
      <c r="Z87" s="9"/>
      <c r="AB87" s="9"/>
    </row>
    <row r="88" spans="1:28" x14ac:dyDescent="0.25">
      <c r="A88" s="4" t="s">
        <v>5</v>
      </c>
      <c r="B88" s="11">
        <f t="shared" si="30"/>
        <v>336.5266666666667</v>
      </c>
      <c r="C88" s="11">
        <f t="shared" si="30"/>
        <v>73.933333333333337</v>
      </c>
      <c r="D88" s="11">
        <f t="shared" si="30"/>
        <v>0</v>
      </c>
      <c r="E88" s="11">
        <f t="shared" si="30"/>
        <v>7286.0800000000008</v>
      </c>
      <c r="F88" s="11">
        <f t="shared" si="30"/>
        <v>2575.9666666666667</v>
      </c>
      <c r="G88" s="11">
        <f t="shared" si="30"/>
        <v>0</v>
      </c>
      <c r="H88" s="11">
        <f t="shared" si="30"/>
        <v>491.87999999999994</v>
      </c>
      <c r="I88" s="11">
        <f t="shared" si="30"/>
        <v>804.96666666666658</v>
      </c>
      <c r="J88" s="11">
        <f t="shared" si="30"/>
        <v>0</v>
      </c>
      <c r="K88" s="11">
        <f t="shared" si="30"/>
        <v>21691.706666666669</v>
      </c>
      <c r="L88" s="11">
        <f t="shared" si="30"/>
        <v>16178.086666666668</v>
      </c>
      <c r="M88" s="11">
        <f t="shared" si="30"/>
        <v>0</v>
      </c>
      <c r="N88" s="11">
        <f t="shared" si="30"/>
        <v>0</v>
      </c>
      <c r="O88" s="11">
        <f t="shared" si="30"/>
        <v>0</v>
      </c>
      <c r="P88" s="11">
        <f t="shared" si="30"/>
        <v>0</v>
      </c>
      <c r="Q88" s="11">
        <f t="shared" si="30"/>
        <v>3026.58</v>
      </c>
      <c r="R88" s="11">
        <f t="shared" ref="R88:Y88" si="32">MAX(0,R69)</f>
        <v>448.24666666666673</v>
      </c>
      <c r="S88" s="11">
        <f t="shared" si="32"/>
        <v>0</v>
      </c>
      <c r="T88" s="11">
        <f t="shared" si="32"/>
        <v>0</v>
      </c>
      <c r="U88" s="11">
        <f t="shared" si="32"/>
        <v>0</v>
      </c>
      <c r="V88" s="11">
        <f t="shared" si="32"/>
        <v>0</v>
      </c>
      <c r="W88" s="11">
        <f t="shared" si="32"/>
        <v>12913.006666666666</v>
      </c>
      <c r="X88" s="11">
        <f t="shared" si="32"/>
        <v>4520.4733333333324</v>
      </c>
      <c r="Y88" s="11">
        <f t="shared" si="32"/>
        <v>5585.22</v>
      </c>
      <c r="Z88" s="9"/>
      <c r="AB88" s="9"/>
    </row>
    <row r="89" spans="1:28" x14ac:dyDescent="0.25">
      <c r="A89" s="4" t="s">
        <v>6</v>
      </c>
      <c r="B89" s="11">
        <f t="shared" si="30"/>
        <v>0</v>
      </c>
      <c r="C89" s="11">
        <f t="shared" ref="C89:Y89" si="33">MAX(0,C70)</f>
        <v>0</v>
      </c>
      <c r="D89" s="11">
        <f t="shared" si="33"/>
        <v>0</v>
      </c>
      <c r="E89" s="11">
        <f t="shared" si="33"/>
        <v>0</v>
      </c>
      <c r="F89" s="11">
        <f t="shared" si="33"/>
        <v>362.33333333333331</v>
      </c>
      <c r="G89" s="11">
        <f t="shared" si="33"/>
        <v>0</v>
      </c>
      <c r="H89" s="11">
        <f t="shared" si="33"/>
        <v>0</v>
      </c>
      <c r="I89" s="11">
        <f t="shared" si="33"/>
        <v>0</v>
      </c>
      <c r="J89" s="11">
        <f t="shared" si="33"/>
        <v>0</v>
      </c>
      <c r="K89" s="11">
        <f t="shared" si="33"/>
        <v>549.32666666666671</v>
      </c>
      <c r="L89" s="11">
        <f t="shared" si="33"/>
        <v>13956.753333333334</v>
      </c>
      <c r="M89" s="11">
        <f t="shared" si="33"/>
        <v>0</v>
      </c>
      <c r="N89" s="11">
        <f t="shared" si="33"/>
        <v>0</v>
      </c>
      <c r="O89" s="11">
        <f t="shared" si="33"/>
        <v>0</v>
      </c>
      <c r="P89" s="11">
        <f t="shared" si="33"/>
        <v>0</v>
      </c>
      <c r="Q89" s="11">
        <f t="shared" si="33"/>
        <v>0</v>
      </c>
      <c r="R89" s="11">
        <f t="shared" si="33"/>
        <v>550.07333333333327</v>
      </c>
      <c r="S89" s="11">
        <f t="shared" si="33"/>
        <v>0</v>
      </c>
      <c r="T89" s="11">
        <f t="shared" si="33"/>
        <v>0</v>
      </c>
      <c r="U89" s="11">
        <f t="shared" si="33"/>
        <v>0</v>
      </c>
      <c r="V89" s="11">
        <f t="shared" si="33"/>
        <v>0</v>
      </c>
      <c r="W89" s="11">
        <f t="shared" si="33"/>
        <v>0</v>
      </c>
      <c r="X89" s="11">
        <f t="shared" si="33"/>
        <v>12764.793333333335</v>
      </c>
      <c r="Y89" s="11">
        <f t="shared" si="33"/>
        <v>2028.9399999999998</v>
      </c>
      <c r="Z89" s="9"/>
      <c r="AB89" s="9"/>
    </row>
    <row r="90" spans="1:28" x14ac:dyDescent="0.25">
      <c r="A90" s="4" t="s">
        <v>7</v>
      </c>
      <c r="B90" s="11">
        <f t="shared" si="30"/>
        <v>0</v>
      </c>
      <c r="C90" s="11">
        <f t="shared" ref="C90:Y90" si="34">MAX(0,C71)</f>
        <v>0</v>
      </c>
      <c r="D90" s="11">
        <f t="shared" si="34"/>
        <v>1769.5199999999998</v>
      </c>
      <c r="E90" s="11">
        <f t="shared" si="34"/>
        <v>3191.1733333333327</v>
      </c>
      <c r="F90" s="11">
        <f t="shared" si="34"/>
        <v>0</v>
      </c>
      <c r="G90" s="11">
        <f t="shared" si="34"/>
        <v>0</v>
      </c>
      <c r="H90" s="11">
        <f t="shared" si="34"/>
        <v>0</v>
      </c>
      <c r="I90" s="11">
        <f t="shared" si="34"/>
        <v>8340.1400000000012</v>
      </c>
      <c r="J90" s="11">
        <f t="shared" si="34"/>
        <v>11850.779999999999</v>
      </c>
      <c r="K90" s="11">
        <f t="shared" si="34"/>
        <v>19836.053333333333</v>
      </c>
      <c r="L90" s="11">
        <f t="shared" si="34"/>
        <v>6073.2599999999993</v>
      </c>
      <c r="M90" s="11">
        <f t="shared" si="34"/>
        <v>6816.9866666666667</v>
      </c>
      <c r="N90" s="11">
        <f t="shared" si="34"/>
        <v>0</v>
      </c>
      <c r="O90" s="11">
        <f t="shared" si="34"/>
        <v>0</v>
      </c>
      <c r="P90" s="11">
        <f t="shared" si="34"/>
        <v>367.4666666666667</v>
      </c>
      <c r="Q90" s="11">
        <f t="shared" si="34"/>
        <v>2135.5266666666666</v>
      </c>
      <c r="R90" s="11">
        <f t="shared" si="34"/>
        <v>0</v>
      </c>
      <c r="S90" s="11">
        <f t="shared" si="34"/>
        <v>0</v>
      </c>
      <c r="T90" s="11">
        <f t="shared" si="34"/>
        <v>0</v>
      </c>
      <c r="U90" s="11">
        <f t="shared" si="34"/>
        <v>10487.226666666667</v>
      </c>
      <c r="V90" s="11">
        <f t="shared" si="34"/>
        <v>7040.1466666666665</v>
      </c>
      <c r="W90" s="11">
        <f t="shared" si="34"/>
        <v>17754.439999999999</v>
      </c>
      <c r="X90" s="11">
        <f t="shared" si="34"/>
        <v>0</v>
      </c>
      <c r="Y90" s="11">
        <f t="shared" si="34"/>
        <v>0</v>
      </c>
      <c r="Z90" s="9"/>
      <c r="AB90" s="9"/>
    </row>
    <row r="91" spans="1:28" x14ac:dyDescent="0.25">
      <c r="A91" s="4" t="s">
        <v>8</v>
      </c>
      <c r="B91" s="11">
        <f t="shared" si="30"/>
        <v>0</v>
      </c>
      <c r="C91" s="11">
        <f t="shared" ref="C91:Y91" si="35">MAX(0,C72)</f>
        <v>0</v>
      </c>
      <c r="D91" s="11">
        <f t="shared" si="35"/>
        <v>276.42</v>
      </c>
      <c r="E91" s="11">
        <f t="shared" si="35"/>
        <v>0</v>
      </c>
      <c r="F91" s="11">
        <f t="shared" si="35"/>
        <v>0</v>
      </c>
      <c r="G91" s="11">
        <f t="shared" si="35"/>
        <v>0</v>
      </c>
      <c r="H91" s="11">
        <f t="shared" si="35"/>
        <v>0</v>
      </c>
      <c r="I91" s="11">
        <f t="shared" si="35"/>
        <v>0</v>
      </c>
      <c r="J91" s="11">
        <f t="shared" si="35"/>
        <v>10610.52</v>
      </c>
      <c r="K91" s="11">
        <f t="shared" si="35"/>
        <v>11963.293333333333</v>
      </c>
      <c r="L91" s="11">
        <f t="shared" si="35"/>
        <v>0</v>
      </c>
      <c r="M91" s="11">
        <f t="shared" si="35"/>
        <v>0</v>
      </c>
      <c r="N91" s="11">
        <f t="shared" si="35"/>
        <v>0</v>
      </c>
      <c r="O91" s="11">
        <f t="shared" si="35"/>
        <v>0</v>
      </c>
      <c r="P91" s="11">
        <f t="shared" si="35"/>
        <v>2048.96</v>
      </c>
      <c r="Q91" s="11">
        <f t="shared" si="35"/>
        <v>6125.34</v>
      </c>
      <c r="R91" s="11">
        <f t="shared" si="35"/>
        <v>0</v>
      </c>
      <c r="S91" s="11">
        <f t="shared" si="35"/>
        <v>0</v>
      </c>
      <c r="T91" s="11">
        <f t="shared" si="35"/>
        <v>4983.6866666666656</v>
      </c>
      <c r="U91" s="11">
        <f t="shared" si="35"/>
        <v>3279.8866666666668</v>
      </c>
      <c r="V91" s="11">
        <f t="shared" si="35"/>
        <v>13326.473333333333</v>
      </c>
      <c r="W91" s="11">
        <f t="shared" si="35"/>
        <v>21905.39333333333</v>
      </c>
      <c r="X91" s="11">
        <f t="shared" si="35"/>
        <v>13742.226666666667</v>
      </c>
      <c r="Y91" s="11">
        <f t="shared" si="35"/>
        <v>0</v>
      </c>
      <c r="Z91" s="9"/>
      <c r="AB91" s="9"/>
    </row>
    <row r="92" spans="1:28" x14ac:dyDescent="0.25">
      <c r="A92" s="4" t="s">
        <v>9</v>
      </c>
      <c r="B92" s="11">
        <f t="shared" si="30"/>
        <v>2898.1533333333332</v>
      </c>
      <c r="C92" s="11">
        <f t="shared" ref="C92:Y92" si="36">MAX(0,C73)</f>
        <v>6555.6066666666666</v>
      </c>
      <c r="D92" s="11">
        <f t="shared" si="36"/>
        <v>0</v>
      </c>
      <c r="E92" s="11">
        <f t="shared" si="36"/>
        <v>0</v>
      </c>
      <c r="F92" s="11">
        <f t="shared" si="36"/>
        <v>0</v>
      </c>
      <c r="G92" s="11">
        <f t="shared" si="36"/>
        <v>0</v>
      </c>
      <c r="H92" s="11">
        <f t="shared" si="36"/>
        <v>8320.5866666666661</v>
      </c>
      <c r="I92" s="11">
        <f t="shared" si="36"/>
        <v>20176.066666666669</v>
      </c>
      <c r="J92" s="11">
        <f t="shared" si="36"/>
        <v>0</v>
      </c>
      <c r="K92" s="11">
        <f t="shared" si="36"/>
        <v>1141.9000000000003</v>
      </c>
      <c r="L92" s="11">
        <f t="shared" si="36"/>
        <v>0</v>
      </c>
      <c r="M92" s="11">
        <f t="shared" si="36"/>
        <v>0</v>
      </c>
      <c r="N92" s="11">
        <f t="shared" si="36"/>
        <v>0</v>
      </c>
      <c r="O92" s="11">
        <f t="shared" si="36"/>
        <v>5723.5866666666661</v>
      </c>
      <c r="P92" s="11">
        <f t="shared" si="36"/>
        <v>0</v>
      </c>
      <c r="Q92" s="11">
        <f t="shared" si="36"/>
        <v>0</v>
      </c>
      <c r="R92" s="11">
        <f t="shared" si="36"/>
        <v>0</v>
      </c>
      <c r="S92" s="11">
        <f t="shared" si="36"/>
        <v>0</v>
      </c>
      <c r="T92" s="11">
        <f t="shared" si="36"/>
        <v>0</v>
      </c>
      <c r="U92" s="11">
        <f t="shared" si="36"/>
        <v>18388.686666666668</v>
      </c>
      <c r="V92" s="11">
        <f t="shared" si="36"/>
        <v>0</v>
      </c>
      <c r="W92" s="11">
        <f t="shared" si="36"/>
        <v>1960.0600000000002</v>
      </c>
      <c r="X92" s="11">
        <f t="shared" si="36"/>
        <v>0</v>
      </c>
      <c r="Y92" s="11">
        <f t="shared" si="36"/>
        <v>13486.68</v>
      </c>
      <c r="Z92" s="9"/>
    </row>
    <row r="93" spans="1:28" x14ac:dyDescent="0.25">
      <c r="A93" s="4" t="s">
        <v>10</v>
      </c>
      <c r="B93" s="11">
        <f t="shared" si="30"/>
        <v>0</v>
      </c>
      <c r="C93" s="11">
        <f t="shared" ref="C93:Y93" si="37">MAX(0,C74)</f>
        <v>1822.113333333333</v>
      </c>
      <c r="D93" s="11">
        <f t="shared" si="37"/>
        <v>0</v>
      </c>
      <c r="E93" s="11">
        <f t="shared" si="37"/>
        <v>0</v>
      </c>
      <c r="F93" s="11">
        <f t="shared" si="37"/>
        <v>0</v>
      </c>
      <c r="G93" s="11">
        <f t="shared" si="37"/>
        <v>0</v>
      </c>
      <c r="H93" s="11">
        <f t="shared" si="37"/>
        <v>0</v>
      </c>
      <c r="I93" s="11">
        <f t="shared" si="37"/>
        <v>10856.92</v>
      </c>
      <c r="J93" s="11">
        <f t="shared" si="37"/>
        <v>1259.0800000000002</v>
      </c>
      <c r="K93" s="11">
        <f t="shared" si="37"/>
        <v>440.92</v>
      </c>
      <c r="L93" s="11">
        <f t="shared" si="37"/>
        <v>0</v>
      </c>
      <c r="M93" s="11">
        <f t="shared" si="37"/>
        <v>5613.6399999999994</v>
      </c>
      <c r="N93" s="11">
        <f t="shared" si="37"/>
        <v>0</v>
      </c>
      <c r="O93" s="11">
        <f t="shared" si="37"/>
        <v>0</v>
      </c>
      <c r="P93" s="11">
        <f t="shared" si="37"/>
        <v>3760.6933333333332</v>
      </c>
      <c r="Q93" s="11">
        <f t="shared" si="37"/>
        <v>0</v>
      </c>
      <c r="R93" s="11">
        <f t="shared" si="37"/>
        <v>0</v>
      </c>
      <c r="S93" s="11">
        <f t="shared" si="37"/>
        <v>0</v>
      </c>
      <c r="T93" s="11">
        <f t="shared" si="37"/>
        <v>0</v>
      </c>
      <c r="U93" s="11">
        <f t="shared" si="37"/>
        <v>18591.826666666668</v>
      </c>
      <c r="V93" s="11">
        <f t="shared" si="37"/>
        <v>11117.926666666666</v>
      </c>
      <c r="W93" s="11">
        <f t="shared" si="37"/>
        <v>3049.1666666666665</v>
      </c>
      <c r="X93" s="11">
        <f t="shared" si="37"/>
        <v>0</v>
      </c>
      <c r="Y93" s="11">
        <f t="shared" si="37"/>
        <v>11690.666666666666</v>
      </c>
      <c r="Z93" s="9"/>
    </row>
    <row r="94" spans="1:28" x14ac:dyDescent="0.25">
      <c r="A94" s="4" t="s">
        <v>11</v>
      </c>
      <c r="B94" s="11">
        <f t="shared" si="30"/>
        <v>0</v>
      </c>
      <c r="C94" s="11">
        <f t="shared" ref="C94:Y94" si="38">MAX(0,C75)</f>
        <v>0</v>
      </c>
      <c r="D94" s="11">
        <f t="shared" si="38"/>
        <v>0</v>
      </c>
      <c r="E94" s="11">
        <f t="shared" si="38"/>
        <v>1182.6866666666665</v>
      </c>
      <c r="F94" s="11">
        <f t="shared" si="38"/>
        <v>114.58</v>
      </c>
      <c r="G94" s="11">
        <f t="shared" si="38"/>
        <v>7887.9866666666667</v>
      </c>
      <c r="H94" s="11">
        <f t="shared" si="38"/>
        <v>0</v>
      </c>
      <c r="I94" s="11">
        <f t="shared" si="38"/>
        <v>0</v>
      </c>
      <c r="J94" s="11">
        <f t="shared" si="38"/>
        <v>0</v>
      </c>
      <c r="K94" s="11">
        <f t="shared" si="38"/>
        <v>14443.813333333332</v>
      </c>
      <c r="L94" s="11">
        <f t="shared" si="38"/>
        <v>1196.22</v>
      </c>
      <c r="M94" s="11">
        <f t="shared" si="38"/>
        <v>18617.446666666667</v>
      </c>
      <c r="N94" s="11">
        <f t="shared" si="38"/>
        <v>0</v>
      </c>
      <c r="O94" s="11">
        <f t="shared" si="38"/>
        <v>0</v>
      </c>
      <c r="P94" s="11">
        <f t="shared" si="38"/>
        <v>1567.5000000000002</v>
      </c>
      <c r="Q94" s="11">
        <f t="shared" si="38"/>
        <v>0</v>
      </c>
      <c r="R94" s="11">
        <f t="shared" si="38"/>
        <v>0</v>
      </c>
      <c r="S94" s="11">
        <f t="shared" si="38"/>
        <v>3570.0133333333329</v>
      </c>
      <c r="T94" s="11">
        <f t="shared" si="38"/>
        <v>0</v>
      </c>
      <c r="U94" s="11">
        <f t="shared" si="38"/>
        <v>13458.353333333334</v>
      </c>
      <c r="V94" s="11">
        <f t="shared" si="38"/>
        <v>10241.106666666667</v>
      </c>
      <c r="W94" s="11">
        <f t="shared" si="38"/>
        <v>0</v>
      </c>
      <c r="X94" s="11">
        <f t="shared" si="38"/>
        <v>0</v>
      </c>
      <c r="Y94" s="11">
        <f t="shared" si="38"/>
        <v>13394.373333333331</v>
      </c>
      <c r="Z94" s="9"/>
      <c r="AB94" t="s">
        <v>24</v>
      </c>
    </row>
    <row r="95" spans="1:28" x14ac:dyDescent="0.25">
      <c r="A95" s="4" t="s">
        <v>12</v>
      </c>
      <c r="B95" s="11">
        <f t="shared" si="30"/>
        <v>0</v>
      </c>
      <c r="C95" s="11">
        <f t="shared" ref="C95:Y95" si="39">MAX(0,C76)</f>
        <v>0</v>
      </c>
      <c r="D95" s="11">
        <f t="shared" si="39"/>
        <v>0</v>
      </c>
      <c r="E95" s="11">
        <f t="shared" si="39"/>
        <v>0</v>
      </c>
      <c r="F95" s="11">
        <f t="shared" si="39"/>
        <v>0</v>
      </c>
      <c r="G95" s="11">
        <f t="shared" si="39"/>
        <v>266.10666666666668</v>
      </c>
      <c r="H95" s="11">
        <f t="shared" si="39"/>
        <v>0</v>
      </c>
      <c r="I95" s="11">
        <f t="shared" si="39"/>
        <v>181.07999999999996</v>
      </c>
      <c r="J95" s="11">
        <f t="shared" si="39"/>
        <v>0</v>
      </c>
      <c r="K95" s="11">
        <f t="shared" si="39"/>
        <v>0</v>
      </c>
      <c r="L95" s="11">
        <f t="shared" si="39"/>
        <v>0</v>
      </c>
      <c r="M95" s="11">
        <f t="shared" si="39"/>
        <v>3354.7866666666664</v>
      </c>
      <c r="N95" s="11">
        <f t="shared" si="39"/>
        <v>0</v>
      </c>
      <c r="O95" s="11">
        <f t="shared" si="39"/>
        <v>0</v>
      </c>
      <c r="P95" s="11">
        <f t="shared" si="39"/>
        <v>2167.2599999999998</v>
      </c>
      <c r="Q95" s="11">
        <f t="shared" si="39"/>
        <v>0</v>
      </c>
      <c r="R95" s="11">
        <f t="shared" si="39"/>
        <v>0</v>
      </c>
      <c r="S95" s="11">
        <f t="shared" si="39"/>
        <v>3448.7266666666669</v>
      </c>
      <c r="T95" s="11">
        <f t="shared" si="39"/>
        <v>0</v>
      </c>
      <c r="U95" s="11">
        <f t="shared" si="39"/>
        <v>8046.84</v>
      </c>
      <c r="V95" s="11">
        <f t="shared" si="39"/>
        <v>8885.3933333333334</v>
      </c>
      <c r="W95" s="11">
        <f t="shared" si="39"/>
        <v>0</v>
      </c>
      <c r="X95" s="11">
        <f t="shared" si="39"/>
        <v>310.62666666666667</v>
      </c>
      <c r="Y95" s="11">
        <f t="shared" si="39"/>
        <v>15770.126666666665</v>
      </c>
      <c r="Z95" s="9"/>
    </row>
    <row r="96" spans="1:28" x14ac:dyDescent="0.25">
      <c r="A96" s="4" t="s">
        <v>13</v>
      </c>
      <c r="B96" s="11">
        <f t="shared" si="30"/>
        <v>0</v>
      </c>
      <c r="C96" s="11">
        <f t="shared" ref="C96:Y96" si="40">MAX(0,C77)</f>
        <v>0</v>
      </c>
      <c r="D96" s="11">
        <f t="shared" si="40"/>
        <v>0</v>
      </c>
      <c r="E96" s="11">
        <f t="shared" si="40"/>
        <v>0</v>
      </c>
      <c r="F96" s="11">
        <f t="shared" si="40"/>
        <v>0</v>
      </c>
      <c r="G96" s="11">
        <f t="shared" si="40"/>
        <v>0</v>
      </c>
      <c r="H96" s="11">
        <f t="shared" si="40"/>
        <v>0</v>
      </c>
      <c r="I96" s="11">
        <f t="shared" si="40"/>
        <v>0</v>
      </c>
      <c r="J96" s="11">
        <f t="shared" si="40"/>
        <v>0</v>
      </c>
      <c r="K96" s="11">
        <f t="shared" si="40"/>
        <v>3092.6133333333328</v>
      </c>
      <c r="L96" s="11">
        <f t="shared" si="40"/>
        <v>3149.36</v>
      </c>
      <c r="M96" s="11">
        <f t="shared" si="40"/>
        <v>0</v>
      </c>
      <c r="N96" s="11">
        <f t="shared" si="40"/>
        <v>0</v>
      </c>
      <c r="O96" s="11">
        <f t="shared" si="40"/>
        <v>0</v>
      </c>
      <c r="P96" s="11">
        <f t="shared" si="40"/>
        <v>0</v>
      </c>
      <c r="Q96" s="11">
        <f t="shared" si="40"/>
        <v>0</v>
      </c>
      <c r="R96" s="11">
        <f t="shared" si="40"/>
        <v>0</v>
      </c>
      <c r="S96" s="11">
        <f t="shared" si="40"/>
        <v>0</v>
      </c>
      <c r="T96" s="11">
        <f t="shared" si="40"/>
        <v>0</v>
      </c>
      <c r="U96" s="11">
        <f t="shared" si="40"/>
        <v>4684.3666666666668</v>
      </c>
      <c r="V96" s="11">
        <f t="shared" si="40"/>
        <v>0</v>
      </c>
      <c r="W96" s="11">
        <f t="shared" si="40"/>
        <v>0</v>
      </c>
      <c r="X96" s="11">
        <f t="shared" si="40"/>
        <v>1411.6333333333334</v>
      </c>
      <c r="Y96" s="11">
        <f t="shared" si="40"/>
        <v>0</v>
      </c>
      <c r="Z96" s="9"/>
    </row>
    <row r="97" spans="1:26" x14ac:dyDescent="0.25">
      <c r="A97" s="4" t="s">
        <v>14</v>
      </c>
      <c r="B97" s="11">
        <f t="shared" si="30"/>
        <v>0</v>
      </c>
      <c r="C97" s="11">
        <f t="shared" ref="C97:Y97" si="41">MAX(0,C78)</f>
        <v>0</v>
      </c>
      <c r="D97" s="11">
        <f t="shared" si="41"/>
        <v>0</v>
      </c>
      <c r="E97" s="11">
        <f t="shared" si="41"/>
        <v>0</v>
      </c>
      <c r="F97" s="11">
        <f t="shared" si="41"/>
        <v>0</v>
      </c>
      <c r="G97" s="11">
        <f t="shared" si="41"/>
        <v>0</v>
      </c>
      <c r="H97" s="11">
        <f t="shared" si="41"/>
        <v>0</v>
      </c>
      <c r="I97" s="11">
        <f t="shared" si="41"/>
        <v>0</v>
      </c>
      <c r="J97" s="11">
        <f t="shared" si="41"/>
        <v>1871.0200000000002</v>
      </c>
      <c r="K97" s="11">
        <f t="shared" si="41"/>
        <v>3173.44</v>
      </c>
      <c r="L97" s="11">
        <f t="shared" si="41"/>
        <v>2123.1600000000003</v>
      </c>
      <c r="M97" s="11">
        <f t="shared" si="41"/>
        <v>0</v>
      </c>
      <c r="N97" s="11">
        <f t="shared" si="41"/>
        <v>0</v>
      </c>
      <c r="O97" s="11">
        <f t="shared" si="41"/>
        <v>0</v>
      </c>
      <c r="P97" s="11">
        <f t="shared" si="41"/>
        <v>0</v>
      </c>
      <c r="Q97" s="11">
        <f t="shared" si="41"/>
        <v>0</v>
      </c>
      <c r="R97" s="11">
        <f t="shared" si="41"/>
        <v>0</v>
      </c>
      <c r="S97" s="11">
        <f t="shared" si="41"/>
        <v>0</v>
      </c>
      <c r="T97" s="11">
        <f t="shared" si="41"/>
        <v>0</v>
      </c>
      <c r="U97" s="11">
        <f t="shared" si="41"/>
        <v>6136.3999999999987</v>
      </c>
      <c r="V97" s="11">
        <f t="shared" si="41"/>
        <v>4264.7866666666669</v>
      </c>
      <c r="W97" s="11">
        <f t="shared" si="41"/>
        <v>0</v>
      </c>
      <c r="X97" s="11">
        <f t="shared" si="41"/>
        <v>0</v>
      </c>
      <c r="Y97" s="11">
        <f t="shared" si="41"/>
        <v>0</v>
      </c>
      <c r="Z97" s="9"/>
    </row>
    <row r="98" spans="1:26" x14ac:dyDescent="0.25">
      <c r="A98" s="4" t="s">
        <v>15</v>
      </c>
      <c r="B98" s="11">
        <f t="shared" si="30"/>
        <v>0</v>
      </c>
      <c r="C98" s="11">
        <f t="shared" ref="C98:Y98" si="42">MAX(0,C79)</f>
        <v>1015.1999999999999</v>
      </c>
      <c r="D98" s="11">
        <f t="shared" si="42"/>
        <v>0</v>
      </c>
      <c r="E98" s="11">
        <f t="shared" si="42"/>
        <v>0</v>
      </c>
      <c r="F98" s="11">
        <f t="shared" si="42"/>
        <v>0</v>
      </c>
      <c r="G98" s="11">
        <f t="shared" si="42"/>
        <v>0</v>
      </c>
      <c r="H98" s="11">
        <f t="shared" si="42"/>
        <v>0</v>
      </c>
      <c r="I98" s="11">
        <f t="shared" si="42"/>
        <v>12518.346666666665</v>
      </c>
      <c r="J98" s="11">
        <f t="shared" si="42"/>
        <v>0</v>
      </c>
      <c r="K98" s="11">
        <f t="shared" si="42"/>
        <v>0</v>
      </c>
      <c r="L98" s="11">
        <f t="shared" si="42"/>
        <v>3062.4199999999996</v>
      </c>
      <c r="M98" s="11">
        <f t="shared" si="42"/>
        <v>0</v>
      </c>
      <c r="N98" s="11">
        <f t="shared" si="42"/>
        <v>0</v>
      </c>
      <c r="O98" s="11">
        <f t="shared" si="42"/>
        <v>0</v>
      </c>
      <c r="P98" s="11">
        <f t="shared" si="42"/>
        <v>232.46000000000004</v>
      </c>
      <c r="Q98" s="11">
        <f t="shared" si="42"/>
        <v>0</v>
      </c>
      <c r="R98" s="11">
        <f t="shared" si="42"/>
        <v>0</v>
      </c>
      <c r="S98" s="11">
        <f t="shared" si="42"/>
        <v>0</v>
      </c>
      <c r="T98" s="11">
        <f t="shared" si="42"/>
        <v>0</v>
      </c>
      <c r="U98" s="11">
        <f t="shared" si="42"/>
        <v>11291.246666666666</v>
      </c>
      <c r="V98" s="11">
        <f t="shared" si="42"/>
        <v>15844.886666666665</v>
      </c>
      <c r="W98" s="11">
        <f t="shared" si="42"/>
        <v>0</v>
      </c>
      <c r="X98" s="11">
        <f t="shared" si="42"/>
        <v>0</v>
      </c>
      <c r="Y98" s="11">
        <f t="shared" si="42"/>
        <v>0</v>
      </c>
      <c r="Z98" s="9"/>
    </row>
    <row r="99" spans="1:26" x14ac:dyDescent="0.25">
      <c r="A99" s="4" t="s">
        <v>16</v>
      </c>
      <c r="B99" s="11">
        <f t="shared" si="30"/>
        <v>0</v>
      </c>
      <c r="C99" s="11">
        <f t="shared" ref="C99:Y99" si="43">MAX(0,C80)</f>
        <v>0</v>
      </c>
      <c r="D99" s="11">
        <f t="shared" si="43"/>
        <v>0</v>
      </c>
      <c r="E99" s="11">
        <f t="shared" si="43"/>
        <v>0</v>
      </c>
      <c r="F99" s="11">
        <f t="shared" si="43"/>
        <v>0</v>
      </c>
      <c r="G99" s="11">
        <f t="shared" si="43"/>
        <v>0</v>
      </c>
      <c r="H99" s="11">
        <f t="shared" si="43"/>
        <v>0</v>
      </c>
      <c r="I99" s="11">
        <f t="shared" si="43"/>
        <v>5177.8666666666659</v>
      </c>
      <c r="J99" s="11">
        <f t="shared" si="43"/>
        <v>0</v>
      </c>
      <c r="K99" s="11">
        <f t="shared" si="43"/>
        <v>0</v>
      </c>
      <c r="L99" s="11">
        <f t="shared" si="43"/>
        <v>0</v>
      </c>
      <c r="M99" s="11">
        <f t="shared" si="43"/>
        <v>0</v>
      </c>
      <c r="N99" s="11">
        <f t="shared" si="43"/>
        <v>0</v>
      </c>
      <c r="O99" s="11">
        <f t="shared" si="43"/>
        <v>0</v>
      </c>
      <c r="P99" s="11">
        <f t="shared" si="43"/>
        <v>515.26</v>
      </c>
      <c r="Q99" s="11">
        <f t="shared" si="43"/>
        <v>1683.0466666666664</v>
      </c>
      <c r="R99" s="11">
        <f t="shared" si="43"/>
        <v>0</v>
      </c>
      <c r="S99" s="11">
        <f t="shared" si="43"/>
        <v>0</v>
      </c>
      <c r="T99" s="11">
        <f t="shared" si="43"/>
        <v>0</v>
      </c>
      <c r="U99" s="11">
        <f t="shared" si="43"/>
        <v>8528.8133333333335</v>
      </c>
      <c r="V99" s="11">
        <f t="shared" si="43"/>
        <v>11960.539999999999</v>
      </c>
      <c r="W99" s="11">
        <f t="shared" si="43"/>
        <v>14312.68</v>
      </c>
      <c r="X99" s="11">
        <f t="shared" si="43"/>
        <v>0</v>
      </c>
      <c r="Y99" s="11">
        <f t="shared" si="43"/>
        <v>0</v>
      </c>
      <c r="Z99" s="9"/>
    </row>
    <row r="100" spans="1:26" x14ac:dyDescent="0.25">
      <c r="A100" s="4" t="s">
        <v>17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9"/>
      <c r="Z100" s="9"/>
    </row>
    <row r="101" spans="1:26" x14ac:dyDescent="0.25">
      <c r="A101" s="6" t="s">
        <v>18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9"/>
      <c r="X101" s="9"/>
    </row>
    <row r="102" spans="1:26" x14ac:dyDescent="0.25"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x14ac:dyDescent="0.25">
      <c r="A103" s="8" t="s">
        <v>28</v>
      </c>
      <c r="B103" s="13" t="s">
        <v>23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x14ac:dyDescent="0.25">
      <c r="A104" s="2"/>
      <c r="B104" s="3">
        <v>1</v>
      </c>
      <c r="C104" s="3">
        <v>2</v>
      </c>
      <c r="D104" s="3">
        <v>3</v>
      </c>
      <c r="E104" s="3">
        <v>4</v>
      </c>
      <c r="F104" s="3">
        <v>5</v>
      </c>
      <c r="G104" s="3">
        <v>6</v>
      </c>
      <c r="H104" s="3">
        <v>7</v>
      </c>
      <c r="I104" s="3">
        <v>8</v>
      </c>
      <c r="J104" s="3">
        <v>9</v>
      </c>
      <c r="K104" s="3">
        <v>10</v>
      </c>
      <c r="L104" s="3">
        <v>11</v>
      </c>
      <c r="M104" s="3">
        <v>12</v>
      </c>
      <c r="N104" s="3">
        <v>13</v>
      </c>
      <c r="O104" s="3">
        <v>14</v>
      </c>
      <c r="P104" s="3">
        <v>15</v>
      </c>
      <c r="Q104" s="3">
        <v>16</v>
      </c>
      <c r="R104" s="3">
        <v>17</v>
      </c>
      <c r="S104" s="3">
        <v>18</v>
      </c>
      <c r="T104" s="3">
        <v>19</v>
      </c>
      <c r="U104" s="3">
        <v>20</v>
      </c>
      <c r="V104" s="3">
        <v>21</v>
      </c>
      <c r="W104" s="3">
        <v>22</v>
      </c>
      <c r="X104" s="3">
        <v>23</v>
      </c>
      <c r="Y104" s="3">
        <v>24</v>
      </c>
      <c r="Z104" s="9"/>
    </row>
    <row r="105" spans="1:26" x14ac:dyDescent="0.25">
      <c r="A105" s="4" t="s">
        <v>3</v>
      </c>
      <c r="B105" s="11">
        <f>ROUND((B86/1000*119.1192),0)</f>
        <v>0</v>
      </c>
      <c r="C105" s="11">
        <f t="shared" ref="C105:Y105" si="44">ROUND((C86/1000*119.1192),0)</f>
        <v>0</v>
      </c>
      <c r="D105" s="11">
        <f t="shared" si="44"/>
        <v>954</v>
      </c>
      <c r="E105" s="11">
        <f t="shared" si="44"/>
        <v>0</v>
      </c>
      <c r="F105" s="11">
        <f t="shared" si="44"/>
        <v>428</v>
      </c>
      <c r="G105" s="11">
        <f t="shared" si="44"/>
        <v>555</v>
      </c>
      <c r="H105" s="11">
        <f t="shared" si="44"/>
        <v>0</v>
      </c>
      <c r="I105" s="12">
        <f t="shared" si="44"/>
        <v>0</v>
      </c>
      <c r="J105" s="12">
        <f t="shared" si="44"/>
        <v>1841</v>
      </c>
      <c r="K105" s="12">
        <f t="shared" si="44"/>
        <v>0</v>
      </c>
      <c r="L105" s="12">
        <f t="shared" si="44"/>
        <v>1617</v>
      </c>
      <c r="M105" s="12">
        <f t="shared" si="44"/>
        <v>1957</v>
      </c>
      <c r="N105" s="12">
        <f t="shared" si="44"/>
        <v>0</v>
      </c>
      <c r="O105" s="11">
        <f t="shared" si="44"/>
        <v>0</v>
      </c>
      <c r="P105" s="11">
        <f t="shared" si="44"/>
        <v>390</v>
      </c>
      <c r="Q105" s="11">
        <f t="shared" si="44"/>
        <v>0</v>
      </c>
      <c r="R105" s="11">
        <f t="shared" si="44"/>
        <v>0</v>
      </c>
      <c r="S105" s="11">
        <f t="shared" si="44"/>
        <v>741</v>
      </c>
      <c r="T105" s="11">
        <f t="shared" si="44"/>
        <v>0</v>
      </c>
      <c r="U105" s="11">
        <f t="shared" si="44"/>
        <v>0</v>
      </c>
      <c r="V105" s="29">
        <f t="shared" si="44"/>
        <v>2055</v>
      </c>
      <c r="W105" s="11">
        <f t="shared" si="44"/>
        <v>0</v>
      </c>
      <c r="X105" s="11">
        <f t="shared" si="44"/>
        <v>0</v>
      </c>
      <c r="Y105" s="29">
        <f t="shared" si="44"/>
        <v>2295</v>
      </c>
      <c r="Z105" s="9"/>
    </row>
    <row r="106" spans="1:26" x14ac:dyDescent="0.25">
      <c r="A106" s="4" t="s">
        <v>4</v>
      </c>
      <c r="B106" s="11">
        <f t="shared" ref="B106:Q118" si="45">ROUND((B87/1000*119.1192),0)</f>
        <v>0</v>
      </c>
      <c r="C106" s="11">
        <f t="shared" si="45"/>
        <v>0</v>
      </c>
      <c r="D106" s="11">
        <f t="shared" si="45"/>
        <v>0</v>
      </c>
      <c r="E106" s="11">
        <f t="shared" si="45"/>
        <v>0</v>
      </c>
      <c r="F106" s="11">
        <f t="shared" si="45"/>
        <v>0</v>
      </c>
      <c r="G106" s="11">
        <f t="shared" si="45"/>
        <v>193</v>
      </c>
      <c r="H106" s="11">
        <f t="shared" si="45"/>
        <v>0</v>
      </c>
      <c r="I106" s="12">
        <f t="shared" si="45"/>
        <v>32</v>
      </c>
      <c r="J106" s="12">
        <f t="shared" si="45"/>
        <v>0</v>
      </c>
      <c r="K106" s="12">
        <f t="shared" si="45"/>
        <v>0</v>
      </c>
      <c r="L106" s="12">
        <f t="shared" si="45"/>
        <v>5</v>
      </c>
      <c r="M106" s="12">
        <f t="shared" si="45"/>
        <v>1131</v>
      </c>
      <c r="N106" s="12">
        <f t="shared" si="45"/>
        <v>0</v>
      </c>
      <c r="O106" s="11">
        <f t="shared" si="45"/>
        <v>0</v>
      </c>
      <c r="P106" s="11">
        <f t="shared" si="45"/>
        <v>600</v>
      </c>
      <c r="Q106" s="11">
        <f t="shared" si="45"/>
        <v>0</v>
      </c>
      <c r="R106" s="11">
        <f t="shared" ref="R106:Y106" si="46">ROUND((R87/1000*119.1192),0)</f>
        <v>0</v>
      </c>
      <c r="S106" s="11">
        <f t="shared" si="46"/>
        <v>813</v>
      </c>
      <c r="T106" s="11">
        <f t="shared" si="46"/>
        <v>0</v>
      </c>
      <c r="U106" s="11">
        <f t="shared" si="46"/>
        <v>0</v>
      </c>
      <c r="V106" s="29">
        <f t="shared" si="46"/>
        <v>2401</v>
      </c>
      <c r="W106" s="11">
        <f t="shared" si="46"/>
        <v>0</v>
      </c>
      <c r="X106" s="29">
        <f t="shared" si="46"/>
        <v>2129</v>
      </c>
      <c r="Y106" s="29">
        <f t="shared" si="46"/>
        <v>2502</v>
      </c>
      <c r="Z106" s="9"/>
    </row>
    <row r="107" spans="1:26" x14ac:dyDescent="0.25">
      <c r="A107" s="4" t="s">
        <v>5</v>
      </c>
      <c r="B107" s="11">
        <f t="shared" si="45"/>
        <v>40</v>
      </c>
      <c r="C107" s="11">
        <f t="shared" si="45"/>
        <v>9</v>
      </c>
      <c r="D107" s="11">
        <f t="shared" si="45"/>
        <v>0</v>
      </c>
      <c r="E107" s="11">
        <f t="shared" si="45"/>
        <v>868</v>
      </c>
      <c r="F107" s="11">
        <f t="shared" si="45"/>
        <v>307</v>
      </c>
      <c r="G107" s="11">
        <f t="shared" si="45"/>
        <v>0</v>
      </c>
      <c r="H107" s="11">
        <f t="shared" si="45"/>
        <v>59</v>
      </c>
      <c r="I107" s="12">
        <f t="shared" si="45"/>
        <v>96</v>
      </c>
      <c r="J107" s="12">
        <f t="shared" si="45"/>
        <v>0</v>
      </c>
      <c r="K107" s="29">
        <f t="shared" si="45"/>
        <v>2584</v>
      </c>
      <c r="L107" s="12">
        <f t="shared" si="45"/>
        <v>1927</v>
      </c>
      <c r="M107" s="12">
        <f t="shared" si="45"/>
        <v>0</v>
      </c>
      <c r="N107" s="12">
        <f t="shared" si="45"/>
        <v>0</v>
      </c>
      <c r="O107" s="11">
        <f t="shared" si="45"/>
        <v>0</v>
      </c>
      <c r="P107" s="11">
        <f t="shared" si="45"/>
        <v>0</v>
      </c>
      <c r="Q107" s="11">
        <f t="shared" si="45"/>
        <v>361</v>
      </c>
      <c r="R107" s="11">
        <f t="shared" ref="R107:Y107" si="47">ROUND((R88/1000*119.1192),0)</f>
        <v>53</v>
      </c>
      <c r="S107" s="11">
        <f t="shared" si="47"/>
        <v>0</v>
      </c>
      <c r="T107" s="11">
        <f t="shared" si="47"/>
        <v>0</v>
      </c>
      <c r="U107" s="11">
        <f t="shared" si="47"/>
        <v>0</v>
      </c>
      <c r="V107" s="11">
        <f t="shared" si="47"/>
        <v>0</v>
      </c>
      <c r="W107" s="11">
        <f t="shared" si="47"/>
        <v>1538</v>
      </c>
      <c r="X107" s="11">
        <f t="shared" si="47"/>
        <v>538</v>
      </c>
      <c r="Y107" s="11">
        <f t="shared" si="47"/>
        <v>665</v>
      </c>
      <c r="Z107" s="9"/>
    </row>
    <row r="108" spans="1:26" x14ac:dyDescent="0.25">
      <c r="A108" s="4" t="s">
        <v>6</v>
      </c>
      <c r="B108" s="11">
        <f t="shared" si="45"/>
        <v>0</v>
      </c>
      <c r="C108" s="11">
        <f t="shared" si="45"/>
        <v>0</v>
      </c>
      <c r="D108" s="11">
        <f t="shared" si="45"/>
        <v>0</v>
      </c>
      <c r="E108" s="11">
        <f t="shared" si="45"/>
        <v>0</v>
      </c>
      <c r="F108" s="11">
        <f t="shared" si="45"/>
        <v>43</v>
      </c>
      <c r="G108" s="11">
        <f t="shared" si="45"/>
        <v>0</v>
      </c>
      <c r="H108" s="11">
        <f t="shared" si="45"/>
        <v>0</v>
      </c>
      <c r="I108" s="12">
        <f t="shared" si="45"/>
        <v>0</v>
      </c>
      <c r="J108" s="12">
        <f t="shared" si="45"/>
        <v>0</v>
      </c>
      <c r="K108" s="12">
        <f t="shared" si="45"/>
        <v>65</v>
      </c>
      <c r="L108" s="12">
        <f t="shared" si="45"/>
        <v>1663</v>
      </c>
      <c r="M108" s="12">
        <f t="shared" si="45"/>
        <v>0</v>
      </c>
      <c r="N108" s="12">
        <f t="shared" si="45"/>
        <v>0</v>
      </c>
      <c r="O108" s="11">
        <f t="shared" si="45"/>
        <v>0</v>
      </c>
      <c r="P108" s="11">
        <f t="shared" si="45"/>
        <v>0</v>
      </c>
      <c r="Q108" s="11">
        <f t="shared" si="45"/>
        <v>0</v>
      </c>
      <c r="R108" s="11">
        <f t="shared" ref="R108:Y108" si="48">ROUND((R89/1000*119.1192),0)</f>
        <v>66</v>
      </c>
      <c r="S108" s="11">
        <f t="shared" si="48"/>
        <v>0</v>
      </c>
      <c r="T108" s="11">
        <f t="shared" si="48"/>
        <v>0</v>
      </c>
      <c r="U108" s="11">
        <f t="shared" si="48"/>
        <v>0</v>
      </c>
      <c r="V108" s="11">
        <f t="shared" si="48"/>
        <v>0</v>
      </c>
      <c r="W108" s="11">
        <f t="shared" si="48"/>
        <v>0</v>
      </c>
      <c r="X108" s="11">
        <f t="shared" si="48"/>
        <v>1521</v>
      </c>
      <c r="Y108" s="11">
        <f t="shared" si="48"/>
        <v>242</v>
      </c>
      <c r="Z108" s="9"/>
    </row>
    <row r="109" spans="1:26" x14ac:dyDescent="0.25">
      <c r="A109" s="4" t="s">
        <v>7</v>
      </c>
      <c r="B109" s="11">
        <f t="shared" si="45"/>
        <v>0</v>
      </c>
      <c r="C109" s="11">
        <f t="shared" si="45"/>
        <v>0</v>
      </c>
      <c r="D109" s="11">
        <f t="shared" si="45"/>
        <v>211</v>
      </c>
      <c r="E109" s="11">
        <f t="shared" si="45"/>
        <v>380</v>
      </c>
      <c r="F109" s="11">
        <f t="shared" si="45"/>
        <v>0</v>
      </c>
      <c r="G109" s="11">
        <f t="shared" si="45"/>
        <v>0</v>
      </c>
      <c r="H109" s="11">
        <f t="shared" si="45"/>
        <v>0</v>
      </c>
      <c r="I109" s="12">
        <f t="shared" si="45"/>
        <v>993</v>
      </c>
      <c r="J109" s="12">
        <f t="shared" si="45"/>
        <v>1412</v>
      </c>
      <c r="K109" s="29">
        <f t="shared" si="45"/>
        <v>2363</v>
      </c>
      <c r="L109" s="12">
        <f t="shared" si="45"/>
        <v>723</v>
      </c>
      <c r="M109" s="12">
        <f t="shared" si="45"/>
        <v>812</v>
      </c>
      <c r="N109" s="12">
        <f t="shared" si="45"/>
        <v>0</v>
      </c>
      <c r="O109" s="11">
        <f t="shared" si="45"/>
        <v>0</v>
      </c>
      <c r="P109" s="11">
        <f t="shared" si="45"/>
        <v>44</v>
      </c>
      <c r="Q109" s="11">
        <f t="shared" si="45"/>
        <v>254</v>
      </c>
      <c r="R109" s="11">
        <f t="shared" ref="R109:Y109" si="49">ROUND((R90/1000*119.1192),0)</f>
        <v>0</v>
      </c>
      <c r="S109" s="11">
        <f t="shared" si="49"/>
        <v>0</v>
      </c>
      <c r="T109" s="11">
        <f t="shared" si="49"/>
        <v>0</v>
      </c>
      <c r="U109" s="11">
        <f t="shared" si="49"/>
        <v>1249</v>
      </c>
      <c r="V109" s="11">
        <f t="shared" si="49"/>
        <v>839</v>
      </c>
      <c r="W109" s="29">
        <f t="shared" si="49"/>
        <v>2115</v>
      </c>
      <c r="X109" s="11">
        <f t="shared" si="49"/>
        <v>0</v>
      </c>
      <c r="Y109" s="11">
        <f t="shared" si="49"/>
        <v>0</v>
      </c>
      <c r="Z109" s="9"/>
    </row>
    <row r="110" spans="1:26" x14ac:dyDescent="0.25">
      <c r="A110" s="4" t="s">
        <v>8</v>
      </c>
      <c r="B110" s="11">
        <f t="shared" si="45"/>
        <v>0</v>
      </c>
      <c r="C110" s="11">
        <f t="shared" si="45"/>
        <v>0</v>
      </c>
      <c r="D110" s="11">
        <f t="shared" si="45"/>
        <v>33</v>
      </c>
      <c r="E110" s="11">
        <f t="shared" si="45"/>
        <v>0</v>
      </c>
      <c r="F110" s="11">
        <f t="shared" si="45"/>
        <v>0</v>
      </c>
      <c r="G110" s="11">
        <f t="shared" si="45"/>
        <v>0</v>
      </c>
      <c r="H110" s="11">
        <f t="shared" si="45"/>
        <v>0</v>
      </c>
      <c r="I110" s="12">
        <f t="shared" si="45"/>
        <v>0</v>
      </c>
      <c r="J110" s="12">
        <f t="shared" si="45"/>
        <v>1264</v>
      </c>
      <c r="K110" s="12">
        <f t="shared" si="45"/>
        <v>1425</v>
      </c>
      <c r="L110" s="12">
        <f t="shared" si="45"/>
        <v>0</v>
      </c>
      <c r="M110" s="12">
        <f t="shared" si="45"/>
        <v>0</v>
      </c>
      <c r="N110" s="12">
        <f t="shared" si="45"/>
        <v>0</v>
      </c>
      <c r="O110" s="11">
        <f t="shared" si="45"/>
        <v>0</v>
      </c>
      <c r="P110" s="11">
        <f t="shared" si="45"/>
        <v>244</v>
      </c>
      <c r="Q110" s="11">
        <f t="shared" si="45"/>
        <v>730</v>
      </c>
      <c r="R110" s="11">
        <f t="shared" ref="R110:Y110" si="50">ROUND((R91/1000*119.1192),0)</f>
        <v>0</v>
      </c>
      <c r="S110" s="11">
        <f t="shared" si="50"/>
        <v>0</v>
      </c>
      <c r="T110" s="11">
        <f t="shared" si="50"/>
        <v>594</v>
      </c>
      <c r="U110" s="11">
        <f t="shared" si="50"/>
        <v>391</v>
      </c>
      <c r="V110" s="11">
        <f t="shared" si="50"/>
        <v>1587</v>
      </c>
      <c r="W110" s="29">
        <f t="shared" si="50"/>
        <v>2609</v>
      </c>
      <c r="X110" s="11">
        <f t="shared" si="50"/>
        <v>1637</v>
      </c>
      <c r="Y110" s="11">
        <f t="shared" si="50"/>
        <v>0</v>
      </c>
      <c r="Z110" s="9"/>
    </row>
    <row r="111" spans="1:26" x14ac:dyDescent="0.25">
      <c r="A111" s="4" t="s">
        <v>9</v>
      </c>
      <c r="B111" s="11">
        <f t="shared" si="45"/>
        <v>345</v>
      </c>
      <c r="C111" s="11">
        <f t="shared" si="45"/>
        <v>781</v>
      </c>
      <c r="D111" s="11">
        <f t="shared" si="45"/>
        <v>0</v>
      </c>
      <c r="E111" s="11">
        <f t="shared" si="45"/>
        <v>0</v>
      </c>
      <c r="F111" s="11">
        <f t="shared" si="45"/>
        <v>0</v>
      </c>
      <c r="G111" s="11">
        <f t="shared" si="45"/>
        <v>0</v>
      </c>
      <c r="H111" s="11">
        <f t="shared" si="45"/>
        <v>991</v>
      </c>
      <c r="I111" s="29">
        <f t="shared" si="45"/>
        <v>2403</v>
      </c>
      <c r="J111" s="12">
        <f t="shared" si="45"/>
        <v>0</v>
      </c>
      <c r="K111" s="12">
        <f t="shared" si="45"/>
        <v>136</v>
      </c>
      <c r="L111" s="12">
        <f t="shared" si="45"/>
        <v>0</v>
      </c>
      <c r="M111" s="12">
        <f t="shared" si="45"/>
        <v>0</v>
      </c>
      <c r="N111" s="12">
        <f t="shared" si="45"/>
        <v>0</v>
      </c>
      <c r="O111" s="11">
        <f t="shared" si="45"/>
        <v>682</v>
      </c>
      <c r="P111" s="11">
        <f t="shared" si="45"/>
        <v>0</v>
      </c>
      <c r="Q111" s="11">
        <f t="shared" si="45"/>
        <v>0</v>
      </c>
      <c r="R111" s="11">
        <f t="shared" ref="R111:Y111" si="51">ROUND((R92/1000*119.1192),0)</f>
        <v>0</v>
      </c>
      <c r="S111" s="11">
        <f t="shared" si="51"/>
        <v>0</v>
      </c>
      <c r="T111" s="11">
        <f t="shared" si="51"/>
        <v>0</v>
      </c>
      <c r="U111" s="29">
        <f t="shared" si="51"/>
        <v>2190</v>
      </c>
      <c r="V111" s="11">
        <f t="shared" si="51"/>
        <v>0</v>
      </c>
      <c r="W111" s="11">
        <f t="shared" si="51"/>
        <v>233</v>
      </c>
      <c r="X111" s="11">
        <f t="shared" si="51"/>
        <v>0</v>
      </c>
      <c r="Y111" s="11">
        <f t="shared" si="51"/>
        <v>1607</v>
      </c>
      <c r="Z111" s="9"/>
    </row>
    <row r="112" spans="1:26" x14ac:dyDescent="0.25">
      <c r="A112" s="4" t="s">
        <v>10</v>
      </c>
      <c r="B112" s="11">
        <f t="shared" si="45"/>
        <v>0</v>
      </c>
      <c r="C112" s="11">
        <f t="shared" si="45"/>
        <v>217</v>
      </c>
      <c r="D112" s="11">
        <f t="shared" si="45"/>
        <v>0</v>
      </c>
      <c r="E112" s="11">
        <f t="shared" si="45"/>
        <v>0</v>
      </c>
      <c r="F112" s="11">
        <f t="shared" si="45"/>
        <v>0</v>
      </c>
      <c r="G112" s="11">
        <f t="shared" si="45"/>
        <v>0</v>
      </c>
      <c r="H112" s="11">
        <f t="shared" si="45"/>
        <v>0</v>
      </c>
      <c r="I112" s="12">
        <f t="shared" si="45"/>
        <v>1293</v>
      </c>
      <c r="J112" s="12">
        <f t="shared" si="45"/>
        <v>150</v>
      </c>
      <c r="K112" s="12">
        <f t="shared" si="45"/>
        <v>53</v>
      </c>
      <c r="L112" s="12">
        <f t="shared" si="45"/>
        <v>0</v>
      </c>
      <c r="M112" s="12">
        <f t="shared" si="45"/>
        <v>669</v>
      </c>
      <c r="N112" s="12">
        <f t="shared" si="45"/>
        <v>0</v>
      </c>
      <c r="O112" s="11">
        <f t="shared" si="45"/>
        <v>0</v>
      </c>
      <c r="P112" s="11">
        <f t="shared" si="45"/>
        <v>448</v>
      </c>
      <c r="Q112" s="11">
        <f t="shared" si="45"/>
        <v>0</v>
      </c>
      <c r="R112" s="11">
        <f t="shared" ref="R112:Y112" si="52">ROUND((R93/1000*119.1192),0)</f>
        <v>0</v>
      </c>
      <c r="S112" s="11">
        <f t="shared" si="52"/>
        <v>0</v>
      </c>
      <c r="T112" s="11">
        <f t="shared" si="52"/>
        <v>0</v>
      </c>
      <c r="U112" s="29">
        <f t="shared" si="52"/>
        <v>2215</v>
      </c>
      <c r="V112" s="11">
        <f t="shared" si="52"/>
        <v>1324</v>
      </c>
      <c r="W112" s="11">
        <f t="shared" si="52"/>
        <v>363</v>
      </c>
      <c r="X112" s="11">
        <f t="shared" si="52"/>
        <v>0</v>
      </c>
      <c r="Y112" s="11">
        <f t="shared" si="52"/>
        <v>1393</v>
      </c>
      <c r="Z112" s="9"/>
    </row>
    <row r="113" spans="1:26" x14ac:dyDescent="0.25">
      <c r="A113" s="4" t="s">
        <v>11</v>
      </c>
      <c r="B113" s="11">
        <f t="shared" si="45"/>
        <v>0</v>
      </c>
      <c r="C113" s="11">
        <f t="shared" si="45"/>
        <v>0</v>
      </c>
      <c r="D113" s="11">
        <f t="shared" si="45"/>
        <v>0</v>
      </c>
      <c r="E113" s="11">
        <f t="shared" si="45"/>
        <v>141</v>
      </c>
      <c r="F113" s="11">
        <f t="shared" si="45"/>
        <v>14</v>
      </c>
      <c r="G113" s="11">
        <f t="shared" si="45"/>
        <v>940</v>
      </c>
      <c r="H113" s="11">
        <f t="shared" si="45"/>
        <v>0</v>
      </c>
      <c r="I113" s="12">
        <f t="shared" si="45"/>
        <v>0</v>
      </c>
      <c r="J113" s="12">
        <f t="shared" si="45"/>
        <v>0</v>
      </c>
      <c r="K113" s="12">
        <f t="shared" si="45"/>
        <v>1721</v>
      </c>
      <c r="L113" s="12">
        <f t="shared" si="45"/>
        <v>142</v>
      </c>
      <c r="M113" s="29">
        <f t="shared" si="45"/>
        <v>2218</v>
      </c>
      <c r="N113" s="12">
        <f t="shared" si="45"/>
        <v>0</v>
      </c>
      <c r="O113" s="11">
        <f t="shared" si="45"/>
        <v>0</v>
      </c>
      <c r="P113" s="11">
        <f t="shared" si="45"/>
        <v>187</v>
      </c>
      <c r="Q113" s="11">
        <f t="shared" si="45"/>
        <v>0</v>
      </c>
      <c r="R113" s="11">
        <f t="shared" ref="R113:Y113" si="53">ROUND((R94/1000*119.1192),0)</f>
        <v>0</v>
      </c>
      <c r="S113" s="11">
        <f t="shared" si="53"/>
        <v>425</v>
      </c>
      <c r="T113" s="11">
        <f t="shared" si="53"/>
        <v>0</v>
      </c>
      <c r="U113" s="11">
        <f t="shared" si="53"/>
        <v>1603</v>
      </c>
      <c r="V113" s="11">
        <f t="shared" si="53"/>
        <v>1220</v>
      </c>
      <c r="W113" s="11">
        <f t="shared" si="53"/>
        <v>0</v>
      </c>
      <c r="X113" s="11">
        <f t="shared" si="53"/>
        <v>0</v>
      </c>
      <c r="Y113" s="11">
        <f t="shared" si="53"/>
        <v>1596</v>
      </c>
      <c r="Z113" s="9"/>
    </row>
    <row r="114" spans="1:26" x14ac:dyDescent="0.25">
      <c r="A114" s="4" t="s">
        <v>12</v>
      </c>
      <c r="B114" s="11">
        <f t="shared" si="45"/>
        <v>0</v>
      </c>
      <c r="C114" s="11">
        <f t="shared" si="45"/>
        <v>0</v>
      </c>
      <c r="D114" s="11">
        <f t="shared" si="45"/>
        <v>0</v>
      </c>
      <c r="E114" s="11">
        <f t="shared" si="45"/>
        <v>0</v>
      </c>
      <c r="F114" s="11">
        <f t="shared" si="45"/>
        <v>0</v>
      </c>
      <c r="G114" s="11">
        <f t="shared" si="45"/>
        <v>32</v>
      </c>
      <c r="H114" s="11">
        <f t="shared" si="45"/>
        <v>0</v>
      </c>
      <c r="I114" s="12">
        <f t="shared" si="45"/>
        <v>22</v>
      </c>
      <c r="J114" s="12">
        <f t="shared" si="45"/>
        <v>0</v>
      </c>
      <c r="K114" s="12">
        <f t="shared" si="45"/>
        <v>0</v>
      </c>
      <c r="L114" s="12">
        <f t="shared" si="45"/>
        <v>0</v>
      </c>
      <c r="M114" s="12">
        <f t="shared" si="45"/>
        <v>400</v>
      </c>
      <c r="N114" s="12">
        <f t="shared" si="45"/>
        <v>0</v>
      </c>
      <c r="O114" s="11">
        <f t="shared" si="45"/>
        <v>0</v>
      </c>
      <c r="P114" s="11">
        <f t="shared" si="45"/>
        <v>258</v>
      </c>
      <c r="Q114" s="11">
        <f t="shared" si="45"/>
        <v>0</v>
      </c>
      <c r="R114" s="11">
        <f t="shared" ref="R114:Y114" si="54">ROUND((R95/1000*119.1192),0)</f>
        <v>0</v>
      </c>
      <c r="S114" s="11">
        <f t="shared" si="54"/>
        <v>411</v>
      </c>
      <c r="T114" s="11">
        <f t="shared" si="54"/>
        <v>0</v>
      </c>
      <c r="U114" s="11">
        <f t="shared" si="54"/>
        <v>959</v>
      </c>
      <c r="V114" s="11">
        <f t="shared" si="54"/>
        <v>1058</v>
      </c>
      <c r="W114" s="11">
        <f t="shared" si="54"/>
        <v>0</v>
      </c>
      <c r="X114" s="11">
        <f t="shared" si="54"/>
        <v>37</v>
      </c>
      <c r="Y114" s="11">
        <f t="shared" si="54"/>
        <v>1879</v>
      </c>
      <c r="Z114" s="9"/>
    </row>
    <row r="115" spans="1:26" x14ac:dyDescent="0.25">
      <c r="A115" s="4" t="s">
        <v>13</v>
      </c>
      <c r="B115" s="11">
        <f t="shared" si="45"/>
        <v>0</v>
      </c>
      <c r="C115" s="11">
        <f t="shared" si="45"/>
        <v>0</v>
      </c>
      <c r="D115" s="11">
        <f t="shared" si="45"/>
        <v>0</v>
      </c>
      <c r="E115" s="11">
        <f t="shared" si="45"/>
        <v>0</v>
      </c>
      <c r="F115" s="11">
        <f t="shared" si="45"/>
        <v>0</v>
      </c>
      <c r="G115" s="11">
        <f t="shared" si="45"/>
        <v>0</v>
      </c>
      <c r="H115" s="11">
        <f t="shared" si="45"/>
        <v>0</v>
      </c>
      <c r="I115" s="12">
        <f t="shared" si="45"/>
        <v>0</v>
      </c>
      <c r="J115" s="12">
        <f t="shared" si="45"/>
        <v>0</v>
      </c>
      <c r="K115" s="12">
        <f t="shared" si="45"/>
        <v>368</v>
      </c>
      <c r="L115" s="12">
        <f t="shared" si="45"/>
        <v>375</v>
      </c>
      <c r="M115" s="12">
        <f t="shared" si="45"/>
        <v>0</v>
      </c>
      <c r="N115" s="12">
        <f t="shared" si="45"/>
        <v>0</v>
      </c>
      <c r="O115" s="11">
        <f t="shared" si="45"/>
        <v>0</v>
      </c>
      <c r="P115" s="11">
        <f t="shared" si="45"/>
        <v>0</v>
      </c>
      <c r="Q115" s="11">
        <f t="shared" si="45"/>
        <v>0</v>
      </c>
      <c r="R115" s="11">
        <f t="shared" ref="R115:Y115" si="55">ROUND((R96/1000*119.1192),0)</f>
        <v>0</v>
      </c>
      <c r="S115" s="11">
        <f t="shared" si="55"/>
        <v>0</v>
      </c>
      <c r="T115" s="11">
        <f t="shared" si="55"/>
        <v>0</v>
      </c>
      <c r="U115" s="11">
        <f t="shared" si="55"/>
        <v>558</v>
      </c>
      <c r="V115" s="11">
        <f t="shared" si="55"/>
        <v>0</v>
      </c>
      <c r="W115" s="11">
        <f t="shared" si="55"/>
        <v>0</v>
      </c>
      <c r="X115" s="11">
        <f t="shared" si="55"/>
        <v>168</v>
      </c>
      <c r="Y115" s="11">
        <f t="shared" si="55"/>
        <v>0</v>
      </c>
      <c r="Z115" s="9"/>
    </row>
    <row r="116" spans="1:26" x14ac:dyDescent="0.25">
      <c r="A116" s="4" t="s">
        <v>14</v>
      </c>
      <c r="B116" s="11">
        <f t="shared" si="45"/>
        <v>0</v>
      </c>
      <c r="C116" s="11">
        <f t="shared" si="45"/>
        <v>0</v>
      </c>
      <c r="D116" s="11">
        <f t="shared" si="45"/>
        <v>0</v>
      </c>
      <c r="E116" s="11">
        <f t="shared" si="45"/>
        <v>0</v>
      </c>
      <c r="F116" s="11">
        <f t="shared" si="45"/>
        <v>0</v>
      </c>
      <c r="G116" s="11">
        <f t="shared" si="45"/>
        <v>0</v>
      </c>
      <c r="H116" s="11">
        <f t="shared" si="45"/>
        <v>0</v>
      </c>
      <c r="I116" s="12">
        <f t="shared" si="45"/>
        <v>0</v>
      </c>
      <c r="J116" s="12">
        <f t="shared" si="45"/>
        <v>223</v>
      </c>
      <c r="K116" s="12">
        <f t="shared" si="45"/>
        <v>378</v>
      </c>
      <c r="L116" s="12">
        <f t="shared" si="45"/>
        <v>253</v>
      </c>
      <c r="M116" s="12">
        <f t="shared" si="45"/>
        <v>0</v>
      </c>
      <c r="N116" s="12">
        <f t="shared" si="45"/>
        <v>0</v>
      </c>
      <c r="O116" s="11">
        <f t="shared" si="45"/>
        <v>0</v>
      </c>
      <c r="P116" s="11">
        <f t="shared" si="45"/>
        <v>0</v>
      </c>
      <c r="Q116" s="11">
        <f t="shared" si="45"/>
        <v>0</v>
      </c>
      <c r="R116" s="11">
        <f t="shared" ref="R116:Y116" si="56">ROUND((R97/1000*119.1192),0)</f>
        <v>0</v>
      </c>
      <c r="S116" s="11">
        <f t="shared" si="56"/>
        <v>0</v>
      </c>
      <c r="T116" s="11">
        <f t="shared" si="56"/>
        <v>0</v>
      </c>
      <c r="U116" s="11">
        <f t="shared" si="56"/>
        <v>731</v>
      </c>
      <c r="V116" s="11">
        <f t="shared" si="56"/>
        <v>508</v>
      </c>
      <c r="W116" s="11">
        <f t="shared" si="56"/>
        <v>0</v>
      </c>
      <c r="X116" s="11">
        <f t="shared" si="56"/>
        <v>0</v>
      </c>
      <c r="Y116" s="11">
        <f t="shared" si="56"/>
        <v>0</v>
      </c>
      <c r="Z116" s="9"/>
    </row>
    <row r="117" spans="1:26" x14ac:dyDescent="0.25">
      <c r="A117" s="4" t="s">
        <v>15</v>
      </c>
      <c r="B117" s="11">
        <f t="shared" si="45"/>
        <v>0</v>
      </c>
      <c r="C117" s="11">
        <f t="shared" si="45"/>
        <v>121</v>
      </c>
      <c r="D117" s="11">
        <f t="shared" si="45"/>
        <v>0</v>
      </c>
      <c r="E117" s="11">
        <f t="shared" si="45"/>
        <v>0</v>
      </c>
      <c r="F117" s="11">
        <f t="shared" si="45"/>
        <v>0</v>
      </c>
      <c r="G117" s="11">
        <f t="shared" si="45"/>
        <v>0</v>
      </c>
      <c r="H117" s="11">
        <f t="shared" si="45"/>
        <v>0</v>
      </c>
      <c r="I117" s="12">
        <f t="shared" si="45"/>
        <v>1491</v>
      </c>
      <c r="J117" s="12">
        <f t="shared" si="45"/>
        <v>0</v>
      </c>
      <c r="K117" s="12">
        <f t="shared" si="45"/>
        <v>0</v>
      </c>
      <c r="L117" s="12">
        <f t="shared" si="45"/>
        <v>365</v>
      </c>
      <c r="M117" s="12">
        <f t="shared" si="45"/>
        <v>0</v>
      </c>
      <c r="N117" s="12">
        <f t="shared" si="45"/>
        <v>0</v>
      </c>
      <c r="O117" s="11">
        <f t="shared" si="45"/>
        <v>0</v>
      </c>
      <c r="P117" s="11">
        <f t="shared" si="45"/>
        <v>28</v>
      </c>
      <c r="Q117" s="11">
        <f t="shared" si="45"/>
        <v>0</v>
      </c>
      <c r="R117" s="11">
        <f t="shared" ref="R117:Y117" si="57">ROUND((R98/1000*119.1192),0)</f>
        <v>0</v>
      </c>
      <c r="S117" s="11">
        <f t="shared" si="57"/>
        <v>0</v>
      </c>
      <c r="T117" s="11">
        <f t="shared" si="57"/>
        <v>0</v>
      </c>
      <c r="U117" s="11">
        <f t="shared" si="57"/>
        <v>1345</v>
      </c>
      <c r="V117" s="11">
        <f t="shared" si="57"/>
        <v>1887</v>
      </c>
      <c r="W117" s="11">
        <f t="shared" si="57"/>
        <v>0</v>
      </c>
      <c r="X117" s="11">
        <f t="shared" si="57"/>
        <v>0</v>
      </c>
      <c r="Y117" s="11">
        <f t="shared" si="57"/>
        <v>0</v>
      </c>
      <c r="Z117" s="9"/>
    </row>
    <row r="118" spans="1:26" x14ac:dyDescent="0.25">
      <c r="A118" s="4" t="s">
        <v>16</v>
      </c>
      <c r="B118" s="11">
        <f t="shared" si="45"/>
        <v>0</v>
      </c>
      <c r="C118" s="11">
        <f t="shared" si="45"/>
        <v>0</v>
      </c>
      <c r="D118" s="11">
        <f t="shared" si="45"/>
        <v>0</v>
      </c>
      <c r="E118" s="11">
        <f t="shared" si="45"/>
        <v>0</v>
      </c>
      <c r="F118" s="11">
        <f t="shared" si="45"/>
        <v>0</v>
      </c>
      <c r="G118" s="11">
        <f t="shared" si="45"/>
        <v>0</v>
      </c>
      <c r="H118" s="11">
        <f t="shared" si="45"/>
        <v>0</v>
      </c>
      <c r="I118" s="12">
        <f t="shared" si="45"/>
        <v>617</v>
      </c>
      <c r="J118" s="12">
        <f t="shared" si="45"/>
        <v>0</v>
      </c>
      <c r="K118" s="12">
        <f t="shared" si="45"/>
        <v>0</v>
      </c>
      <c r="L118" s="12">
        <f t="shared" si="45"/>
        <v>0</v>
      </c>
      <c r="M118" s="12">
        <f t="shared" si="45"/>
        <v>0</v>
      </c>
      <c r="N118" s="12">
        <f t="shared" si="45"/>
        <v>0</v>
      </c>
      <c r="O118" s="11">
        <f t="shared" si="45"/>
        <v>0</v>
      </c>
      <c r="P118" s="11">
        <f t="shared" si="45"/>
        <v>61</v>
      </c>
      <c r="Q118" s="11">
        <f t="shared" si="45"/>
        <v>200</v>
      </c>
      <c r="R118" s="11">
        <f t="shared" ref="R118:Y118" si="58">ROUND((R99/1000*119.1192),0)</f>
        <v>0</v>
      </c>
      <c r="S118" s="11">
        <f t="shared" si="58"/>
        <v>0</v>
      </c>
      <c r="T118" s="11">
        <f t="shared" si="58"/>
        <v>0</v>
      </c>
      <c r="U118" s="11">
        <f t="shared" si="58"/>
        <v>1016</v>
      </c>
      <c r="V118" s="11">
        <f t="shared" si="58"/>
        <v>1425</v>
      </c>
      <c r="W118" s="11">
        <f t="shared" si="58"/>
        <v>1705</v>
      </c>
      <c r="X118" s="11">
        <f t="shared" si="58"/>
        <v>0</v>
      </c>
      <c r="Y118" s="11">
        <f t="shared" si="58"/>
        <v>0</v>
      </c>
      <c r="Z118" s="9"/>
    </row>
    <row r="119" spans="1:26" x14ac:dyDescent="0.25">
      <c r="A119" s="4" t="s">
        <v>17</v>
      </c>
      <c r="B119" s="11"/>
      <c r="C119" s="11"/>
      <c r="D119" s="11"/>
      <c r="E119" s="11"/>
      <c r="F119" s="11"/>
      <c r="G119" s="11"/>
      <c r="H119" s="11"/>
      <c r="I119" s="12"/>
      <c r="J119" s="12"/>
      <c r="K119" s="12"/>
      <c r="L119" s="12"/>
      <c r="M119" s="12"/>
      <c r="N119" s="12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9"/>
      <c r="Z119" s="9"/>
    </row>
    <row r="120" spans="1:26" x14ac:dyDescent="0.25">
      <c r="A120" s="6" t="s">
        <v>18</v>
      </c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9"/>
      <c r="X120" s="9"/>
    </row>
    <row r="123" spans="1:26" x14ac:dyDescent="0.25">
      <c r="Z123" s="24"/>
    </row>
    <row r="124" spans="1:26" x14ac:dyDescent="0.25">
      <c r="Z124" s="24"/>
    </row>
    <row r="125" spans="1:26" x14ac:dyDescent="0.25">
      <c r="W125" t="s">
        <v>37</v>
      </c>
      <c r="Z125" s="24"/>
    </row>
    <row r="126" spans="1:26" x14ac:dyDescent="0.25">
      <c r="Z126" s="24"/>
    </row>
    <row r="127" spans="1:26" x14ac:dyDescent="0.25">
      <c r="Z127" s="24"/>
    </row>
    <row r="128" spans="1:26" x14ac:dyDescent="0.25">
      <c r="Z128" s="24"/>
    </row>
    <row r="129" spans="26:26" x14ac:dyDescent="0.25">
      <c r="Z129" s="24"/>
    </row>
    <row r="130" spans="26:26" x14ac:dyDescent="0.25">
      <c r="Z130" s="24"/>
    </row>
    <row r="131" spans="26:26" x14ac:dyDescent="0.25">
      <c r="Z131" s="24"/>
    </row>
    <row r="132" spans="26:26" x14ac:dyDescent="0.25">
      <c r="Z132" s="24"/>
    </row>
    <row r="133" spans="26:26" x14ac:dyDescent="0.25">
      <c r="Z133" s="24"/>
    </row>
    <row r="134" spans="26:26" x14ac:dyDescent="0.25">
      <c r="Z134" s="24"/>
    </row>
    <row r="135" spans="26:26" x14ac:dyDescent="0.25">
      <c r="Z135" s="24"/>
    </row>
    <row r="136" spans="26:26" x14ac:dyDescent="0.25">
      <c r="Z136" s="24"/>
    </row>
    <row r="139" spans="26:26" ht="56.1" customHeight="1" x14ac:dyDescent="0.25"/>
    <row r="140" spans="26:26" ht="56.1" customHeight="1" x14ac:dyDescent="0.25"/>
    <row r="141" spans="26:26" ht="56.1" customHeight="1" x14ac:dyDescent="0.25"/>
    <row r="142" spans="26:26" ht="56.1" customHeight="1" x14ac:dyDescent="0.25"/>
    <row r="143" spans="26:26" ht="56.1" customHeight="1" x14ac:dyDescent="0.25"/>
    <row r="144" spans="26:26" ht="56.1" customHeight="1" x14ac:dyDescent="0.25"/>
    <row r="145" ht="56.1" customHeight="1" x14ac:dyDescent="0.25"/>
    <row r="146" ht="56.1" customHeight="1" x14ac:dyDescent="0.25"/>
    <row r="147" ht="56.1" customHeight="1" x14ac:dyDescent="0.25"/>
    <row r="148" ht="56.1" customHeight="1" x14ac:dyDescent="0.25"/>
    <row r="149" ht="56.1" customHeight="1" x14ac:dyDescent="0.25"/>
    <row r="150" ht="56.1" customHeight="1" x14ac:dyDescent="0.25"/>
    <row r="151" ht="56.1" customHeight="1" x14ac:dyDescent="0.25"/>
    <row r="152" ht="56.1" customHeight="1" x14ac:dyDescent="0.25"/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by 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Lablogic-PC</dc:creator>
  <cp:lastModifiedBy>Akins, Chase</cp:lastModifiedBy>
  <dcterms:created xsi:type="dcterms:W3CDTF">2020-03-05T21:28:20Z</dcterms:created>
  <dcterms:modified xsi:type="dcterms:W3CDTF">2021-03-23T17:46:17Z</dcterms:modified>
</cp:coreProperties>
</file>