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c\Desktop\Model-Code-and-Inputs\Outputs\"/>
    </mc:Choice>
  </mc:AlternateContent>
  <xr:revisionPtr revIDLastSave="0" documentId="13_ncr:1_{E91F9413-0524-4521-9AA9-F1845013D380}" xr6:coauthVersionLast="47" xr6:coauthVersionMax="47" xr10:uidLastSave="{00000000-0000-0000-0000-000000000000}"/>
  <bookViews>
    <workbookView xWindow="12864" yWindow="2532" windowWidth="17280" windowHeight="8964" xr2:uid="{00000000-000D-0000-FFFF-FFFF00000000}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1" l="1"/>
  <c r="J9" i="1"/>
  <c r="I9" i="1"/>
  <c r="H9" i="1"/>
  <c r="G9" i="1"/>
  <c r="F9" i="1"/>
  <c r="E9" i="1"/>
  <c r="D9" i="1"/>
  <c r="C9" i="1"/>
  <c r="K8" i="1"/>
  <c r="J8" i="1"/>
  <c r="I8" i="1"/>
  <c r="H8" i="1"/>
  <c r="G8" i="1"/>
  <c r="F8" i="1"/>
  <c r="E8" i="1"/>
  <c r="D8" i="1"/>
  <c r="C8" i="1"/>
  <c r="K7" i="1"/>
  <c r="J7" i="1"/>
  <c r="I7" i="1"/>
  <c r="H7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<sst xmlns="http://schemas.openxmlformats.org/spreadsheetml/2006/main" count="44" uniqueCount="41">
  <si>
    <t>Income.Group</t>
  </si>
  <si>
    <t>Maximum.Acceptable.Cost..Annual.</t>
  </si>
  <si>
    <t>Value.of.Productivity.Gained</t>
  </si>
  <si>
    <t>Cost.Saved.for.Healthcare</t>
  </si>
  <si>
    <t>Value.of.QALYs.Saved</t>
  </si>
  <si>
    <t>Increased.Profit...Smallholder.Pig.Farms</t>
  </si>
  <si>
    <t>Increased.Profit...Industrial.Pig.Farms</t>
  </si>
  <si>
    <t>Increased.Profit...Smallholder.Chicken.Farms</t>
  </si>
  <si>
    <t>Increased.Profit...Industrial.Chicken.Farms</t>
  </si>
  <si>
    <t>QALYs.Saved</t>
  </si>
  <si>
    <t>1</t>
  </si>
  <si>
    <t>2</t>
  </si>
  <si>
    <t>3</t>
  </si>
  <si>
    <t>LIC</t>
  </si>
  <si>
    <t>MIC</t>
  </si>
  <si>
    <t>HIC</t>
  </si>
  <si>
    <t>312546245.523083</t>
  </si>
  <si>
    <t>925666610.420097</t>
  </si>
  <si>
    <t>537887827.355799</t>
  </si>
  <si>
    <t>3030569678.76221</t>
  </si>
  <si>
    <t>8350612729.32849</t>
  </si>
  <si>
    <t>2650363762.50757</t>
  </si>
  <si>
    <t>2368835.84591889</t>
  </si>
  <si>
    <t>6409447.82868004</t>
  </si>
  <si>
    <t>18294474.3562698</t>
  </si>
  <si>
    <t>1318815398.64866</t>
  </si>
  <si>
    <t>299682885.643054</t>
  </si>
  <si>
    <t>344981475.18578</t>
  </si>
  <si>
    <t>213236937.472261</t>
  </si>
  <si>
    <t>32559335.243204</t>
  </si>
  <si>
    <t>263935991.943963</t>
  </si>
  <si>
    <t>1146089826.14159</t>
  </si>
  <si>
    <t>519613847.853833</t>
  </si>
  <si>
    <t>195974583.436417</t>
  </si>
  <si>
    <t>108050810.930079</t>
  </si>
  <si>
    <t>325107038.699428</t>
  </si>
  <si>
    <t>822706157.076434</t>
  </si>
  <si>
    <t>3095363711.45341</t>
  </si>
  <si>
    <t>1173031.55080178</t>
  </si>
  <si>
    <t>267632.438733496</t>
  </si>
  <si>
    <t>50868.4603818338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</si>
</sst>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K12" sqref="K12"/>
    </sheetView>
  </sheetViews>
  <sheetFormatPr defaultRowHeight="14.4" x14ac:dyDescent="0.3"/>
  <cols>
    <col min="6" max="6" width="10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13</v>
      </c>
      <c r="C2" t="s">
        <v>16</v>
      </c>
      <c r="D2" t="s">
        <v>19</v>
      </c>
      <c r="E2" t="s">
        <v>22</v>
      </c>
      <c r="F2">
        <v>170620137.036686</v>
      </c>
      <c r="G2" t="s">
        <v>26</v>
      </c>
      <c r="H2" t="s">
        <v>29</v>
      </c>
      <c r="I2" t="s">
        <v>32</v>
      </c>
      <c r="J2" t="s">
        <v>35</v>
      </c>
      <c r="K2" t="s">
        <v>38</v>
      </c>
    </row>
    <row r="3" spans="1:11" x14ac:dyDescent="0.3">
      <c r="A3" t="s">
        <v>11</v>
      </c>
      <c r="B3" t="s">
        <v>14</v>
      </c>
      <c r="C3" t="s">
        <v>17</v>
      </c>
      <c r="D3" t="s">
        <v>20</v>
      </c>
      <c r="E3" t="s">
        <v>23</v>
      </c>
      <c r="F3">
        <v>525852084.01727098</v>
      </c>
      <c r="G3" t="s">
        <v>27</v>
      </c>
      <c r="H3" t="s">
        <v>30</v>
      </c>
      <c r="I3" t="s">
        <v>33</v>
      </c>
      <c r="J3" t="s">
        <v>36</v>
      </c>
      <c r="K3" t="s">
        <v>39</v>
      </c>
    </row>
    <row r="4" spans="1:11" x14ac:dyDescent="0.3">
      <c r="A4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25</v>
      </c>
      <c r="G4" t="s">
        <v>28</v>
      </c>
      <c r="H4" t="s">
        <v>31</v>
      </c>
      <c r="I4" t="s">
        <v>34</v>
      </c>
      <c r="J4" t="s">
        <v>37</v>
      </c>
      <c r="K4" t="s">
        <v>40</v>
      </c>
    </row>
    <row r="7" spans="1:11" x14ac:dyDescent="0.3">
      <c r="B7" t="s">
        <v>13</v>
      </c>
      <c r="C7">
        <f ca="1">(D2+E2+F2+G2+H2+I2+J2)</f>
        <v>4380521759.0843334</v>
      </c>
      <c r="D7">
        <f ca="1">D2/(D2+E2+F2+G2+H2+I2+J2)</f>
        <v>0.69182847282459203</v>
      </c>
      <c r="E7">
        <f ca="1">E2/(D2+E2+F2+G2+H2+I2+J2)</f>
        <v>5.4076568413486228E-4</v>
      </c>
      <c r="F7">
        <f ca="1">F2/(D2+E2+F2+G2+H2+I2+J2)</f>
        <v>3.8949729374783651E-2</v>
      </c>
      <c r="G7">
        <f ca="1">G2/(D2+E2+F2+G2+H2+I2+J2)</f>
        <v>6.8412600627213216E-2</v>
      </c>
      <c r="H7">
        <f ca="1">H2/(D2+E2+F2+G2+H2+I2+J2)</f>
        <v>7.4327527709872453E-3</v>
      </c>
      <c r="I7">
        <f ca="1">I2/(D2+E2+F2+G2+H2+I2+J2)</f>
        <v>0.11861916831625295</v>
      </c>
      <c r="J7">
        <f ca="1">J2/(D2+E2+F2+G2+H2+I2+J2)</f>
        <v>7.4216510402036126E-2</v>
      </c>
      <c r="K7">
        <f ca="1">(G2+H2+I2+J2)/(D2+E2+F2+G2+H2+I2+J2)</f>
        <v>0.26868103211648958</v>
      </c>
    </row>
    <row r="8" spans="1:11" x14ac:dyDescent="0.3">
      <c r="B8" t="s">
        <v>14</v>
      </c>
      <c r="C8">
        <f ca="1">(D3+E3+F3+G3+H3+I3+J3)</f>
        <v>10510472468.817032</v>
      </c>
      <c r="D8">
        <f ca="1">D3/(D3+E3+F3+G3+H3+I3+J3)</f>
        <v>0.79450402958606137</v>
      </c>
      <c r="E8">
        <f ca="1">E3/(D3+E3+F3+G3+H3+I3+J3)</f>
        <v>6.0981538629170987E-4</v>
      </c>
      <c r="F8">
        <f ca="1">F3/(D3+E3+F3+G3+H3+I3+J3)</f>
        <v>5.00312507908083E-2</v>
      </c>
      <c r="G8">
        <f ca="1">G3/(D3+E3+F3+G3+H3+I3+J3)</f>
        <v>3.282264200865255E-2</v>
      </c>
      <c r="H8">
        <f ca="1">H3/(D3+E3+F3+G3+H3+I3+J3)</f>
        <v>2.5111715265609687E-2</v>
      </c>
      <c r="I8">
        <f ca="1">I3/(D3+E3+F3+G3+H3+I3+J3)</f>
        <v>1.8645649281499352E-2</v>
      </c>
      <c r="J8">
        <f ca="1">J3/(D3+E3+F3+G3+H3+I3+J3)</f>
        <v>7.8274897681077385E-2</v>
      </c>
      <c r="K8">
        <f ca="1">(G3+H3+I3+J3)/(D3+E3+F3+G3+H3+I3+J3)</f>
        <v>0.15485490423683895</v>
      </c>
    </row>
    <row r="9" spans="1:11" x14ac:dyDescent="0.3">
      <c r="B9" t="s">
        <v>15</v>
      </c>
      <c r="C9">
        <f>(D4+E4+F4+G4+H4+I4+J4)</f>
        <v>8550214921.50984</v>
      </c>
      <c r="D9">
        <f>D4/(D4+E4+F4+G4+H4+I4+J4)</f>
        <v>0.30997627391096683</v>
      </c>
      <c r="E9">
        <f>E4/(D4+E4+F4+G4+H4+I4+J4)</f>
        <v>2.139650818629863E-3</v>
      </c>
      <c r="F9">
        <f>F4/(D4+E4+F4+G4+H4+I4+J4)</f>
        <v>0.15424353782393307</v>
      </c>
      <c r="G9">
        <f>G4/(D4+E4+F4+G4+H4+I4+J4)</f>
        <v>2.4939365785510169E-2</v>
      </c>
      <c r="H9">
        <f>H4/(D4+E4+F4+G4+H4+I4+J4)</f>
        <v>0.13404222427887319</v>
      </c>
      <c r="I9">
        <f>I4/(D4+E4+F4+G4+H4+I4+J4)</f>
        <v>1.2637204084572747E-2</v>
      </c>
      <c r="J9">
        <f>J4/(D4+E4+F4+G4+H4+I4+J4)</f>
        <v>0.36202174329751413</v>
      </c>
      <c r="K9">
        <f>(G4+H4+I4+J4)/(D4+E4+F4+G4+H4+I4+J4)</f>
        <v>0.53364053744647022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Emes</cp:lastModifiedBy>
  <dcterms:created xsi:type="dcterms:W3CDTF">2022-02-24T18:45:36Z</dcterms:created>
  <dcterms:modified xsi:type="dcterms:W3CDTF">2022-02-25T10:24:19Z</dcterms:modified>
</cp:coreProperties>
</file>