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hidePivotFieldList="1" autoCompressPictures="0"/>
  <bookViews>
    <workbookView xWindow="760" yWindow="800" windowWidth="27720" windowHeight="16680" tabRatio="500" activeTab="1"/>
  </bookViews>
  <sheets>
    <sheet name="all data" sheetId="1" r:id="rId1"/>
    <sheet name="selected data" sheetId="3" r:id="rId2"/>
  </sheets>
  <definedNames>
    <definedName name="_xlnm._FilterDatabase" localSheetId="0" hidden="1">'all data'!$A$1:$W$36</definedName>
    <definedName name="surveyresults" localSheetId="0">'all data'!$A$1:$W$36</definedName>
    <definedName name="surveyresults" localSheetId="1">'selected data'!$A$1:$W$39</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W22" i="3" l="1"/>
  <c r="W21" i="3"/>
  <c r="W20" i="3"/>
  <c r="W19" i="3"/>
  <c r="W18" i="3"/>
  <c r="W17" i="3"/>
  <c r="V22" i="3"/>
  <c r="V21" i="3"/>
  <c r="V20" i="3"/>
  <c r="V19" i="3"/>
  <c r="V18" i="3"/>
  <c r="V17" i="3"/>
  <c r="U22" i="3"/>
  <c r="U21" i="3"/>
  <c r="U20" i="3"/>
  <c r="U19" i="3"/>
  <c r="U18" i="3"/>
  <c r="U17" i="3"/>
  <c r="T21" i="3"/>
  <c r="T22" i="3"/>
  <c r="T20" i="3"/>
  <c r="T19" i="3"/>
  <c r="T18" i="3"/>
  <c r="T17" i="3"/>
  <c r="S22" i="3"/>
  <c r="S21" i="3"/>
  <c r="S20" i="3"/>
  <c r="S19" i="3"/>
  <c r="S18" i="3"/>
  <c r="S17" i="3"/>
  <c r="R22" i="3"/>
  <c r="R21" i="3"/>
  <c r="R20" i="3"/>
  <c r="R19" i="3"/>
  <c r="R18" i="3"/>
  <c r="R17" i="3"/>
  <c r="Q22" i="3"/>
  <c r="Q21" i="3"/>
  <c r="Q20" i="3"/>
  <c r="Q19" i="3"/>
  <c r="Q18" i="3"/>
  <c r="Q17" i="3"/>
  <c r="P22" i="3"/>
  <c r="P21" i="3"/>
  <c r="P20" i="3"/>
  <c r="P19" i="3"/>
  <c r="P18" i="3"/>
  <c r="P17" i="3"/>
  <c r="O22" i="3"/>
  <c r="O21" i="3"/>
  <c r="O20" i="3"/>
  <c r="O19" i="3"/>
  <c r="O18" i="3"/>
  <c r="O17" i="3"/>
  <c r="L19" i="3"/>
  <c r="L18" i="3"/>
  <c r="N22" i="3"/>
  <c r="N21" i="3"/>
  <c r="N20" i="3"/>
  <c r="N19" i="3"/>
  <c r="N18" i="3"/>
  <c r="N17" i="3"/>
  <c r="M22" i="3"/>
  <c r="M21" i="3"/>
  <c r="M20" i="3"/>
  <c r="M19" i="3"/>
  <c r="M18" i="3"/>
  <c r="M17" i="3"/>
  <c r="L22" i="3"/>
  <c r="L21" i="3"/>
  <c r="L20" i="3"/>
  <c r="L17" i="3"/>
</calcChain>
</file>

<file path=xl/connections.xml><?xml version="1.0" encoding="utf-8"?>
<connections xmlns="http://schemas.openxmlformats.org/spreadsheetml/2006/main">
  <connection id="1" name="surveyresults.csv" type="6" refreshedVersion="0" background="1" saveData="1">
    <textPr codePage="1201" sourceFile="Macintosh HD:Users:o_guzey:Downloads:surveyresults.csv" tab="0" delimiter=";">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<sst xmlns="http://schemas.openxmlformats.org/spreadsheetml/2006/main" count="709" uniqueCount="156">
  <si>
    <t>"_Answer ID"</t>
  </si>
  <si>
    <t>Resume-Code</t>
  </si>
  <si>
    <t>Participant IDs / TAN</t>
  </si>
  <si>
    <t>Email address</t>
  </si>
  <si>
    <t>IP address</t>
  </si>
  <si>
    <t>Start</t>
  </si>
  <si>
    <t>Date and time</t>
  </si>
  <si>
    <t>Participation status</t>
  </si>
  <si>
    <t>1. Soru-1) Lisansl futbolcu olarak tecr_beniz ne kadar?</t>
  </si>
  <si>
    <t>2. Soru-2) Teknik direktr/antrenr olarak futbol tecr_beniz ne kadar ?</t>
  </si>
  <si>
    <t>3. Soru-3) Aadaki lisanslardan birine sahip misiniz yada eitimlerden birine sahip misiniz?</t>
  </si>
  <si>
    <t>4. Soru -4) _ekildeki ok pas veren ve alan oyuncular gstermektedir. Oyuncularn pozisyonlar ekilde verilen yerler kabul edilirse, aada tanmlanan 3 pas baarl olma olaslklarna gre oktan aza sralaynz ?  (P1,P2,P3 gibi)</t>
  </si>
  <si>
    <t>5. Soru -5) Aada tanmlanan paslarn baarl olduu kabul edilirse, paslar, takma salad olumlu(pozitif) etkiye gre olumludan daha az olumluya gre sralaynz ?   (P1,P2,P3 gibi)</t>
  </si>
  <si>
    <t>6. Soru -6) _ekildeki ok pas veren ve alan oyuncular gstermektedir. Oyuncularn pozisyonlar ekilde verilen yerler kabul edilirse, aada tanmlanan 3 pas baarl olma olaslklarna gre oktan aza sralaynz ?  (P1,P2,P3 gibi)</t>
  </si>
  <si>
    <t>7. Soru -7) Aada tanmlanan paslarn baarl olduu kabul edilirse, paslar, takma alad olumlu(pozitif) etkiye gre olumludan daha az olumluya gre sralaynz ?  (P1,P2,P3 gibi)</t>
  </si>
  <si>
    <t>8. Soru -8) Aada tanmlanan pasta, pas verilen oyuncunun 3 farkl pozisyon alma durumu verilmitir. Dier oyuncularn yerlerinin sabit kald kabul edilirse,9 numaral oyuncunun ald hangi pozisyon takm iin daha olumludur, sralaynz ? (Note: Tanmlanan pas baarl olduu kabul edilecek )</t>
  </si>
  <si>
    <t>9. Soru -9) _ekilde 3 farkl geri pas tanmlamtr. Tanlanan paslar, krmz takm iin oluturaca riskler acisindan oktan aza doru sralaynz ?</t>
  </si>
  <si>
    <t>10. Soru -10) Aada tanmlanan paslarn baarl olduu kabul edilirse, paslar, takma salad olumlu(pozitif) etkiye gre olumludan daha az olumluya gre sralaynz ?</t>
  </si>
  <si>
    <t>11. Soru-11) Aada tanmlanan pas dizilerini, baarl olma olaslklarna gre okta aza doru sralaynz ?</t>
  </si>
  <si>
    <t>12. Soru -12) Aada tanmlanan pasta, 13 numaral krmz takm oyuncusunun topu kaybettii varsaylrsa, okun biti noktasnda bulunan mavi takm oyuncularndan hangisinin topu kapm olmas krmz takm iin daha tehlikeli bir pozisyona sebep olur, sralaynz ?</t>
  </si>
  <si>
    <t>13. Soru -13) Aada tanmlanan pasta, 2 numaral mavi takm defans oyuncusunun 3 farkl pozisyon alma durumu verilmitir. Dier oyuncularn pozisyonlar ekilde verilen yerler kabul edilirse, 2 numaral mavi takm oyuncusunun hangi pozisyonu mavi takm iin daha olumludur (iyidir) , sralaynz (iyiden-daha az iyiye doru) ?</t>
  </si>
  <si>
    <t>14. Soru -14) Aada tanmlanan paslarn baarl olaca kabul edilirse, 3 numaral krmz takm oyuncusu mavi takmdan topu kaptktan sonra pas verebilecei 3 oyuncuya paslar tanmlanmtr. Tanmlanan paslar daha iyi/etkili bir kontra atak olma durumlarna gre iyiden kt_ye doru sralaynz  ?</t>
  </si>
  <si>
    <t>15. Soru -15) Aada h_cuma kmakta olan bir takm iin tanmlanan paslardan hangisi mavi takm iin daha olumlu bir top kullan mdr, sralaynz ?</t>
  </si>
  <si>
    <t>participated and completed</t>
  </si>
  <si>
    <t>P3,P2,P1</t>
  </si>
  <si>
    <t>5867c72</t>
  </si>
  <si>
    <t>participated but not yet completed</t>
  </si>
  <si>
    <t>Tecr_bem yok</t>
  </si>
  <si>
    <t>UEFA lisanl teknik direktr</t>
  </si>
  <si>
    <t>a2c3d11</t>
  </si>
  <si>
    <t>84.51.41.198</t>
  </si>
  <si>
    <t>Resmi bir kurs tamamlamadm</t>
  </si>
  <si>
    <t>eccbd8f</t>
  </si>
  <si>
    <t>3 yldan fazla</t>
  </si>
  <si>
    <t>TFF lisansl teknik direktr veya antrenr</t>
  </si>
  <si>
    <t>P77,P2,P88</t>
  </si>
  <si>
    <t>P77,P88,P2</t>
  </si>
  <si>
    <t>1e3e7c5</t>
  </si>
  <si>
    <t>176.219.149.80</t>
  </si>
  <si>
    <t>0-3 yl aras</t>
  </si>
  <si>
    <t>TFF kursu tamamlam antrenr</t>
  </si>
  <si>
    <t>P2,p3,p1</t>
  </si>
  <si>
    <t>p2,p1,p2</t>
  </si>
  <si>
    <t>fe644d9</t>
  </si>
  <si>
    <t>5.47.112.225</t>
  </si>
  <si>
    <t>24f7a0f</t>
  </si>
  <si>
    <t>78.171.182.234</t>
  </si>
  <si>
    <t>Dier lisans/kurs</t>
  </si>
  <si>
    <t>919cfcb</t>
  </si>
  <si>
    <t>212.253.112.168</t>
  </si>
  <si>
    <t>415ba7f</t>
  </si>
  <si>
    <t>78.177.99.192</t>
  </si>
  <si>
    <t>86b088e</t>
  </si>
  <si>
    <t>176.219.148.244</t>
  </si>
  <si>
    <t>3b820f7</t>
  </si>
  <si>
    <t>46.197.126.23</t>
  </si>
  <si>
    <t>p3,p2,p1</t>
  </si>
  <si>
    <t>p2,p1,p3</t>
  </si>
  <si>
    <t>p2,p3,p1</t>
  </si>
  <si>
    <t>8a73961</t>
  </si>
  <si>
    <t>88.253.151.99</t>
  </si>
  <si>
    <t>afb2c73</t>
  </si>
  <si>
    <t>88.253.40.93</t>
  </si>
  <si>
    <t>P3-P2-P1</t>
  </si>
  <si>
    <t>P2-P3-P1</t>
  </si>
  <si>
    <t>P2-P1-P3</t>
  </si>
  <si>
    <t>58b2a9d</t>
  </si>
  <si>
    <t>37.154.162.100</t>
  </si>
  <si>
    <t>p1,p2,p3</t>
  </si>
  <si>
    <t>114bda5</t>
  </si>
  <si>
    <t>78.163.243.1</t>
  </si>
  <si>
    <t>678bbd3</t>
  </si>
  <si>
    <t>85.110.104.166</t>
  </si>
  <si>
    <t>e9fdb63</t>
  </si>
  <si>
    <t>85.97.83.104</t>
  </si>
  <si>
    <t>P3  P2  P1</t>
  </si>
  <si>
    <t>3ed9add</t>
  </si>
  <si>
    <t>83.66.186.114</t>
  </si>
  <si>
    <t>51d487a</t>
  </si>
  <si>
    <t>176.219.161.9</t>
  </si>
  <si>
    <t>7bb8ec1</t>
  </si>
  <si>
    <t>78.173.150.170</t>
  </si>
  <si>
    <t>3a57528</t>
  </si>
  <si>
    <t>37.155.166.126</t>
  </si>
  <si>
    <t>p1</t>
  </si>
  <si>
    <t>9f21945</t>
  </si>
  <si>
    <t>85.97.184.245</t>
  </si>
  <si>
    <t>p3-p2-p1</t>
  </si>
  <si>
    <t>p2-p1-p3</t>
  </si>
  <si>
    <t>dd17482</t>
  </si>
  <si>
    <t>176.219.129.230</t>
  </si>
  <si>
    <t>113c691</t>
  </si>
  <si>
    <t>88.235.36.174</t>
  </si>
  <si>
    <t>e728cd9</t>
  </si>
  <si>
    <t>5.46.138.47</t>
  </si>
  <si>
    <t>48abfb1</t>
  </si>
  <si>
    <t>94.121.187.16</t>
  </si>
  <si>
    <t>P3</t>
  </si>
  <si>
    <t>27add1e</t>
  </si>
  <si>
    <t>5.47.166.222</t>
  </si>
  <si>
    <t>6f7d74f</t>
  </si>
  <si>
    <t>88.234.92.159</t>
  </si>
  <si>
    <t>c8263c1</t>
  </si>
  <si>
    <t>88.234.126.237</t>
  </si>
  <si>
    <t>ea6516f</t>
  </si>
  <si>
    <t>78.165.196.247</t>
  </si>
  <si>
    <t>dbfe1d2</t>
  </si>
  <si>
    <t>62.29.109.40</t>
  </si>
  <si>
    <t>d71c9f8</t>
  </si>
  <si>
    <t>212.174.105.92</t>
  </si>
  <si>
    <t>P3 P2 p1</t>
  </si>
  <si>
    <t>p1 P2 p3</t>
  </si>
  <si>
    <t>P2 p1 p3</t>
  </si>
  <si>
    <t>P3 p1 p2</t>
  </si>
  <si>
    <t>a33fbf3</t>
  </si>
  <si>
    <t>5.47.86.199</t>
  </si>
  <si>
    <t>af10005</t>
  </si>
  <si>
    <t>176.219.164.186</t>
  </si>
  <si>
    <t>p2</t>
  </si>
  <si>
    <t>p3</t>
  </si>
  <si>
    <t>1035f23</t>
  </si>
  <si>
    <t>85.107.123.141</t>
  </si>
  <si>
    <t>85d57c3</t>
  </si>
  <si>
    <t>46.1.238.123</t>
  </si>
  <si>
    <t>P1-P3-P2</t>
  </si>
  <si>
    <t>P1-P2-P3</t>
  </si>
  <si>
    <t>P3-P1-P2</t>
  </si>
  <si>
    <t>P2-P2-P1</t>
  </si>
  <si>
    <t>P3-P3-P1</t>
  </si>
  <si>
    <t>P1-P3-P3</t>
  </si>
  <si>
    <t>P1-P3-P1</t>
  </si>
  <si>
    <t>p1-p2-p3 count</t>
  </si>
  <si>
    <t>p1-p3-p2 count</t>
  </si>
  <si>
    <t>p2-p1-p3 count</t>
  </si>
  <si>
    <t>p2-p3-p1 count</t>
  </si>
  <si>
    <t>p3-p1-p2 count</t>
  </si>
  <si>
    <t>p3-p2-p1 count</t>
  </si>
  <si>
    <t>f9ac2ca</t>
  </si>
  <si>
    <t>81.215.138.88</t>
  </si>
  <si>
    <t>d1e377b</t>
  </si>
  <si>
    <t>4. Soru -4) _ekildeki ok pas veren ve alan oyuncular gstermektedir. Oyuncularn pozisyonlar ekilde verilen yerler kabul edilirse- aada tanmlanan 3 pas baarl olma olaslklarna gre oktan aza sralaynz ?  (P1-P2-P3 gibi)</t>
  </si>
  <si>
    <t>5. Soru -5) Aada tanmlanan paslarn baarl olduu kabul edilirse- paslar- takma salad olumlu(pozitif) etkiye gre olumludan daha az olumluya gre sralaynz ?   (P1-P2-P3 gibi)</t>
  </si>
  <si>
    <t>6. Soru -6) _ekildeki ok pas veren ve alan oyuncular gstermektedir. Oyuncularn pozisyonlar ekilde verilen yerler kabul edilirse- aada tanmlanan 3 pas baarl olma olaslklarna gre oktan aza sralaynz ?  (P1-P2-P3 gibi)</t>
  </si>
  <si>
    <t>7. Soru -7) Aada tanmlanan paslarn baarl olduu kabul edilirse- paslar- takma alad olumlu(pozitif) etkiye gre olumludan daha az olumluya gre sralaynz ?  (P1-P2-P3 gibi)</t>
  </si>
  <si>
    <t>8. Soru -8) Aada tanmlanan pasta- pas verilen oyuncunun 3 farkl pozisyon alma durumu verilmitir. Dier oyuncularn yerlerinin sabit kald kabul edilirse-9 numaral oyuncunun ald hangi pozisyon takm iin daha olumludur- sralaynz ? (Note: Tanmlanan pas baarl olduu kabul edilecek )</t>
  </si>
  <si>
    <t>9. Soru -9) _ekilde 3 farkl geri pas tanmlamtr. Tanlanan paslar- krmz takm iin oluturaca riskler acisindan oktan aza doru sralaynz ?</t>
  </si>
  <si>
    <t>10. Soru -10) Aada tanmlanan paslarn baarl olduu kabul edilirse- paslar- takma salad olumlu(pozitif) etkiye gre olumludan daha az olumluya gre sralaynz ?</t>
  </si>
  <si>
    <t>11. Soru-11) Aada tanmlanan pas dizilerini- baarl olma olaslklarna gre okta aza doru sralaynz ?</t>
  </si>
  <si>
    <t>12. Soru -12) Aada tanmlanan pasta- 13 numaral krmz takm oyuncusunun topu kaybettii varsaylrsa- okun biti noktasnda bulunan mavi takm oyuncularndan hangisinin topu kapm olmas krmz takm iin daha tehlikeli bir pozisyona sebep olur- sralaynz ?</t>
  </si>
  <si>
    <t>13. Soru -13) Aada tanmlanan pasta- 2 numaral mavi takm defans oyuncusunun 3 farkl pozisyon alma durumu verilmitir. Dier oyuncularn pozisyonlar ekilde verilen yerler kabul edilirse- 2 numaral mavi takm oyuncusunun hangi pozisyonu mavi takm iin daha olumludur (iyidir) - sralaynz (iyiden-daha az iyiye doru) ?</t>
  </si>
  <si>
    <t>14. Soru -14) Aada tanmlanan paslarn baarl olaca kabul edilirse- 3 numaral krmz takm oyuncusu mavi takmdan topu kaptktan sonra pas verebilecei 3 oyuncuya paslar tanmlanmtr. Tanmlanan paslar daha iyi/etkili bir kontra atak olma durumlarna gre iyiden kt_ye doru sralaynz  ?</t>
  </si>
  <si>
    <t>15. Soru -15) Aada h_cuma kmakta olan bir takm iin tanmlanan paslardan hangisi mavi takm iin daha olumlu bir top kullan mdr- sralaynz ?</t>
  </si>
  <si>
    <t>p2-p3-p1</t>
  </si>
  <si>
    <t>p3-p3p3</t>
  </si>
  <si>
    <t>p1-p3-p2</t>
  </si>
  <si>
    <t>p1-p2-p3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</si>
</sst>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22" fontId="0" fillId="0" borderId="0" xfId="0" applyNumberFormat="1"/>
    <xf numFmtId="3" fontId="0" fillId="0" borderId="0" xfId="0" applyNumberFormat="1"/>
    <xf numFmtId="14" fontId="0" fillId="0" borderId="0" xfId="0" applyNumberFormat="1"/>
  </cellXfs>
  <cellStyles count="3">
    <cellStyle name="Followed Hyperlink" xfId="2" builtinId="9" hidden="1"/>
    <cellStyle name="Hyperlink" xfId="1" builtinId="8" hidden="1"/>
    <cellStyle name="Normal" xfId="0" builtinId="0"/>
  </cellStyles>
  <dxfs count="1">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0429302165354331"/>
          <c:y val="0.0254237288135593"/>
          <c:w val="0.957069783464567"/>
          <c:h val="0.837514346723609"/>
        </c:manualLayout>
      </c:layout>
      <c:barChart>
        <c:barDir val="col"/>
        <c:grouping val="clustered"/>
        <c:varyColors val="0"/>
        <c:ser>
          <c:idx val="0"/>
          <c:order val="0"/>
          <c:invertIfNegative val="0"/>
          <c:val>
            <c:numRef>
              <c:f>'selected data'!$L$17:$W$17</c:f>
              <c:numCache>
                <c:formatCode>General</c:formatCode>
                <c:ptCount val="12"/>
                <c:pt idx="0">
                  <c:v>0.0</c:v>
                </c:pt>
                <c:pt idx="1">
                  <c:v>0.0</c:v>
                </c:pt>
                <c:pt idx="2">
                  <c:v>1.0</c:v>
                </c:pt>
                <c:pt idx="3">
                  <c:v>1.0</c:v>
                </c:pt>
                <c:pt idx="4">
                  <c:v>0.0</c:v>
                </c:pt>
                <c:pt idx="5">
                  <c:v>4.0</c:v>
                </c:pt>
                <c:pt idx="6">
                  <c:v>1.0</c:v>
                </c:pt>
                <c:pt idx="7">
                  <c:v>2.0</c:v>
                </c:pt>
                <c:pt idx="8">
                  <c:v>2.0</c:v>
                </c:pt>
                <c:pt idx="9">
                  <c:v>1.0</c:v>
                </c:pt>
                <c:pt idx="10">
                  <c:v>3.0</c:v>
                </c:pt>
                <c:pt idx="11">
                  <c:v>1.0</c:v>
                </c:pt>
              </c:numCache>
            </c:numRef>
          </c:val>
        </c:ser>
        <c:ser>
          <c:idx val="1"/>
          <c:order val="1"/>
          <c:invertIfNegative val="0"/>
          <c:val>
            <c:numRef>
              <c:f>'selected data'!$L$18:$W$18</c:f>
              <c:numCache>
                <c:formatCode>General</c:formatCode>
                <c:ptCount val="12"/>
                <c:pt idx="0">
                  <c:v>0.0</c:v>
                </c:pt>
                <c:pt idx="1">
                  <c:v>2.0</c:v>
                </c:pt>
                <c:pt idx="2">
                  <c:v>0.0</c:v>
                </c:pt>
                <c:pt idx="3">
                  <c:v>0.0</c:v>
                </c:pt>
                <c:pt idx="4">
                  <c:v>0.0</c:v>
                </c:pt>
                <c:pt idx="5">
                  <c:v>2.0</c:v>
                </c:pt>
                <c:pt idx="6">
                  <c:v>3.0</c:v>
                </c:pt>
                <c:pt idx="7">
                  <c:v>0.0</c:v>
                </c:pt>
                <c:pt idx="8">
                  <c:v>0.0</c:v>
                </c:pt>
                <c:pt idx="9">
                  <c:v>0.0</c:v>
                </c:pt>
                <c:pt idx="10">
                  <c:v>2.0</c:v>
                </c:pt>
                <c:pt idx="11">
                  <c:v>6.0</c:v>
                </c:pt>
              </c:numCache>
            </c:numRef>
          </c:val>
        </c:ser>
        <c:ser>
          <c:idx val="2"/>
          <c:order val="2"/>
          <c:invertIfNegative val="0"/>
          <c:val>
            <c:numRef>
              <c:f>'selected data'!$L$19:$W$19</c:f>
              <c:numCache>
                <c:formatCode>General</c:formatCode>
                <c:ptCount val="12"/>
                <c:pt idx="0">
                  <c:v>1.0</c:v>
                </c:pt>
                <c:pt idx="1">
                  <c:v>3.0</c:v>
                </c:pt>
                <c:pt idx="2">
                  <c:v>7.0</c:v>
                </c:pt>
                <c:pt idx="3">
                  <c:v>0.0</c:v>
                </c:pt>
                <c:pt idx="4">
                  <c:v>5.0</c:v>
                </c:pt>
                <c:pt idx="5">
                  <c:v>1.0</c:v>
                </c:pt>
                <c:pt idx="6">
                  <c:v>9.0</c:v>
                </c:pt>
                <c:pt idx="7">
                  <c:v>11.0</c:v>
                </c:pt>
                <c:pt idx="8">
                  <c:v>4.0</c:v>
                </c:pt>
                <c:pt idx="9">
                  <c:v>1.0</c:v>
                </c:pt>
                <c:pt idx="10">
                  <c:v>3.0</c:v>
                </c:pt>
                <c:pt idx="11">
                  <c:v>0.0</c:v>
                </c:pt>
              </c:numCache>
            </c:numRef>
          </c:val>
        </c:ser>
        <c:ser>
          <c:idx val="3"/>
          <c:order val="3"/>
          <c:invertIfNegative val="0"/>
          <c:val>
            <c:numRef>
              <c:f>'selected data'!$L$20:$W$20</c:f>
              <c:numCache>
                <c:formatCode>General</c:formatCode>
                <c:ptCount val="12"/>
                <c:pt idx="0">
                  <c:v>4.0</c:v>
                </c:pt>
                <c:pt idx="1">
                  <c:v>6.0</c:v>
                </c:pt>
                <c:pt idx="2">
                  <c:v>2.0</c:v>
                </c:pt>
                <c:pt idx="3">
                  <c:v>2.0</c:v>
                </c:pt>
                <c:pt idx="4">
                  <c:v>4.0</c:v>
                </c:pt>
                <c:pt idx="5">
                  <c:v>2.0</c:v>
                </c:pt>
                <c:pt idx="6">
                  <c:v>1.0</c:v>
                </c:pt>
                <c:pt idx="7">
                  <c:v>1.0</c:v>
                </c:pt>
                <c:pt idx="8">
                  <c:v>7.0</c:v>
                </c:pt>
                <c:pt idx="9">
                  <c:v>7.0</c:v>
                </c:pt>
                <c:pt idx="10">
                  <c:v>7.0</c:v>
                </c:pt>
                <c:pt idx="11">
                  <c:v>0.0</c:v>
                </c:pt>
              </c:numCache>
            </c:numRef>
          </c:val>
        </c:ser>
        <c:ser>
          <c:idx val="4"/>
          <c:order val="4"/>
          <c:invertIfNegative val="0"/>
          <c:val>
            <c:numRef>
              <c:f>'selected data'!$L$21:$W$21</c:f>
              <c:numCache>
                <c:formatCode>General</c:formatCode>
                <c:ptCount val="12"/>
                <c:pt idx="0">
                  <c:v>0.0</c:v>
                </c:pt>
                <c:pt idx="1">
                  <c:v>1.0</c:v>
                </c:pt>
                <c:pt idx="2">
                  <c:v>1.0</c:v>
                </c:pt>
                <c:pt idx="3">
                  <c:v>3.0</c:v>
                </c:pt>
                <c:pt idx="4">
                  <c:v>0.0</c:v>
                </c:pt>
                <c:pt idx="5">
                  <c:v>2.0</c:v>
                </c:pt>
                <c:pt idx="6">
                  <c:v>0.0</c:v>
                </c:pt>
                <c:pt idx="7">
                  <c:v>1.0</c:v>
                </c:pt>
                <c:pt idx="8">
                  <c:v>0.0</c:v>
                </c:pt>
                <c:pt idx="9">
                  <c:v>0.0</c:v>
                </c:pt>
                <c:pt idx="10">
                  <c:v>0.0</c:v>
                </c:pt>
                <c:pt idx="11">
                  <c:v>5.0</c:v>
                </c:pt>
              </c:numCache>
            </c:numRef>
          </c:val>
        </c:ser>
        <c:ser>
          <c:idx val="5"/>
          <c:order val="5"/>
          <c:invertIfNegative val="0"/>
          <c:val>
            <c:numRef>
              <c:f>'selected data'!$L$22:$W$22</c:f>
              <c:numCache>
                <c:formatCode>General</c:formatCode>
                <c:ptCount val="12"/>
                <c:pt idx="0">
                  <c:v>8.0</c:v>
                </c:pt>
                <c:pt idx="1">
                  <c:v>2.0</c:v>
                </c:pt>
                <c:pt idx="2">
                  <c:v>2.0</c:v>
                </c:pt>
                <c:pt idx="3">
                  <c:v>8.0</c:v>
                </c:pt>
                <c:pt idx="4">
                  <c:v>3.0</c:v>
                </c:pt>
                <c:pt idx="5">
                  <c:v>4.0</c:v>
                </c:pt>
                <c:pt idx="6">
                  <c:v>0.0</c:v>
                </c:pt>
                <c:pt idx="7">
                  <c:v>0.0</c:v>
                </c:pt>
                <c:pt idx="8">
                  <c:v>0.0</c:v>
                </c:pt>
                <c:pt idx="9">
                  <c:v>6.0</c:v>
                </c:pt>
                <c:pt idx="10">
                  <c:v>0.0</c:v>
                </c:pt>
                <c:pt idx="11">
                  <c:v>2.0</c:v>
                </c:pt>
              </c:numCache>
            </c:numRef>
          </c:val>
        </c:ser>
        <c:ser>
          <c:idx val="6"/>
          <c:order val="6"/>
          <c:invertIfNegative val="0"/>
          <c:val>
            <c:numRef>
              <c:f>'selected data'!$L$1</c:f>
              <c:numCache>
                <c:formatCode>General</c:formatCode>
                <c:ptCount val="1"/>
                <c:pt idx="0">
                  <c:v>0.0</c:v>
                </c:pt>
              </c:numCache>
            </c:numRef>
          </c:val>
        </c:ser>
        <c:ser>
          <c:idx val="7"/>
          <c:order val="7"/>
          <c:invertIfNegative val="0"/>
          <c:val>
            <c:numRef>
              <c:f>'selected data'!$M$1</c:f>
              <c:numCache>
                <c:formatCode>General</c:formatCode>
                <c:ptCount val="1"/>
                <c:pt idx="0">
                  <c:v>0.0</c:v>
                </c:pt>
              </c:numCache>
            </c:numRef>
          </c:val>
        </c:ser>
        <c:ser>
          <c:idx val="8"/>
          <c:order val="8"/>
          <c:invertIfNegative val="0"/>
          <c:val>
            <c:numRef>
              <c:f>'selected data'!$N$1</c:f>
              <c:numCache>
                <c:formatCode>General</c:formatCode>
                <c:ptCount val="1"/>
                <c:pt idx="0">
                  <c:v>0.0</c:v>
                </c:pt>
              </c:numCache>
            </c:numRef>
          </c:val>
        </c:ser>
        <c:ser>
          <c:idx val="9"/>
          <c:order val="9"/>
          <c:invertIfNegative val="0"/>
          <c:val>
            <c:numRef>
              <c:f>'selected data'!$O$1</c:f>
              <c:numCache>
                <c:formatCode>General</c:formatCode>
                <c:ptCount val="1"/>
                <c:pt idx="0">
                  <c:v>0.0</c:v>
                </c:pt>
              </c:numCache>
            </c:numRef>
          </c:val>
        </c:ser>
        <c:ser>
          <c:idx val="10"/>
          <c:order val="10"/>
          <c:invertIfNegative val="0"/>
          <c:val>
            <c:numRef>
              <c:f>'selected data'!$O$1:$V$1</c:f>
              <c:numCache>
                <c:formatCode>General</c:formatCode>
                <c:ptCount val="8"/>
                <c:pt idx="0">
                  <c:v>0.0</c:v>
                </c:pt>
                <c:pt idx="1">
                  <c:v>0.0</c:v>
                </c:pt>
                <c:pt idx="2">
                  <c:v>0.0</c:v>
                </c:pt>
                <c:pt idx="3">
                  <c:v>0.0</c:v>
                </c:pt>
                <c:pt idx="4">
                  <c:v>0.0</c:v>
                </c:pt>
                <c:pt idx="5">
                  <c:v>0.0</c:v>
                </c:pt>
                <c:pt idx="6">
                  <c:v>0.0</c:v>
                </c:pt>
                <c:pt idx="7">
                  <c:v>0.0</c:v>
                </c:pt>
              </c:numCache>
            </c:numRef>
          </c:val>
        </c:ser>
        <c:ser>
          <c:idx val="11"/>
          <c:order val="11"/>
          <c:invertIfNegative val="0"/>
          <c:val>
            <c:numRef>
              <c:f>'selected data'!$V$1:$W$1</c:f>
              <c:numCache>
                <c:formatCode>General</c:formatCode>
                <c:ptCount val="2"/>
                <c:pt idx="0">
                  <c:v>0.0</c:v>
                </c:pt>
                <c:pt idx="1">
                  <c:v>0.0</c:v>
                </c:pt>
              </c:numCache>
            </c:numRef>
          </c:val>
        </c:ser>
        <c:dLbls>
          <c:showLegendKey val="0"/>
          <c:showVal val="0"/>
          <c:showCatName val="0"/>
          <c:showSerName val="0"/>
          <c:showPercent val="0"/>
          <c:showBubbleSize val="0"/>
        </c:dLbls>
        <c:gapWidth val="150"/>
        <c:axId val="2054068952"/>
        <c:axId val="-2139656136"/>
      </c:barChart>
      <c:catAx>
        <c:axId val="2054068952"/>
        <c:scaling>
          <c:orientation val="minMax"/>
        </c:scaling>
        <c:delete val="0"/>
        <c:axPos val="b"/>
        <c:majorTickMark val="out"/>
        <c:minorTickMark val="none"/>
        <c:tickLblPos val="nextTo"/>
        <c:crossAx val="-2139656136"/>
        <c:crosses val="autoZero"/>
        <c:auto val="1"/>
        <c:lblAlgn val="ctr"/>
        <c:lblOffset val="100"/>
        <c:noMultiLvlLbl val="0"/>
      </c:catAx>
      <c:valAx>
        <c:axId val="-2139656136"/>
        <c:scaling>
          <c:orientation val="minMax"/>
        </c:scaling>
        <c:delete val="0"/>
        <c:axPos val="l"/>
        <c:majorGridlines/>
        <c:numFmt formatCode="General" sourceLinked="1"/>
        <c:majorTickMark val="out"/>
        <c:minorTickMark val="none"/>
        <c:tickLblPos val="nextTo"/>
        <c:crossAx val="2054068952"/>
        <c:crosses val="autoZero"/>
        <c:crossBetween val="between"/>
      </c:valAx>
      <c:spPr>
        <a:noFill/>
        <a:ln w="25400">
          <a:noFill/>
        </a:ln>
      </c:spPr>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622300</xdr:colOff>
      <xdr:row>25</xdr:row>
      <xdr:rowOff>114300</xdr:rowOff>
    </xdr:from>
    <xdr:to>
      <xdr:col>14</xdr:col>
      <xdr:colOff>431800</xdr:colOff>
      <xdr:row>41</xdr:row>
      <xdr:rowOff>63500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surveyresults"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urveyresult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W36"/>
  <sheetViews>
    <sheetView topLeftCell="L1" workbookViewId="0">
      <selection sqref="A1:AL37"/>
    </sheetView>
  </sheetViews>
  <sheetFormatPr baseColWidth="10" defaultRowHeight="15" x14ac:dyDescent="0"/>
  <cols>
    <col min="1" max="1" width="12.1640625" bestFit="1" customWidth="1"/>
    <col min="2" max="2" width="12.5" bestFit="1" customWidth="1"/>
    <col min="3" max="3" width="18.1640625" bestFit="1" customWidth="1"/>
    <col min="4" max="4" width="12.5" bestFit="1" customWidth="1"/>
    <col min="5" max="5" width="15" bestFit="1" customWidth="1"/>
    <col min="6" max="7" width="13.83203125" bestFit="1" customWidth="1"/>
    <col min="8" max="8" width="29.6640625" bestFit="1" customWidth="1"/>
    <col min="9" max="9" width="45.1640625" bestFit="1" customWidth="1"/>
    <col min="10" max="10" width="56.5" bestFit="1" customWidth="1"/>
    <col min="11" max="11" width="72.33203125" bestFit="1" customWidth="1"/>
    <col min="12" max="18" width="80.6640625" bestFit="1" customWidth="1"/>
    <col min="19" max="19" width="77.33203125" bestFit="1" customWidth="1"/>
    <col min="20" max="23" width="80.6640625" bestFit="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15076338</v>
      </c>
      <c r="B2" t="s">
        <v>25</v>
      </c>
      <c r="F2" s="1">
        <v>41962.424305555556</v>
      </c>
      <c r="G2" s="1">
        <v>41962.425000000003</v>
      </c>
      <c r="H2" t="s">
        <v>26</v>
      </c>
      <c r="I2" t="s">
        <v>27</v>
      </c>
      <c r="J2" t="s">
        <v>27</v>
      </c>
      <c r="K2" t="s">
        <v>28</v>
      </c>
    </row>
    <row r="3" spans="1:23" hidden="1">
      <c r="A3">
        <v>15080937</v>
      </c>
      <c r="B3" t="s">
        <v>29</v>
      </c>
      <c r="E3" t="s">
        <v>30</v>
      </c>
      <c r="F3" s="1">
        <v>41962.580555555556</v>
      </c>
      <c r="G3" s="1">
        <v>41962.582638888889</v>
      </c>
      <c r="H3" t="s">
        <v>26</v>
      </c>
      <c r="I3" t="s">
        <v>27</v>
      </c>
      <c r="J3" t="s">
        <v>27</v>
      </c>
      <c r="K3" t="s">
        <v>31</v>
      </c>
    </row>
    <row r="4" spans="1:23">
      <c r="A4">
        <v>15421921</v>
      </c>
      <c r="B4" t="s">
        <v>32</v>
      </c>
      <c r="E4" t="s">
        <v>30</v>
      </c>
      <c r="F4" s="1">
        <v>41976.589583333334</v>
      </c>
      <c r="G4" s="1">
        <v>41976.591666666667</v>
      </c>
      <c r="H4" t="s">
        <v>26</v>
      </c>
      <c r="I4" t="s">
        <v>33</v>
      </c>
      <c r="J4" t="s">
        <v>33</v>
      </c>
      <c r="K4" t="s">
        <v>34</v>
      </c>
      <c r="L4" t="s">
        <v>35</v>
      </c>
      <c r="M4" t="s">
        <v>36</v>
      </c>
    </row>
    <row r="5" spans="1:23">
      <c r="A5">
        <v>15855259</v>
      </c>
      <c r="B5" t="s">
        <v>37</v>
      </c>
      <c r="E5" t="s">
        <v>38</v>
      </c>
      <c r="F5" s="1">
        <v>41998.499305555553</v>
      </c>
      <c r="G5" s="1">
        <v>41998.50277777778</v>
      </c>
      <c r="H5" t="s">
        <v>26</v>
      </c>
      <c r="I5" t="s">
        <v>39</v>
      </c>
      <c r="J5" t="s">
        <v>33</v>
      </c>
      <c r="K5" t="s">
        <v>40</v>
      </c>
      <c r="L5" t="s">
        <v>41</v>
      </c>
      <c r="M5" t="s">
        <v>42</v>
      </c>
    </row>
    <row r="6" spans="1:23">
      <c r="A6">
        <v>16027248</v>
      </c>
      <c r="B6" t="s">
        <v>43</v>
      </c>
      <c r="E6" t="s">
        <v>44</v>
      </c>
      <c r="F6" s="1">
        <v>42014.017361111109</v>
      </c>
      <c r="G6" s="1">
        <v>42014.018055555556</v>
      </c>
      <c r="H6" t="s">
        <v>26</v>
      </c>
      <c r="I6" t="s">
        <v>27</v>
      </c>
      <c r="J6" t="s">
        <v>39</v>
      </c>
      <c r="K6" t="s">
        <v>34</v>
      </c>
    </row>
    <row r="7" spans="1:23">
      <c r="A7">
        <v>16027396</v>
      </c>
      <c r="B7" t="s">
        <v>45</v>
      </c>
      <c r="E7" t="s">
        <v>46</v>
      </c>
      <c r="F7" s="1">
        <v>42014.027777777781</v>
      </c>
      <c r="G7" s="1">
        <v>42014.02847222222</v>
      </c>
      <c r="H7" t="s">
        <v>26</v>
      </c>
      <c r="I7" t="s">
        <v>33</v>
      </c>
      <c r="J7" t="s">
        <v>27</v>
      </c>
      <c r="K7" t="s">
        <v>47</v>
      </c>
    </row>
    <row r="8" spans="1:23">
      <c r="A8">
        <v>16027437</v>
      </c>
      <c r="B8" t="s">
        <v>48</v>
      </c>
      <c r="E8" t="s">
        <v>49</v>
      </c>
      <c r="F8" s="1">
        <v>42014.03125</v>
      </c>
      <c r="G8" s="1">
        <v>42014.031944444447</v>
      </c>
      <c r="H8" t="s">
        <v>26</v>
      </c>
      <c r="I8" t="s">
        <v>39</v>
      </c>
      <c r="J8" t="s">
        <v>39</v>
      </c>
      <c r="K8" t="s">
        <v>34</v>
      </c>
    </row>
    <row r="9" spans="1:23">
      <c r="A9">
        <v>16027498</v>
      </c>
      <c r="B9" t="s">
        <v>50</v>
      </c>
      <c r="E9" t="s">
        <v>51</v>
      </c>
      <c r="F9" s="1">
        <v>42014.037499999999</v>
      </c>
      <c r="G9" s="1">
        <v>42014.045138888891</v>
      </c>
      <c r="H9" t="s">
        <v>23</v>
      </c>
      <c r="I9" t="s">
        <v>33</v>
      </c>
      <c r="J9" t="s">
        <v>33</v>
      </c>
      <c r="K9" t="s">
        <v>28</v>
      </c>
      <c r="L9" t="s">
        <v>63</v>
      </c>
      <c r="M9" t="s">
        <v>64</v>
      </c>
      <c r="N9" t="s">
        <v>65</v>
      </c>
      <c r="O9" t="s">
        <v>63</v>
      </c>
      <c r="P9" t="s">
        <v>64</v>
      </c>
      <c r="Q9" t="s">
        <v>125</v>
      </c>
      <c r="R9" t="s">
        <v>65</v>
      </c>
      <c r="S9" t="s">
        <v>65</v>
      </c>
      <c r="T9" t="s">
        <v>64</v>
      </c>
      <c r="U9" t="s">
        <v>63</v>
      </c>
      <c r="V9" t="s">
        <v>124</v>
      </c>
      <c r="W9" t="s">
        <v>126</v>
      </c>
    </row>
    <row r="10" spans="1:23">
      <c r="A10">
        <v>16027526</v>
      </c>
      <c r="B10" t="s">
        <v>52</v>
      </c>
      <c r="E10" t="s">
        <v>53</v>
      </c>
      <c r="F10" s="1">
        <v>42014.038888888892</v>
      </c>
      <c r="G10" s="1">
        <v>42014.052083333336</v>
      </c>
      <c r="H10" t="s">
        <v>23</v>
      </c>
      <c r="I10" t="s">
        <v>27</v>
      </c>
      <c r="J10" t="s">
        <v>33</v>
      </c>
      <c r="K10" t="s">
        <v>34</v>
      </c>
      <c r="L10" t="s">
        <v>64</v>
      </c>
      <c r="M10" t="s">
        <v>64</v>
      </c>
      <c r="N10" t="s">
        <v>64</v>
      </c>
      <c r="O10" t="s">
        <v>126</v>
      </c>
      <c r="P10" t="s">
        <v>65</v>
      </c>
      <c r="Q10" t="s">
        <v>64</v>
      </c>
      <c r="R10" t="s">
        <v>125</v>
      </c>
      <c r="S10" t="s">
        <v>125</v>
      </c>
      <c r="T10" t="s">
        <v>64</v>
      </c>
      <c r="U10" t="s">
        <v>125</v>
      </c>
      <c r="V10" t="s">
        <v>65</v>
      </c>
      <c r="W10" t="s">
        <v>126</v>
      </c>
    </row>
    <row r="11" spans="1:23">
      <c r="A11">
        <v>16027557</v>
      </c>
      <c r="B11" t="s">
        <v>54</v>
      </c>
      <c r="E11" t="s">
        <v>55</v>
      </c>
      <c r="F11" s="1">
        <v>42014.042361111111</v>
      </c>
      <c r="G11" s="1">
        <v>42014.052777777775</v>
      </c>
      <c r="H11" t="s">
        <v>23</v>
      </c>
      <c r="I11" t="s">
        <v>33</v>
      </c>
      <c r="J11" t="s">
        <v>33</v>
      </c>
      <c r="K11" t="s">
        <v>34</v>
      </c>
      <c r="L11" t="s">
        <v>63</v>
      </c>
      <c r="M11" t="s">
        <v>124</v>
      </c>
      <c r="N11" t="s">
        <v>65</v>
      </c>
      <c r="O11" t="s">
        <v>126</v>
      </c>
      <c r="P11" t="s">
        <v>65</v>
      </c>
      <c r="Q11" t="s">
        <v>64</v>
      </c>
      <c r="R11" t="s">
        <v>65</v>
      </c>
      <c r="S11" t="s">
        <v>65</v>
      </c>
      <c r="T11" t="s">
        <v>64</v>
      </c>
      <c r="U11" t="s">
        <v>63</v>
      </c>
      <c r="V11" t="s">
        <v>124</v>
      </c>
      <c r="W11" t="s">
        <v>124</v>
      </c>
    </row>
    <row r="12" spans="1:23" hidden="1">
      <c r="A12">
        <v>16027680</v>
      </c>
      <c r="B12" t="s">
        <v>59</v>
      </c>
      <c r="E12" t="s">
        <v>60</v>
      </c>
      <c r="F12" s="1">
        <v>42014.058333333334</v>
      </c>
      <c r="G12" s="1">
        <v>42014.059027777781</v>
      </c>
      <c r="H12" t="s">
        <v>26</v>
      </c>
      <c r="I12" t="s">
        <v>27</v>
      </c>
      <c r="J12" t="s">
        <v>39</v>
      </c>
      <c r="K12" t="s">
        <v>31</v>
      </c>
    </row>
    <row r="13" spans="1:23">
      <c r="A13">
        <v>16027690</v>
      </c>
      <c r="B13" t="s">
        <v>61</v>
      </c>
      <c r="E13" t="s">
        <v>62</v>
      </c>
      <c r="F13" s="1">
        <v>42014.05972222222</v>
      </c>
      <c r="G13" s="1">
        <v>42014.067361111112</v>
      </c>
      <c r="H13" t="s">
        <v>23</v>
      </c>
      <c r="I13" t="s">
        <v>33</v>
      </c>
      <c r="J13" t="s">
        <v>33</v>
      </c>
      <c r="K13" t="s">
        <v>40</v>
      </c>
      <c r="L13" t="s">
        <v>63</v>
      </c>
      <c r="M13" t="s">
        <v>64</v>
      </c>
      <c r="N13" t="s">
        <v>65</v>
      </c>
      <c r="O13" t="s">
        <v>63</v>
      </c>
      <c r="P13" t="s">
        <v>64</v>
      </c>
      <c r="Q13" t="s">
        <v>63</v>
      </c>
      <c r="R13" t="s">
        <v>65</v>
      </c>
      <c r="S13" t="s">
        <v>65</v>
      </c>
      <c r="T13" t="s">
        <v>65</v>
      </c>
      <c r="U13" t="s">
        <v>64</v>
      </c>
      <c r="V13" t="s">
        <v>64</v>
      </c>
      <c r="W13" t="s">
        <v>124</v>
      </c>
    </row>
    <row r="14" spans="1:23">
      <c r="A14">
        <v>16027715</v>
      </c>
      <c r="B14" t="s">
        <v>66</v>
      </c>
      <c r="E14" t="s">
        <v>67</v>
      </c>
      <c r="F14" s="1">
        <v>42014.063194444447</v>
      </c>
      <c r="G14" s="1">
        <v>42014.06527777778</v>
      </c>
      <c r="H14" t="s">
        <v>26</v>
      </c>
      <c r="I14" t="s">
        <v>39</v>
      </c>
      <c r="J14" t="s">
        <v>33</v>
      </c>
      <c r="K14" t="s">
        <v>34</v>
      </c>
      <c r="L14" t="s">
        <v>56</v>
      </c>
      <c r="M14" t="s">
        <v>68</v>
      </c>
    </row>
    <row r="15" spans="1:23">
      <c r="A15">
        <v>16027886</v>
      </c>
      <c r="B15" t="s">
        <v>69</v>
      </c>
      <c r="E15" t="s">
        <v>70</v>
      </c>
      <c r="F15" s="1">
        <v>42014.088194444441</v>
      </c>
      <c r="G15" s="1">
        <v>42014.088888888888</v>
      </c>
      <c r="H15" t="s">
        <v>26</v>
      </c>
      <c r="I15" t="s">
        <v>33</v>
      </c>
      <c r="J15" t="s">
        <v>27</v>
      </c>
      <c r="K15" t="s">
        <v>34</v>
      </c>
    </row>
    <row r="16" spans="1:23">
      <c r="A16">
        <v>16028534</v>
      </c>
      <c r="B16" t="s">
        <v>71</v>
      </c>
      <c r="E16" t="s">
        <v>72</v>
      </c>
      <c r="F16" s="1">
        <v>42014.300694444442</v>
      </c>
      <c r="G16" s="1">
        <v>42014.301388888889</v>
      </c>
      <c r="H16" t="s">
        <v>26</v>
      </c>
      <c r="I16" t="s">
        <v>33</v>
      </c>
      <c r="J16" t="s">
        <v>33</v>
      </c>
      <c r="K16" t="s">
        <v>34</v>
      </c>
    </row>
    <row r="17" spans="1:23">
      <c r="A17">
        <v>16028541</v>
      </c>
      <c r="B17" t="s">
        <v>73</v>
      </c>
      <c r="E17" t="s">
        <v>74</v>
      </c>
      <c r="F17" s="1">
        <v>42014.305555555555</v>
      </c>
      <c r="G17" s="1">
        <v>42014.307638888888</v>
      </c>
      <c r="H17" t="s">
        <v>26</v>
      </c>
      <c r="I17" t="s">
        <v>33</v>
      </c>
      <c r="J17" t="s">
        <v>33</v>
      </c>
      <c r="K17" t="s">
        <v>40</v>
      </c>
      <c r="L17" t="s">
        <v>75</v>
      </c>
      <c r="M17" t="s">
        <v>75</v>
      </c>
    </row>
    <row r="18" spans="1:23">
      <c r="A18">
        <v>16028571</v>
      </c>
      <c r="B18" t="s">
        <v>76</v>
      </c>
      <c r="E18" t="s">
        <v>77</v>
      </c>
      <c r="F18" s="1">
        <v>42014.324305555558</v>
      </c>
      <c r="G18" s="1">
        <v>42014.334722222222</v>
      </c>
      <c r="H18" t="s">
        <v>23</v>
      </c>
      <c r="I18" t="s">
        <v>33</v>
      </c>
      <c r="J18" t="s">
        <v>33</v>
      </c>
      <c r="K18" t="s">
        <v>28</v>
      </c>
      <c r="L18" t="s">
        <v>64</v>
      </c>
      <c r="M18" t="s">
        <v>64</v>
      </c>
      <c r="N18" t="s">
        <v>63</v>
      </c>
      <c r="O18" t="s">
        <v>63</v>
      </c>
      <c r="P18" t="s">
        <v>65</v>
      </c>
      <c r="Q18" t="s">
        <v>63</v>
      </c>
      <c r="R18" t="s">
        <v>124</v>
      </c>
      <c r="S18" t="s">
        <v>126</v>
      </c>
      <c r="T18" t="s">
        <v>125</v>
      </c>
      <c r="U18" t="s">
        <v>63</v>
      </c>
      <c r="V18" t="s">
        <v>64</v>
      </c>
      <c r="W18" t="s">
        <v>126</v>
      </c>
    </row>
    <row r="19" spans="1:23">
      <c r="A19">
        <v>16028926</v>
      </c>
      <c r="B19" t="s">
        <v>78</v>
      </c>
      <c r="E19" t="s">
        <v>79</v>
      </c>
      <c r="F19" s="1">
        <v>42014.417361111111</v>
      </c>
      <c r="G19" s="1">
        <v>42014.417361111111</v>
      </c>
      <c r="H19" t="s">
        <v>26</v>
      </c>
      <c r="I19" t="s">
        <v>39</v>
      </c>
      <c r="J19" t="s">
        <v>39</v>
      </c>
      <c r="K19" t="s">
        <v>34</v>
      </c>
    </row>
    <row r="20" spans="1:23">
      <c r="A20">
        <v>16028937</v>
      </c>
      <c r="B20" t="s">
        <v>80</v>
      </c>
      <c r="E20" t="s">
        <v>81</v>
      </c>
      <c r="F20" s="1">
        <v>42014.420138888891</v>
      </c>
      <c r="G20" s="1">
        <v>42014.430555555555</v>
      </c>
      <c r="H20" t="s">
        <v>23</v>
      </c>
      <c r="I20" t="s">
        <v>33</v>
      </c>
      <c r="J20" t="s">
        <v>39</v>
      </c>
      <c r="K20" t="s">
        <v>34</v>
      </c>
      <c r="L20" t="s">
        <v>63</v>
      </c>
      <c r="M20" t="s">
        <v>64</v>
      </c>
      <c r="N20" t="s">
        <v>125</v>
      </c>
      <c r="O20" t="s">
        <v>63</v>
      </c>
      <c r="P20" t="s">
        <v>65</v>
      </c>
      <c r="Q20" t="s">
        <v>125</v>
      </c>
      <c r="R20" t="s">
        <v>65</v>
      </c>
      <c r="S20" t="s">
        <v>65</v>
      </c>
      <c r="T20" t="s">
        <v>64</v>
      </c>
      <c r="U20" t="s">
        <v>64</v>
      </c>
      <c r="V20" t="s">
        <v>125</v>
      </c>
      <c r="W20" t="s">
        <v>124</v>
      </c>
    </row>
    <row r="21" spans="1:23">
      <c r="A21">
        <v>16029084</v>
      </c>
      <c r="B21" t="s">
        <v>82</v>
      </c>
      <c r="E21" t="s">
        <v>83</v>
      </c>
      <c r="F21" s="1">
        <v>42014.442361111112</v>
      </c>
      <c r="G21" s="1">
        <v>42014.448611111111</v>
      </c>
      <c r="H21" t="s">
        <v>26</v>
      </c>
      <c r="I21" t="s">
        <v>33</v>
      </c>
      <c r="J21" t="s">
        <v>33</v>
      </c>
      <c r="K21" t="s">
        <v>34</v>
      </c>
      <c r="L21" t="s">
        <v>56</v>
      </c>
      <c r="M21" t="s">
        <v>58</v>
      </c>
      <c r="N21" t="s">
        <v>58</v>
      </c>
      <c r="O21" t="s">
        <v>58</v>
      </c>
      <c r="P21" t="s">
        <v>84</v>
      </c>
      <c r="Q21" t="s">
        <v>58</v>
      </c>
      <c r="R21" t="s">
        <v>57</v>
      </c>
    </row>
    <row r="22" spans="1:23">
      <c r="A22">
        <v>16029222</v>
      </c>
      <c r="B22" t="s">
        <v>85</v>
      </c>
      <c r="E22" t="s">
        <v>86</v>
      </c>
      <c r="F22" s="1">
        <v>42014.456250000003</v>
      </c>
      <c r="G22" s="1">
        <v>42014.540277777778</v>
      </c>
      <c r="H22" t="s">
        <v>26</v>
      </c>
      <c r="I22" t="s">
        <v>33</v>
      </c>
      <c r="J22" t="s">
        <v>33</v>
      </c>
      <c r="K22" t="s">
        <v>34</v>
      </c>
      <c r="L22" t="s">
        <v>87</v>
      </c>
      <c r="M22" t="s">
        <v>88</v>
      </c>
    </row>
    <row r="23" spans="1:23">
      <c r="A23">
        <v>16029307</v>
      </c>
      <c r="B23" t="s">
        <v>89</v>
      </c>
      <c r="E23" t="s">
        <v>90</v>
      </c>
      <c r="F23" s="1">
        <v>42014.463194444441</v>
      </c>
      <c r="G23" s="1">
        <v>42014.463194444441</v>
      </c>
      <c r="H23" t="s">
        <v>26</v>
      </c>
      <c r="I23" t="s">
        <v>33</v>
      </c>
      <c r="J23" t="s">
        <v>39</v>
      </c>
      <c r="K23" t="s">
        <v>47</v>
      </c>
    </row>
    <row r="24" spans="1:23">
      <c r="A24">
        <v>16029973</v>
      </c>
      <c r="B24" t="s">
        <v>91</v>
      </c>
      <c r="E24" t="s">
        <v>92</v>
      </c>
      <c r="F24" s="1">
        <v>42014.520138888889</v>
      </c>
      <c r="G24" s="1">
        <v>42014.538194444445</v>
      </c>
      <c r="H24" t="s">
        <v>23</v>
      </c>
      <c r="I24" t="s">
        <v>33</v>
      </c>
      <c r="J24" t="s">
        <v>39</v>
      </c>
      <c r="K24" t="s">
        <v>47</v>
      </c>
      <c r="L24" t="s">
        <v>127</v>
      </c>
      <c r="M24" t="s">
        <v>124</v>
      </c>
      <c r="N24" t="s">
        <v>128</v>
      </c>
      <c r="O24" t="s">
        <v>129</v>
      </c>
      <c r="P24" t="s">
        <v>64</v>
      </c>
      <c r="Q24" t="s">
        <v>126</v>
      </c>
      <c r="R24" t="s">
        <v>130</v>
      </c>
      <c r="S24" t="s">
        <v>65</v>
      </c>
      <c r="T24" t="s">
        <v>64</v>
      </c>
      <c r="U24" t="s">
        <v>63</v>
      </c>
      <c r="V24" t="s">
        <v>64</v>
      </c>
      <c r="W24" t="s">
        <v>126</v>
      </c>
    </row>
    <row r="25" spans="1:23">
      <c r="A25">
        <v>16030171</v>
      </c>
      <c r="B25" t="s">
        <v>93</v>
      </c>
      <c r="E25" t="s">
        <v>94</v>
      </c>
      <c r="F25" s="1">
        <v>42014.535416666666</v>
      </c>
      <c r="G25" s="1">
        <v>42014.556944444441</v>
      </c>
      <c r="H25" t="s">
        <v>23</v>
      </c>
      <c r="I25" t="s">
        <v>33</v>
      </c>
      <c r="J25" t="s">
        <v>33</v>
      </c>
      <c r="K25" t="s">
        <v>34</v>
      </c>
      <c r="L25" t="s">
        <v>65</v>
      </c>
      <c r="M25" t="s">
        <v>126</v>
      </c>
      <c r="N25" t="s">
        <v>126</v>
      </c>
      <c r="O25" t="s">
        <v>64</v>
      </c>
      <c r="P25" t="s">
        <v>63</v>
      </c>
      <c r="Q25" t="s">
        <v>63</v>
      </c>
      <c r="R25" t="s">
        <v>124</v>
      </c>
      <c r="S25" t="s">
        <v>125</v>
      </c>
      <c r="T25" t="s">
        <v>125</v>
      </c>
      <c r="U25" t="s">
        <v>64</v>
      </c>
      <c r="V25" t="s">
        <v>64</v>
      </c>
      <c r="W25" t="s">
        <v>125</v>
      </c>
    </row>
    <row r="26" spans="1:23">
      <c r="A26">
        <v>16030646</v>
      </c>
      <c r="B26" t="s">
        <v>95</v>
      </c>
      <c r="E26" t="s">
        <v>96</v>
      </c>
      <c r="F26" s="1">
        <v>42014.572222222225</v>
      </c>
      <c r="G26" s="1">
        <v>42014.586111111108</v>
      </c>
      <c r="H26" t="s">
        <v>23</v>
      </c>
      <c r="I26" t="s">
        <v>33</v>
      </c>
      <c r="J26" t="s">
        <v>33</v>
      </c>
      <c r="K26" t="s">
        <v>28</v>
      </c>
      <c r="L26" t="s">
        <v>63</v>
      </c>
      <c r="M26" t="s">
        <v>65</v>
      </c>
      <c r="N26" t="s">
        <v>65</v>
      </c>
      <c r="O26" t="s">
        <v>125</v>
      </c>
      <c r="P26" t="s">
        <v>97</v>
      </c>
      <c r="Q26" t="s">
        <v>124</v>
      </c>
      <c r="R26" t="s">
        <v>65</v>
      </c>
      <c r="S26" t="s">
        <v>65</v>
      </c>
      <c r="T26" t="s">
        <v>64</v>
      </c>
      <c r="U26" t="s">
        <v>64</v>
      </c>
      <c r="V26" t="s">
        <v>65</v>
      </c>
      <c r="W26" t="s">
        <v>124</v>
      </c>
    </row>
    <row r="27" spans="1:23">
      <c r="A27">
        <v>16030758</v>
      </c>
      <c r="B27" t="s">
        <v>98</v>
      </c>
      <c r="E27" t="s">
        <v>99</v>
      </c>
      <c r="F27" s="1">
        <v>42014.581944444442</v>
      </c>
      <c r="G27" s="1">
        <v>42014.582638888889</v>
      </c>
      <c r="H27" t="s">
        <v>26</v>
      </c>
      <c r="I27" t="s">
        <v>39</v>
      </c>
      <c r="J27" t="s">
        <v>33</v>
      </c>
      <c r="K27" t="s">
        <v>28</v>
      </c>
    </row>
    <row r="28" spans="1:23">
      <c r="A28">
        <v>16030766</v>
      </c>
      <c r="B28" t="s">
        <v>100</v>
      </c>
      <c r="E28" t="s">
        <v>101</v>
      </c>
      <c r="F28" s="1">
        <v>42014.582638888889</v>
      </c>
      <c r="G28" s="1">
        <v>42014.59097222222</v>
      </c>
      <c r="H28" t="s">
        <v>23</v>
      </c>
      <c r="I28" t="s">
        <v>33</v>
      </c>
      <c r="J28" t="s">
        <v>33</v>
      </c>
      <c r="K28" t="s">
        <v>40</v>
      </c>
      <c r="L28" t="s">
        <v>64</v>
      </c>
      <c r="M28" t="s">
        <v>65</v>
      </c>
      <c r="N28" t="s">
        <v>65</v>
      </c>
      <c r="O28" t="s">
        <v>63</v>
      </c>
      <c r="P28" t="s">
        <v>65</v>
      </c>
      <c r="Q28" t="s">
        <v>126</v>
      </c>
      <c r="R28" t="s">
        <v>65</v>
      </c>
      <c r="S28" t="s">
        <v>64</v>
      </c>
      <c r="T28" t="s">
        <v>65</v>
      </c>
      <c r="U28" t="s">
        <v>63</v>
      </c>
      <c r="V28" t="s">
        <v>64</v>
      </c>
      <c r="W28" t="s">
        <v>63</v>
      </c>
    </row>
    <row r="29" spans="1:23">
      <c r="A29">
        <v>16030820</v>
      </c>
      <c r="B29" t="s">
        <v>102</v>
      </c>
      <c r="E29" t="s">
        <v>103</v>
      </c>
      <c r="F29" s="1">
        <v>42014.587500000001</v>
      </c>
      <c r="G29" s="1">
        <v>42014.587500000001</v>
      </c>
      <c r="H29" t="s">
        <v>26</v>
      </c>
      <c r="I29" t="s">
        <v>33</v>
      </c>
      <c r="J29" t="s">
        <v>39</v>
      </c>
      <c r="K29" t="s">
        <v>34</v>
      </c>
    </row>
    <row r="30" spans="1:23">
      <c r="A30">
        <v>16031190</v>
      </c>
      <c r="B30" t="s">
        <v>104</v>
      </c>
      <c r="E30" t="s">
        <v>105</v>
      </c>
      <c r="F30" s="1">
        <v>42014.614583333336</v>
      </c>
      <c r="G30" s="1">
        <v>42014.625</v>
      </c>
      <c r="H30" t="s">
        <v>23</v>
      </c>
      <c r="I30" t="s">
        <v>27</v>
      </c>
      <c r="J30" t="s">
        <v>27</v>
      </c>
      <c r="K30" t="s">
        <v>47</v>
      </c>
      <c r="L30" t="s">
        <v>63</v>
      </c>
      <c r="M30" t="s">
        <v>65</v>
      </c>
      <c r="N30" t="s">
        <v>65</v>
      </c>
      <c r="O30" t="s">
        <v>63</v>
      </c>
      <c r="P30" t="s">
        <v>63</v>
      </c>
      <c r="Q30" t="s">
        <v>125</v>
      </c>
      <c r="R30" t="s">
        <v>65</v>
      </c>
      <c r="S30" t="s">
        <v>65</v>
      </c>
      <c r="T30" t="s">
        <v>65</v>
      </c>
      <c r="U30" t="s">
        <v>64</v>
      </c>
      <c r="V30" t="s">
        <v>125</v>
      </c>
      <c r="W30" t="s">
        <v>126</v>
      </c>
    </row>
    <row r="31" spans="1:23">
      <c r="A31">
        <v>16031226</v>
      </c>
      <c r="B31" t="s">
        <v>106</v>
      </c>
      <c r="E31" t="s">
        <v>107</v>
      </c>
      <c r="F31" s="1">
        <v>42014.617361111108</v>
      </c>
      <c r="G31" s="1">
        <v>42014.656944444447</v>
      </c>
      <c r="H31" t="s">
        <v>23</v>
      </c>
      <c r="I31" t="s">
        <v>33</v>
      </c>
      <c r="J31" t="s">
        <v>39</v>
      </c>
      <c r="K31" t="s">
        <v>34</v>
      </c>
      <c r="L31" t="s">
        <v>64</v>
      </c>
      <c r="M31" t="s">
        <v>64</v>
      </c>
      <c r="N31" t="s">
        <v>64</v>
      </c>
      <c r="O31" t="s">
        <v>63</v>
      </c>
      <c r="P31" t="s">
        <v>64</v>
      </c>
      <c r="Q31" t="s">
        <v>124</v>
      </c>
      <c r="R31" t="s">
        <v>64</v>
      </c>
      <c r="S31" t="s">
        <v>65</v>
      </c>
      <c r="T31" t="s">
        <v>65</v>
      </c>
      <c r="U31" t="s">
        <v>63</v>
      </c>
      <c r="V31" t="s">
        <v>64</v>
      </c>
      <c r="W31" t="s">
        <v>63</v>
      </c>
    </row>
    <row r="32" spans="1:23">
      <c r="A32">
        <v>16031489</v>
      </c>
      <c r="B32" t="s">
        <v>108</v>
      </c>
      <c r="E32" t="s">
        <v>109</v>
      </c>
      <c r="F32" s="1">
        <v>42014.635416666664</v>
      </c>
      <c r="G32" s="1">
        <v>42014.645138888889</v>
      </c>
      <c r="H32" t="s">
        <v>26</v>
      </c>
      <c r="I32" t="s">
        <v>33</v>
      </c>
      <c r="J32" t="s">
        <v>33</v>
      </c>
      <c r="K32" t="s">
        <v>34</v>
      </c>
      <c r="L32" t="s">
        <v>110</v>
      </c>
      <c r="M32" t="s">
        <v>111</v>
      </c>
      <c r="N32" t="s">
        <v>112</v>
      </c>
      <c r="O32" t="s">
        <v>112</v>
      </c>
      <c r="P32" t="s">
        <v>84</v>
      </c>
      <c r="Q32" t="s">
        <v>113</v>
      </c>
      <c r="R32" t="s">
        <v>112</v>
      </c>
    </row>
    <row r="33" spans="1:23">
      <c r="A33">
        <v>16031557</v>
      </c>
      <c r="B33" t="s">
        <v>114</v>
      </c>
      <c r="E33" t="s">
        <v>115</v>
      </c>
      <c r="F33" s="1">
        <v>42014.638888888891</v>
      </c>
      <c r="G33" s="1">
        <v>42014.63958333333</v>
      </c>
      <c r="H33" t="s">
        <v>26</v>
      </c>
      <c r="I33" t="s">
        <v>33</v>
      </c>
      <c r="J33" t="s">
        <v>39</v>
      </c>
      <c r="K33" t="s">
        <v>34</v>
      </c>
    </row>
    <row r="34" spans="1:23" hidden="1">
      <c r="A34">
        <v>16032960</v>
      </c>
      <c r="B34" t="s">
        <v>116</v>
      </c>
      <c r="E34" t="s">
        <v>117</v>
      </c>
      <c r="F34" s="1">
        <v>42014.727777777778</v>
      </c>
      <c r="G34" s="1">
        <v>42014.738194444442</v>
      </c>
      <c r="H34" t="s">
        <v>23</v>
      </c>
      <c r="I34" t="s">
        <v>33</v>
      </c>
      <c r="J34" t="s">
        <v>39</v>
      </c>
      <c r="K34" t="s">
        <v>31</v>
      </c>
      <c r="L34" t="s">
        <v>56</v>
      </c>
      <c r="M34" t="s">
        <v>56</v>
      </c>
      <c r="N34" t="s">
        <v>57</v>
      </c>
      <c r="O34" t="s">
        <v>58</v>
      </c>
      <c r="P34" t="s">
        <v>118</v>
      </c>
      <c r="Q34" t="s">
        <v>57</v>
      </c>
      <c r="R34" t="s">
        <v>57</v>
      </c>
      <c r="S34" t="s">
        <v>57</v>
      </c>
      <c r="T34" t="s">
        <v>119</v>
      </c>
      <c r="U34" t="s">
        <v>58</v>
      </c>
      <c r="V34" t="s">
        <v>57</v>
      </c>
      <c r="W34" t="s">
        <v>119</v>
      </c>
    </row>
    <row r="35" spans="1:23">
      <c r="A35">
        <v>16034757</v>
      </c>
      <c r="B35" t="s">
        <v>120</v>
      </c>
      <c r="E35" t="s">
        <v>121</v>
      </c>
      <c r="F35" s="1">
        <v>42014.853472222225</v>
      </c>
      <c r="G35" s="1">
        <v>42014.854166666664</v>
      </c>
      <c r="H35" t="s">
        <v>26</v>
      </c>
      <c r="I35" t="s">
        <v>33</v>
      </c>
      <c r="J35" t="s">
        <v>39</v>
      </c>
      <c r="K35" t="s">
        <v>34</v>
      </c>
      <c r="M35" t="s">
        <v>24</v>
      </c>
    </row>
    <row r="36" spans="1:23">
      <c r="A36">
        <v>16035181</v>
      </c>
      <c r="B36" t="s">
        <v>122</v>
      </c>
      <c r="E36" t="s">
        <v>123</v>
      </c>
      <c r="F36" s="1">
        <v>42014.895138888889</v>
      </c>
      <c r="G36" s="1">
        <v>42014.895833333336</v>
      </c>
      <c r="H36" t="s">
        <v>26</v>
      </c>
      <c r="I36" t="s">
        <v>33</v>
      </c>
      <c r="J36" t="s">
        <v>33</v>
      </c>
      <c r="K36" t="s">
        <v>28</v>
      </c>
    </row>
  </sheetData>
  <autoFilter ref="A1:W36">
    <filterColumn colId="10">
      <filters>
        <filter val="Dier lisans/kurs"/>
        <filter val="TFF kursu tamamlam antrenr"/>
        <filter val="TFF lisansl teknik direktr veya antrenr"/>
        <filter val="UEFA lisanl teknik direktr"/>
      </filters>
    </filterColumn>
    <sortState ref="A9:W31">
      <sortCondition descending="1" ref="H1:H36"/>
    </sortState>
  </autoFilter>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tabSelected="1" workbookViewId="0">
      <selection activeCell="W22" sqref="W22"/>
    </sheetView>
  </sheetViews>
  <sheetFormatPr baseColWidth="10" defaultRowHeight="15" x14ac:dyDescent="0"/>
  <cols>
    <col min="1" max="1" width="21.1640625" customWidth="1"/>
    <col min="5" max="5" width="14.5" customWidth="1"/>
    <col min="6" max="7" width="13.83203125" bestFit="1" customWidth="1"/>
    <col min="11" max="11" width="28.6640625" customWidth="1"/>
  </cols>
  <sheetData>
    <row r="1" spans="1:23">
      <c r="A1" t="s">
        <v>0</v>
      </c>
      <c r="B1" t="s">
        <v>1</v>
      </c>
      <c r="C1" t="s">
        <v>2</v>
      </c>
      <c r="D1" t="s">
        <v>3</v>
      </c>
      <c r="E1" t="s">
        <v>4</v>
      </c>
      <c r="F1" t="s">
        <v>5</v>
      </c>
      <c r="G1" t="s">
        <v>6</v>
      </c>
      <c r="H1" t="s">
        <v>7</v>
      </c>
      <c r="I1" t="s">
        <v>8</v>
      </c>
      <c r="J1" t="s">
        <v>9</v>
      </c>
      <c r="K1" t="s">
        <v>10</v>
      </c>
      <c r="L1" t="s">
        <v>140</v>
      </c>
      <c r="M1" t="s">
        <v>141</v>
      </c>
      <c r="N1" t="s">
        <v>142</v>
      </c>
      <c r="O1" t="s">
        <v>143</v>
      </c>
      <c r="P1" t="s">
        <v>144</v>
      </c>
      <c r="Q1" t="s">
        <v>145</v>
      </c>
      <c r="R1" t="s">
        <v>146</v>
      </c>
      <c r="S1" t="s">
        <v>147</v>
      </c>
      <c r="T1" t="s">
        <v>148</v>
      </c>
      <c r="U1" t="s">
        <v>149</v>
      </c>
      <c r="V1" t="s">
        <v>150</v>
      </c>
      <c r="W1" t="s">
        <v>151</v>
      </c>
    </row>
    <row r="2" spans="1:23">
      <c r="A2">
        <v>16027498</v>
      </c>
      <c r="B2" t="s">
        <v>50</v>
      </c>
      <c r="E2" t="s">
        <v>51</v>
      </c>
      <c r="F2" s="1">
        <v>42014.037499999999</v>
      </c>
      <c r="G2" s="1">
        <v>42014.045138888891</v>
      </c>
      <c r="H2" t="s">
        <v>23</v>
      </c>
      <c r="I2" t="s">
        <v>33</v>
      </c>
      <c r="J2" t="s">
        <v>33</v>
      </c>
      <c r="K2" t="s">
        <v>28</v>
      </c>
      <c r="L2" t="s">
        <v>63</v>
      </c>
      <c r="M2" t="s">
        <v>64</v>
      </c>
      <c r="N2" t="s">
        <v>65</v>
      </c>
      <c r="O2" t="s">
        <v>63</v>
      </c>
      <c r="P2" t="s">
        <v>64</v>
      </c>
      <c r="Q2" t="s">
        <v>125</v>
      </c>
      <c r="R2" t="s">
        <v>65</v>
      </c>
      <c r="S2" t="s">
        <v>65</v>
      </c>
      <c r="T2" t="s">
        <v>64</v>
      </c>
      <c r="U2" t="s">
        <v>63</v>
      </c>
      <c r="V2" t="s">
        <v>124</v>
      </c>
      <c r="W2" t="s">
        <v>126</v>
      </c>
    </row>
    <row r="3" spans="1:23">
      <c r="A3">
        <v>16027526</v>
      </c>
      <c r="B3" t="s">
        <v>52</v>
      </c>
      <c r="E3" t="s">
        <v>53</v>
      </c>
      <c r="F3" s="1">
        <v>42014.038888888892</v>
      </c>
      <c r="G3" s="1">
        <v>42014.052083333336</v>
      </c>
      <c r="H3" t="s">
        <v>23</v>
      </c>
      <c r="I3" t="s">
        <v>27</v>
      </c>
      <c r="J3" t="s">
        <v>33</v>
      </c>
      <c r="K3" t="s">
        <v>34</v>
      </c>
      <c r="L3" t="s">
        <v>64</v>
      </c>
      <c r="M3" t="s">
        <v>64</v>
      </c>
      <c r="N3" t="s">
        <v>64</v>
      </c>
      <c r="O3" t="s">
        <v>126</v>
      </c>
      <c r="P3" t="s">
        <v>65</v>
      </c>
      <c r="Q3" t="s">
        <v>64</v>
      </c>
      <c r="R3" t="s">
        <v>125</v>
      </c>
      <c r="S3" t="s">
        <v>125</v>
      </c>
      <c r="T3" t="s">
        <v>64</v>
      </c>
      <c r="U3" t="s">
        <v>125</v>
      </c>
      <c r="V3" t="s">
        <v>65</v>
      </c>
      <c r="W3" t="s">
        <v>126</v>
      </c>
    </row>
    <row r="4" spans="1:23">
      <c r="A4">
        <v>16027557</v>
      </c>
      <c r="B4" t="s">
        <v>54</v>
      </c>
      <c r="E4" t="s">
        <v>55</v>
      </c>
      <c r="F4" s="1">
        <v>42014.042361111111</v>
      </c>
      <c r="G4" s="1">
        <v>42014.052777777775</v>
      </c>
      <c r="H4" t="s">
        <v>23</v>
      </c>
      <c r="I4" t="s">
        <v>33</v>
      </c>
      <c r="J4" t="s">
        <v>33</v>
      </c>
      <c r="K4" t="s">
        <v>34</v>
      </c>
      <c r="L4" t="s">
        <v>63</v>
      </c>
      <c r="M4" t="s">
        <v>124</v>
      </c>
      <c r="N4" t="s">
        <v>65</v>
      </c>
      <c r="O4" t="s">
        <v>126</v>
      </c>
      <c r="P4" t="s">
        <v>65</v>
      </c>
      <c r="Q4" t="s">
        <v>64</v>
      </c>
      <c r="R4" t="s">
        <v>65</v>
      </c>
      <c r="S4" t="s">
        <v>65</v>
      </c>
      <c r="T4" t="s">
        <v>64</v>
      </c>
      <c r="U4" t="s">
        <v>63</v>
      </c>
      <c r="V4" t="s">
        <v>124</v>
      </c>
      <c r="W4" t="s">
        <v>124</v>
      </c>
    </row>
    <row r="5" spans="1:23">
      <c r="A5">
        <v>16027690</v>
      </c>
      <c r="B5" t="s">
        <v>61</v>
      </c>
      <c r="E5" t="s">
        <v>62</v>
      </c>
      <c r="F5" s="1">
        <v>42014.05972222222</v>
      </c>
      <c r="G5" s="1">
        <v>42014.067361111112</v>
      </c>
      <c r="H5" t="s">
        <v>23</v>
      </c>
      <c r="I5" t="s">
        <v>33</v>
      </c>
      <c r="J5" t="s">
        <v>33</v>
      </c>
      <c r="K5" t="s">
        <v>40</v>
      </c>
      <c r="L5" t="s">
        <v>63</v>
      </c>
      <c r="M5" t="s">
        <v>64</v>
      </c>
      <c r="N5" t="s">
        <v>65</v>
      </c>
      <c r="O5" t="s">
        <v>63</v>
      </c>
      <c r="P5" t="s">
        <v>64</v>
      </c>
      <c r="Q5" t="s">
        <v>63</v>
      </c>
      <c r="R5" t="s">
        <v>65</v>
      </c>
      <c r="S5" t="s">
        <v>65</v>
      </c>
      <c r="T5" t="s">
        <v>65</v>
      </c>
      <c r="U5" t="s">
        <v>64</v>
      </c>
      <c r="V5" t="s">
        <v>64</v>
      </c>
      <c r="W5" t="s">
        <v>124</v>
      </c>
    </row>
    <row r="6" spans="1:23">
      <c r="A6">
        <v>16028571</v>
      </c>
      <c r="B6" t="s">
        <v>76</v>
      </c>
      <c r="E6" t="s">
        <v>77</v>
      </c>
      <c r="F6" s="1">
        <v>42014.324305555558</v>
      </c>
      <c r="G6" s="1">
        <v>42014.334722222222</v>
      </c>
      <c r="H6" t="s">
        <v>23</v>
      </c>
      <c r="I6" t="s">
        <v>33</v>
      </c>
      <c r="J6" t="s">
        <v>33</v>
      </c>
      <c r="K6" t="s">
        <v>28</v>
      </c>
      <c r="L6" t="s">
        <v>64</v>
      </c>
      <c r="M6" t="s">
        <v>64</v>
      </c>
      <c r="N6" t="s">
        <v>63</v>
      </c>
      <c r="O6" t="s">
        <v>63</v>
      </c>
      <c r="P6" t="s">
        <v>65</v>
      </c>
      <c r="Q6" t="s">
        <v>63</v>
      </c>
      <c r="R6" t="s">
        <v>124</v>
      </c>
      <c r="S6" t="s">
        <v>126</v>
      </c>
      <c r="T6" t="s">
        <v>125</v>
      </c>
      <c r="U6" t="s">
        <v>63</v>
      </c>
      <c r="V6" t="s">
        <v>64</v>
      </c>
      <c r="W6" t="s">
        <v>126</v>
      </c>
    </row>
    <row r="7" spans="1:23">
      <c r="A7">
        <v>16028937</v>
      </c>
      <c r="B7" t="s">
        <v>80</v>
      </c>
      <c r="E7" t="s">
        <v>81</v>
      </c>
      <c r="F7" s="1">
        <v>42014.420138888891</v>
      </c>
      <c r="G7" s="1">
        <v>42014.430555555555</v>
      </c>
      <c r="H7" t="s">
        <v>23</v>
      </c>
      <c r="I7" t="s">
        <v>33</v>
      </c>
      <c r="J7" t="s">
        <v>39</v>
      </c>
      <c r="K7" t="s">
        <v>34</v>
      </c>
      <c r="L7" t="s">
        <v>63</v>
      </c>
      <c r="M7" t="s">
        <v>64</v>
      </c>
      <c r="N7" t="s">
        <v>125</v>
      </c>
      <c r="O7" t="s">
        <v>63</v>
      </c>
      <c r="P7" t="s">
        <v>65</v>
      </c>
      <c r="Q7" t="s">
        <v>125</v>
      </c>
      <c r="R7" t="s">
        <v>65</v>
      </c>
      <c r="S7" t="s">
        <v>65</v>
      </c>
      <c r="T7" t="s">
        <v>64</v>
      </c>
      <c r="U7" t="s">
        <v>64</v>
      </c>
      <c r="V7" t="s">
        <v>125</v>
      </c>
      <c r="W7" t="s">
        <v>124</v>
      </c>
    </row>
    <row r="8" spans="1:23">
      <c r="A8">
        <v>16029973</v>
      </c>
      <c r="B8" t="s">
        <v>91</v>
      </c>
      <c r="E8" t="s">
        <v>92</v>
      </c>
      <c r="F8" s="1">
        <v>42014.520138888889</v>
      </c>
      <c r="G8" s="1">
        <v>42014.538194444445</v>
      </c>
      <c r="H8" t="s">
        <v>23</v>
      </c>
      <c r="I8" t="s">
        <v>33</v>
      </c>
      <c r="J8" t="s">
        <v>39</v>
      </c>
      <c r="K8" t="s">
        <v>47</v>
      </c>
      <c r="L8" t="s">
        <v>127</v>
      </c>
      <c r="M8" t="s">
        <v>124</v>
      </c>
      <c r="N8" t="s">
        <v>128</v>
      </c>
      <c r="O8" t="s">
        <v>129</v>
      </c>
      <c r="P8" t="s">
        <v>64</v>
      </c>
      <c r="Q8" t="s">
        <v>126</v>
      </c>
      <c r="R8" t="s">
        <v>130</v>
      </c>
      <c r="S8" t="s">
        <v>65</v>
      </c>
      <c r="T8" t="s">
        <v>64</v>
      </c>
      <c r="U8" t="s">
        <v>63</v>
      </c>
      <c r="V8" t="s">
        <v>64</v>
      </c>
      <c r="W8" t="s">
        <v>126</v>
      </c>
    </row>
    <row r="9" spans="1:23">
      <c r="A9">
        <v>16030171</v>
      </c>
      <c r="B9" t="s">
        <v>93</v>
      </c>
      <c r="E9" t="s">
        <v>94</v>
      </c>
      <c r="F9" s="1">
        <v>42014.535416666666</v>
      </c>
      <c r="G9" s="1">
        <v>42014.556944444441</v>
      </c>
      <c r="H9" t="s">
        <v>23</v>
      </c>
      <c r="I9" t="s">
        <v>33</v>
      </c>
      <c r="J9" t="s">
        <v>33</v>
      </c>
      <c r="K9" t="s">
        <v>34</v>
      </c>
      <c r="L9" t="s">
        <v>65</v>
      </c>
      <c r="M9" t="s">
        <v>126</v>
      </c>
      <c r="N9" t="s">
        <v>126</v>
      </c>
      <c r="O9" t="s">
        <v>64</v>
      </c>
      <c r="P9" t="s">
        <v>63</v>
      </c>
      <c r="Q9" t="s">
        <v>63</v>
      </c>
      <c r="R9" t="s">
        <v>124</v>
      </c>
      <c r="S9" t="s">
        <v>125</v>
      </c>
      <c r="T9" t="s">
        <v>125</v>
      </c>
      <c r="U9" t="s">
        <v>64</v>
      </c>
      <c r="V9" t="s">
        <v>64</v>
      </c>
      <c r="W9" t="s">
        <v>125</v>
      </c>
    </row>
    <row r="10" spans="1:23">
      <c r="A10">
        <v>16030646</v>
      </c>
      <c r="B10" t="s">
        <v>95</v>
      </c>
      <c r="E10" t="s">
        <v>96</v>
      </c>
      <c r="F10" s="1">
        <v>42014.572222222225</v>
      </c>
      <c r="G10" s="1">
        <v>42014.586111111108</v>
      </c>
      <c r="H10" t="s">
        <v>23</v>
      </c>
      <c r="I10" t="s">
        <v>33</v>
      </c>
      <c r="J10" t="s">
        <v>33</v>
      </c>
      <c r="K10" t="s">
        <v>28</v>
      </c>
      <c r="L10" t="s">
        <v>63</v>
      </c>
      <c r="M10" t="s">
        <v>65</v>
      </c>
      <c r="N10" t="s">
        <v>65</v>
      </c>
      <c r="O10" t="s">
        <v>125</v>
      </c>
      <c r="P10" t="s">
        <v>97</v>
      </c>
      <c r="Q10" t="s">
        <v>124</v>
      </c>
      <c r="R10" t="s">
        <v>65</v>
      </c>
      <c r="S10" t="s">
        <v>65</v>
      </c>
      <c r="T10" t="s">
        <v>64</v>
      </c>
      <c r="U10" t="s">
        <v>64</v>
      </c>
      <c r="V10" t="s">
        <v>65</v>
      </c>
      <c r="W10" t="s">
        <v>124</v>
      </c>
    </row>
    <row r="11" spans="1:23">
      <c r="A11">
        <v>16030766</v>
      </c>
      <c r="B11" t="s">
        <v>100</v>
      </c>
      <c r="E11" t="s">
        <v>101</v>
      </c>
      <c r="F11" s="1">
        <v>42014.582638888889</v>
      </c>
      <c r="G11" s="1">
        <v>42014.59097222222</v>
      </c>
      <c r="H11" t="s">
        <v>23</v>
      </c>
      <c r="I11" t="s">
        <v>33</v>
      </c>
      <c r="J11" t="s">
        <v>33</v>
      </c>
      <c r="K11" t="s">
        <v>40</v>
      </c>
      <c r="L11" t="s">
        <v>64</v>
      </c>
      <c r="M11" t="s">
        <v>65</v>
      </c>
      <c r="N11" t="s">
        <v>65</v>
      </c>
      <c r="O11" t="s">
        <v>63</v>
      </c>
      <c r="P11" t="s">
        <v>65</v>
      </c>
      <c r="Q11" t="s">
        <v>126</v>
      </c>
      <c r="R11" t="s">
        <v>65</v>
      </c>
      <c r="S11" t="s">
        <v>64</v>
      </c>
      <c r="T11" t="s">
        <v>65</v>
      </c>
      <c r="U11" t="s">
        <v>63</v>
      </c>
      <c r="V11" t="s">
        <v>64</v>
      </c>
      <c r="W11" t="s">
        <v>63</v>
      </c>
    </row>
    <row r="12" spans="1:23">
      <c r="A12">
        <v>16031190</v>
      </c>
      <c r="B12" t="s">
        <v>104</v>
      </c>
      <c r="E12" t="s">
        <v>105</v>
      </c>
      <c r="F12" s="1">
        <v>42014.614583333336</v>
      </c>
      <c r="G12" s="1">
        <v>42014.625</v>
      </c>
      <c r="H12" t="s">
        <v>23</v>
      </c>
      <c r="I12" t="s">
        <v>27</v>
      </c>
      <c r="J12" t="s">
        <v>27</v>
      </c>
      <c r="K12" t="s">
        <v>47</v>
      </c>
      <c r="L12" t="s">
        <v>63</v>
      </c>
      <c r="M12" t="s">
        <v>65</v>
      </c>
      <c r="N12" t="s">
        <v>65</v>
      </c>
      <c r="O12" t="s">
        <v>63</v>
      </c>
      <c r="P12" t="s">
        <v>63</v>
      </c>
      <c r="Q12" t="s">
        <v>125</v>
      </c>
      <c r="R12" t="s">
        <v>65</v>
      </c>
      <c r="S12" t="s">
        <v>65</v>
      </c>
      <c r="T12" t="s">
        <v>65</v>
      </c>
      <c r="U12" t="s">
        <v>64</v>
      </c>
      <c r="V12" t="s">
        <v>125</v>
      </c>
      <c r="W12" t="s">
        <v>126</v>
      </c>
    </row>
    <row r="13" spans="1:23">
      <c r="A13">
        <v>16031226</v>
      </c>
      <c r="B13" t="s">
        <v>106</v>
      </c>
      <c r="E13" t="s">
        <v>107</v>
      </c>
      <c r="F13" s="1">
        <v>42014.617361111108</v>
      </c>
      <c r="G13" s="1">
        <v>42014.656944444447</v>
      </c>
      <c r="H13" t="s">
        <v>23</v>
      </c>
      <c r="I13" t="s">
        <v>33</v>
      </c>
      <c r="J13" t="s">
        <v>39</v>
      </c>
      <c r="K13" t="s">
        <v>34</v>
      </c>
      <c r="L13" t="s">
        <v>64</v>
      </c>
      <c r="M13" t="s">
        <v>64</v>
      </c>
      <c r="N13" t="s">
        <v>64</v>
      </c>
      <c r="O13" t="s">
        <v>63</v>
      </c>
      <c r="P13" t="s">
        <v>64</v>
      </c>
      <c r="Q13" t="s">
        <v>124</v>
      </c>
      <c r="R13" t="s">
        <v>64</v>
      </c>
      <c r="S13" t="s">
        <v>65</v>
      </c>
      <c r="T13" t="s">
        <v>65</v>
      </c>
      <c r="U13" t="s">
        <v>63</v>
      </c>
      <c r="V13" t="s">
        <v>64</v>
      </c>
      <c r="W13" t="s">
        <v>63</v>
      </c>
    </row>
    <row r="14" spans="1:23">
      <c r="A14">
        <v>16032960</v>
      </c>
      <c r="B14" t="s">
        <v>116</v>
      </c>
      <c r="E14" s="2">
        <v>176219164186</v>
      </c>
      <c r="F14" s="1">
        <v>42014.727777777778</v>
      </c>
      <c r="G14" s="1">
        <v>42014.738194444442</v>
      </c>
      <c r="H14" t="s">
        <v>23</v>
      </c>
      <c r="I14" t="s">
        <v>33</v>
      </c>
      <c r="J14" t="s">
        <v>39</v>
      </c>
      <c r="K14" t="s">
        <v>31</v>
      </c>
      <c r="L14" t="s">
        <v>87</v>
      </c>
      <c r="M14" t="s">
        <v>87</v>
      </c>
      <c r="N14" t="s">
        <v>88</v>
      </c>
      <c r="O14" t="s">
        <v>152</v>
      </c>
      <c r="P14" t="s">
        <v>118</v>
      </c>
      <c r="Q14" t="s">
        <v>88</v>
      </c>
      <c r="R14" t="s">
        <v>88</v>
      </c>
      <c r="S14" t="s">
        <v>88</v>
      </c>
      <c r="T14" t="s">
        <v>119</v>
      </c>
      <c r="U14" t="s">
        <v>152</v>
      </c>
      <c r="V14" t="s">
        <v>88</v>
      </c>
      <c r="W14" t="s">
        <v>119</v>
      </c>
    </row>
    <row r="15" spans="1:23">
      <c r="A15">
        <v>16036355</v>
      </c>
      <c r="B15" t="s">
        <v>137</v>
      </c>
      <c r="E15" t="s">
        <v>138</v>
      </c>
      <c r="F15" s="1">
        <v>42015.063194444447</v>
      </c>
      <c r="G15" s="1">
        <v>42015.070138888892</v>
      </c>
      <c r="H15" t="s">
        <v>23</v>
      </c>
      <c r="I15" t="s">
        <v>33</v>
      </c>
      <c r="J15" t="s">
        <v>33</v>
      </c>
      <c r="K15" t="s">
        <v>28</v>
      </c>
      <c r="L15" t="s">
        <v>63</v>
      </c>
      <c r="M15" t="s">
        <v>63</v>
      </c>
      <c r="N15" t="s">
        <v>63</v>
      </c>
      <c r="O15" t="s">
        <v>126</v>
      </c>
      <c r="P15" t="s">
        <v>63</v>
      </c>
      <c r="Q15" t="s">
        <v>125</v>
      </c>
      <c r="R15" t="s">
        <v>65</v>
      </c>
      <c r="S15" t="s">
        <v>65</v>
      </c>
      <c r="T15" t="s">
        <v>64</v>
      </c>
      <c r="U15" t="s">
        <v>64</v>
      </c>
      <c r="V15" t="s">
        <v>64</v>
      </c>
      <c r="W15" t="s">
        <v>124</v>
      </c>
    </row>
    <row r="16" spans="1:23">
      <c r="A16">
        <v>16058582</v>
      </c>
      <c r="B16" t="s">
        <v>139</v>
      </c>
      <c r="E16" s="2">
        <v>78168240162</v>
      </c>
      <c r="F16" s="1">
        <v>42016.789583333331</v>
      </c>
      <c r="G16" s="1">
        <v>42016.800694444442</v>
      </c>
      <c r="H16" t="s">
        <v>23</v>
      </c>
      <c r="I16" t="s">
        <v>33</v>
      </c>
      <c r="J16" t="s">
        <v>33</v>
      </c>
      <c r="K16" t="s">
        <v>28</v>
      </c>
      <c r="L16" t="s">
        <v>118</v>
      </c>
      <c r="M16" t="s">
        <v>119</v>
      </c>
      <c r="N16" t="s">
        <v>153</v>
      </c>
      <c r="O16" t="s">
        <v>87</v>
      </c>
      <c r="P16" t="s">
        <v>118</v>
      </c>
      <c r="Q16" t="s">
        <v>87</v>
      </c>
      <c r="R16" t="s">
        <v>154</v>
      </c>
      <c r="S16" t="s">
        <v>88</v>
      </c>
      <c r="T16" s="3">
        <v>38558</v>
      </c>
      <c r="U16" t="s">
        <v>88</v>
      </c>
      <c r="V16" t="s">
        <v>155</v>
      </c>
      <c r="W16" t="s">
        <v>154</v>
      </c>
    </row>
    <row r="17" spans="1:23">
      <c r="A17" t="s">
        <v>131</v>
      </c>
      <c r="L17">
        <f>COUNTIF(L$2:L$16,"P1-P2-P3")+K23</f>
        <v>0</v>
      </c>
      <c r="M17">
        <f t="shared" ref="M17:W17" si="0">COUNTIF(M$2:M$16,"P1-P2-P3")</f>
        <v>0</v>
      </c>
      <c r="N17">
        <f t="shared" si="0"/>
        <v>1</v>
      </c>
      <c r="O17">
        <f t="shared" si="0"/>
        <v>1</v>
      </c>
      <c r="P17">
        <f t="shared" si="0"/>
        <v>0</v>
      </c>
      <c r="Q17">
        <f t="shared" si="0"/>
        <v>4</v>
      </c>
      <c r="R17">
        <f t="shared" si="0"/>
        <v>1</v>
      </c>
      <c r="S17">
        <f t="shared" si="0"/>
        <v>2</v>
      </c>
      <c r="T17">
        <f t="shared" si="0"/>
        <v>2</v>
      </c>
      <c r="U17">
        <f t="shared" si="0"/>
        <v>1</v>
      </c>
      <c r="V17">
        <f t="shared" si="0"/>
        <v>3</v>
      </c>
      <c r="W17">
        <f t="shared" si="0"/>
        <v>1</v>
      </c>
    </row>
    <row r="18" spans="1:23">
      <c r="A18" t="s">
        <v>132</v>
      </c>
      <c r="L18">
        <f>COUNTIF(L$2:L$16,L12:L14-P3-"P2")</f>
        <v>0</v>
      </c>
      <c r="M18">
        <f t="shared" ref="M18:W18" si="1">COUNTIF(M$2:M$16,"P1-P3-P2")</f>
        <v>2</v>
      </c>
      <c r="N18">
        <f t="shared" si="1"/>
        <v>0</v>
      </c>
      <c r="O18">
        <f t="shared" si="1"/>
        <v>0</v>
      </c>
      <c r="P18">
        <f t="shared" si="1"/>
        <v>0</v>
      </c>
      <c r="Q18">
        <f t="shared" si="1"/>
        <v>2</v>
      </c>
      <c r="R18">
        <f t="shared" si="1"/>
        <v>3</v>
      </c>
      <c r="S18">
        <f t="shared" si="1"/>
        <v>0</v>
      </c>
      <c r="T18">
        <f t="shared" si="1"/>
        <v>0</v>
      </c>
      <c r="U18">
        <f t="shared" si="1"/>
        <v>0</v>
      </c>
      <c r="V18">
        <f t="shared" si="1"/>
        <v>2</v>
      </c>
      <c r="W18">
        <f t="shared" si="1"/>
        <v>6</v>
      </c>
    </row>
    <row r="19" spans="1:23">
      <c r="A19" t="s">
        <v>133</v>
      </c>
      <c r="L19">
        <f t="shared" ref="L19:W19" si="2">COUNTIF(L$2:L$16,"P2-P1-P3")</f>
        <v>1</v>
      </c>
      <c r="M19">
        <f t="shared" si="2"/>
        <v>3</v>
      </c>
      <c r="N19">
        <f t="shared" si="2"/>
        <v>7</v>
      </c>
      <c r="O19">
        <f t="shared" si="2"/>
        <v>0</v>
      </c>
      <c r="P19">
        <f t="shared" si="2"/>
        <v>5</v>
      </c>
      <c r="Q19">
        <f t="shared" si="2"/>
        <v>1</v>
      </c>
      <c r="R19">
        <f t="shared" si="2"/>
        <v>9</v>
      </c>
      <c r="S19">
        <f t="shared" si="2"/>
        <v>11</v>
      </c>
      <c r="T19">
        <f t="shared" si="2"/>
        <v>4</v>
      </c>
      <c r="U19">
        <f t="shared" si="2"/>
        <v>1</v>
      </c>
      <c r="V19">
        <f t="shared" si="2"/>
        <v>3</v>
      </c>
      <c r="W19">
        <f t="shared" si="2"/>
        <v>0</v>
      </c>
    </row>
    <row r="20" spans="1:23">
      <c r="A20" t="s">
        <v>134</v>
      </c>
      <c r="L20">
        <f t="shared" ref="L20:W20" si="3">COUNTIF(L$2:L$16,"P2-P3-P1")</f>
        <v>4</v>
      </c>
      <c r="M20">
        <f t="shared" si="3"/>
        <v>6</v>
      </c>
      <c r="N20">
        <f t="shared" si="3"/>
        <v>2</v>
      </c>
      <c r="O20">
        <f t="shared" si="3"/>
        <v>2</v>
      </c>
      <c r="P20">
        <f t="shared" si="3"/>
        <v>4</v>
      </c>
      <c r="Q20">
        <f t="shared" si="3"/>
        <v>2</v>
      </c>
      <c r="R20">
        <f t="shared" si="3"/>
        <v>1</v>
      </c>
      <c r="S20">
        <f t="shared" si="3"/>
        <v>1</v>
      </c>
      <c r="T20">
        <f t="shared" si="3"/>
        <v>7</v>
      </c>
      <c r="U20">
        <f t="shared" si="3"/>
        <v>7</v>
      </c>
      <c r="V20">
        <f t="shared" si="3"/>
        <v>7</v>
      </c>
      <c r="W20">
        <f t="shared" si="3"/>
        <v>0</v>
      </c>
    </row>
    <row r="21" spans="1:23">
      <c r="A21" t="s">
        <v>135</v>
      </c>
      <c r="L21">
        <f t="shared" ref="L21:W21" si="4">COUNTIF(L$2:L$16,"P3-P1-P2")</f>
        <v>0</v>
      </c>
      <c r="M21">
        <f t="shared" si="4"/>
        <v>1</v>
      </c>
      <c r="N21">
        <f t="shared" si="4"/>
        <v>1</v>
      </c>
      <c r="O21">
        <f t="shared" si="4"/>
        <v>3</v>
      </c>
      <c r="P21">
        <f t="shared" si="4"/>
        <v>0</v>
      </c>
      <c r="Q21">
        <f t="shared" si="4"/>
        <v>2</v>
      </c>
      <c r="R21">
        <f t="shared" si="4"/>
        <v>0</v>
      </c>
      <c r="S21">
        <f t="shared" si="4"/>
        <v>1</v>
      </c>
      <c r="T21">
        <f t="shared" si="4"/>
        <v>0</v>
      </c>
      <c r="U21">
        <f t="shared" si="4"/>
        <v>0</v>
      </c>
      <c r="V21">
        <f t="shared" si="4"/>
        <v>0</v>
      </c>
      <c r="W21">
        <f t="shared" si="4"/>
        <v>5</v>
      </c>
    </row>
    <row r="22" spans="1:23">
      <c r="A22" t="s">
        <v>136</v>
      </c>
      <c r="L22">
        <f t="shared" ref="L22:W22" si="5">COUNTIF(L$2:L$16,"P3-P2-P1")</f>
        <v>8</v>
      </c>
      <c r="M22">
        <f t="shared" si="5"/>
        <v>2</v>
      </c>
      <c r="N22">
        <f t="shared" si="5"/>
        <v>2</v>
      </c>
      <c r="O22">
        <f t="shared" si="5"/>
        <v>8</v>
      </c>
      <c r="P22">
        <f t="shared" si="5"/>
        <v>3</v>
      </c>
      <c r="Q22">
        <f t="shared" si="5"/>
        <v>4</v>
      </c>
      <c r="R22">
        <f t="shared" si="5"/>
        <v>0</v>
      </c>
      <c r="S22">
        <f t="shared" si="5"/>
        <v>0</v>
      </c>
      <c r="T22">
        <f t="shared" si="5"/>
        <v>0</v>
      </c>
      <c r="U22">
        <f t="shared" si="5"/>
        <v>6</v>
      </c>
      <c r="V22">
        <f t="shared" si="5"/>
        <v>0</v>
      </c>
      <c r="W22">
        <f t="shared" si="5"/>
        <v>2</v>
      </c>
    </row>
  </sheetData>
  <conditionalFormatting sqref="L17:W22">
    <cfRule type="cellIs" dxfId="0" priority="1" operator="greaterThan">
      <formula>4</formula>
    </cfRule>
  </conditionalFormatting>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data</vt:lpstr>
      <vt:lpstr>selected 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Onur Guzey</dc:creator>
  <cp:lastModifiedBy>Ali Uzun</cp:lastModifiedBy>
  <dcterms:created xsi:type="dcterms:W3CDTF">2015-01-10T22:24:19Z</dcterms:created>
  <dcterms:modified xsi:type="dcterms:W3CDTF">2015-01-16T11:58:46Z</dcterms:modified>
</cp:coreProperties>
</file>