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9678\Documents\GitHub\Personal\PagoExpensas\"/>
    </mc:Choice>
  </mc:AlternateContent>
  <xr:revisionPtr revIDLastSave="0" documentId="13_ncr:1_{C4F6EE69-FBEB-4370-9ECC-71C9E2BBC10C}" xr6:coauthVersionLast="47" xr6:coauthVersionMax="47" xr10:uidLastSave="{00000000-0000-0000-0000-000000000000}"/>
  <bookViews>
    <workbookView xWindow="-120" yWindow="-120" windowWidth="20730" windowHeight="11310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" i="20" l="1"/>
  <c r="W8" i="20"/>
  <c r="U16" i="20"/>
  <c r="F18" i="23"/>
  <c r="F4" i="22"/>
  <c r="I3" i="22"/>
  <c r="F2" i="22"/>
  <c r="U12" i="20"/>
  <c r="U8" i="20"/>
  <c r="F18" i="21"/>
  <c r="S12" i="20"/>
  <c r="S8" i="20"/>
  <c r="W16" i="20" l="1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<sst xmlns="http://schemas.openxmlformats.org/spreadsheetml/2006/main" count="640" uniqueCount="182">
  <si>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</si>
  <si>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</si>
  <si>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</si>
  <si>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</si>
  <si>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</si>
  <si>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</si>
  <si>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</si>
  <si>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</si>
  <si>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</si>
  <si>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</si>
  <si>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</si>
  <si>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</si>
  <si>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</si>
  <si>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</si>
  <si>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</si>
  <si>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</si>
  <si>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</si>
  <si>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</si>
  <si>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</si>
  <si>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</si>
  <si>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</si>
  <si>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</si>
  <si>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</si>
  <si>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</si>
  <si>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</si>
  <si>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</si>
  <si>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</si>
  <si>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</si>
  <si>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</si>
  <si>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</si>
  <si>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</si>
  <si>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</si>
  <si>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</si>
  <si>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</si>
  <si>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</si>
  <si>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</si>
  <si>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</si>
  <si>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</si>
  <si>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</si>
  <si>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</si>
  <si>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</si>
  <si>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</si>
  <si>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</si>
  <si>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</si>
  <si>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</si>
  <si>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</si>
  <si>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</si>
  <si>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</si>
  <si>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</si>
  <si>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</si>
  <si>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</si>
  <si>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</si>
  <si>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</si>
  <si>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</si>
  <si>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</si>
  <si>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</si>
  <si>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</si>
  <si>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</si>
  <si>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</si>
  <si>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</si>
  <si>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</si>
  <si>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</si>
  <si>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</si>
  <si>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</si>
  <si>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</si>
  <si>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</si>
  <si>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</si>
  <si>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</si>
  <si>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</si>
  <si>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</si>
  <si>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</si>
  <si>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</si>
  <si>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</si>
  <si>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</si>
  <si>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</si>
  <si>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</si>
  <si>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</si>
  <si>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</si>
  <si>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</si>
  <si>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</si>
  <si>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</si>
  <si>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</si>
  <si>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</si>
  <si>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</si>
  <si>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</si>
  <si>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</si>
  <si>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</si>
  <si>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</si>
  <si>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</si>
  <si>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</si>
  <si>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</si>
  <si>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</si>
  <si>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</si>
  <si>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</si>
  <si>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</si>
  <si>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</si>
  <si>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</si>
  <si>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</si>
  <si>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</si>
  <si>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</si>
  <si>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</si>
  <si>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</si>
  <si>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</si>
  <si>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</si>
  <si>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</si>
  <si>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</si>
  <si>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</si>
  <si>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</si>
  <si>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</si>
  <si>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</si>
  <si>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</si>
  <si>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</si>
  <si>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</si>
  <si>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</si>
  <si>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</si>
  <si>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</si>
  <si>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</si>
  <si>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</si>
  <si>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</si>
  <si>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</si>
  <si>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</si>
  <si>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</si>
  <si>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</si>
  <si>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</si>
  <si>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</si>
  <si>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</si>
  <si>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</si>
  <si>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</si>
  <si>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</si>
  <si>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</si>
  <si>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</si>
  <si>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</si>
  <si>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</si>
  <si>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</si>
  <si>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</si>
  <si>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</si>
  <si>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</si>
  <si>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</si>
  <si>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</si>
  <si>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</si>
  <si>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</si>
  <si>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</si>
  <si>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</si>
  <si>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</si>
  <si>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</si>
  <si>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</si>
  <si>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</si>
  <si>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</si>
  <si>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</si>
  <si>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</si>
  <si>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</si>
  <si>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</si>
  <si>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</si>
  <si>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</si>
  <si>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</si>
  <si>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</si>
  <si>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</si>
  <si>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</si>
  <si>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</si>
  <si>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</si>
  <si>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</si>
  <si>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</si>
  <si>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</si>
  <si>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</si>
  <si>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Renovacion????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</si>
  <si>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</si>
  <si>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</si>
  <si>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</si>
  <si>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</si>
  <si>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</si>
  <si>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</si>
  <si>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</si>
  <si>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</si>
  <si>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</si>
  <si>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</si>
  <si>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</si>
  <si>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</si>
  <si>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</si>
  <si>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</si>
  <si>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SI</t>
  </si>
  <si>
    <t>NO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</si>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</sst>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/>
    </xf>
    <xf numFmtId="165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5" fontId="0" fillId="5" borderId="10" xfId="0" applyNumberFormat="1" applyFill="1" applyBorder="1"/>
    <xf numFmtId="165" fontId="0" fillId="5" borderId="10" xfId="1" applyNumberFormat="1" applyFont="1" applyFill="1" applyBorder="1"/>
    <xf numFmtId="165" fontId="12" fillId="5" borderId="10" xfId="1" applyNumberFormat="1" applyFont="1" applyFill="1" applyBorder="1"/>
    <xf numFmtId="165" fontId="13" fillId="0" borderId="0" xfId="1" applyNumberFormat="1" applyFont="1"/>
    <xf numFmtId="0" fontId="13" fillId="0" borderId="0" xfId="0" applyFont="1"/>
    <xf numFmtId="165" fontId="13" fillId="0" borderId="0" xfId="1" applyNumberFormat="1" applyFont="1" applyFill="1"/>
    <xf numFmtId="166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5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7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06" t="s">
        <v>8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38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43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47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51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44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129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54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59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60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1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65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66</v>
      </c>
      <c r="C4" s="110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W16"/>
  <sheetViews>
    <sheetView tabSelected="1" topLeftCell="A4" workbookViewId="0">
      <pane xSplit="5" topLeftCell="T1" activePane="topRight" state="frozen"/>
      <selection pane="topRight" activeCell="E7" sqref="E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16384" width="10.875" style="64"/>
  </cols>
  <sheetData>
    <row r="1" spans="1:23" ht="24.95" customHeight="1" x14ac:dyDescent="0.25">
      <c r="F1" s="119" t="s">
        <v>144</v>
      </c>
      <c r="G1" s="118"/>
      <c r="H1" s="117">
        <v>45170</v>
      </c>
      <c r="I1" s="118"/>
      <c r="J1" s="117">
        <v>45200</v>
      </c>
      <c r="K1" s="118"/>
      <c r="L1" s="117">
        <v>45231</v>
      </c>
      <c r="M1" s="118"/>
      <c r="N1" s="117">
        <v>45261</v>
      </c>
      <c r="O1" s="118"/>
      <c r="P1" s="117">
        <v>45292</v>
      </c>
      <c r="Q1" s="118"/>
      <c r="R1" s="117">
        <v>45323</v>
      </c>
      <c r="S1" s="118"/>
      <c r="T1" s="117">
        <v>45352</v>
      </c>
      <c r="U1" s="118"/>
      <c r="V1" s="117">
        <v>45383</v>
      </c>
      <c r="W1" s="118"/>
    </row>
    <row r="2" spans="1:23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</row>
    <row r="3" spans="1:23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</row>
    <row r="4" spans="1:23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</row>
    <row r="5" spans="1:23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</row>
    <row r="6" spans="1:23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</row>
    <row r="7" spans="1:23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</row>
    <row r="8" spans="1:23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/>
      <c r="W8" s="88">
        <f>SUM(V3:W7)</f>
        <v>187812.22</v>
      </c>
    </row>
    <row r="9" spans="1:23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</row>
    <row r="10" spans="1:23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</row>
    <row r="11" spans="1:23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</row>
    <row r="12" spans="1:23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/>
      <c r="W12" s="88">
        <f>SUM(W9:W11)</f>
        <v>115046.41999999998</v>
      </c>
    </row>
    <row r="13" spans="1:23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/>
      <c r="W13" s="93">
        <v>136180.10999999999</v>
      </c>
    </row>
    <row r="14" spans="1:23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/>
      <c r="W14" s="93">
        <v>60000.11</v>
      </c>
    </row>
    <row r="15" spans="1:23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/>
      <c r="W15" s="90">
        <v>100000.02</v>
      </c>
    </row>
    <row r="16" spans="1:23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</row>
  </sheetData>
  <mergeCells count="9"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RowHeight="15.75" x14ac:dyDescent="0.25"/>
  <sheetData>
    <row r="1" spans="1:9" x14ac:dyDescent="0.25">
      <c r="B1" t="s">
        <v>166</v>
      </c>
      <c r="C1" t="s">
        <v>167</v>
      </c>
    </row>
    <row r="2" spans="1:9" x14ac:dyDescent="0.25">
      <c r="A2" t="s">
        <v>168</v>
      </c>
      <c r="D2">
        <v>1212060.96</v>
      </c>
      <c r="E2">
        <v>551853.02</v>
      </c>
      <c r="F2">
        <f>D2-(E2*2)</f>
        <v>108354.91999999993</v>
      </c>
    </row>
    <row r="3" spans="1:9" x14ac:dyDescent="0.25">
      <c r="A3" t="s">
        <v>165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5">
      <c r="A4" t="s">
        <v>169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K18"/>
  <sheetViews>
    <sheetView showGridLines="0" topLeftCell="A2" workbookViewId="0">
      <selection activeCell="F12" sqref="F12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</cols>
  <sheetData>
    <row r="1" spans="2:11" x14ac:dyDescent="0.25">
      <c r="B1" s="98"/>
      <c r="C1" s="65"/>
      <c r="D1" s="65"/>
      <c r="E1" s="65"/>
      <c r="F1" s="100"/>
      <c r="G1" s="95"/>
      <c r="H1" s="65"/>
      <c r="I1" s="95"/>
    </row>
    <row r="2" spans="2:11" ht="30.95" customHeight="1" thickBot="1" x14ac:dyDescent="0.3">
      <c r="B2" s="98" t="s">
        <v>181</v>
      </c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174</v>
      </c>
      <c r="H2" s="65" t="s">
        <v>175</v>
      </c>
      <c r="I2" s="95" t="s">
        <v>163</v>
      </c>
    </row>
    <row r="3" spans="2:11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1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  <c r="I4" s="95"/>
    </row>
    <row r="5" spans="2:11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</row>
    <row r="6" spans="2:11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</row>
    <row r="7" spans="2:11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164</v>
      </c>
      <c r="I7" s="97">
        <v>45383</v>
      </c>
    </row>
    <row r="8" spans="2:11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</row>
    <row r="9" spans="2:11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</row>
    <row r="10" spans="2:11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</row>
    <row r="11" spans="2:11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</row>
    <row r="12" spans="2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</row>
    <row r="13" spans="2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</row>
    <row r="14" spans="2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</row>
    <row r="15" spans="2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</row>
    <row r="16" spans="2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K16" s="94"/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</row>
    <row r="18" spans="2:9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1995000</v>
      </c>
      <c r="G18" s="96"/>
      <c r="H18" s="70"/>
      <c r="I18" s="96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G14" sqref="G14"/>
    </sheetView>
  </sheetViews>
  <sheetFormatPr baseColWidth="10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2:9" x14ac:dyDescent="0.25">
      <c r="B1" s="98"/>
      <c r="C1" s="65"/>
      <c r="D1" s="65"/>
      <c r="E1" s="65"/>
      <c r="F1" s="100"/>
      <c r="G1" s="95"/>
    </row>
    <row r="2" spans="2:9" ht="30.95" customHeight="1" thickBot="1" x14ac:dyDescent="0.3">
      <c r="B2" s="98"/>
      <c r="C2" s="65" t="s">
        <v>149</v>
      </c>
      <c r="D2" s="65" t="s">
        <v>171</v>
      </c>
      <c r="E2" s="65" t="s">
        <v>172</v>
      </c>
      <c r="F2" s="100" t="s">
        <v>173</v>
      </c>
      <c r="G2" s="95" t="s">
        <v>178</v>
      </c>
    </row>
    <row r="3" spans="2:9" s="65" customFormat="1" ht="30.95" customHeight="1" x14ac:dyDescent="0.25">
      <c r="B3" s="104" t="s">
        <v>108</v>
      </c>
      <c r="C3" s="70">
        <v>12</v>
      </c>
      <c r="D3" s="70" t="s">
        <v>176</v>
      </c>
      <c r="E3" s="70">
        <v>1</v>
      </c>
      <c r="F3" s="101">
        <v>25000</v>
      </c>
      <c r="G3" s="96"/>
    </row>
    <row r="4" spans="2:9" s="65" customFormat="1" ht="30.95" customHeight="1" x14ac:dyDescent="0.25">
      <c r="B4" s="98"/>
      <c r="C4" s="65">
        <v>57</v>
      </c>
      <c r="D4" s="65" t="s">
        <v>176</v>
      </c>
      <c r="E4" s="65">
        <v>2</v>
      </c>
      <c r="F4" s="100"/>
      <c r="G4" s="95"/>
    </row>
    <row r="5" spans="2:9" s="65" customFormat="1" ht="30.95" customHeight="1" x14ac:dyDescent="0.25">
      <c r="B5" s="98"/>
      <c r="C5" s="65">
        <v>105</v>
      </c>
      <c r="D5" s="65" t="s">
        <v>177</v>
      </c>
      <c r="E5" s="65">
        <v>3</v>
      </c>
      <c r="F5" s="100">
        <v>25000</v>
      </c>
      <c r="G5" s="95"/>
    </row>
    <row r="6" spans="2:9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/>
    </row>
    <row r="7" spans="2:9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90000</v>
      </c>
      <c r="G7" s="97"/>
    </row>
    <row r="8" spans="2:9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 t="s">
        <v>179</v>
      </c>
    </row>
    <row r="9" spans="2:9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 t="s">
        <v>180</v>
      </c>
    </row>
    <row r="10" spans="2:9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 t="s">
        <v>180</v>
      </c>
    </row>
    <row r="11" spans="2:9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/>
    </row>
    <row r="12" spans="2:9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 t="s">
        <v>180</v>
      </c>
    </row>
    <row r="13" spans="2:9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 t="s">
        <v>180</v>
      </c>
    </row>
    <row r="14" spans="2:9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52000</v>
      </c>
      <c r="G14" s="95"/>
    </row>
    <row r="15" spans="2:9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 t="s">
        <v>179</v>
      </c>
    </row>
    <row r="16" spans="2:9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 t="s">
        <v>179</v>
      </c>
      <c r="I16" s="94"/>
    </row>
    <row r="17" spans="2: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/>
      <c r="G17" s="95"/>
    </row>
    <row r="18" spans="2:7" s="65" customFormat="1" ht="30.95" customHeight="1" x14ac:dyDescent="0.25">
      <c r="B18" s="104" t="s">
        <v>170</v>
      </c>
      <c r="C18" s="70"/>
      <c r="D18" s="70"/>
      <c r="E18" s="70"/>
      <c r="F18" s="101">
        <f>SUM(F3:F17)</f>
        <v>1410000</v>
      </c>
      <c r="G18" s="9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45393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26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11" t="s">
        <v>99</v>
      </c>
      <c r="B13" s="112"/>
      <c r="C13" s="112"/>
      <c r="D13" s="113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06" t="s">
        <v>81</v>
      </c>
      <c r="C2" s="107"/>
      <c r="D2" s="108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11" t="s">
        <v>99</v>
      </c>
      <c r="B13" s="112"/>
      <c r="C13" s="112"/>
      <c r="D13" s="113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14" t="s">
        <v>83</v>
      </c>
      <c r="B19" s="115"/>
      <c r="C19" s="115"/>
      <c r="D19" s="116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14" t="s">
        <v>100</v>
      </c>
      <c r="B26" s="115"/>
      <c r="C26" s="115"/>
      <c r="D26" s="116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06" t="s">
        <v>81</v>
      </c>
      <c r="C2" s="107"/>
      <c r="D2" s="108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09" t="s">
        <v>82</v>
      </c>
      <c r="C4" s="110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11" t="s">
        <v>99</v>
      </c>
      <c r="B13" s="112"/>
      <c r="C13" s="112"/>
      <c r="D13" s="113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14" t="s">
        <v>83</v>
      </c>
      <c r="B19" s="115"/>
      <c r="C19" s="115"/>
      <c r="D19" s="116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14" t="s">
        <v>100</v>
      </c>
      <c r="B26" s="115"/>
      <c r="C26" s="115"/>
      <c r="D26" s="116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06" t="s">
        <v>17</v>
      </c>
      <c r="C2" s="107"/>
      <c r="D2" s="108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09" t="s">
        <v>19</v>
      </c>
      <c r="C4" s="110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11" t="s">
        <v>26</v>
      </c>
      <c r="B13" s="112"/>
      <c r="C13" s="112"/>
      <c r="D13" s="113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14" t="s">
        <v>14</v>
      </c>
      <c r="B19" s="115"/>
      <c r="C19" s="115"/>
      <c r="D19" s="116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2024-04-11T17:32:10Z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