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PagoExpensas/"/>
    </mc:Choice>
  </mc:AlternateContent>
  <xr:revisionPtr revIDLastSave="72" documentId="13_ncr:1_{AE753EBD-41DB-5F44-B65F-4EE73E55EDA4}" xr6:coauthVersionLast="47" xr6:coauthVersionMax="47" xr10:uidLastSave="{CC1A43D6-A331-4A18-96D8-8FAC323CBB69}"/>
  <bookViews>
    <workbookView xWindow="20370" yWindow="-8490" windowWidth="29040" windowHeight="16440" tabRatio="535" firstSheet="11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2" l="1"/>
  <c r="AN9" i="20"/>
  <c r="AN13" i="20"/>
  <c r="AL9" i="20"/>
  <c r="AL13" i="20"/>
  <c r="AJ9" i="20"/>
  <c r="AN17" i="20" l="1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<sst xmlns="http://schemas.openxmlformats.org/spreadsheetml/2006/main" count="752" uniqueCount="202">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</sst>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(* #,##0_);_(* \(#,##0\);_(* &quot;-&quot;??_);_(@_)"/>
    <numFmt numFmtId="167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</cellStyleXfs>
  <cellXfs count="131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4" fontId="13" fillId="0" borderId="0" xfId="1" applyFont="1" applyFill="1"/>
    <xf numFmtId="164" fontId="12" fillId="5" borderId="10" xfId="1" applyFont="1" applyFill="1" applyBorder="1"/>
    <xf numFmtId="164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4" fontId="12" fillId="5" borderId="0" xfId="1" applyFont="1" applyFill="1" applyBorder="1"/>
    <xf numFmtId="164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5" fontId="0" fillId="0" borderId="0" xfId="3" applyFont="1"/>
    <xf numFmtId="165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N17"/>
  <sheetViews>
    <sheetView tabSelected="1" workbookViewId="0">
      <pane xSplit="5" topLeftCell="AD1" activePane="topRight" state="frozen"/>
      <selection pane="topRight" activeCell="AN7" sqref="AN7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12.75" style="65" customWidth="1"/>
    <col min="6" max="6" width="6.375" style="65" customWidth="1"/>
    <col min="7" max="7" width="12.375" style="64" customWidth="1"/>
    <col min="8" max="8" width="13.5" style="64" customWidth="1"/>
    <col min="9" max="9" width="12.375" style="64" customWidth="1"/>
    <col min="10" max="10" width="13.5" style="64" customWidth="1"/>
    <col min="11" max="11" width="12.375" style="64" customWidth="1"/>
    <col min="12" max="12" width="13.5" style="64" customWidth="1"/>
    <col min="13" max="13" width="12.375" style="64" customWidth="1"/>
    <col min="14" max="14" width="13.5" style="64" customWidth="1"/>
    <col min="15" max="15" width="12.375" style="64" customWidth="1"/>
    <col min="16" max="16" width="13.5" style="64" customWidth="1"/>
    <col min="17" max="17" width="12.375" style="64" customWidth="1"/>
    <col min="18" max="18" width="13.5" style="64" customWidth="1"/>
    <col min="19" max="19" width="12.375" style="64" customWidth="1"/>
    <col min="20" max="20" width="13.5" style="64" customWidth="1"/>
    <col min="21" max="21" width="12.375" style="64" customWidth="1"/>
    <col min="22" max="22" width="13.5" style="64" customWidth="1"/>
    <col min="23" max="23" width="12.375" style="64" customWidth="1"/>
    <col min="24" max="24" width="13.5" style="64" customWidth="1"/>
    <col min="25" max="25" width="12.375" style="64" customWidth="1"/>
    <col min="26" max="26" width="13.5" style="64" customWidth="1"/>
    <col min="27" max="27" width="12.375" style="64" customWidth="1"/>
    <col min="28" max="28" width="13.5" style="64" customWidth="1"/>
    <col min="29" max="29" width="12.375" style="64" customWidth="1"/>
    <col min="30" max="30" width="13.5" style="64" customWidth="1"/>
    <col min="31" max="31" width="12.375" style="64" customWidth="1"/>
    <col min="32" max="32" width="13.5" style="64" customWidth="1"/>
    <col min="33" max="33" width="12.375" style="64" customWidth="1"/>
    <col min="34" max="34" width="13.5" style="64" customWidth="1"/>
    <col min="35" max="35" width="12.375" style="64" customWidth="1"/>
    <col min="36" max="36" width="13.5" style="64" customWidth="1"/>
    <col min="37" max="37" width="12.375" style="64" customWidth="1"/>
    <col min="38" max="38" width="13.5" style="64" customWidth="1"/>
    <col min="39" max="39" width="12.375" style="64" customWidth="1"/>
    <col min="40" max="40" width="13.5" style="64" customWidth="1"/>
    <col min="41" max="16384" width="10.875" style="64"/>
  </cols>
  <sheetData>
    <row r="1" spans="1:40" ht="24.95" customHeight="1" x14ac:dyDescent="0.25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</row>
    <row r="2" spans="1:40" ht="24.95" customHeight="1" thickBot="1" x14ac:dyDescent="0.3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</row>
    <row r="3" spans="1:40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</row>
    <row r="4" spans="1:40" ht="24.95" customHeight="1" x14ac:dyDescent="0.25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</row>
    <row r="5" spans="1:40" ht="24.95" customHeight="1" x14ac:dyDescent="0.25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</row>
    <row r="6" spans="1:40" ht="24.95" customHeight="1" x14ac:dyDescent="0.25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</row>
    <row r="7" spans="1:40" ht="24.95" customHeight="1" x14ac:dyDescent="0.25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</row>
    <row r="8" spans="1:40" s="75" customFormat="1" ht="24.95" customHeight="1" thickBot="1" x14ac:dyDescent="0.3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</row>
    <row r="9" spans="1:40" s="68" customFormat="1" ht="24.95" customHeight="1" thickBot="1" x14ac:dyDescent="0.3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</row>
    <row r="10" spans="1:40" s="71" customFormat="1" ht="24.95" customHeight="1" x14ac:dyDescent="0.25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</row>
    <row r="11" spans="1:40" ht="24.95" customHeight="1" x14ac:dyDescent="0.25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</row>
    <row r="12" spans="1:40" s="75" customFormat="1" ht="24.95" customHeight="1" thickBot="1" x14ac:dyDescent="0.3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</row>
    <row r="13" spans="1:40" s="68" customFormat="1" ht="24.95" customHeight="1" thickBot="1" x14ac:dyDescent="0.3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</row>
    <row r="14" spans="1:40" s="78" customFormat="1" ht="24.95" customHeight="1" thickBot="1" x14ac:dyDescent="0.3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</row>
    <row r="15" spans="1:40" s="78" customFormat="1" ht="24.95" customHeight="1" thickBot="1" x14ac:dyDescent="0.3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</row>
    <row r="16" spans="1:40" s="78" customFormat="1" ht="24.95" customHeight="1" thickBot="1" x14ac:dyDescent="0.3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</row>
    <row r="17" spans="12:40" x14ac:dyDescent="0.25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</row>
  </sheetData>
  <mergeCells count="17">
    <mergeCell ref="U1:V1"/>
    <mergeCell ref="S1:T1"/>
    <mergeCell ref="Q1:R1"/>
    <mergeCell ref="AE1:AF1"/>
    <mergeCell ref="AC1:AD1"/>
    <mergeCell ref="AA1:AB1"/>
    <mergeCell ref="Y1:Z1"/>
    <mergeCell ref="G1:H1"/>
    <mergeCell ref="I1:J1"/>
    <mergeCell ref="K1:L1"/>
    <mergeCell ref="M1:N1"/>
    <mergeCell ref="O1:P1"/>
    <mergeCell ref="W1:X1"/>
    <mergeCell ref="AM1:AN1"/>
    <mergeCell ref="AK1:AL1"/>
    <mergeCell ref="AI1:AJ1"/>
    <mergeCell ref="AG1:A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19"/>
  <sheetViews>
    <sheetView workbookViewId="0">
      <selection activeCell="A13" sqref="A13:C13"/>
    </sheetView>
  </sheetViews>
  <sheetFormatPr baseColWidth="10" defaultColWidth="11" defaultRowHeight="18" x14ac:dyDescent="0.25"/>
  <cols>
    <col min="1" max="1" width="22.625" style="107" customWidth="1"/>
    <col min="2" max="2" width="3.375" style="108" customWidth="1"/>
    <col min="3" max="3" width="14.5" style="107" customWidth="1"/>
    <col min="4" max="16384" width="11" style="107"/>
  </cols>
  <sheetData>
    <row r="2" spans="1:3" s="109" customFormat="1" x14ac:dyDescent="0.25">
      <c r="A2" s="114" t="s">
        <v>192</v>
      </c>
      <c r="B2" s="115" t="s">
        <v>175</v>
      </c>
      <c r="C2" s="116">
        <v>469000</v>
      </c>
    </row>
    <row r="3" spans="1:3" s="109" customFormat="1" x14ac:dyDescent="0.25">
      <c r="A3" s="114" t="s">
        <v>193</v>
      </c>
      <c r="B3" s="115" t="s">
        <v>175</v>
      </c>
      <c r="C3" s="116">
        <v>469000</v>
      </c>
    </row>
    <row r="4" spans="1:3" s="109" customFormat="1" x14ac:dyDescent="0.25">
      <c r="A4" s="114" t="s">
        <v>194</v>
      </c>
      <c r="B4" s="115" t="s">
        <v>175</v>
      </c>
      <c r="C4" s="116">
        <v>138989.76999999999</v>
      </c>
    </row>
    <row r="5" spans="1:3" s="109" customFormat="1" x14ac:dyDescent="0.25">
      <c r="A5" s="114" t="s">
        <v>195</v>
      </c>
      <c r="B5" s="115" t="s">
        <v>175</v>
      </c>
      <c r="C5" s="116">
        <v>179181.77</v>
      </c>
    </row>
    <row r="6" spans="1:3" s="109" customFormat="1" x14ac:dyDescent="0.25">
      <c r="A6" s="114" t="s">
        <v>26</v>
      </c>
      <c r="B6" s="115" t="s">
        <v>175</v>
      </c>
      <c r="C6" s="116"/>
    </row>
    <row r="7" spans="1:3" s="109" customFormat="1" x14ac:dyDescent="0.25">
      <c r="A7" s="114" t="s">
        <v>176</v>
      </c>
      <c r="B7" s="115" t="s">
        <v>175</v>
      </c>
      <c r="C7" s="116"/>
    </row>
    <row r="8" spans="1:3" x14ac:dyDescent="0.25">
      <c r="A8" s="114" t="s">
        <v>177</v>
      </c>
      <c r="B8" s="115" t="s">
        <v>175</v>
      </c>
      <c r="C8" s="116"/>
    </row>
    <row r="9" spans="1:3" x14ac:dyDescent="0.25">
      <c r="A9" s="109" t="s">
        <v>163</v>
      </c>
      <c r="B9" s="110" t="s">
        <v>175</v>
      </c>
      <c r="C9" s="111">
        <f>SUM(C2:C8)</f>
        <v>1256171.54</v>
      </c>
    </row>
    <row r="10" spans="1:3" x14ac:dyDescent="0.25">
      <c r="A10" s="107" t="s">
        <v>199</v>
      </c>
      <c r="B10" s="115"/>
      <c r="C10" s="116">
        <v>1000000</v>
      </c>
    </row>
    <row r="13" spans="1:3" x14ac:dyDescent="0.25">
      <c r="B13" s="115"/>
      <c r="C13" s="116"/>
    </row>
    <row r="14" spans="1:3" x14ac:dyDescent="0.25">
      <c r="A14" s="107" t="s">
        <v>200</v>
      </c>
      <c r="B14" s="115" t="s">
        <v>175</v>
      </c>
      <c r="C14" s="116">
        <v>469000</v>
      </c>
    </row>
    <row r="15" spans="1:3" x14ac:dyDescent="0.25">
      <c r="A15" s="107" t="s">
        <v>201</v>
      </c>
      <c r="B15" s="115" t="s">
        <v>175</v>
      </c>
      <c r="C15" s="116">
        <v>210019.77</v>
      </c>
    </row>
    <row r="16" spans="1:3" x14ac:dyDescent="0.25">
      <c r="A16" s="114" t="s">
        <v>26</v>
      </c>
      <c r="B16" s="115" t="s">
        <v>175</v>
      </c>
      <c r="C16" s="116"/>
    </row>
    <row r="17" spans="1:3" x14ac:dyDescent="0.25">
      <c r="A17" s="114" t="s">
        <v>176</v>
      </c>
      <c r="B17" s="115" t="s">
        <v>175</v>
      </c>
      <c r="C17" s="116">
        <v>16226</v>
      </c>
    </row>
    <row r="18" spans="1:3" x14ac:dyDescent="0.25">
      <c r="A18" s="114" t="s">
        <v>177</v>
      </c>
      <c r="B18" s="115" t="s">
        <v>175</v>
      </c>
      <c r="C18" s="116">
        <v>59170</v>
      </c>
    </row>
    <row r="19" spans="1:3" x14ac:dyDescent="0.25">
      <c r="A19" s="109" t="s">
        <v>163</v>
      </c>
      <c r="B19" s="110" t="s">
        <v>175</v>
      </c>
      <c r="C19" s="111">
        <f>SUM(C12:C18)</f>
        <v>754415.77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5.75" x14ac:dyDescent="0.25"/>
  <cols>
    <col min="2" max="2" width="13" style="98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7"/>
      <c r="C1" s="65"/>
      <c r="D1" s="65"/>
      <c r="E1" s="65"/>
      <c r="F1" s="99"/>
      <c r="G1" s="94"/>
      <c r="H1" s="65"/>
      <c r="I1" s="94"/>
    </row>
    <row r="2" spans="2:17" ht="30.95" customHeight="1" thickBot="1" x14ac:dyDescent="0.3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0.95" customHeight="1" x14ac:dyDescent="0.25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0.95" customHeight="1" x14ac:dyDescent="0.25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0.95" customHeight="1" x14ac:dyDescent="0.25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0.95" customHeight="1" thickBot="1" x14ac:dyDescent="0.3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0.95" customHeight="1" x14ac:dyDescent="0.25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0.95" customHeight="1" x14ac:dyDescent="0.25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0.95" customHeight="1" thickBot="1" x14ac:dyDescent="0.3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0.95" customHeight="1" thickBot="1" x14ac:dyDescent="0.3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5">
      <c r="B22" s="98" t="s">
        <v>166</v>
      </c>
      <c r="C22" s="105">
        <f>F7</f>
        <v>267000</v>
      </c>
    </row>
    <row r="23" spans="2:17" x14ac:dyDescent="0.25">
      <c r="B23" s="98" t="s">
        <v>173</v>
      </c>
      <c r="C23" s="105">
        <f>+Expensas!Z7</f>
        <v>81897.77</v>
      </c>
    </row>
    <row r="24" spans="2:17" x14ac:dyDescent="0.25">
      <c r="B24" s="98" t="s">
        <v>15</v>
      </c>
      <c r="C24" s="105">
        <v>783.84</v>
      </c>
    </row>
    <row r="25" spans="2:17" x14ac:dyDescent="0.25">
      <c r="B25" s="98" t="s">
        <v>14</v>
      </c>
      <c r="C25" s="105">
        <v>15649.9</v>
      </c>
    </row>
    <row r="26" spans="2:17" x14ac:dyDescent="0.25">
      <c r="B26" s="98" t="s">
        <v>174</v>
      </c>
      <c r="C26" s="105">
        <v>21866.68</v>
      </c>
    </row>
    <row r="27" spans="2:17" x14ac:dyDescent="0.25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5.75" x14ac:dyDescent="0.25"/>
  <cols>
    <col min="2" max="2" width="13" style="98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7"/>
      <c r="C1" s="65"/>
      <c r="D1" s="65"/>
      <c r="E1" s="65"/>
      <c r="F1" s="99"/>
      <c r="G1" s="94"/>
    </row>
    <row r="2" spans="1:11" ht="30.95" customHeight="1" thickBot="1" x14ac:dyDescent="0.3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0.95" customHeight="1" x14ac:dyDescent="0.25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0.95" customHeight="1" x14ac:dyDescent="0.25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0.95" customHeight="1" x14ac:dyDescent="0.25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0.95" customHeight="1" x14ac:dyDescent="0.25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0.95" customHeight="1" thickBot="1" x14ac:dyDescent="0.3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0.95" customHeight="1" x14ac:dyDescent="0.25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0.95" customHeight="1" x14ac:dyDescent="0.25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0.95" customHeight="1" thickBot="1" x14ac:dyDescent="0.3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0.95" customHeight="1" thickBot="1" x14ac:dyDescent="0.3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0.95" customHeight="1" x14ac:dyDescent="0.25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0.95" customHeight="1" x14ac:dyDescent="0.25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0.95" customHeight="1" x14ac:dyDescent="0.25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0.95" customHeight="1" x14ac:dyDescent="0.25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0.95" customHeight="1" thickBot="1" x14ac:dyDescent="0.3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0.95" customHeight="1" thickBot="1" x14ac:dyDescent="0.3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0.95" customHeight="1" x14ac:dyDescent="0.25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45733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26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5" t="s">
        <v>100</v>
      </c>
      <c r="B26" s="126"/>
      <c r="C26" s="126"/>
      <c r="D26" s="127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2" t="s">
        <v>99</v>
      </c>
      <c r="B13" s="123"/>
      <c r="C13" s="123"/>
      <c r="D13" s="124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5" t="s">
        <v>83</v>
      </c>
      <c r="B19" s="126"/>
      <c r="C19" s="126"/>
      <c r="D19" s="127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5" t="s">
        <v>100</v>
      </c>
      <c r="B26" s="126"/>
      <c r="C26" s="126"/>
      <c r="D26" s="127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2025-03-17T19:29:08Z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