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C20C1311-08E6-CC43-B5A1-7992CC22F501}" xr6:coauthVersionLast="47" xr6:coauthVersionMax="47" xr10:uidLastSave="{00000000-0000-0000-0000-000000000000}"/>
  <bookViews>
    <workbookView xWindow="0" yWindow="500" windowWidth="19580" windowHeight="16100" tabRatio="535" firstSheet="12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20" l="1"/>
  <c r="AG8" i="20"/>
  <c r="C7" i="22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G16" i="20" l="1"/>
  <c r="AE16" i="20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<sst xmlns="http://schemas.openxmlformats.org/spreadsheetml/2006/main" count="706" uniqueCount="193">
  <si>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</si>
  <si>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</si>
  <si>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</si>
  <si>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</si>
  <si>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</si>
  <si>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</si>
  <si>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</si>
  <si>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</si>
  <si>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</si>
  <si>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</si>
  <si>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</si>
  <si>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</si>
  <si>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</si>
  <si>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</si>
  <si>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</si>
  <si>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</si>
  <si>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</si>
  <si>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</si>
  <si>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</si>
  <si>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</si>
  <si>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</si>
  <si>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</si>
  <si>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</si>
  <si>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</si>
  <si>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</si>
  <si>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</si>
  <si>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</si>
  <si>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</si>
  <si>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</si>
  <si>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</si>
  <si>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</si>
  <si>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</si>
  <si>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</si>
  <si>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</si>
  <si>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</si>
  <si>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</si>
  <si>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</si>
  <si>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</si>
  <si>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</si>
  <si>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</si>
  <si>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</si>
  <si>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</si>
  <si>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</si>
  <si>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</si>
  <si>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</si>
  <si>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</si>
  <si>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</si>
  <si>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</si>
  <si>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</si>
  <si>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</si>
  <si>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</si>
  <si>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</si>
  <si>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</si>
  <si>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</si>
  <si>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</si>
  <si>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</si>
  <si>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</si>
  <si>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</si>
  <si>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</si>
  <si>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</si>
  <si>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</si>
  <si>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</si>
  <si>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</si>
  <si>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</si>
  <si>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</si>
  <si>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</si>
  <si>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</si>
  <si>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</si>
  <si>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</si>
  <si>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</si>
  <si>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</si>
  <si>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</si>
  <si>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</si>
  <si>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</si>
  <si>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</si>
  <si>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</si>
  <si>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</si>
  <si>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</si>
  <si>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</si>
  <si>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</si>
  <si>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</si>
  <si>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</si>
  <si>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</si>
  <si>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</si>
  <si>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</si>
  <si>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</si>
  <si>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</si>
  <si>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</si>
  <si>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</si>
  <si>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</si>
  <si>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</si>
  <si>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</si>
  <si>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</si>
  <si>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</si>
  <si>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</si>
  <si>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</si>
  <si>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</si>
  <si>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</si>
  <si>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</si>
  <si>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</si>
  <si>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</si>
  <si>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</si>
  <si>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</si>
  <si>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</si>
  <si>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</si>
  <si>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</si>
  <si>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</si>
  <si>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</si>
  <si>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</si>
  <si>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</si>
  <si>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</si>
  <si>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</si>
  <si>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</si>
  <si>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</si>
  <si>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</si>
  <si>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</si>
  <si>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</si>
  <si>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</si>
  <si>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</si>
  <si>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</si>
  <si>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</si>
  <si>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</si>
  <si>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</si>
  <si>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</si>
  <si>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</si>
  <si>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</si>
  <si>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</si>
  <si>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</si>
  <si>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</si>
  <si>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</si>
  <si>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</si>
  <si>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</si>
  <si>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</si>
  <si>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</si>
  <si>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</si>
  <si>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</si>
  <si>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</si>
  <si>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</si>
  <si>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</si>
  <si>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</si>
  <si>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</si>
  <si>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</si>
  <si>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</si>
  <si>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</si>
  <si>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</si>
  <si>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</si>
  <si>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</si>
  <si>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</si>
  <si>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</si>
  <si>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</si>
  <si>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</si>
  <si>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</si>
  <si>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</si>
  <si>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</si>
  <si>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</si>
  <si>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</si>
  <si>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</si>
  <si>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</si>
  <si>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</si>
  <si>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</si>
  <si>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</si>
  <si>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</si>
  <si>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</si>
  <si>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</si>
  <si>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</si>
  <si>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</si>
  <si>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</si>
  <si>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</si>
  <si>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</si>
  <si>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</si>
  <si>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</si>
  <si>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</si>
  <si>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</si>
  <si>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</si>
  <si>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</si>
  <si>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</si>
  <si>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</si>
  <si>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</si>
  <si>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</si>
  <si>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</si>
  <si>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</si>
  <si>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</si>
  <si>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</si>
  <si>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</si>
  <si>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</si>
  <si>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</si>
  <si>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</si>
  <si>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</si>
  <si>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</si>
  <si>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</si>
  <si>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</si>
  <si>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Expensas Octubre</t>
  </si>
  <si>
    <t>Alquiler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</si>
</sst>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G16"/>
  <sheetViews>
    <sheetView workbookViewId="0">
      <pane xSplit="5" topLeftCell="Z1" activePane="topRight" state="frozen"/>
      <selection pane="topRight" activeCell="AG7" sqref="AG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28" width="12.33203125" style="64" customWidth="1"/>
    <col min="29" max="29" width="13.5" style="64" customWidth="1"/>
    <col min="30" max="30" width="12.33203125" style="64" customWidth="1"/>
    <col min="31" max="31" width="13.5" style="64" customWidth="1"/>
    <col min="32" max="32" width="12.33203125" style="64" customWidth="1"/>
    <col min="33" max="33" width="13.5" style="64" customWidth="1"/>
    <col min="34" max="16384" width="10.83203125" style="64"/>
  </cols>
  <sheetData>
    <row r="1" spans="1:33" ht="25" customHeight="1" x14ac:dyDescent="0.2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</row>
    <row r="2" spans="1:33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</row>
    <row r="3" spans="1:33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</row>
    <row r="4" spans="1:33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</row>
    <row r="5" spans="1:33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</row>
    <row r="6" spans="1:33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</row>
    <row r="7" spans="1:33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  <c r="AF7" s="85"/>
      <c r="AG7" s="86">
        <v>132912.76999999999</v>
      </c>
    </row>
    <row r="8" spans="1:33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  <c r="AF8" s="87" t="s">
        <v>150</v>
      </c>
      <c r="AG8" s="88">
        <f>SUM(AF3:AG7)</f>
        <v>358073.22</v>
      </c>
    </row>
    <row r="9" spans="1:33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  <c r="AF9" s="81"/>
      <c r="AG9" s="82">
        <v>102375.03</v>
      </c>
    </row>
    <row r="10" spans="1:33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  <c r="AF10" s="83"/>
      <c r="AG10" s="84">
        <v>108000.18</v>
      </c>
    </row>
    <row r="11" spans="1:33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  <c r="AF11" s="85"/>
      <c r="AG11" s="86">
        <v>103275.21</v>
      </c>
    </row>
    <row r="12" spans="1:33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  <c r="AF12" s="87" t="s">
        <v>150</v>
      </c>
      <c r="AG12" s="88">
        <f>SUM(AG9:AG11)</f>
        <v>313650.42</v>
      </c>
    </row>
    <row r="13" spans="1:33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  <c r="AF13" s="89" t="s">
        <v>150</v>
      </c>
      <c r="AG13" s="93">
        <v>154750.10999999999</v>
      </c>
    </row>
    <row r="14" spans="1:33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  <c r="AF14" s="89" t="s">
        <v>150</v>
      </c>
      <c r="AG14" s="93">
        <v>80000.11</v>
      </c>
    </row>
    <row r="15" spans="1:33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210000.02</v>
      </c>
      <c r="AF15" s="89" t="s">
        <v>150</v>
      </c>
      <c r="AG15" s="90">
        <v>212000.02</v>
      </c>
    </row>
    <row r="16" spans="1:33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  <c r="AG16" s="92">
        <f>AG15+AG14+AG13+AG12+AG8</f>
        <v>1118473.8799999999</v>
      </c>
    </row>
  </sheetData>
  <mergeCells count="14">
    <mergeCell ref="AF1:AG1"/>
    <mergeCell ref="T1:U1"/>
    <mergeCell ref="R1:S1"/>
    <mergeCell ref="P1:Q1"/>
    <mergeCell ref="F1:G1"/>
    <mergeCell ref="H1:I1"/>
    <mergeCell ref="J1:K1"/>
    <mergeCell ref="L1:M1"/>
    <mergeCell ref="N1:O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tabSelected="1" workbookViewId="0">
      <selection activeCell="A2" sqref="A2:C7"/>
    </sheetView>
  </sheetViews>
  <sheetFormatPr baseColWidth="10" defaultColWidth="11" defaultRowHeight="18" x14ac:dyDescent="0.2"/>
  <cols>
    <col min="1" max="1" width="22.6640625" style="108" customWidth="1"/>
    <col min="2" max="2" width="3.33203125" style="109" customWidth="1"/>
    <col min="3" max="3" width="14.5" style="108" customWidth="1"/>
    <col min="4" max="16384" width="11" style="108"/>
  </cols>
  <sheetData>
    <row r="2" spans="1:3" s="110" customFormat="1" x14ac:dyDescent="0.2">
      <c r="A2" s="115" t="s">
        <v>192</v>
      </c>
      <c r="B2" s="116" t="s">
        <v>176</v>
      </c>
      <c r="C2" s="117">
        <v>469000</v>
      </c>
    </row>
    <row r="3" spans="1:3" s="110" customFormat="1" x14ac:dyDescent="0.2">
      <c r="A3" s="115" t="s">
        <v>191</v>
      </c>
      <c r="B3" s="116" t="s">
        <v>176</v>
      </c>
      <c r="C3" s="117">
        <v>132912</v>
      </c>
    </row>
    <row r="4" spans="1:3" s="110" customFormat="1" x14ac:dyDescent="0.2">
      <c r="A4" s="115" t="s">
        <v>26</v>
      </c>
      <c r="B4" s="116" t="s">
        <v>176</v>
      </c>
      <c r="C4" s="117">
        <v>3453</v>
      </c>
    </row>
    <row r="5" spans="1:3" s="110" customFormat="1" x14ac:dyDescent="0.2">
      <c r="A5" s="115" t="s">
        <v>177</v>
      </c>
      <c r="B5" s="116" t="s">
        <v>176</v>
      </c>
      <c r="C5" s="117">
        <v>5684</v>
      </c>
    </row>
    <row r="6" spans="1:3" x14ac:dyDescent="0.2">
      <c r="A6" s="115" t="s">
        <v>178</v>
      </c>
      <c r="B6" s="116" t="s">
        <v>176</v>
      </c>
      <c r="C6" s="117">
        <v>29365</v>
      </c>
    </row>
    <row r="7" spans="1:3" x14ac:dyDescent="0.2">
      <c r="A7" s="110" t="s">
        <v>164</v>
      </c>
      <c r="B7" s="111" t="s">
        <v>176</v>
      </c>
      <c r="C7" s="112">
        <f>SUM(C2:C6)</f>
        <v>640414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167</v>
      </c>
      <c r="C22" s="106">
        <f>F7</f>
        <v>267000</v>
      </c>
    </row>
    <row r="23" spans="2:17" x14ac:dyDescent="0.2">
      <c r="B23" s="99" t="s">
        <v>174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175</v>
      </c>
      <c r="C26" s="106">
        <v>21866.68</v>
      </c>
    </row>
    <row r="27" spans="2:17" x14ac:dyDescent="0.2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8"/>
      <c r="C1" s="65"/>
      <c r="D1" s="65"/>
      <c r="E1" s="65"/>
      <c r="F1" s="100"/>
      <c r="G1" s="95"/>
    </row>
    <row r="2" spans="1:11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1" customHeight="1" x14ac:dyDescent="0.2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1" customHeight="1" x14ac:dyDescent="0.2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1" customHeight="1" x14ac:dyDescent="0.2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1" customHeight="1" thickBot="1" x14ac:dyDescent="0.25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1" customHeight="1" x14ac:dyDescent="0.2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1" customHeight="1" x14ac:dyDescent="0.2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1" customHeight="1" thickBot="1" x14ac:dyDescent="0.25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1" customHeight="1" thickBot="1" x14ac:dyDescent="0.25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1" customHeight="1" x14ac:dyDescent="0.2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45592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26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6" t="s">
        <v>100</v>
      </c>
      <c r="B26" s="127"/>
      <c r="C26" s="127"/>
      <c r="D26" s="12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3" t="s">
        <v>99</v>
      </c>
      <c r="B13" s="124"/>
      <c r="C13" s="124"/>
      <c r="D13" s="12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6" t="s">
        <v>83</v>
      </c>
      <c r="B19" s="127"/>
      <c r="C19" s="127"/>
      <c r="D19" s="12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6" t="s">
        <v>100</v>
      </c>
      <c r="B26" s="127"/>
      <c r="C26" s="127"/>
      <c r="D26" s="12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2024-10-27T15:02:12Z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