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01\Downloads\2020\apps\backup\log\scal\"/>
    </mc:Choice>
  </mc:AlternateContent>
  <xr:revisionPtr revIDLastSave="0" documentId="10_ncr:100000_{EAAD13F9-0FEB-4B2E-A2A1-80D4B79E5C34}" xr6:coauthVersionLast="31" xr6:coauthVersionMax="31" xr10:uidLastSave="{00000000-0000-0000-0000-000000000000}"/>
  <bookViews>
    <workbookView xWindow="0" yWindow="0" windowWidth="30720" windowHeight="13536" activeTab="1" xr2:uid="{00000000-000D-0000-FFFF-FFFF00000000}"/>
  </bookViews>
  <sheets>
    <sheet name="top_pdr" sheetId="1" r:id="rId1"/>
    <sheet name="top_latency" sheetId="2" r:id="rId2"/>
    <sheet name="top_throughput" sheetId="3" r:id="rId3"/>
  </sheets>
  <externalReferences>
    <externalReference r:id="rId4"/>
  </externalReferences>
  <calcPr calcId="179017"/>
</workbook>
</file>

<file path=xl/calcChain.xml><?xml version="1.0" encoding="utf-8"?>
<calcChain xmlns="http://schemas.openxmlformats.org/spreadsheetml/2006/main">
  <c r="Z15" i="2" l="1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14" i="2"/>
</calcChain>
</file>

<file path=xl/sharedStrings.xml><?xml version="1.0" encoding="utf-8"?>
<sst xmlns="http://schemas.openxmlformats.org/spreadsheetml/2006/main" count="150" uniqueCount="17">
  <si>
    <t>min</t>
  </si>
  <si>
    <t>avg</t>
  </si>
  <si>
    <t>max</t>
  </si>
  <si>
    <t>PDR</t>
  </si>
  <si>
    <t>1x1</t>
  </si>
  <si>
    <t>2x2</t>
  </si>
  <si>
    <t>3x3</t>
  </si>
  <si>
    <t>5x5</t>
  </si>
  <si>
    <t>Initial</t>
  </si>
  <si>
    <t>Stable</t>
  </si>
  <si>
    <t>Topology</t>
  </si>
  <si>
    <t>Period</t>
  </si>
  <si>
    <t>Type</t>
  </si>
  <si>
    <t>Holistic Network Management</t>
  </si>
  <si>
    <t>Distributed Routing</t>
  </si>
  <si>
    <t>6x6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</si>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</sst>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[1]loss_pdr!$I$2</c:f>
              <c:strCache>
                <c:ptCount val="1"/>
                <c:pt idx="0">
                  <c:v>Holistic Network Management - Initial period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281682346430549E-2"/>
                  <c:y val="-1.60356336190215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BE-4FEA-AB17-B2AB2B331E74}"/>
                </c:ext>
              </c:extLst>
            </c:dLbl>
            <c:dLbl>
              <c:idx val="5"/>
              <c:layout>
                <c:manualLayout>
                  <c:x val="-1.1068068622025456E-3"/>
                  <c:y val="9.35411961109589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BE-4FEA-AB17-B2AB2B331E74}"/>
                </c:ext>
              </c:extLst>
            </c:dLbl>
            <c:dLbl>
              <c:idx val="6"/>
              <c:layout>
                <c:manualLayout>
                  <c:x val="-2.2136137244050912E-3"/>
                  <c:y val="0.10155901292046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BE-4FEA-AB17-B2AB2B331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top_pdr!$D$2:$D$6</c:f>
              <c:numCache>
                <c:formatCode>0.00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3.3333300000000001</c:v>
                </c:pt>
                <c:pt idx="3">
                  <c:v>8.6666699999999999</c:v>
                </c:pt>
                <c:pt idx="4" formatCode="0">
                  <c:v>22.666699999999999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E-4FEA-AB17-B2AB2B331E74}"/>
            </c:ext>
          </c:extLst>
        </c:ser>
        <c:ser>
          <c:idx val="1"/>
          <c:order val="1"/>
          <c:tx>
            <c:strRef>
              <c:f>[1]loss_pdr!$I$3</c:f>
              <c:strCache>
                <c:ptCount val="1"/>
                <c:pt idx="0">
                  <c:v>Holistic Network Management - Stable period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3204205866076571E-3"/>
                  <c:y val="-0.114922040936321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BE-4FEA-AB17-B2AB2B331E74}"/>
                </c:ext>
              </c:extLst>
            </c:dLbl>
            <c:dLbl>
              <c:idx val="1"/>
              <c:layout>
                <c:manualLayout>
                  <c:x val="-5.5340343110127279E-3"/>
                  <c:y val="-0.146993308174364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BE-4FEA-AB17-B2AB2B331E74}"/>
                </c:ext>
              </c:extLst>
            </c:dLbl>
            <c:dLbl>
              <c:idx val="2"/>
              <c:layout>
                <c:manualLayout>
                  <c:x val="-1.6602102933038185E-2"/>
                  <c:y val="-0.138975491364853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BE-4FEA-AB17-B2AB2B331E74}"/>
                </c:ext>
              </c:extLst>
            </c:dLbl>
            <c:dLbl>
              <c:idx val="3"/>
              <c:layout>
                <c:manualLayout>
                  <c:x val="-2.2136137244050912E-3"/>
                  <c:y val="4.2761689650724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BE-4FEA-AB17-B2AB2B331E74}"/>
                </c:ext>
              </c:extLst>
            </c:dLbl>
            <c:dLbl>
              <c:idx val="4"/>
              <c:layout>
                <c:manualLayout>
                  <c:x val="8.1164898937681413E-17"/>
                  <c:y val="0.104231618523640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BE-4FEA-AB17-B2AB2B331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top_pdr!$D$7:$D$11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3.3333300000000001</c:v>
                </c:pt>
                <c:pt idx="4" formatCode="0">
                  <c:v>10.666700000000001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BE-4FEA-AB17-B2AB2B331E74}"/>
            </c:ext>
          </c:extLst>
        </c:ser>
        <c:ser>
          <c:idx val="2"/>
          <c:order val="2"/>
          <c:tx>
            <c:v>Distributed Routing - Initial Period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4272274488101823E-3"/>
                  <c:y val="-1.33630280158512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BE-4FEA-AB17-B2AB2B331E74}"/>
                </c:ext>
              </c:extLst>
            </c:dLbl>
            <c:dLbl>
              <c:idx val="5"/>
              <c:layout>
                <c:manualLayout>
                  <c:x val="0"/>
                  <c:y val="0.104231618523640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BE-4FEA-AB17-B2AB2B331E74}"/>
                </c:ext>
              </c:extLst>
            </c:dLbl>
            <c:dLbl>
              <c:idx val="6"/>
              <c:layout>
                <c:manualLayout>
                  <c:x val="0"/>
                  <c:y val="0.1042316185236400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BE-4FEA-AB17-B2AB2B331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top_pdr!$D$12:$D$16</c:f>
              <c:numCache>
                <c:formatCode>0.00</c:formatCode>
                <c:ptCount val="5"/>
                <c:pt idx="0">
                  <c:v>1.6666700000000001</c:v>
                </c:pt>
                <c:pt idx="1">
                  <c:v>0</c:v>
                </c:pt>
                <c:pt idx="2">
                  <c:v>11.666700000000001</c:v>
                </c:pt>
                <c:pt idx="3">
                  <c:v>32.666699999999999</c:v>
                </c:pt>
                <c:pt idx="4" formatCode="0">
                  <c:v>54.666699999999999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BE-4FEA-AB17-B2AB2B331E74}"/>
            </c:ext>
          </c:extLst>
        </c:ser>
        <c:ser>
          <c:idx val="3"/>
          <c:order val="3"/>
          <c:tx>
            <c:strRef>
              <c:f>[1]loss_pdr!$I$5</c:f>
              <c:strCache>
                <c:ptCount val="1"/>
                <c:pt idx="0">
                  <c:v>Distributed Routing - Stable period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top_pdr!$C$17:$C$21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BE-4FEA-AB17-B2AB2B331E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8245823"/>
        <c:axId val="945484671"/>
      </c:barChart>
      <c:catAx>
        <c:axId val="6082458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84671"/>
        <c:crosses val="autoZero"/>
        <c:auto val="1"/>
        <c:lblAlgn val="ctr"/>
        <c:lblOffset val="100"/>
        <c:noMultiLvlLbl val="1"/>
      </c:catAx>
      <c:valAx>
        <c:axId val="9454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Distributed Routing - Initial Period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[1]loss_Latency!$A$3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79864419339632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0D-42D3-B338-06A2B35BCB43}"/>
                </c:ext>
              </c:extLst>
            </c:dLbl>
            <c:dLbl>
              <c:idx val="1"/>
              <c:layout>
                <c:manualLayout>
                  <c:x val="-6.6890367352004834E-2"/>
                  <c:y val="4.1666666666666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0D-42D3-B338-06A2B35BCB43}"/>
                </c:ext>
              </c:extLst>
            </c:dLbl>
            <c:dLbl>
              <c:idx val="2"/>
              <c:layout>
                <c:manualLayout>
                  <c:x val="-6.9798644193396292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0D-42D3-B338-06A2B35BCB43}"/>
                </c:ext>
              </c:extLst>
            </c:dLbl>
            <c:dLbl>
              <c:idx val="3"/>
              <c:layout>
                <c:manualLayout>
                  <c:x val="-6.9798644193396389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0D-42D3-B338-06A2B35BCB43}"/>
                </c:ext>
              </c:extLst>
            </c:dLbl>
            <c:dLbl>
              <c:idx val="4"/>
              <c:layout>
                <c:manualLayout>
                  <c:x val="-6.9798644193396389E-2"/>
                  <c:y val="4.629629629629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0D-42D3-B338-06A2B35BC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(top_latency!$L$4,top_latency!$N$4,top_latency!$P$4,top_latency!$R$4,top_latency!$T$4)</c:f>
              <c:numCache>
                <c:formatCode>0.00</c:formatCode>
                <c:ptCount val="5"/>
                <c:pt idx="0">
                  <c:v>4.3540000000000001</c:v>
                </c:pt>
                <c:pt idx="1">
                  <c:v>9.7829999999999995</c:v>
                </c:pt>
                <c:pt idx="2">
                  <c:v>12.698</c:v>
                </c:pt>
                <c:pt idx="3">
                  <c:v>19.541</c:v>
                </c:pt>
                <c:pt idx="4">
                  <c:v>22.596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D-42D3-B338-06A2B35BCB43}"/>
            </c:ext>
          </c:extLst>
        </c:ser>
        <c:ser>
          <c:idx val="3"/>
          <c:order val="1"/>
          <c:tx>
            <c:strRef>
              <c:f>[1]loss_Latency!$A$4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2706921034787833E-2"/>
                  <c:y val="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0D-42D3-B338-06A2B35BCB43}"/>
                </c:ext>
              </c:extLst>
            </c:dLbl>
            <c:dLbl>
              <c:idx val="1"/>
              <c:layout>
                <c:manualLayout>
                  <c:x val="-6.3982090510613265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0D-42D3-B338-06A2B35BCB43}"/>
                </c:ext>
              </c:extLst>
            </c:dLbl>
            <c:dLbl>
              <c:idx val="2"/>
              <c:layout>
                <c:manualLayout>
                  <c:x val="-6.6890367352004779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0D-42D3-B338-06A2B35BCB43}"/>
                </c:ext>
              </c:extLst>
            </c:dLbl>
            <c:dLbl>
              <c:idx val="3"/>
              <c:layout>
                <c:manualLayout>
                  <c:x val="-7.5615197876179319E-2"/>
                  <c:y val="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0D-42D3-B338-06A2B35BCB43}"/>
                </c:ext>
              </c:extLst>
            </c:dLbl>
            <c:dLbl>
              <c:idx val="4"/>
              <c:layout>
                <c:manualLayout>
                  <c:x val="-7.5615197876179319E-2"/>
                  <c:y val="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0D-42D3-B338-06A2B35BC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(top_latency!$L$5,top_latency!$N$5,top_latency!$P$5,top_latency!$R$5,top_latency!$T$5)</c:f>
              <c:numCache>
                <c:formatCode>0.00</c:formatCode>
                <c:ptCount val="5"/>
                <c:pt idx="0">
                  <c:v>28.506</c:v>
                </c:pt>
                <c:pt idx="1">
                  <c:v>36.387999999999998</c:v>
                </c:pt>
                <c:pt idx="2">
                  <c:v>59.618000000000002</c:v>
                </c:pt>
                <c:pt idx="3">
                  <c:v>4060.8649999999998</c:v>
                </c:pt>
                <c:pt idx="4">
                  <c:v>6409.2640000000001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0D-42D3-B338-06A2B35BCB43}"/>
            </c:ext>
          </c:extLst>
        </c:ser>
        <c:ser>
          <c:idx val="4"/>
          <c:order val="2"/>
          <c:tx>
            <c:strRef>
              <c:f>[1]loss_Latency!$A$5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881412607311411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0D-42D3-B338-06A2B35BCB43}"/>
                </c:ext>
              </c:extLst>
            </c:dLbl>
            <c:dLbl>
              <c:idx val="1"/>
              <c:layout>
                <c:manualLayout>
                  <c:x val="-7.8523474717570818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0D-42D3-B338-06A2B35BCB43}"/>
                </c:ext>
              </c:extLst>
            </c:dLbl>
            <c:dLbl>
              <c:idx val="2"/>
              <c:layout>
                <c:manualLayout>
                  <c:x val="-9.0156582083136927E-2"/>
                  <c:y val="-5.092592592592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0D-42D3-B338-06A2B35BCB43}"/>
                </c:ext>
              </c:extLst>
            </c:dLbl>
            <c:dLbl>
              <c:idx val="3"/>
              <c:layout>
                <c:manualLayout>
                  <c:x val="-8.7248305241745358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0D-42D3-B338-06A2B35BCB43}"/>
                </c:ext>
              </c:extLst>
            </c:dLbl>
            <c:dLbl>
              <c:idx val="4"/>
              <c:layout>
                <c:manualLayout>
                  <c:x val="-8.7248305241745358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40D-42D3-B338-06A2B35BC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(top_latency!$L$6,top_latency!$N$6,top_latency!$P$6,top_latency!$R$6,top_latency!$T$6)</c:f>
              <c:numCache>
                <c:formatCode>0.00</c:formatCode>
                <c:ptCount val="5"/>
                <c:pt idx="0">
                  <c:v>242.964</c:v>
                </c:pt>
                <c:pt idx="1">
                  <c:v>110.107</c:v>
                </c:pt>
                <c:pt idx="2">
                  <c:v>400.839</c:v>
                </c:pt>
                <c:pt idx="3">
                  <c:v>50829.358</c:v>
                </c:pt>
                <c:pt idx="4">
                  <c:v>79439.698000000004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40D-42D3-B338-06A2B35BCB4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upDownBars>
          <c:gapWidth val="219"/>
          <c:upBars>
            <c:spPr>
              <a:solidFill>
                <a:schemeClr val="accent4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08241663"/>
        <c:axId val="2111063791"/>
      </c:lineChart>
      <c:catAx>
        <c:axId val="6082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63791"/>
        <c:crosses val="autoZero"/>
        <c:auto val="1"/>
        <c:lblAlgn val="ctr"/>
        <c:lblOffset val="100"/>
        <c:noMultiLvlLbl val="0"/>
      </c:catAx>
      <c:valAx>
        <c:axId val="2111063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Holistic Network Management - Initial Period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[1]loss_Latency!$A$3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(top_latency!$B$4,top_latency!$D$4,top_latency!$F$4,top_latency!$H$4,top_latency!$J$4)</c:f>
              <c:numCache>
                <c:formatCode>0.00</c:formatCode>
                <c:ptCount val="5"/>
                <c:pt idx="0">
                  <c:v>4.3579999999999997</c:v>
                </c:pt>
                <c:pt idx="1">
                  <c:v>9.1750000000000007</c:v>
                </c:pt>
                <c:pt idx="2">
                  <c:v>12.022</c:v>
                </c:pt>
                <c:pt idx="3">
                  <c:v>19.573</c:v>
                </c:pt>
                <c:pt idx="4">
                  <c:v>22.792000000000002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5-46E9-B999-1E4FDA5AA3A2}"/>
            </c:ext>
          </c:extLst>
        </c:ser>
        <c:ser>
          <c:idx val="3"/>
          <c:order val="1"/>
          <c:tx>
            <c:strRef>
              <c:f>[1]loss_Latency!$A$4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(top_latency!$B$5,top_latency!$D$5,top_latency!$F$5,top_latency!$H$5,top_latency!$J$5)</c:f>
              <c:numCache>
                <c:formatCode>0.00</c:formatCode>
                <c:ptCount val="5"/>
                <c:pt idx="0">
                  <c:v>17.007999999999999</c:v>
                </c:pt>
                <c:pt idx="1">
                  <c:v>43.99</c:v>
                </c:pt>
                <c:pt idx="2">
                  <c:v>29.776</c:v>
                </c:pt>
                <c:pt idx="3">
                  <c:v>51.616</c:v>
                </c:pt>
                <c:pt idx="4">
                  <c:v>65.980999999999995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5-46E9-B999-1E4FDA5AA3A2}"/>
            </c:ext>
          </c:extLst>
        </c:ser>
        <c:ser>
          <c:idx val="4"/>
          <c:order val="2"/>
          <c:tx>
            <c:strRef>
              <c:f>[1]loss_Latency!$A$5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(top_latency!$B$6,top_latency!$D$6,top_latency!$F$6,top_latency!$H$6,top_latency!$K$6)</c:f>
              <c:numCache>
                <c:formatCode>0.00</c:formatCode>
                <c:ptCount val="5"/>
                <c:pt idx="0">
                  <c:v>1065.0039999999999</c:v>
                </c:pt>
                <c:pt idx="1">
                  <c:v>1123.106</c:v>
                </c:pt>
                <c:pt idx="2">
                  <c:v>107.845</c:v>
                </c:pt>
                <c:pt idx="3">
                  <c:v>306.71100000000001</c:v>
                </c:pt>
                <c:pt idx="4">
                  <c:v>195.29599999999999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5-46E9-B999-1E4FDA5AA3A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upDownBars>
          <c:gapWidth val="219"/>
          <c:upBars>
            <c:spPr>
              <a:solidFill>
                <a:schemeClr val="accent4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08241663"/>
        <c:axId val="2111063791"/>
      </c:lineChart>
      <c:catAx>
        <c:axId val="6082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63791"/>
        <c:crosses val="autoZero"/>
        <c:auto val="1"/>
        <c:lblAlgn val="ctr"/>
        <c:lblOffset val="100"/>
        <c:noMultiLvlLbl val="0"/>
      </c:catAx>
      <c:valAx>
        <c:axId val="2111063791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Holistic Network Management - Stable Period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[1]loss_Latency!$A$3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(top_latency!$C$4,top_latency!$E$4,top_latency!$G$4,top_latency!$I$4,top_latency!$K$4)</c:f>
              <c:numCache>
                <c:formatCode>0.00</c:formatCode>
                <c:ptCount val="5"/>
                <c:pt idx="0">
                  <c:v>4.4240000000000004</c:v>
                </c:pt>
                <c:pt idx="1">
                  <c:v>8.6620000000000008</c:v>
                </c:pt>
                <c:pt idx="2">
                  <c:v>12.101000000000001</c:v>
                </c:pt>
                <c:pt idx="3">
                  <c:v>18.768000000000001</c:v>
                </c:pt>
                <c:pt idx="4">
                  <c:v>22.806000000000001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8-4107-A37F-DBD28637DE59}"/>
            </c:ext>
          </c:extLst>
        </c:ser>
        <c:ser>
          <c:idx val="3"/>
          <c:order val="1"/>
          <c:tx>
            <c:strRef>
              <c:f>[1]loss_Latency!$A$4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2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648-4107-A37F-DBD28637DE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(top_latency!$C$5,top_latency!$E$5,top_latency!$G$5,top_latency!$I$5,top_latency!$K$5)</c:f>
              <c:numCache>
                <c:formatCode>0.00</c:formatCode>
                <c:ptCount val="5"/>
                <c:pt idx="0">
                  <c:v>10.48</c:v>
                </c:pt>
                <c:pt idx="1">
                  <c:v>11.045999999999999</c:v>
                </c:pt>
                <c:pt idx="2">
                  <c:v>35.323999999999998</c:v>
                </c:pt>
                <c:pt idx="3">
                  <c:v>43.411000000000001</c:v>
                </c:pt>
                <c:pt idx="4">
                  <c:v>45.302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8-4107-A37F-DBD28637DE59}"/>
            </c:ext>
          </c:extLst>
        </c:ser>
        <c:ser>
          <c:idx val="4"/>
          <c:order val="2"/>
          <c:tx>
            <c:strRef>
              <c:f>[1]loss_Latency!$A$5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(top_latency!$C$6,top_latency!$E$6,top_latency!$G$6,top_latency!$I$6,top_latency!$K$6)</c:f>
              <c:numCache>
                <c:formatCode>0.00</c:formatCode>
                <c:ptCount val="5"/>
                <c:pt idx="0">
                  <c:v>134.678</c:v>
                </c:pt>
                <c:pt idx="1">
                  <c:v>21.446000000000002</c:v>
                </c:pt>
                <c:pt idx="2">
                  <c:v>275.24900000000002</c:v>
                </c:pt>
                <c:pt idx="3">
                  <c:v>272.56200000000001</c:v>
                </c:pt>
                <c:pt idx="4">
                  <c:v>195.29599999999999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8-4107-A37F-DBD28637DE5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upDownBars>
          <c:gapWidth val="219"/>
          <c:upBars>
            <c:spPr>
              <a:solidFill>
                <a:schemeClr val="accent4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08241663"/>
        <c:axId val="2111063791"/>
      </c:lineChart>
      <c:catAx>
        <c:axId val="6082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63791"/>
        <c:crosses val="autoZero"/>
        <c:auto val="1"/>
        <c:lblAlgn val="ctr"/>
        <c:lblOffset val="100"/>
        <c:noMultiLvlLbl val="0"/>
      </c:catAx>
      <c:valAx>
        <c:axId val="2111063791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Distributed Routing - Stable Period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[1]loss_Latency!$A$3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1633107365565994E-2"/>
                  <c:y val="5.5555555555555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0A-4F15-9DA9-6569906E7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(top_latency!$M$4,top_latency!$O$4,top_latency!$Q$4,top_latency!$S$4,top_latency!$U$4)</c:f>
              <c:numCache>
                <c:formatCode>0.00</c:formatCode>
                <c:ptCount val="5"/>
                <c:pt idx="0">
                  <c:v>3.7759999999999998</c:v>
                </c:pt>
                <c:pt idx="1">
                  <c:v>7.7720000000000002</c:v>
                </c:pt>
                <c:pt idx="2">
                  <c:v>12.375999999999999</c:v>
                </c:pt>
                <c:pt idx="3">
                  <c:v>17.995000000000001</c:v>
                </c:pt>
                <c:pt idx="4">
                  <c:v>21.771999999999998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A-4F15-9DA9-6569906E7095}"/>
            </c:ext>
          </c:extLst>
        </c:ser>
        <c:ser>
          <c:idx val="3"/>
          <c:order val="1"/>
          <c:tx>
            <c:strRef>
              <c:f>[1]loss_Latency!$A$4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2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A0A-4F15-9DA9-6569906E7095}"/>
              </c:ext>
            </c:extLst>
          </c:dPt>
          <c:dLbls>
            <c:dLbl>
              <c:idx val="1"/>
              <c:layout>
                <c:manualLayout>
                  <c:x val="2.0357937889740531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0A-4F15-9DA9-6569906E7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(top_latency!$M$5,top_latency!$O$5,top_latency!$Q$5,top_latency!$S$5,top_latency!$U$5)</c:f>
              <c:numCache>
                <c:formatCode>0.00</c:formatCode>
                <c:ptCount val="5"/>
                <c:pt idx="0">
                  <c:v>19.306000000000001</c:v>
                </c:pt>
                <c:pt idx="1">
                  <c:v>11.061</c:v>
                </c:pt>
                <c:pt idx="2">
                  <c:v>53.911000000000001</c:v>
                </c:pt>
                <c:pt idx="3">
                  <c:v>52.472999999999999</c:v>
                </c:pt>
                <c:pt idx="4">
                  <c:v>57.896000000000001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A-4F15-9DA9-6569906E7095}"/>
            </c:ext>
          </c:extLst>
        </c:ser>
        <c:ser>
          <c:idx val="4"/>
          <c:order val="2"/>
          <c:tx>
            <c:strRef>
              <c:f>[1]loss_Latency!$A$5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3624152620872679E-2"/>
                  <c:y val="-9.72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0A-4F15-9DA9-6569906E7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(top_latency!$M$6,top_latency!$O$6,top_latency!$Q$6,top_latency!$S$6,top_latency!$U$6)</c:f>
              <c:numCache>
                <c:formatCode>0.00</c:formatCode>
                <c:ptCount val="5"/>
                <c:pt idx="0">
                  <c:v>223.333</c:v>
                </c:pt>
                <c:pt idx="1">
                  <c:v>27.702999999999999</c:v>
                </c:pt>
                <c:pt idx="2">
                  <c:v>216.83699999999999</c:v>
                </c:pt>
                <c:pt idx="3">
                  <c:v>1236.8969999999999</c:v>
                </c:pt>
                <c:pt idx="4">
                  <c:v>473.65199999999999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A-4F15-9DA9-6569906E709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upDownBars>
          <c:gapWidth val="219"/>
          <c:upBars>
            <c:spPr>
              <a:solidFill>
                <a:schemeClr val="accent4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08241663"/>
        <c:axId val="2111063791"/>
      </c:lineChart>
      <c:catAx>
        <c:axId val="6082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63791"/>
        <c:crosses val="autoZero"/>
        <c:auto val="1"/>
        <c:lblAlgn val="ctr"/>
        <c:lblOffset val="100"/>
        <c:noMultiLvlLbl val="0"/>
      </c:catAx>
      <c:valAx>
        <c:axId val="2111063791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[1]loss_pdr!$I$2</c:f>
              <c:strCache>
                <c:ptCount val="1"/>
                <c:pt idx="0">
                  <c:v>Holistic Network Management - Initial period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281682346430549E-2"/>
                  <c:y val="-1.60356336190215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CB-4628-B90D-2B3B2F311E5A}"/>
                </c:ext>
              </c:extLst>
            </c:dLbl>
            <c:dLbl>
              <c:idx val="3"/>
              <c:layout>
                <c:manualLayout>
                  <c:x val="-3.3204205866075556E-3"/>
                  <c:y val="-3.74164784443836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0CB-4628-B90D-2B3B2F311E5A}"/>
                </c:ext>
              </c:extLst>
            </c:dLbl>
            <c:dLbl>
              <c:idx val="4"/>
              <c:layout>
                <c:manualLayout>
                  <c:x val="-3.6524626452684006E-2"/>
                  <c:y val="-8.0178168095107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0CB-4628-B90D-2B3B2F311E5A}"/>
                </c:ext>
              </c:extLst>
            </c:dLbl>
            <c:dLbl>
              <c:idx val="5"/>
              <c:layout>
                <c:manualLayout>
                  <c:x val="-1.1068068622025456E-3"/>
                  <c:y val="9.35411961109589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CB-4628-B90D-2B3B2F311E5A}"/>
                </c:ext>
              </c:extLst>
            </c:dLbl>
            <c:dLbl>
              <c:idx val="6"/>
              <c:layout>
                <c:manualLayout>
                  <c:x val="-2.2136137244050912E-3"/>
                  <c:y val="0.10155901292046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CB-4628-B90D-2B3B2F311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top_throughput!$D$2:$D$6</c:f>
              <c:numCache>
                <c:formatCode>0.00</c:formatCode>
                <c:ptCount val="5"/>
                <c:pt idx="0">
                  <c:v>569.58000000000004</c:v>
                </c:pt>
                <c:pt idx="1">
                  <c:v>220.22</c:v>
                </c:pt>
                <c:pt idx="2">
                  <c:v>325.35000000000002</c:v>
                </c:pt>
                <c:pt idx="3">
                  <c:v>187.68</c:v>
                </c:pt>
                <c:pt idx="4">
                  <c:v>146.82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B-4628-B90D-2B3B2F311E5A}"/>
            </c:ext>
          </c:extLst>
        </c:ser>
        <c:ser>
          <c:idx val="1"/>
          <c:order val="1"/>
          <c:tx>
            <c:strRef>
              <c:f>[1]loss_pdr!$I$3</c:f>
              <c:strCache>
                <c:ptCount val="1"/>
                <c:pt idx="0">
                  <c:v>Holistic Network Management - Stable period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3204205866076571E-3"/>
                  <c:y val="-0.114922040936321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CB-4628-B90D-2B3B2F311E5A}"/>
                </c:ext>
              </c:extLst>
            </c:dLbl>
            <c:dLbl>
              <c:idx val="1"/>
              <c:layout>
                <c:manualLayout>
                  <c:x val="-5.5340343110127279E-3"/>
                  <c:y val="-0.146993308174364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CB-4628-B90D-2B3B2F311E5A}"/>
                </c:ext>
              </c:extLst>
            </c:dLbl>
            <c:dLbl>
              <c:idx val="2"/>
              <c:layout>
                <c:manualLayout>
                  <c:x val="-1.6602102933038185E-2"/>
                  <c:y val="-0.138975491364853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CB-4628-B90D-2B3B2F311E5A}"/>
                </c:ext>
              </c:extLst>
            </c:dLbl>
            <c:dLbl>
              <c:idx val="3"/>
              <c:layout>
                <c:manualLayout>
                  <c:x val="-1.2174875484228001E-2"/>
                  <c:y val="6.1469928872915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CB-4628-B90D-2B3B2F311E5A}"/>
                </c:ext>
              </c:extLst>
            </c:dLbl>
            <c:dLbl>
              <c:idx val="4"/>
              <c:layout>
                <c:manualLayout>
                  <c:x val="0"/>
                  <c:y val="-4.27616896507241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CB-4628-B90D-2B3B2F311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top_throughput!$D$7:$D$11</c:f>
              <c:numCache>
                <c:formatCode>0.00</c:formatCode>
                <c:ptCount val="5"/>
                <c:pt idx="0">
                  <c:v>924.38</c:v>
                </c:pt>
                <c:pt idx="1">
                  <c:v>877.01</c:v>
                </c:pt>
                <c:pt idx="2">
                  <c:v>274.25</c:v>
                </c:pt>
                <c:pt idx="3">
                  <c:v>223.16</c:v>
                </c:pt>
                <c:pt idx="4">
                  <c:v>213.84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CB-4628-B90D-2B3B2F311E5A}"/>
            </c:ext>
          </c:extLst>
        </c:ser>
        <c:ser>
          <c:idx val="2"/>
          <c:order val="2"/>
          <c:tx>
            <c:v>Distributed Routing - Initial Period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4272274488101823E-3"/>
                  <c:y val="-1.33630280158512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CB-4628-B90D-2B3B2F311E5A}"/>
                </c:ext>
              </c:extLst>
            </c:dLbl>
            <c:dLbl>
              <c:idx val="2"/>
              <c:layout>
                <c:manualLayout>
                  <c:x val="5.2019922523519564E-2"/>
                  <c:y val="-0.128285068952172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0CB-4628-B90D-2B3B2F311E5A}"/>
                </c:ext>
              </c:extLst>
            </c:dLbl>
            <c:dLbl>
              <c:idx val="5"/>
              <c:layout>
                <c:manualLayout>
                  <c:x val="0"/>
                  <c:y val="0.104231618523640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CB-4628-B90D-2B3B2F311E5A}"/>
                </c:ext>
              </c:extLst>
            </c:dLbl>
            <c:dLbl>
              <c:idx val="6"/>
              <c:layout>
                <c:manualLayout>
                  <c:x val="0"/>
                  <c:y val="0.1042316185236400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CB-4628-B90D-2B3B2F311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top_throughput!$D$12:$D$16</c:f>
              <c:numCache>
                <c:formatCode>0.00</c:formatCode>
                <c:ptCount val="5"/>
                <c:pt idx="0">
                  <c:v>339.84</c:v>
                </c:pt>
                <c:pt idx="1">
                  <c:v>266.23</c:v>
                </c:pt>
                <c:pt idx="2">
                  <c:v>162.49</c:v>
                </c:pt>
                <c:pt idx="3">
                  <c:v>2.39</c:v>
                </c:pt>
                <c:pt idx="4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CB-4628-B90D-2B3B2F311E5A}"/>
            </c:ext>
          </c:extLst>
        </c:ser>
        <c:ser>
          <c:idx val="3"/>
          <c:order val="3"/>
          <c:tx>
            <c:strRef>
              <c:f>[1]loss_pdr!$I$5</c:f>
              <c:strCache>
                <c:ptCount val="1"/>
                <c:pt idx="0">
                  <c:v>Distributed Routing - Stable period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1068068622024645E-3"/>
                  <c:y val="-2.4053450428532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0CB-4628-B90D-2B3B2F311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top_pdr!$C$2:$C$6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top_throughput!$D$17:$D$21</c:f>
              <c:numCache>
                <c:formatCode>0.00</c:formatCode>
                <c:ptCount val="5"/>
                <c:pt idx="0">
                  <c:v>501.79</c:v>
                </c:pt>
                <c:pt idx="1">
                  <c:v>875.82</c:v>
                </c:pt>
                <c:pt idx="2">
                  <c:v>179.69</c:v>
                </c:pt>
                <c:pt idx="3">
                  <c:v>184.62</c:v>
                </c:pt>
                <c:pt idx="4">
                  <c:v>167.33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CB-4628-B90D-2B3B2F311E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8245823"/>
        <c:axId val="945484671"/>
      </c:barChart>
      <c:catAx>
        <c:axId val="6082458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84671"/>
        <c:crosses val="autoZero"/>
        <c:auto val="1"/>
        <c:lblAlgn val="ctr"/>
        <c:lblOffset val="100"/>
        <c:noMultiLvlLbl val="1"/>
      </c:catAx>
      <c:valAx>
        <c:axId val="9454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  <a:r>
                  <a:rPr lang="en-GB" baseline="0"/>
                  <a:t> (kilo bits per second)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22</xdr:col>
      <xdr:colOff>513059</xdr:colOff>
      <xdr:row>26</xdr:row>
      <xdr:rowOff>6509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5D0D25-7916-4B27-A716-9E51E76EE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2780" y="0"/>
          <a:ext cx="11485859" cy="4761389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22</xdr:col>
      <xdr:colOff>501650</xdr:colOff>
      <xdr:row>25</xdr:row>
      <xdr:rowOff>179917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55B27E-46CF-4F51-B27F-FD9D9CA1B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9</xdr:row>
      <xdr:rowOff>127782</xdr:rowOff>
    </xdr:from>
    <xdr:to>
      <xdr:col>9</xdr:col>
      <xdr:colOff>587327</xdr:colOff>
      <xdr:row>24</xdr:row>
      <xdr:rowOff>127782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4C35E-5F2A-49E4-A29A-90E12970E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604911</xdr:colOff>
      <xdr:row>9</xdr:row>
      <xdr:rowOff>121920</xdr:rowOff>
    </xdr:from>
    <xdr:to>
      <xdr:col>17</xdr:col>
      <xdr:colOff>94958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7D4BA-0A60-4900-BE7C-647DD1212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599050</xdr:colOff>
      <xdr:row>24</xdr:row>
      <xdr:rowOff>145367</xdr:rowOff>
    </xdr:from>
    <xdr:to>
      <xdr:col>17</xdr:col>
      <xdr:colOff>89097</xdr:colOff>
      <xdr:row>39</xdr:row>
      <xdr:rowOff>145367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E90696-C635-43D2-B828-3AAAB27D5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493543</xdr:colOff>
      <xdr:row>24</xdr:row>
      <xdr:rowOff>145366</xdr:rowOff>
    </xdr:from>
    <xdr:to>
      <xdr:col>9</xdr:col>
      <xdr:colOff>593190</xdr:colOff>
      <xdr:row>39</xdr:row>
      <xdr:rowOff>145366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BA1C3A-F812-4D5C-B435-4300E8973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175260</xdr:rowOff>
    </xdr:from>
    <xdr:to>
      <xdr:col>23</xdr:col>
      <xdr:colOff>242570</xdr:colOff>
      <xdr:row>28</xdr:row>
      <xdr:rowOff>172297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435169-CAB0-4FDA-843E-75F429F13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a01/Downloads/2020/apps/backup/log/loss/sum_lo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s_pdr"/>
      <sheetName val="loss_thpt"/>
      <sheetName val="loss_Latency"/>
    </sheetNames>
    <sheetDataSet>
      <sheetData sheetId="0">
        <row r="2">
          <cell r="I2" t="str">
            <v>Holistic Network Management - Initial period</v>
          </cell>
        </row>
        <row r="3">
          <cell r="I3" t="str">
            <v>Holistic Network Management - Stable period</v>
          </cell>
        </row>
        <row r="5">
          <cell r="I5" t="str">
            <v>Distributed Routing - Stable period</v>
          </cell>
        </row>
      </sheetData>
      <sheetData sheetId="1" refreshError="1"/>
      <sheetData sheetId="2">
        <row r="3">
          <cell r="A3" t="str">
            <v>min</v>
          </cell>
        </row>
        <row r="4">
          <cell r="A4" t="str">
            <v>avg</v>
          </cell>
        </row>
        <row r="5">
          <cell r="A5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Normal="100" workbookViewId="0">
      <selection activeCell="C1" sqref="C1:C1048576"/>
    </sheetView>
  </sheetViews>
  <sheetFormatPr defaultRowHeight="14.4" x14ac:dyDescent="0.3"/>
  <cols>
    <col min="1" max="1" width="26.21875" bestFit="1" customWidth="1"/>
    <col min="2" max="2" width="6.21875" bestFit="1" customWidth="1"/>
    <col min="3" max="3" width="8.5546875" bestFit="1" customWidth="1"/>
    <col min="4" max="4" width="5.5546875" style="1" bestFit="1" customWidth="1"/>
  </cols>
  <sheetData>
    <row r="1" spans="1:4" s="2" customFormat="1" x14ac:dyDescent="0.3">
      <c r="A1" s="4" t="s">
        <v>12</v>
      </c>
      <c r="B1" s="5" t="s">
        <v>11</v>
      </c>
      <c r="C1" s="5" t="s">
        <v>10</v>
      </c>
      <c r="D1" s="6" t="s">
        <v>3</v>
      </c>
    </row>
    <row r="2" spans="1:4" x14ac:dyDescent="0.3">
      <c r="A2" s="10" t="s">
        <v>13</v>
      </c>
      <c r="B2" s="5" t="s">
        <v>8</v>
      </c>
      <c r="C2" s="7" t="s">
        <v>4</v>
      </c>
      <c r="D2" s="6">
        <v>1</v>
      </c>
    </row>
    <row r="3" spans="1:4" x14ac:dyDescent="0.3">
      <c r="A3" s="10"/>
      <c r="B3" s="5" t="s">
        <v>8</v>
      </c>
      <c r="C3" s="7" t="s">
        <v>5</v>
      </c>
      <c r="D3" s="6">
        <v>5</v>
      </c>
    </row>
    <row r="4" spans="1:4" x14ac:dyDescent="0.3">
      <c r="A4" s="10"/>
      <c r="B4" s="5" t="s">
        <v>8</v>
      </c>
      <c r="C4" s="7" t="s">
        <v>6</v>
      </c>
      <c r="D4" s="6">
        <v>3.3333300000000001</v>
      </c>
    </row>
    <row r="5" spans="1:4" x14ac:dyDescent="0.3">
      <c r="A5" s="10"/>
      <c r="B5" s="5" t="s">
        <v>8</v>
      </c>
      <c r="C5" s="7" t="s">
        <v>7</v>
      </c>
      <c r="D5" s="6">
        <v>8.6666699999999999</v>
      </c>
    </row>
    <row r="6" spans="1:4" x14ac:dyDescent="0.3">
      <c r="A6" s="10"/>
      <c r="B6" s="5" t="s">
        <v>8</v>
      </c>
      <c r="C6" s="7" t="s">
        <v>15</v>
      </c>
      <c r="D6" s="9">
        <v>22.666699999999999</v>
      </c>
    </row>
    <row r="7" spans="1:4" x14ac:dyDescent="0.3">
      <c r="A7" s="10"/>
      <c r="B7" s="5" t="s">
        <v>9</v>
      </c>
      <c r="C7" s="7" t="s">
        <v>4</v>
      </c>
      <c r="D7" s="6">
        <v>0</v>
      </c>
    </row>
    <row r="8" spans="1:4" x14ac:dyDescent="0.3">
      <c r="A8" s="10"/>
      <c r="B8" s="5" t="s">
        <v>9</v>
      </c>
      <c r="C8" s="7" t="s">
        <v>5</v>
      </c>
      <c r="D8" s="6">
        <v>0</v>
      </c>
    </row>
    <row r="9" spans="1:4" x14ac:dyDescent="0.3">
      <c r="A9" s="10"/>
      <c r="B9" s="5" t="s">
        <v>9</v>
      </c>
      <c r="C9" s="7" t="s">
        <v>6</v>
      </c>
      <c r="D9" s="6">
        <v>0</v>
      </c>
    </row>
    <row r="10" spans="1:4" x14ac:dyDescent="0.3">
      <c r="A10" s="10"/>
      <c r="B10" s="5" t="s">
        <v>9</v>
      </c>
      <c r="C10" s="7" t="s">
        <v>7</v>
      </c>
      <c r="D10" s="6">
        <v>3.3333300000000001</v>
      </c>
    </row>
    <row r="11" spans="1:4" x14ac:dyDescent="0.3">
      <c r="A11" s="10"/>
      <c r="B11" s="5" t="s">
        <v>9</v>
      </c>
      <c r="C11" s="7" t="s">
        <v>15</v>
      </c>
      <c r="D11" s="9">
        <v>10.666700000000001</v>
      </c>
    </row>
    <row r="12" spans="1:4" x14ac:dyDescent="0.3">
      <c r="A12" s="10" t="s">
        <v>14</v>
      </c>
      <c r="B12" s="5" t="s">
        <v>8</v>
      </c>
      <c r="C12" s="7" t="s">
        <v>4</v>
      </c>
      <c r="D12" s="6">
        <v>1.6666700000000001</v>
      </c>
    </row>
    <row r="13" spans="1:4" x14ac:dyDescent="0.3">
      <c r="A13" s="10"/>
      <c r="B13" s="5" t="s">
        <v>8</v>
      </c>
      <c r="C13" s="7" t="s">
        <v>5</v>
      </c>
      <c r="D13" s="6">
        <v>0</v>
      </c>
    </row>
    <row r="14" spans="1:4" x14ac:dyDescent="0.3">
      <c r="A14" s="10"/>
      <c r="B14" s="5" t="s">
        <v>8</v>
      </c>
      <c r="C14" s="7" t="s">
        <v>6</v>
      </c>
      <c r="D14" s="6">
        <v>11.666700000000001</v>
      </c>
    </row>
    <row r="15" spans="1:4" x14ac:dyDescent="0.3">
      <c r="A15" s="10"/>
      <c r="B15" s="5" t="s">
        <v>8</v>
      </c>
      <c r="C15" s="7" t="s">
        <v>7</v>
      </c>
      <c r="D15" s="6">
        <v>32.666699999999999</v>
      </c>
    </row>
    <row r="16" spans="1:4" x14ac:dyDescent="0.3">
      <c r="A16" s="10"/>
      <c r="B16" s="5" t="s">
        <v>8</v>
      </c>
      <c r="C16" s="7" t="s">
        <v>15</v>
      </c>
      <c r="D16" s="9">
        <v>54.666699999999999</v>
      </c>
    </row>
    <row r="17" spans="1:4" x14ac:dyDescent="0.3">
      <c r="A17" s="10"/>
      <c r="B17" s="5" t="s">
        <v>9</v>
      </c>
      <c r="C17" s="7" t="s">
        <v>4</v>
      </c>
      <c r="D17" s="6">
        <v>0</v>
      </c>
    </row>
    <row r="18" spans="1:4" x14ac:dyDescent="0.3">
      <c r="A18" s="10"/>
      <c r="B18" s="5" t="s">
        <v>9</v>
      </c>
      <c r="C18" s="7" t="s">
        <v>5</v>
      </c>
      <c r="D18" s="6">
        <v>0</v>
      </c>
    </row>
    <row r="19" spans="1:4" x14ac:dyDescent="0.3">
      <c r="A19" s="10"/>
      <c r="B19" s="5" t="s">
        <v>9</v>
      </c>
      <c r="C19" s="7" t="s">
        <v>6</v>
      </c>
      <c r="D19" s="6">
        <v>1.6666700000000001</v>
      </c>
    </row>
    <row r="20" spans="1:4" x14ac:dyDescent="0.3">
      <c r="A20" s="10"/>
      <c r="B20" s="5" t="s">
        <v>9</v>
      </c>
      <c r="C20" s="7" t="s">
        <v>7</v>
      </c>
      <c r="D20" s="6">
        <v>7.6666699999999999</v>
      </c>
    </row>
    <row r="21" spans="1:4" x14ac:dyDescent="0.3">
      <c r="A21" s="10"/>
      <c r="B21" s="5" t="s">
        <v>9</v>
      </c>
      <c r="C21" s="7" t="s">
        <v>15</v>
      </c>
      <c r="D21" s="9">
        <v>9.6666699999999999</v>
      </c>
    </row>
  </sheetData>
  <sortState ref="B12:D21">
    <sortCondition ref="B12"/>
  </sortState>
  <mergeCells count="2">
    <mergeCell ref="A12:A21"/>
    <mergeCell ref="A2:A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3"/>
  <sheetViews>
    <sheetView tabSelected="1" workbookViewId="0">
      <selection activeCell="B26" sqref="B26"/>
    </sheetView>
  </sheetViews>
  <sheetFormatPr defaultRowHeight="14.4" x14ac:dyDescent="0.3"/>
  <sheetData>
    <row r="1" spans="1:26" x14ac:dyDescent="0.3">
      <c r="A1" s="4" t="s">
        <v>12</v>
      </c>
      <c r="B1" s="10" t="s">
        <v>13</v>
      </c>
      <c r="C1" s="10"/>
      <c r="D1" s="10"/>
      <c r="E1" s="10"/>
      <c r="F1" s="10"/>
      <c r="G1" s="10"/>
      <c r="H1" s="10"/>
      <c r="I1" s="10"/>
      <c r="J1" s="10"/>
      <c r="K1" s="10" t="s">
        <v>14</v>
      </c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6" x14ac:dyDescent="0.3">
      <c r="A2" s="5" t="s">
        <v>10</v>
      </c>
      <c r="B2" s="10" t="s">
        <v>4</v>
      </c>
      <c r="C2" s="10"/>
      <c r="D2" s="10" t="s">
        <v>5</v>
      </c>
      <c r="E2" s="10"/>
      <c r="F2" s="10" t="s">
        <v>6</v>
      </c>
      <c r="G2" s="10"/>
      <c r="H2" s="10" t="s">
        <v>7</v>
      </c>
      <c r="I2" s="10"/>
      <c r="J2" s="10" t="s">
        <v>15</v>
      </c>
      <c r="K2" s="10"/>
      <c r="L2" s="10" t="s">
        <v>4</v>
      </c>
      <c r="M2" s="10"/>
      <c r="N2" s="10" t="s">
        <v>5</v>
      </c>
      <c r="O2" s="10"/>
      <c r="P2" s="10" t="s">
        <v>6</v>
      </c>
      <c r="Q2" s="10"/>
      <c r="R2" s="10" t="s">
        <v>7</v>
      </c>
      <c r="S2" s="10"/>
      <c r="T2" s="10" t="s">
        <v>15</v>
      </c>
      <c r="U2" s="10"/>
    </row>
    <row r="3" spans="1:26" x14ac:dyDescent="0.3">
      <c r="A3" s="5" t="s">
        <v>11</v>
      </c>
      <c r="B3" s="5" t="s">
        <v>8</v>
      </c>
      <c r="C3" s="5" t="s">
        <v>9</v>
      </c>
      <c r="D3" s="5" t="s">
        <v>8</v>
      </c>
      <c r="E3" s="5" t="s">
        <v>9</v>
      </c>
      <c r="F3" s="5" t="s">
        <v>8</v>
      </c>
      <c r="G3" s="5" t="s">
        <v>9</v>
      </c>
      <c r="H3" s="5" t="s">
        <v>8</v>
      </c>
      <c r="I3" s="5" t="s">
        <v>9</v>
      </c>
      <c r="J3" s="5" t="s">
        <v>8</v>
      </c>
      <c r="K3" s="5" t="s">
        <v>9</v>
      </c>
      <c r="L3" s="5" t="s">
        <v>8</v>
      </c>
      <c r="M3" s="5" t="s">
        <v>9</v>
      </c>
      <c r="N3" s="5" t="s">
        <v>8</v>
      </c>
      <c r="O3" s="5" t="s">
        <v>9</v>
      </c>
      <c r="P3" s="5" t="s">
        <v>8</v>
      </c>
      <c r="Q3" s="5" t="s">
        <v>9</v>
      </c>
      <c r="R3" s="5" t="s">
        <v>8</v>
      </c>
      <c r="S3" s="5" t="s">
        <v>9</v>
      </c>
      <c r="T3" s="5" t="s">
        <v>8</v>
      </c>
      <c r="U3" s="5" t="s">
        <v>9</v>
      </c>
    </row>
    <row r="4" spans="1:26" x14ac:dyDescent="0.3">
      <c r="A4" s="6" t="s">
        <v>0</v>
      </c>
      <c r="B4" s="6">
        <v>4.3579999999999997</v>
      </c>
      <c r="C4" s="6">
        <v>4.4240000000000004</v>
      </c>
      <c r="D4" s="6">
        <v>9.1750000000000007</v>
      </c>
      <c r="E4" s="6">
        <v>8.6620000000000008</v>
      </c>
      <c r="F4" s="6">
        <v>12.022</v>
      </c>
      <c r="G4" s="6">
        <v>12.101000000000001</v>
      </c>
      <c r="H4" s="6">
        <v>19.573</v>
      </c>
      <c r="I4" s="6">
        <v>18.768000000000001</v>
      </c>
      <c r="J4" s="3">
        <v>22.792000000000002</v>
      </c>
      <c r="K4" s="3">
        <v>22.806000000000001</v>
      </c>
      <c r="L4" s="6">
        <v>4.3540000000000001</v>
      </c>
      <c r="M4" s="6">
        <v>3.7759999999999998</v>
      </c>
      <c r="N4" s="6">
        <v>9.7829999999999995</v>
      </c>
      <c r="O4" s="6">
        <v>7.7720000000000002</v>
      </c>
      <c r="P4" s="6">
        <v>12.698</v>
      </c>
      <c r="Q4" s="6">
        <v>12.375999999999999</v>
      </c>
      <c r="R4" s="6">
        <v>19.541</v>
      </c>
      <c r="S4" s="6">
        <v>17.995000000000001</v>
      </c>
      <c r="T4" s="3">
        <v>22.596</v>
      </c>
      <c r="U4" s="3">
        <v>21.771999999999998</v>
      </c>
    </row>
    <row r="5" spans="1:26" x14ac:dyDescent="0.3">
      <c r="A5" s="6" t="s">
        <v>1</v>
      </c>
      <c r="B5" s="6">
        <v>17.007999999999999</v>
      </c>
      <c r="C5" s="6">
        <v>10.48</v>
      </c>
      <c r="D5" s="6">
        <v>43.99</v>
      </c>
      <c r="E5" s="6">
        <v>11.045999999999999</v>
      </c>
      <c r="F5" s="6">
        <v>29.776</v>
      </c>
      <c r="G5" s="6">
        <v>35.323999999999998</v>
      </c>
      <c r="H5" s="6">
        <v>51.616</v>
      </c>
      <c r="I5" s="6">
        <v>43.411000000000001</v>
      </c>
      <c r="J5" s="3">
        <v>65.980999999999995</v>
      </c>
      <c r="K5" s="3">
        <v>45.302</v>
      </c>
      <c r="L5" s="6">
        <v>28.506</v>
      </c>
      <c r="M5" s="6">
        <v>19.306000000000001</v>
      </c>
      <c r="N5" s="6">
        <v>36.387999999999998</v>
      </c>
      <c r="O5" s="6">
        <v>11.061</v>
      </c>
      <c r="P5" s="6">
        <v>59.618000000000002</v>
      </c>
      <c r="Q5" s="6">
        <v>53.911000000000001</v>
      </c>
      <c r="R5" s="6">
        <v>4060.8649999999998</v>
      </c>
      <c r="S5" s="6">
        <v>52.472999999999999</v>
      </c>
      <c r="T5" s="3">
        <v>6409.2640000000001</v>
      </c>
      <c r="U5" s="3">
        <v>57.896000000000001</v>
      </c>
    </row>
    <row r="6" spans="1:26" x14ac:dyDescent="0.3">
      <c r="A6" s="6" t="s">
        <v>2</v>
      </c>
      <c r="B6" s="6">
        <v>1065.0039999999999</v>
      </c>
      <c r="C6" s="6">
        <v>134.678</v>
      </c>
      <c r="D6" s="6">
        <v>1123.106</v>
      </c>
      <c r="E6" s="6">
        <v>21.446000000000002</v>
      </c>
      <c r="F6" s="6">
        <v>107.845</v>
      </c>
      <c r="G6" s="6">
        <v>275.24900000000002</v>
      </c>
      <c r="H6" s="6">
        <v>306.71100000000001</v>
      </c>
      <c r="I6" s="6">
        <v>272.56200000000001</v>
      </c>
      <c r="J6" s="3">
        <v>469.26799999999997</v>
      </c>
      <c r="K6" s="3">
        <v>195.29599999999999</v>
      </c>
      <c r="L6" s="6">
        <v>242.964</v>
      </c>
      <c r="M6" s="6">
        <v>223.333</v>
      </c>
      <c r="N6" s="6">
        <v>110.107</v>
      </c>
      <c r="O6" s="6">
        <v>27.702999999999999</v>
      </c>
      <c r="P6" s="6">
        <v>400.839</v>
      </c>
      <c r="Q6" s="6">
        <v>216.83699999999999</v>
      </c>
      <c r="R6" s="6">
        <v>50829.358</v>
      </c>
      <c r="S6" s="6">
        <v>1236.8969999999999</v>
      </c>
      <c r="T6" s="3">
        <v>79439.698000000004</v>
      </c>
      <c r="U6" s="3">
        <v>473.65199999999999</v>
      </c>
    </row>
    <row r="7" spans="1:26" x14ac:dyDescent="0.3">
      <c r="A7" s="8"/>
      <c r="B7" s="8"/>
      <c r="C7" s="5"/>
      <c r="D7" s="6"/>
      <c r="E7" s="6"/>
      <c r="F7" s="6"/>
    </row>
    <row r="8" spans="1:26" x14ac:dyDescent="0.3">
      <c r="A8" s="8"/>
      <c r="B8" s="8"/>
      <c r="C8" s="5"/>
      <c r="D8" s="6"/>
      <c r="E8" s="6"/>
      <c r="F8" s="6"/>
    </row>
    <row r="9" spans="1:26" x14ac:dyDescent="0.3">
      <c r="A9" s="8"/>
      <c r="B9" s="8"/>
      <c r="C9" s="5"/>
      <c r="D9" s="6"/>
      <c r="E9" s="6"/>
      <c r="F9" s="6"/>
    </row>
    <row r="10" spans="1:26" x14ac:dyDescent="0.3">
      <c r="A10" s="8"/>
      <c r="B10" s="8"/>
      <c r="C10" s="5"/>
      <c r="D10" s="3"/>
      <c r="E10" s="3"/>
      <c r="F10" s="3"/>
    </row>
    <row r="11" spans="1:26" x14ac:dyDescent="0.3">
      <c r="A11" s="8"/>
      <c r="B11" s="8"/>
      <c r="C11" s="5"/>
      <c r="D11" s="3"/>
      <c r="E11" s="3"/>
      <c r="F11" s="3"/>
    </row>
    <row r="12" spans="1:26" x14ac:dyDescent="0.3">
      <c r="A12" s="8"/>
      <c r="B12" s="8"/>
      <c r="C12" s="5"/>
      <c r="D12" s="6"/>
      <c r="E12" s="6"/>
      <c r="F12" s="6"/>
    </row>
    <row r="13" spans="1:26" x14ac:dyDescent="0.3">
      <c r="A13" s="8"/>
      <c r="B13" s="8"/>
      <c r="C13" s="5"/>
      <c r="D13" s="6"/>
      <c r="E13" s="6"/>
      <c r="F13" s="6"/>
      <c r="S13" s="4" t="s">
        <v>12</v>
      </c>
      <c r="T13" s="5" t="s">
        <v>10</v>
      </c>
      <c r="U13" s="5" t="s">
        <v>11</v>
      </c>
      <c r="V13" s="6"/>
      <c r="W13" s="6" t="s">
        <v>1</v>
      </c>
      <c r="X13" s="6"/>
    </row>
    <row r="14" spans="1:26" x14ac:dyDescent="0.3">
      <c r="A14" s="8"/>
      <c r="B14" s="8"/>
      <c r="C14" s="5"/>
      <c r="D14" s="6"/>
      <c r="E14" s="6"/>
      <c r="F14" s="6"/>
      <c r="S14" s="10" t="s">
        <v>13</v>
      </c>
      <c r="T14" s="10" t="s">
        <v>4</v>
      </c>
      <c r="U14" s="5" t="s">
        <v>8</v>
      </c>
      <c r="V14" s="6">
        <f>1240*8</f>
        <v>9920</v>
      </c>
      <c r="W14" s="6">
        <v>17.007999999999999</v>
      </c>
      <c r="X14" s="6">
        <f>W14/1000</f>
        <v>1.7007999999999999E-2</v>
      </c>
      <c r="Y14">
        <f>V14/X14</f>
        <v>583254.93885230483</v>
      </c>
      <c r="Z14">
        <f>ROUND(Y14/1024, 2)</f>
        <v>569.58000000000004</v>
      </c>
    </row>
    <row r="15" spans="1:26" x14ac:dyDescent="0.3">
      <c r="A15" s="8"/>
      <c r="B15" s="8"/>
      <c r="C15" s="5"/>
      <c r="D15" s="6"/>
      <c r="E15" s="6"/>
      <c r="F15" s="6"/>
      <c r="S15" s="10"/>
      <c r="T15" s="10"/>
      <c r="U15" s="5" t="s">
        <v>8</v>
      </c>
      <c r="V15" s="6">
        <f t="shared" ref="V15:V33" si="0">1240*8</f>
        <v>9920</v>
      </c>
      <c r="W15" s="6">
        <v>43.99</v>
      </c>
      <c r="X15" s="6">
        <f t="shared" ref="X15:X33" si="1">W15/1000</f>
        <v>4.3990000000000001E-2</v>
      </c>
      <c r="Y15">
        <f t="shared" ref="Y15:Y33" si="2">V15/X15</f>
        <v>225505.79677199363</v>
      </c>
      <c r="Z15">
        <f t="shared" ref="Z15:Z33" si="3">ROUND(Y15/1024, 2)</f>
        <v>220.22</v>
      </c>
    </row>
    <row r="16" spans="1:26" x14ac:dyDescent="0.3">
      <c r="A16" s="8"/>
      <c r="B16" s="8"/>
      <c r="C16" s="5"/>
      <c r="D16" s="6"/>
      <c r="E16" s="6"/>
      <c r="F16" s="6"/>
      <c r="S16" s="10"/>
      <c r="T16" s="10" t="s">
        <v>5</v>
      </c>
      <c r="U16" s="5" t="s">
        <v>8</v>
      </c>
      <c r="V16" s="6">
        <f t="shared" si="0"/>
        <v>9920</v>
      </c>
      <c r="W16" s="6">
        <v>29.776</v>
      </c>
      <c r="X16" s="6">
        <f t="shared" si="1"/>
        <v>2.9776E-2</v>
      </c>
      <c r="Y16">
        <f t="shared" si="2"/>
        <v>333154.21816227835</v>
      </c>
      <c r="Z16">
        <f t="shared" si="3"/>
        <v>325.35000000000002</v>
      </c>
    </row>
    <row r="17" spans="1:26" x14ac:dyDescent="0.3">
      <c r="A17" s="8"/>
      <c r="B17" s="8"/>
      <c r="C17" s="5"/>
      <c r="D17" s="6"/>
      <c r="E17" s="6"/>
      <c r="F17" s="6"/>
      <c r="S17" s="10"/>
      <c r="T17" s="10"/>
      <c r="U17" s="5" t="s">
        <v>8</v>
      </c>
      <c r="V17" s="6">
        <f t="shared" si="0"/>
        <v>9920</v>
      </c>
      <c r="W17" s="6">
        <v>51.616</v>
      </c>
      <c r="X17" s="6">
        <f t="shared" si="1"/>
        <v>5.1616000000000002E-2</v>
      </c>
      <c r="Y17">
        <f t="shared" si="2"/>
        <v>192188.46869187849</v>
      </c>
      <c r="Z17">
        <f t="shared" si="3"/>
        <v>187.68</v>
      </c>
    </row>
    <row r="18" spans="1:26" x14ac:dyDescent="0.3">
      <c r="A18" s="8"/>
      <c r="B18" s="8"/>
      <c r="C18" s="5"/>
      <c r="D18" s="6"/>
      <c r="E18" s="6"/>
      <c r="F18" s="6"/>
      <c r="S18" s="10"/>
      <c r="T18" s="10" t="s">
        <v>6</v>
      </c>
      <c r="U18" s="5" t="s">
        <v>8</v>
      </c>
      <c r="V18" s="6">
        <f t="shared" si="0"/>
        <v>9920</v>
      </c>
      <c r="W18" s="3">
        <v>65.980999999999995</v>
      </c>
      <c r="X18" s="6">
        <f t="shared" si="1"/>
        <v>6.5980999999999998E-2</v>
      </c>
      <c r="Y18">
        <f t="shared" si="2"/>
        <v>150346.31181703825</v>
      </c>
      <c r="Z18">
        <f t="shared" si="3"/>
        <v>146.82</v>
      </c>
    </row>
    <row r="19" spans="1:26" x14ac:dyDescent="0.3">
      <c r="A19" s="8"/>
      <c r="B19" s="8"/>
      <c r="C19" s="5"/>
      <c r="D19" s="6"/>
      <c r="E19" s="6"/>
      <c r="F19" s="6"/>
      <c r="S19" s="10"/>
      <c r="T19" s="10"/>
      <c r="U19" s="5" t="s">
        <v>9</v>
      </c>
      <c r="V19" s="6">
        <f t="shared" si="0"/>
        <v>9920</v>
      </c>
      <c r="W19" s="6">
        <v>10.48</v>
      </c>
      <c r="X19" s="6">
        <f t="shared" si="1"/>
        <v>1.048E-2</v>
      </c>
      <c r="Y19">
        <f t="shared" si="2"/>
        <v>946564.88549618318</v>
      </c>
      <c r="Z19">
        <f t="shared" si="3"/>
        <v>924.38</v>
      </c>
    </row>
    <row r="20" spans="1:26" x14ac:dyDescent="0.3">
      <c r="A20" s="8"/>
      <c r="B20" s="8"/>
      <c r="C20" s="5"/>
      <c r="D20" s="3"/>
      <c r="E20" s="3"/>
      <c r="F20" s="3"/>
      <c r="S20" s="10"/>
      <c r="T20" s="10" t="s">
        <v>7</v>
      </c>
      <c r="U20" s="5" t="s">
        <v>9</v>
      </c>
      <c r="V20" s="6">
        <f t="shared" si="0"/>
        <v>9920</v>
      </c>
      <c r="W20" s="6">
        <v>11.045999999999999</v>
      </c>
      <c r="X20" s="6">
        <f t="shared" si="1"/>
        <v>1.1045999999999999E-2</v>
      </c>
      <c r="Y20">
        <f t="shared" si="2"/>
        <v>898062.64711207687</v>
      </c>
      <c r="Z20">
        <f t="shared" si="3"/>
        <v>877.01</v>
      </c>
    </row>
    <row r="21" spans="1:26" x14ac:dyDescent="0.3">
      <c r="A21" s="8"/>
      <c r="B21" s="8"/>
      <c r="C21" s="5"/>
      <c r="D21" s="3"/>
      <c r="E21" s="3"/>
      <c r="F21" s="3"/>
      <c r="S21" s="10"/>
      <c r="T21" s="10"/>
      <c r="U21" s="5" t="s">
        <v>9</v>
      </c>
      <c r="V21" s="6">
        <f t="shared" si="0"/>
        <v>9920</v>
      </c>
      <c r="W21" s="6">
        <v>35.323999999999998</v>
      </c>
      <c r="X21" s="6">
        <f t="shared" si="1"/>
        <v>3.5324000000000001E-2</v>
      </c>
      <c r="Y21">
        <f t="shared" si="2"/>
        <v>280828.89819952438</v>
      </c>
      <c r="Z21">
        <f t="shared" si="3"/>
        <v>274.25</v>
      </c>
    </row>
    <row r="22" spans="1:26" x14ac:dyDescent="0.3">
      <c r="S22" s="10"/>
      <c r="T22" s="10" t="s">
        <v>15</v>
      </c>
      <c r="U22" s="5" t="s">
        <v>9</v>
      </c>
      <c r="V22" s="6">
        <f t="shared" si="0"/>
        <v>9920</v>
      </c>
      <c r="W22" s="6">
        <v>43.411000000000001</v>
      </c>
      <c r="X22" s="6">
        <f t="shared" si="1"/>
        <v>4.3410999999999998E-2</v>
      </c>
      <c r="Y22">
        <f t="shared" si="2"/>
        <v>228513.51040058973</v>
      </c>
      <c r="Z22">
        <f t="shared" si="3"/>
        <v>223.16</v>
      </c>
    </row>
    <row r="23" spans="1:26" x14ac:dyDescent="0.3">
      <c r="S23" s="10" t="s">
        <v>14</v>
      </c>
      <c r="T23" s="10"/>
      <c r="U23" s="5" t="s">
        <v>9</v>
      </c>
      <c r="V23" s="6">
        <f t="shared" si="0"/>
        <v>9920</v>
      </c>
      <c r="W23" s="3">
        <v>45.302</v>
      </c>
      <c r="X23" s="6">
        <f t="shared" si="1"/>
        <v>4.5302000000000002E-2</v>
      </c>
      <c r="Y23">
        <f t="shared" si="2"/>
        <v>218974.87969626064</v>
      </c>
      <c r="Z23">
        <f t="shared" si="3"/>
        <v>213.84</v>
      </c>
    </row>
    <row r="24" spans="1:26" x14ac:dyDescent="0.3">
      <c r="S24" s="10"/>
      <c r="T24" s="10" t="s">
        <v>4</v>
      </c>
      <c r="U24" s="5" t="s">
        <v>8</v>
      </c>
      <c r="V24" s="6">
        <f t="shared" si="0"/>
        <v>9920</v>
      </c>
      <c r="W24" s="6">
        <v>28.506</v>
      </c>
      <c r="X24" s="6">
        <f t="shared" si="1"/>
        <v>2.8506E-2</v>
      </c>
      <c r="Y24">
        <f t="shared" si="2"/>
        <v>347996.91293061111</v>
      </c>
      <c r="Z24">
        <f t="shared" si="3"/>
        <v>339.84</v>
      </c>
    </row>
    <row r="25" spans="1:26" x14ac:dyDescent="0.3">
      <c r="S25" s="10"/>
      <c r="T25" s="10"/>
      <c r="U25" s="5" t="s">
        <v>8</v>
      </c>
      <c r="V25" s="6">
        <f t="shared" si="0"/>
        <v>9920</v>
      </c>
      <c r="W25" s="6">
        <v>36.387999999999998</v>
      </c>
      <c r="X25" s="6">
        <f t="shared" si="1"/>
        <v>3.6387999999999997E-2</v>
      </c>
      <c r="Y25">
        <f t="shared" si="2"/>
        <v>272617.34637792682</v>
      </c>
      <c r="Z25">
        <f t="shared" si="3"/>
        <v>266.23</v>
      </c>
    </row>
    <row r="26" spans="1:26" x14ac:dyDescent="0.3">
      <c r="S26" s="10"/>
      <c r="T26" s="10" t="s">
        <v>5</v>
      </c>
      <c r="U26" s="5" t="s">
        <v>8</v>
      </c>
      <c r="V26" s="6">
        <f t="shared" si="0"/>
        <v>9920</v>
      </c>
      <c r="W26" s="6">
        <v>59.618000000000002</v>
      </c>
      <c r="X26" s="6">
        <f t="shared" si="1"/>
        <v>5.9618000000000004E-2</v>
      </c>
      <c r="Y26">
        <f t="shared" si="2"/>
        <v>166392.70019121742</v>
      </c>
      <c r="Z26">
        <f t="shared" si="3"/>
        <v>162.49</v>
      </c>
    </row>
    <row r="27" spans="1:26" x14ac:dyDescent="0.3">
      <c r="S27" s="10"/>
      <c r="T27" s="10"/>
      <c r="U27" s="5" t="s">
        <v>8</v>
      </c>
      <c r="V27" s="6">
        <f t="shared" si="0"/>
        <v>9920</v>
      </c>
      <c r="W27" s="6">
        <v>4060.8649999999998</v>
      </c>
      <c r="X27" s="6">
        <f t="shared" si="1"/>
        <v>4.0608649999999997</v>
      </c>
      <c r="Y27">
        <f t="shared" si="2"/>
        <v>2442.8292986839015</v>
      </c>
      <c r="Z27">
        <f t="shared" si="3"/>
        <v>2.39</v>
      </c>
    </row>
    <row r="28" spans="1:26" x14ac:dyDescent="0.3">
      <c r="S28" s="10"/>
      <c r="T28" s="10" t="s">
        <v>6</v>
      </c>
      <c r="U28" s="5" t="s">
        <v>8</v>
      </c>
      <c r="V28" s="6">
        <f t="shared" si="0"/>
        <v>9920</v>
      </c>
      <c r="W28" s="3">
        <v>6409.2640000000001</v>
      </c>
      <c r="X28" s="6">
        <f t="shared" si="1"/>
        <v>6.4092640000000003</v>
      </c>
      <c r="Y28">
        <f t="shared" si="2"/>
        <v>1547.759617953013</v>
      </c>
      <c r="Z28">
        <f t="shared" si="3"/>
        <v>1.51</v>
      </c>
    </row>
    <row r="29" spans="1:26" x14ac:dyDescent="0.3">
      <c r="S29" s="10"/>
      <c r="T29" s="10"/>
      <c r="U29" s="5" t="s">
        <v>9</v>
      </c>
      <c r="V29" s="6">
        <f t="shared" si="0"/>
        <v>9920</v>
      </c>
      <c r="W29" s="6">
        <v>19.306000000000001</v>
      </c>
      <c r="X29" s="6">
        <f t="shared" si="1"/>
        <v>1.9306E-2</v>
      </c>
      <c r="Y29">
        <f t="shared" si="2"/>
        <v>513829.89744120999</v>
      </c>
      <c r="Z29">
        <f t="shared" si="3"/>
        <v>501.79</v>
      </c>
    </row>
    <row r="30" spans="1:26" x14ac:dyDescent="0.3">
      <c r="S30" s="10"/>
      <c r="T30" s="10" t="s">
        <v>7</v>
      </c>
      <c r="U30" s="5" t="s">
        <v>9</v>
      </c>
      <c r="V30" s="6">
        <f t="shared" si="0"/>
        <v>9920</v>
      </c>
      <c r="W30" s="6">
        <v>11.061</v>
      </c>
      <c r="X30" s="6">
        <f t="shared" si="1"/>
        <v>1.1061E-2</v>
      </c>
      <c r="Y30">
        <f t="shared" si="2"/>
        <v>896844.76991230447</v>
      </c>
      <c r="Z30">
        <f t="shared" si="3"/>
        <v>875.82</v>
      </c>
    </row>
    <row r="31" spans="1:26" x14ac:dyDescent="0.3">
      <c r="S31" s="10"/>
      <c r="T31" s="10"/>
      <c r="U31" s="5" t="s">
        <v>9</v>
      </c>
      <c r="V31" s="6">
        <f t="shared" si="0"/>
        <v>9920</v>
      </c>
      <c r="W31" s="6">
        <v>53.911000000000001</v>
      </c>
      <c r="X31" s="6">
        <f t="shared" si="1"/>
        <v>5.3911000000000001E-2</v>
      </c>
      <c r="Y31">
        <f t="shared" si="2"/>
        <v>184006.97445790283</v>
      </c>
      <c r="Z31">
        <f t="shared" si="3"/>
        <v>179.69</v>
      </c>
    </row>
    <row r="32" spans="1:26" x14ac:dyDescent="0.3">
      <c r="S32" s="10"/>
      <c r="T32" s="10" t="s">
        <v>15</v>
      </c>
      <c r="U32" s="5" t="s">
        <v>9</v>
      </c>
      <c r="V32" s="6">
        <f t="shared" si="0"/>
        <v>9920</v>
      </c>
      <c r="W32" s="6">
        <v>52.472999999999999</v>
      </c>
      <c r="X32" s="6">
        <f t="shared" si="1"/>
        <v>5.2472999999999999E-2</v>
      </c>
      <c r="Y32">
        <f t="shared" si="2"/>
        <v>189049.60646427688</v>
      </c>
      <c r="Z32">
        <f t="shared" si="3"/>
        <v>184.62</v>
      </c>
    </row>
    <row r="33" spans="19:26" x14ac:dyDescent="0.3">
      <c r="S33" s="10"/>
      <c r="T33" s="10"/>
      <c r="U33" s="5" t="s">
        <v>9</v>
      </c>
      <c r="V33" s="6">
        <f t="shared" si="0"/>
        <v>9920</v>
      </c>
      <c r="W33" s="3">
        <v>57.896000000000001</v>
      </c>
      <c r="X33" s="6">
        <f t="shared" si="1"/>
        <v>5.7896000000000003E-2</v>
      </c>
      <c r="Y33">
        <f t="shared" si="2"/>
        <v>171341.71618073786</v>
      </c>
      <c r="Z33">
        <f t="shared" si="3"/>
        <v>167.33</v>
      </c>
    </row>
  </sheetData>
  <sortState ref="U24:X33">
    <sortCondition ref="U24"/>
  </sortState>
  <mergeCells count="24">
    <mergeCell ref="T28:T29"/>
    <mergeCell ref="T30:T31"/>
    <mergeCell ref="T32:T33"/>
    <mergeCell ref="S14:S22"/>
    <mergeCell ref="T14:T15"/>
    <mergeCell ref="T16:T17"/>
    <mergeCell ref="T18:T19"/>
    <mergeCell ref="T20:T21"/>
    <mergeCell ref="T22:T23"/>
    <mergeCell ref="S23:S33"/>
    <mergeCell ref="T24:T25"/>
    <mergeCell ref="T26:T27"/>
    <mergeCell ref="B1:J1"/>
    <mergeCell ref="K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M41" sqref="M41"/>
    </sheetView>
  </sheetViews>
  <sheetFormatPr defaultRowHeight="14.4" x14ac:dyDescent="0.3"/>
  <cols>
    <col min="1" max="1" width="26.21875" bestFit="1" customWidth="1"/>
    <col min="4" max="4" width="10" style="1" bestFit="1" customWidth="1"/>
    <col min="7" max="7" width="8.88671875" style="1"/>
  </cols>
  <sheetData>
    <row r="1" spans="1:5" x14ac:dyDescent="0.3">
      <c r="A1" s="4" t="s">
        <v>12</v>
      </c>
      <c r="B1" s="5" t="s">
        <v>11</v>
      </c>
      <c r="C1" s="5" t="s">
        <v>10</v>
      </c>
      <c r="D1" s="6" t="s">
        <v>16</v>
      </c>
      <c r="E1" s="6"/>
    </row>
    <row r="2" spans="1:5" x14ac:dyDescent="0.3">
      <c r="A2" s="10" t="s">
        <v>13</v>
      </c>
      <c r="B2" s="10" t="s">
        <v>8</v>
      </c>
      <c r="C2" s="5" t="s">
        <v>4</v>
      </c>
      <c r="D2" s="6">
        <v>569.58000000000004</v>
      </c>
      <c r="E2" s="6"/>
    </row>
    <row r="3" spans="1:5" x14ac:dyDescent="0.3">
      <c r="A3" s="10"/>
      <c r="B3" s="10"/>
      <c r="C3" s="5" t="s">
        <v>5</v>
      </c>
      <c r="D3" s="6">
        <v>220.22</v>
      </c>
      <c r="E3" s="6"/>
    </row>
    <row r="4" spans="1:5" x14ac:dyDescent="0.3">
      <c r="A4" s="10"/>
      <c r="B4" s="10"/>
      <c r="C4" s="5" t="s">
        <v>6</v>
      </c>
      <c r="D4" s="6">
        <v>325.35000000000002</v>
      </c>
      <c r="E4" s="6"/>
    </row>
    <row r="5" spans="1:5" x14ac:dyDescent="0.3">
      <c r="A5" s="10"/>
      <c r="B5" s="10"/>
      <c r="C5" s="5" t="s">
        <v>7</v>
      </c>
      <c r="D5" s="6">
        <v>187.68</v>
      </c>
      <c r="E5" s="6"/>
    </row>
    <row r="6" spans="1:5" x14ac:dyDescent="0.3">
      <c r="A6" s="10"/>
      <c r="B6" s="10"/>
      <c r="C6" s="5" t="s">
        <v>15</v>
      </c>
      <c r="D6" s="6">
        <v>146.82</v>
      </c>
      <c r="E6" s="6"/>
    </row>
    <row r="7" spans="1:5" x14ac:dyDescent="0.3">
      <c r="A7" s="10"/>
      <c r="B7" s="10" t="s">
        <v>9</v>
      </c>
      <c r="C7" s="5" t="s">
        <v>4</v>
      </c>
      <c r="D7" s="6">
        <v>924.38</v>
      </c>
      <c r="E7" s="6"/>
    </row>
    <row r="8" spans="1:5" x14ac:dyDescent="0.3">
      <c r="A8" s="10"/>
      <c r="B8" s="10"/>
      <c r="C8" s="5" t="s">
        <v>5</v>
      </c>
      <c r="D8" s="6">
        <v>877.01</v>
      </c>
      <c r="E8" s="6"/>
    </row>
    <row r="9" spans="1:5" x14ac:dyDescent="0.3">
      <c r="A9" s="10"/>
      <c r="B9" s="10"/>
      <c r="C9" s="5" t="s">
        <v>6</v>
      </c>
      <c r="D9" s="6">
        <v>274.25</v>
      </c>
      <c r="E9" s="6"/>
    </row>
    <row r="10" spans="1:5" x14ac:dyDescent="0.3">
      <c r="A10" s="10"/>
      <c r="B10" s="10"/>
      <c r="C10" s="5" t="s">
        <v>7</v>
      </c>
      <c r="D10" s="6">
        <v>223.16</v>
      </c>
      <c r="E10" s="3"/>
    </row>
    <row r="11" spans="1:5" x14ac:dyDescent="0.3">
      <c r="A11" s="10"/>
      <c r="B11" s="10"/>
      <c r="C11" s="5" t="s">
        <v>15</v>
      </c>
      <c r="D11" s="6">
        <v>213.84</v>
      </c>
      <c r="E11" s="3"/>
    </row>
    <row r="12" spans="1:5" x14ac:dyDescent="0.3">
      <c r="A12" s="10" t="s">
        <v>14</v>
      </c>
      <c r="B12" s="10" t="s">
        <v>8</v>
      </c>
      <c r="C12" s="5" t="s">
        <v>4</v>
      </c>
      <c r="D12" s="6">
        <v>339.84</v>
      </c>
      <c r="E12" s="6"/>
    </row>
    <row r="13" spans="1:5" x14ac:dyDescent="0.3">
      <c r="A13" s="10"/>
      <c r="B13" s="10"/>
      <c r="C13" s="5" t="s">
        <v>5</v>
      </c>
      <c r="D13" s="6">
        <v>266.23</v>
      </c>
      <c r="E13" s="6"/>
    </row>
    <row r="14" spans="1:5" x14ac:dyDescent="0.3">
      <c r="A14" s="10"/>
      <c r="B14" s="10"/>
      <c r="C14" s="5" t="s">
        <v>6</v>
      </c>
      <c r="D14" s="6">
        <v>162.49</v>
      </c>
      <c r="E14" s="6"/>
    </row>
    <row r="15" spans="1:5" x14ac:dyDescent="0.3">
      <c r="A15" s="10"/>
      <c r="B15" s="10"/>
      <c r="C15" s="5" t="s">
        <v>7</v>
      </c>
      <c r="D15" s="6">
        <v>2.39</v>
      </c>
      <c r="E15" s="6"/>
    </row>
    <row r="16" spans="1:5" x14ac:dyDescent="0.3">
      <c r="A16" s="10"/>
      <c r="B16" s="10"/>
      <c r="C16" s="5" t="s">
        <v>15</v>
      </c>
      <c r="D16" s="6">
        <v>1.51</v>
      </c>
      <c r="E16" s="6"/>
    </row>
    <row r="17" spans="1:5" x14ac:dyDescent="0.3">
      <c r="A17" s="10"/>
      <c r="B17" s="10" t="s">
        <v>9</v>
      </c>
      <c r="C17" s="5" t="s">
        <v>4</v>
      </c>
      <c r="D17" s="6">
        <v>501.79</v>
      </c>
      <c r="E17" s="6"/>
    </row>
    <row r="18" spans="1:5" x14ac:dyDescent="0.3">
      <c r="A18" s="10"/>
      <c r="B18" s="10"/>
      <c r="C18" s="5" t="s">
        <v>5</v>
      </c>
      <c r="D18" s="6">
        <v>875.82</v>
      </c>
      <c r="E18" s="6"/>
    </row>
    <row r="19" spans="1:5" x14ac:dyDescent="0.3">
      <c r="A19" s="10"/>
      <c r="B19" s="10"/>
      <c r="C19" s="5" t="s">
        <v>6</v>
      </c>
      <c r="D19" s="6">
        <v>179.69</v>
      </c>
      <c r="E19" s="6"/>
    </row>
    <row r="20" spans="1:5" x14ac:dyDescent="0.3">
      <c r="A20" s="10"/>
      <c r="B20" s="10"/>
      <c r="C20" s="5" t="s">
        <v>7</v>
      </c>
      <c r="D20" s="6">
        <v>184.62</v>
      </c>
      <c r="E20" s="3"/>
    </row>
    <row r="21" spans="1:5" x14ac:dyDescent="0.3">
      <c r="A21" s="10"/>
      <c r="B21" s="10"/>
      <c r="C21" s="5" t="s">
        <v>15</v>
      </c>
      <c r="D21" s="6">
        <v>167.33</v>
      </c>
      <c r="E21" s="3"/>
    </row>
  </sheetData>
  <sortState ref="B12:D21">
    <sortCondition ref="B12"/>
  </sortState>
  <mergeCells count="6">
    <mergeCell ref="B2:B6"/>
    <mergeCell ref="B7:B11"/>
    <mergeCell ref="B12:B16"/>
    <mergeCell ref="B17:B21"/>
    <mergeCell ref="A12:A21"/>
    <mergeCell ref="A2:A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top_pdr</vt:lpstr>
      <vt:lpstr>top_latency</vt:lpstr>
      <vt:lpstr>top_throughput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 Selvaraju Shunmuga</dc:creator>
  <cp:lastModifiedBy>Priyan Selvaraju Shunmuga</cp:lastModifiedBy>
  <cp:lastPrinted>2021-02-04T09:24:50Z</cp:lastPrinted>
  <dcterms:created xsi:type="dcterms:W3CDTF">2021-02-04T08:37:28Z</dcterms:created>
  <dcterms:modified xsi:type="dcterms:W3CDTF">2021-02-04T12:03:04Z</dcterms:modified>
</cp:coreProperties>
</file>