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aschiltz003\Documents\GitHub\Semantic-Solutions\"/>
    </mc:Choice>
  </mc:AlternateContent>
  <xr:revisionPtr revIDLastSave="0" documentId="13_ncr:1_{93E73724-FE2C-4003-84A6-29E22A48933E}" xr6:coauthVersionLast="47" xr6:coauthVersionMax="47" xr10:uidLastSave="{00000000-0000-0000-0000-000000000000}"/>
  <bookViews>
    <workbookView xWindow="30" yWindow="-16320" windowWidth="29040" windowHeight="15720" xr2:uid="{AFCE36E2-F631-4322-AF27-256B8B7C0B04}"/>
  </bookViews>
  <sheets>
    <sheet name="Tool" sheetId="2" r:id="rId1"/>
    <sheet name="sdSoftwareVersion" sheetId="14" r:id="rId2"/>
    <sheet name="sdSoftwareConfiguration" sheetId="12" r:id="rId3"/>
    <sheet name="sdHasInput&amp;HasOutput" sheetId="13" r:id="rId4"/>
    <sheet name="dctType" sheetId="8" r:id="rId5"/>
    <sheet name="dctSubject" sheetId="9" r:id="rId6"/>
    <sheet name="sdSourceCode" sheetId="6" r:id="rId7"/>
    <sheet name="dctLicense" sheetId="10" r:id="rId8"/>
    <sheet name="dboSkills" sheetId="3" r:id="rId9"/>
    <sheet name="dbpUI" sheetId="11"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9" i="13" l="1"/>
  <c r="A88" i="13"/>
  <c r="A87" i="13"/>
  <c r="A86" i="13"/>
  <c r="A85" i="13"/>
  <c r="A84" i="13"/>
  <c r="A83" i="13"/>
  <c r="A82" i="13"/>
  <c r="A81" i="13"/>
  <c r="A80" i="13"/>
  <c r="A79" i="13"/>
  <c r="A78" i="13"/>
  <c r="A77" i="13"/>
  <c r="A76" i="13"/>
  <c r="A75" i="13"/>
  <c r="A74" i="13"/>
  <c r="A73" i="13"/>
  <c r="A72" i="13"/>
  <c r="A71" i="13"/>
  <c r="A70" i="13"/>
  <c r="A69" i="13"/>
  <c r="A68" i="13"/>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52" i="2"/>
  <c r="N51" i="2"/>
  <c r="N50" i="2"/>
  <c r="N49" i="2"/>
  <c r="N48" i="2"/>
  <c r="N47" i="2"/>
  <c r="N46" i="2"/>
  <c r="N45" i="2"/>
  <c r="N44" i="2"/>
  <c r="N43" i="2"/>
  <c r="N42" i="2"/>
  <c r="N41" i="2"/>
  <c r="N40" i="2"/>
  <c r="N39" i="2"/>
  <c r="N38" i="2"/>
  <c r="N37" i="2"/>
  <c r="N36" i="2"/>
  <c r="N35" i="2"/>
  <c r="N34" i="2"/>
  <c r="N33" i="2"/>
  <c r="N32" i="2"/>
  <c r="N31" i="2"/>
  <c r="N30" i="2"/>
  <c r="A13" i="3"/>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30" i="2"/>
  <c r="A6" i="11"/>
  <c r="A7" i="11"/>
  <c r="A5" i="11"/>
  <c r="A12" i="3"/>
  <c r="A11" i="3"/>
  <c r="A10" i="3"/>
  <c r="A9" i="3"/>
  <c r="A8" i="3"/>
  <c r="A7" i="3"/>
  <c r="A6" i="3"/>
  <c r="A5" i="3"/>
  <c r="A27" i="6"/>
  <c r="A26" i="6"/>
  <c r="A25" i="6"/>
  <c r="A24" i="6"/>
  <c r="A23" i="6"/>
  <c r="A22" i="6"/>
  <c r="A21" i="6"/>
  <c r="A20" i="6"/>
  <c r="A19" i="6"/>
  <c r="A18" i="6"/>
  <c r="A17" i="6"/>
  <c r="A16" i="6"/>
  <c r="A15" i="6"/>
  <c r="A14" i="6"/>
  <c r="A13" i="6"/>
  <c r="A12" i="6"/>
  <c r="A11" i="6"/>
  <c r="A10" i="6"/>
  <c r="A9" i="6"/>
  <c r="A8" i="6"/>
  <c r="A7" i="6"/>
  <c r="A6" i="6"/>
  <c r="A5"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18" i="9"/>
  <c r="A17" i="9"/>
  <c r="A16" i="9"/>
  <c r="A15" i="9"/>
  <c r="A14" i="9"/>
  <c r="A13" i="9"/>
  <c r="A12" i="9"/>
  <c r="A11" i="9"/>
  <c r="A10" i="9"/>
  <c r="A9" i="9"/>
  <c r="A8" i="9"/>
  <c r="A7" i="9"/>
  <c r="A6" i="9"/>
  <c r="A5" i="9"/>
  <c r="A7" i="8"/>
  <c r="A6" i="8"/>
  <c r="A5" i="8"/>
  <c r="A11" i="8"/>
  <c r="A10" i="8"/>
  <c r="A9" i="8"/>
  <c r="A8" i="8"/>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5" i="14"/>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6" i="12"/>
  <c r="A21" i="10"/>
  <c r="A11" i="10"/>
  <c r="A12" i="10"/>
  <c r="A13" i="10"/>
  <c r="A14" i="10"/>
  <c r="A15" i="10"/>
  <c r="A16" i="10"/>
  <c r="A17" i="10"/>
  <c r="A18" i="10"/>
  <c r="A19" i="10"/>
  <c r="A20" i="10"/>
  <c r="A6" i="10"/>
  <c r="A7" i="10"/>
  <c r="A8" i="10"/>
  <c r="A9" i="10"/>
  <c r="A10" i="10"/>
  <c r="A5"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tc={E4166E7B-26B0-4293-A1FC-3DBD843A3AB9}</author>
    <author>tc={F43EFB46-A85E-42A9-B464-4DD5440EB3A4}</author>
    <author>tc={96042221-7786-4332-8AD4-DB29F1E4167A}</author>
    <author>tc={F4B410F8-58FC-48B7-BAE5-2001B2F132D3}</author>
    <author>tc={DCDA9536-253D-40F8-B2E0-48E37981D0C4}</author>
  </authors>
  <commentList>
    <comment ref="C29" authorId="0" shapeId="0" xr:uid="{E4166E7B-26B0-4293-A1FC-3DBD843A3AB9}">
      <text>
        <t>[Threaded comment]
Your version of Excel allows you to read this threaded comment; however, any edits to it will get removed if the file is opened in a newer version of Excel. Learn more: https://go.microsoft.com/fwlink/?linkid=870924
Comment:
    Eira interoperable solution, we can add other types of solutions</t>
      </text>
    </comment>
    <comment ref="F29" authorId="1" shapeId="0" xr:uid="{F43EFB46-A85E-42A9-B464-4DD5440EB3A4}">
      <text>
        <t>[Threaded comment]
Your version of Excel allows you to read this threaded comment; however, any edits to it will get removed if the file is opened in a newer version of Excel. Learn more: https://go.microsoft.com/fwlink/?linkid=870924
Comment:
    Some tools are part of multiple components</t>
      </text>
    </comment>
    <comment ref="G29" authorId="2" shapeId="0" xr:uid="{96042221-7786-4332-8AD4-DB29F1E4167A}">
      <text>
        <t>[Threaded comment]
Your version of Excel allows you to read this threaded comment; however, any edits to it will get removed if the file is opened in a newer version of Excel. Learn more: https://go.microsoft.com/fwlink/?linkid=870924
Comment:
    Some tools have multiple functionalities</t>
      </text>
    </comment>
    <comment ref="K29" authorId="3" shapeId="0" xr:uid="{F4B410F8-58FC-48B7-BAE5-2001B2F132D3}">
      <text>
        <t>[Threaded comment]
Your version of Excel allows you to read this threaded comment; however, any edits to it will get removed if the file is opened in a newer version of Excel. Learn more: https://go.microsoft.com/fwlink/?linkid=870924
Comment:
    First: https://op.europa.eu/en/web/eu-vocabularies/concept-scheme/-/resource?uri=http://publications.europa.eu/resource/authority/licence
Second: https://spdx.org/licenses/
Reply:
    Use a code list</t>
      </text>
    </comment>
    <comment ref="L29" authorId="4" shapeId="0" xr:uid="{DCDA9536-253D-40F8-B2E0-48E37981D0C4}">
      <text>
        <t>[Threaded comment]
Your version of Excel allows you to read this threaded comment; however, any edits to it will get removed if the file is opened in a newer version of Excel. Learn more: https://go.microsoft.com/fwlink/?linkid=870924
Comment:
    https://dbpedia.org/ontology/skills
First: https://esco.ec.europa.eu/en/classification/skill_main</t>
      </text>
    </comment>
  </commentList>
</comments>
</file>

<file path=xl/sharedStrings.xml><?xml version="1.0" encoding="utf-8"?>
<sst xmlns="http://schemas.openxmlformats.org/spreadsheetml/2006/main" count="1874" uniqueCount="904">
  <si>
    <t>ConceptScheme URI</t>
  </si>
  <si>
    <t>http://data.europa.eu/m8g/tools/0.0.1</t>
  </si>
  <si>
    <t>PREFIX</t>
  </si>
  <si>
    <t>dct</t>
  </si>
  <si>
    <t>http://purl.org/dc/terms/</t>
  </si>
  <si>
    <t>sd</t>
  </si>
  <si>
    <t>https://w3id.org/okn/o/sd#</t>
  </si>
  <si>
    <t>vann</t>
  </si>
  <si>
    <t>http://purl.org/vocab/vann/</t>
  </si>
  <si>
    <t>ldso</t>
  </si>
  <si>
    <t>https://data.europa.eu/lds/ontology#</t>
  </si>
  <si>
    <t>dbo</t>
  </si>
  <si>
    <t>https://dbpedia.org/ontology/</t>
  </si>
  <si>
    <t>skills</t>
  </si>
  <si>
    <t>https://example.com/skills/</t>
  </si>
  <si>
    <t>dbp</t>
  </si>
  <si>
    <t>https://dbpedia.org/property/</t>
  </si>
  <si>
    <t>dbr</t>
  </si>
  <si>
    <t>https://dbpedia.org/resource/</t>
  </si>
  <si>
    <t>foaf</t>
  </si>
  <si>
    <t>http://xmlns.com/foaf/0.1/</t>
  </si>
  <si>
    <t>lic</t>
  </si>
  <si>
    <t>http://publications.europa.eu/resource/authority/licence/</t>
  </si>
  <si>
    <t>source</t>
  </si>
  <si>
    <t>https://example.com/SourceCode/</t>
  </si>
  <si>
    <t>comp</t>
  </si>
  <si>
    <t>https://example.com/ArchComp/</t>
  </si>
  <si>
    <t>function</t>
  </si>
  <si>
    <t>https://example.com/Functionality/</t>
  </si>
  <si>
    <t>spdx</t>
  </si>
  <si>
    <t>https://spdx.org/licenses/</t>
  </si>
  <si>
    <t>rdf:type</t>
  </si>
  <si>
    <t>dcat:Distribution</t>
  </si>
  <si>
    <t>vann:preferredNamespaceURI^^xsd:string</t>
  </si>
  <si>
    <t>http://data.europa.eu/m8g/tools</t>
  </si>
  <si>
    <t>vann:preferredNamespacePrefix</t>
  </si>
  <si>
    <t>tools</t>
  </si>
  <si>
    <t>dct:title</t>
  </si>
  <si>
    <t>Tools</t>
  </si>
  <si>
    <t>dct:description</t>
  </si>
  <si>
    <t>owl:versionIRI</t>
  </si>
  <si>
    <t>owl:versionInfo</t>
  </si>
  <si>
    <t>0.0.1</t>
  </si>
  <si>
    <t>dct:created^^xsd:date</t>
  </si>
  <si>
    <t>2024-01-31</t>
  </si>
  <si>
    <t>dct:creator</t>
  </si>
  <si>
    <t>http://publications.europa.eu/resource/authority/corporate-body/DIGIT</t>
  </si>
  <si>
    <t>dct:license</t>
  </si>
  <si>
    <t>https://creativecommons.org/licenses/by/4.0/</t>
  </si>
  <si>
    <t>rdfs:seeAlso</t>
  </si>
  <si>
    <t>URI</t>
  </si>
  <si>
    <t>dct:identifer</t>
  </si>
  <si>
    <t>rdf:type(separator=",")</t>
  </si>
  <si>
    <t>rdfs:label@en</t>
  </si>
  <si>
    <t>dct:description@en</t>
  </si>
  <si>
    <t>dct:type(separator=",")</t>
  </si>
  <si>
    <t>foaf:homepage</t>
  </si>
  <si>
    <t>sd:hasSourceCode</t>
  </si>
  <si>
    <t>sd:programmingLanguage(separator=",")</t>
  </si>
  <si>
    <t>dct:license(separator=",")</t>
  </si>
  <si>
    <t>dbp:ui(separator=",")</t>
  </si>
  <si>
    <t>ldso:Solution,sd:Software</t>
  </si>
  <si>
    <t>Alignment</t>
  </si>
  <si>
    <t>Alignment is a collaborative, system aided, user driven ontology matching application.</t>
  </si>
  <si>
    <t>comp:1</t>
  </si>
  <si>
    <t>function:3</t>
  </si>
  <si>
    <t>https://alignment.okfn.gr/</t>
  </si>
  <si>
    <t>source:1</t>
  </si>
  <si>
    <t>JavaScript</t>
  </si>
  <si>
    <t>lic:MIT</t>
  </si>
  <si>
    <t>skills:4</t>
  </si>
  <si>
    <t>dbr:Graphical_user_interface,dbr:Command-line_interface,dbr:Web_API</t>
  </si>
  <si>
    <t>AML</t>
  </si>
  <si>
    <t>AML is an automated and efficient ontology matching system.</t>
  </si>
  <si>
    <t/>
  </si>
  <si>
    <t>source:2</t>
  </si>
  <si>
    <t>Java</t>
  </si>
  <si>
    <t>lic:APACHE_2_0</t>
  </si>
  <si>
    <t>dbr:Graphical_user_interface,dbr:Command-line_interface</t>
  </si>
  <si>
    <t>CARML is a java library that transforms structured sources to RDF as declared in an RML mapping, in accordance with the RML spec.</t>
  </si>
  <si>
    <t>comp:7</t>
  </si>
  <si>
    <t>function:12</t>
  </si>
  <si>
    <t>source:3</t>
  </si>
  <si>
    <t>skills:5</t>
  </si>
  <si>
    <t>dbr:Command-line_interface</t>
  </si>
  <si>
    <t>Corese</t>
  </si>
  <si>
    <t>Corese is a software platform implementing and extending the standards of the Semantic Web. It allows to create, manipulate, parse, serialize, query, reason and validate RDF data.</t>
  </si>
  <si>
    <t>function:11</t>
  </si>
  <si>
    <t>https://project.inria.fr/corese/</t>
  </si>
  <si>
    <t>source:4</t>
  </si>
  <si>
    <t>spdx:CeCILL-C</t>
  </si>
  <si>
    <t>Ginco</t>
  </si>
  <si>
    <t>GINCO is a free software developped by the Ministry of Culture and Communication (France) and is dedicated to the management of vocabularies.</t>
  </si>
  <si>
    <t>comp:2</t>
  </si>
  <si>
    <t>function:9</t>
  </si>
  <si>
    <t>http://culturecommunication.github.io/ginco/</t>
  </si>
  <si>
    <t>source:5</t>
  </si>
  <si>
    <t>Java,JavaScript</t>
  </si>
  <si>
    <t>spdx:CeCILL-2.0</t>
  </si>
  <si>
    <t>dbr:Graphical_user_interface</t>
  </si>
  <si>
    <t>graphy.js</t>
  </si>
  <si>
    <t>Graphy is a collection of high-performance RDF libraries for JavaScript developers with a focus on usability. API works in both the browser and Node.js. Expressive CLI tool also available for Node.js.</t>
  </si>
  <si>
    <t>function:8</t>
  </si>
  <si>
    <t>https://graphy.link/</t>
  </si>
  <si>
    <t>source:6</t>
  </si>
  <si>
    <t>lic:ISC</t>
  </si>
  <si>
    <t>dbr:Command-line_interface,dbr:Web_API</t>
  </si>
  <si>
    <t>iQvoc</t>
  </si>
  <si>
    <t>Can import, display, publish and manage vocabularies and ontologies that are in SKOS format.</t>
  </si>
  <si>
    <t>https://iqvoc.net/</t>
  </si>
  <si>
    <t>source:7</t>
  </si>
  <si>
    <t>Ruby</t>
  </si>
  <si>
    <t>ITB-shacl-validator</t>
  </si>
  <si>
    <t>The SHACL validator is a web application to validate RDF data against SHACL shapes.</t>
  </si>
  <si>
    <t>comp:5</t>
  </si>
  <si>
    <t>function:7</t>
  </si>
  <si>
    <t>source:8</t>
  </si>
  <si>
    <t>lic:EUPL_1_2</t>
  </si>
  <si>
    <t>dbr:Graphical_user_interface,dbr:Web_API</t>
  </si>
  <si>
    <t>A Jekyll plugin for including RDF data in your static site.</t>
  </si>
  <si>
    <t>comp:4</t>
  </si>
  <si>
    <t>function:5</t>
  </si>
  <si>
    <t>http://aksw.org/Projects/JekyllRDF</t>
  </si>
  <si>
    <t>source:9</t>
  </si>
  <si>
    <t>skills:3</t>
  </si>
  <si>
    <t>Jena-riot</t>
  </si>
  <si>
    <t>Jena-riot is a command line tool for reading and Writing RDF in Apache Jena.</t>
  </si>
  <si>
    <t>https://jena.apache.org/documentation/io/</t>
  </si>
  <si>
    <t>source:10</t>
  </si>
  <si>
    <t>Jena-shacl</t>
  </si>
  <si>
    <t>Jena-shacl is an implementation of the W3C Shapes Constraint Language (SHACL). It implements SHACL Core and SHACL SPARQL Constraints.</t>
  </si>
  <si>
    <t>https://jena.apache.org/documentation/shacl/index.html</t>
  </si>
  <si>
    <t>source:11</t>
  </si>
  <si>
    <t>JOD</t>
  </si>
  <si>
    <t>Generates documentation web pages from Ontology turtle documents. Based on jekyll and jekyll-rdf plugin.</t>
  </si>
  <si>
    <t>source:12</t>
  </si>
  <si>
    <t>Karma</t>
  </si>
  <si>
    <t>Karma is an information integration tool that enables users to quickly and easily integrate data from a variety of data sources including databases. Karma learns to recognize the mapping of data to ontology classes and then uses the ontology to propose a model that ties together these classes.</t>
  </si>
  <si>
    <t>https://usc-isi-i2.github.io/karma/</t>
  </si>
  <si>
    <t>source:13</t>
  </si>
  <si>
    <t>Low code tool that can cover the entire harvesting process (ETL).</t>
  </si>
  <si>
    <t>comp:5,comp:6,comp:7</t>
  </si>
  <si>
    <t>function:2,function:7,function:11,function:12</t>
  </si>
  <si>
    <t>https://etl.linkedpipes.com/</t>
  </si>
  <si>
    <t>source:14</t>
  </si>
  <si>
    <t>skills:6</t>
  </si>
  <si>
    <t>LinkedDataHub</t>
  </si>
  <si>
    <t>LinkedDataHub is open source software you can use to manage data, create visualizations and build apps on RDF Knowledge Graphs.</t>
  </si>
  <si>
    <t>function:1,function:7,function:11,function:12,function:13</t>
  </si>
  <si>
    <t>https://atomgraph.github.io/LinkedDataHub/</t>
  </si>
  <si>
    <t>source:15</t>
  </si>
  <si>
    <t>XSLT,Java</t>
  </si>
  <si>
    <t>LODE</t>
  </si>
  <si>
    <t>Tomcat server application that can be used to create HTML documentation for OWL ontologies.</t>
  </si>
  <si>
    <t>source:16</t>
  </si>
  <si>
    <t>XSLT,CSS,Java</t>
  </si>
  <si>
    <t>dbr:Web_API</t>
  </si>
  <si>
    <t>LogMap-Matcher</t>
  </si>
  <si>
    <t>LogMap is a highly scalable ontology matching system with ‘built-in’ reasoning and inconsistency repair capabilities. LogMap extract mappings between classes, properties and instances.</t>
  </si>
  <si>
    <t>source:17</t>
  </si>
  <si>
    <t>mapping-template</t>
  </si>
  <si>
    <t>Mapping-template is a template-based component exploiting Apache Velocity to define declarative mappings for schema and data transformations.</t>
  </si>
  <si>
    <t>function:8,function:12</t>
  </si>
  <si>
    <t>source:18</t>
  </si>
  <si>
    <t>morph-kgc</t>
  </si>
  <si>
    <t xml:space="preserve">Morph-KGC is an engine that constructs RDF knowledge graphs from heterogeneous data sources with the R2RML and RML mapping languages. </t>
  </si>
  <si>
    <t>https://morph-kgc.readthedocs.io/</t>
  </si>
  <si>
    <t>source:19</t>
  </si>
  <si>
    <t>Python</t>
  </si>
  <si>
    <t>OnAGui</t>
  </si>
  <si>
    <t>Software to help automatic or manual realisation of ontologic alignment.</t>
  </si>
  <si>
    <t>source:20</t>
  </si>
  <si>
    <t>Ontoology</t>
  </si>
  <si>
    <t>OnToology will survey OWL files and produce diagrams, a complete documentation and validation based on common pitfalls. It also offers seamless publication of user ontologies with w3id using GitHub pages.</t>
  </si>
  <si>
    <t>http://ontoology.linkeddata.es/</t>
  </si>
  <si>
    <t>source:21</t>
  </si>
  <si>
    <t>Ontop</t>
  </si>
  <si>
    <t>Ontop translates SPARQL queries expressed over the knowledge graphs into SQL queries executed by the relational data sources. It relies on R2RML mappings and can take advantage of lightweight ontologies.</t>
  </si>
  <si>
    <t>https://ontop-vkg.org/</t>
  </si>
  <si>
    <t>source:22</t>
  </si>
  <si>
    <t>Ontoseer</t>
  </si>
  <si>
    <t>OntoSeer is a tool that monitors the ontology development process andprovides suggestions in real time to improve the quality of the ontology under development.</t>
  </si>
  <si>
    <t>source:23</t>
  </si>
  <si>
    <t>OntoSpy</t>
  </si>
  <si>
    <t>Lightweight Python library and command line tool for inspecting and visualizing vocabularies encoded using W3C Semantic Web standards, that is, RDF or any of its dialects (RDFS, OWL, SKOS).</t>
  </si>
  <si>
    <t>http://lambdamusic.github.io/Ontospy/</t>
  </si>
  <si>
    <t>source:24</t>
  </si>
  <si>
    <t>OpenRefine</t>
  </si>
  <si>
    <t>OpenRefine is a powerful free, open source tool for working with messy data: cleaning it; transforming it from one format into another; and extending it with web services and external data.</t>
  </si>
  <si>
    <t>function:11,function:12</t>
  </si>
  <si>
    <t>https://openrefine.org/</t>
  </si>
  <si>
    <t>source:25</t>
  </si>
  <si>
    <t>lic:BSD_3_CLAUSE</t>
  </si>
  <si>
    <t>Opentheso2</t>
  </si>
  <si>
    <t>Opentheso is a web-based thesaurus management tool dedicated to the management of vocabularies.</t>
  </si>
  <si>
    <t>source:26</t>
  </si>
  <si>
    <t>Java,PLpgSQL</t>
  </si>
  <si>
    <t>lic:GPL_3_0</t>
  </si>
  <si>
    <t>OxO</t>
  </si>
  <si>
    <t>OxO is a service for finding mappings (or cross-references) between terms from ontologies, vocabularies and coding standards.</t>
  </si>
  <si>
    <t>comp:3</t>
  </si>
  <si>
    <t>function:4</t>
  </si>
  <si>
    <t>source:27</t>
  </si>
  <si>
    <t>PARIS</t>
  </si>
  <si>
    <t>PARIS is a system for the automatic alignment of RDF knowledge bases. PARIS aligns not only instances, but also relations and classes.</t>
  </si>
  <si>
    <t>source:28</t>
  </si>
  <si>
    <t>lic:CC_BYNC_3_0</t>
  </si>
  <si>
    <t>Protegè Cellfie Plugin</t>
  </si>
  <si>
    <t>Cellfie is a Protégé Desktop plugin for importing spreadsheet data into OWL ontologies.</t>
  </si>
  <si>
    <t>source:29</t>
  </si>
  <si>
    <t>lic:LGPL_3_0</t>
  </si>
  <si>
    <t>skills:7</t>
  </si>
  <si>
    <t>pyLODE</t>
  </si>
  <si>
    <t>An OWL ontology documentation tool using Python, based on LODE.</t>
  </si>
  <si>
    <t>source:30</t>
  </si>
  <si>
    <t>pySHACL</t>
  </si>
  <si>
    <t>This is a pure Python module which allows for the validation of RDF graphs against Shapes Constraint Language (SHACL) graphs, including SHACL Advanced Features and SHACL-JS Features.</t>
  </si>
  <si>
    <t>source:31</t>
  </si>
  <si>
    <t>qskos</t>
  </si>
  <si>
    <t>qSKOS is a tool for finding quality issues in SKOS vocabularies.</t>
  </si>
  <si>
    <t>function:10</t>
  </si>
  <si>
    <t>source:32</t>
  </si>
  <si>
    <t>Raptor</t>
  </si>
  <si>
    <t>Raptor is a free software / Open Source C library that provides a set of parsers and serializers that
generate Resource Description Framework (RDF) triples by parsing syntaxes or serialize the triples into a syntax.</t>
  </si>
  <si>
    <t>https://librdf.org/raptor/</t>
  </si>
  <si>
    <t>source:33</t>
  </si>
  <si>
    <t>C</t>
  </si>
  <si>
    <t>lic:LGPL_2_1,lic:APACHE_2_0</t>
  </si>
  <si>
    <t>Raptor RDF parser</t>
  </si>
  <si>
    <t>The rapper utility allows parsing of RDF content by the Raptor RDF parser toolkit emitting the results as RDF triples in a choice of syntaxes.</t>
  </si>
  <si>
    <t>https://librdf.org/raptor/rapper.html</t>
  </si>
  <si>
    <t>source:34</t>
  </si>
  <si>
    <t>rdf.rb</t>
  </si>
  <si>
    <t>Rdf.rb is a pure-Ruby library for working with Resource Description Framework (RDF) data.</t>
  </si>
  <si>
    <t>http://rubygems.org/gems/rdf</t>
  </si>
  <si>
    <t>source:35</t>
  </si>
  <si>
    <t>spdx:Unlicense</t>
  </si>
  <si>
    <t>rdflib-rdfpipe</t>
  </si>
  <si>
    <t>Rdf-pipe is a commandline tool for parsing RDF in different formats and serializing the resulting graph to a chosen format.</t>
  </si>
  <si>
    <t>https://rdflib.readthedocs.io/en/stable/dbr:Web_APIdocs/rdflib.tools.html#rdflib.tools.rdfpipe.parse_and_serialize</t>
  </si>
  <si>
    <t>source:36</t>
  </si>
  <si>
    <t>rdfpuml</t>
  </si>
  <si>
    <t>rdfpuml makes true diagrams directly from Turtle example using PlantUML and GraphViz.</t>
  </si>
  <si>
    <t>function:13</t>
  </si>
  <si>
    <t>source:37</t>
  </si>
  <si>
    <t>Perl,Ruby</t>
  </si>
  <si>
    <t>rdf-toolkit</t>
  </si>
  <si>
    <t>The RDF Toolkit is a 'swiss army knife' tool for reading and writing RDF files in multiple formats.</t>
  </si>
  <si>
    <t>source:38</t>
  </si>
  <si>
    <t>Java,Scala</t>
  </si>
  <si>
    <t>RDFUnit</t>
  </si>
  <si>
    <t>RDFUnit is a test driven data-debugging framework that can run automatically generated (based on a schema) and manually generated test cases against an endpoint, it can validate against OWL and SHACL.</t>
  </si>
  <si>
    <t>http://rdfunit.aksw.org/</t>
  </si>
  <si>
    <t>source:39</t>
  </si>
  <si>
    <t>Re3gistry</t>
  </si>
  <si>
    <t>The Re3gistry software is a reusable open-source solution for managing and sharing ‘reference codes’ through persistent URIs. It can export in HTML, ISO 19135 XML, JSON, RDF/XML, ATOM, Re3gistry XML, CSV, ROR.</t>
  </si>
  <si>
    <t>source:40</t>
  </si>
  <si>
    <t>Redefer RDF2HTML</t>
  </si>
  <si>
    <t>The RDF to HTML services RDF2HTML generate an HTML representation of the input RDF.</t>
  </si>
  <si>
    <t>source:41</t>
  </si>
  <si>
    <t>Java,XLST</t>
  </si>
  <si>
    <t>skills:8</t>
  </si>
  <si>
    <t>The RMLMapper executes RML rules to generate Linked Data. The RMLMapper loads all data in memory, so be aware when working with big datasets.</t>
  </si>
  <si>
    <t>http://rml.io/</t>
  </si>
  <si>
    <t>source:42</t>
  </si>
  <si>
    <t>RMLStreamer</t>
  </si>
  <si>
    <t>RMLStreamer generates RDF from files or data streams using RML. The difference with other RML implementations is that it can handle big input files and continuous data streams, like sensor data.</t>
  </si>
  <si>
    <t>source:43</t>
  </si>
  <si>
    <t>Scala,Java</t>
  </si>
  <si>
    <t>ROBOT-convert</t>
  </si>
  <si>
    <t>ROBOT is a command-line tool and library for automating ontology development tasks, with a focus on Open Biological and Biomedical Ontologies (OBO).</t>
  </si>
  <si>
    <t>https://robot.obolibrary.org/convert</t>
  </si>
  <si>
    <t>source:44</t>
  </si>
  <si>
    <t>ROBOT-export</t>
  </si>
  <si>
    <t>https://robot.obolibrary.org/export</t>
  </si>
  <si>
    <t>source:45</t>
  </si>
  <si>
    <t>ROBOT-validate</t>
  </si>
  <si>
    <t>https://robot.obolibrary.org/validate</t>
  </si>
  <si>
    <t>source:46</t>
  </si>
  <si>
    <t>ROBOT-verify</t>
  </si>
  <si>
    <t>https://robot.obolibrary.org/verify</t>
  </si>
  <si>
    <t>source:47</t>
  </si>
  <si>
    <t>RocketRML</t>
  </si>
  <si>
    <t>RocketRML is a javascript RML-mapper implementation for the RDF mapping language (RML).</t>
  </si>
  <si>
    <t>https://semantify.it/</t>
  </si>
  <si>
    <t>source:48</t>
  </si>
  <si>
    <t>lic:CC_BYSA_4_0</t>
  </si>
  <si>
    <t>SDM-RDFizer</t>
  </si>
  <si>
    <t>SDM-RDFizer is an interpreter of mapping rules that allows the transformation of (un)structured data into RDF knowledge graphs.</t>
  </si>
  <si>
    <t>https://doi.org/10.5281/zenodo.3872103</t>
  </si>
  <si>
    <t>source:49</t>
  </si>
  <si>
    <t>Shacl Play ! can validate the conformity of an RDF dataset against a SHACL specification.</t>
  </si>
  <si>
    <t>comp:3,comp:5</t>
  </si>
  <si>
    <t>function:7,function:13</t>
  </si>
  <si>
    <t>https://shacl-play.sparna.fr/play/validate</t>
  </si>
  <si>
    <t>source:50</t>
  </si>
  <si>
    <t>JavaScript,Java,CSS</t>
  </si>
  <si>
    <t>Shacl Playground</t>
  </si>
  <si>
    <t>Based on its library can validate against SHACL but not SHACL-Sparql constraints</t>
  </si>
  <si>
    <t>https://shacl-playground.zazuko.com/</t>
  </si>
  <si>
    <t>source:51</t>
  </si>
  <si>
    <t>lic:AGPL_3_0</t>
  </si>
  <si>
    <t>Shacl2md generates datamodel documentation from SHACL and/or RDFS files.</t>
  </si>
  <si>
    <t>source:52</t>
  </si>
  <si>
    <t>Python,Jinja</t>
  </si>
  <si>
    <t>Shaclex</t>
  </si>
  <si>
    <t>Can validate against SHACL and Shex.</t>
  </si>
  <si>
    <t>http://weso.github.io/shaclex</t>
  </si>
  <si>
    <t>source:53</t>
  </si>
  <si>
    <t>Scala,JavaScript</t>
  </si>
  <si>
    <t>SHACLGen</t>
  </si>
  <si>
    <t>Shaclgen takes either an instance graph/data graph (or multiple graphs) or schema(s) as input and generates a basic shape file based on the classes and properties present.</t>
  </si>
  <si>
    <t>source:54</t>
  </si>
  <si>
    <t>ShowVOC</t>
  </si>
  <si>
    <t>It can create reports (tabular, diagrams) about ontology and display concepts in diagrams</t>
  </si>
  <si>
    <t>function:4,function:5,function:13</t>
  </si>
  <si>
    <t>https://showvoc.uniroma2.it/downloads/</t>
  </si>
  <si>
    <t>source:55</t>
  </si>
  <si>
    <t>Silk Framework</t>
  </si>
  <si>
    <t>Silk is an open source framework for integrating heterogeneous data sources. Including generating links between related data items within different Linked Data sources.</t>
  </si>
  <si>
    <t>http://silkframework.org/</t>
  </si>
  <si>
    <t>source:56</t>
  </si>
  <si>
    <t>Scala,TypeScript</t>
  </si>
  <si>
    <t>SKOS Play!</t>
  </si>
  <si>
    <t>SKOS Play is a free application to work with thesaurus or classification expressed in SKOS.</t>
  </si>
  <si>
    <t>http://labs.sparna.fr/skos-play</t>
  </si>
  <si>
    <t>source:57</t>
  </si>
  <si>
    <t>Skos Testing Tool</t>
  </si>
  <si>
    <t>The SKOS testing tool is a web frontend for qSKOS. It allows to assess the quality of SKOS or SKOS-XL vocabularies, by submitting a file to be validated or by validating a SKOS file published at a given URL.</t>
  </si>
  <si>
    <t>https://skos-play.sparna.fr/skos-testing-tool/</t>
  </si>
  <si>
    <t>source:58</t>
  </si>
  <si>
    <t>Skosify</t>
  </si>
  <si>
    <t>Skosify is a program that accepts a thesaurus-like vocabulary expressed as RDFS, OWL or SKOS as input and produces a clean SKOS representation, which attempts to represent the input data losslessly using SKOS best practices.</t>
  </si>
  <si>
    <t>http://skosify.readthedocs.io/</t>
  </si>
  <si>
    <t>source:59</t>
  </si>
  <si>
    <t>Skosmos</t>
  </si>
  <si>
    <t>Skosmos is a web-based tool providing services for accessing controlled vocabularies, which are used by indexers describing documents and searchers looking for suitable keywords.</t>
  </si>
  <si>
    <t>http://skosmos.org/</t>
  </si>
  <si>
    <t>source:60</t>
  </si>
  <si>
    <t>PHP,JavaScript</t>
  </si>
  <si>
    <t>Sparklis</t>
  </si>
  <si>
    <t>Create SPARQL queries without writing them using a GUI no code interface (natural language).</t>
  </si>
  <si>
    <t>function:6</t>
  </si>
  <si>
    <t>http://www.irisa.fr/LIS/ferre/sparklis/examples.html</t>
  </si>
  <si>
    <t>source:61</t>
  </si>
  <si>
    <t>Ocaml</t>
  </si>
  <si>
    <t>Sparnatural</t>
  </si>
  <si>
    <t>https://sparnatural.eu/</t>
  </si>
  <si>
    <t>source:62</t>
  </si>
  <si>
    <t>Sparql Anything</t>
  </si>
  <si>
    <t>SPARQL Anything is a system for Semantic Web re-engineering that allows users to query anything with SPARQL.</t>
  </si>
  <si>
    <t>comp:6,comp:7</t>
  </si>
  <si>
    <t>function:2,function:11,function:12</t>
  </si>
  <si>
    <t>https://sparql-anything.cc/</t>
  </si>
  <si>
    <t>source:63</t>
  </si>
  <si>
    <t>Sparql-Generate</t>
  </si>
  <si>
    <t>SPARQL-Generate is an expressive template-based language to generate RDF streams or text streams from RDF datasets and document streams in arbitrary formats.</t>
  </si>
  <si>
    <t>https://ci.mines-stetienne.fr/sparql-generate/index.html</t>
  </si>
  <si>
    <t>source:64</t>
  </si>
  <si>
    <t>Tarql</t>
  </si>
  <si>
    <t>Tarql is a command-line tool for converting CSV files to RDF using SPARQL 1.1 syntax.</t>
  </si>
  <si>
    <t>https://tarql.github.io/</t>
  </si>
  <si>
    <t>source:65</t>
  </si>
  <si>
    <t>lic:BSD_2_CLAUSE</t>
  </si>
  <si>
    <t>Tematres</t>
  </si>
  <si>
    <t>TemaTres is an open source vocabulary server, web application to manage and exploit vocabularies, thesauri, taxonomies and formal representations of knowledge.</t>
  </si>
  <si>
    <t>https://vocabularyserver.com/web/</t>
  </si>
  <si>
    <t>source:66</t>
  </si>
  <si>
    <t>lic:GPL_2_0</t>
  </si>
  <si>
    <t>Turtle Validator</t>
  </si>
  <si>
    <t>Syntax validation.</t>
  </si>
  <si>
    <t>http://ttl.summerofcode.be/</t>
  </si>
  <si>
    <t>source:67</t>
  </si>
  <si>
    <t>VocBench</t>
  </si>
  <si>
    <t>VocBench is a web-based, multilingual, collaborative development platform for managing OWL ontologies, SKOS(/XL) thesauri, Ontolex-lemon lexicons and generic RDF datasets.</t>
  </si>
  <si>
    <t>comp:1,comp:2,comp3,comp5</t>
  </si>
  <si>
    <t>function:1,function:3,function:7,function:9,function:10,function:13,function:14</t>
  </si>
  <si>
    <t>https://vocbench.uniroma2.it/</t>
  </si>
  <si>
    <t>source:68</t>
  </si>
  <si>
    <t>VocBench - Sheet2RDF</t>
  </si>
  <si>
    <t>Sheet2RDF is a platform for acquisition and transformation of datasheets into RDF, integrated in VocBench it can leverage its functionalities</t>
  </si>
  <si>
    <t>http://art.uniroma2.it/sheet2rdf/</t>
  </si>
  <si>
    <t>source:69</t>
  </si>
  <si>
    <t>lic:MPL_1_1</t>
  </si>
  <si>
    <t>skills:1</t>
  </si>
  <si>
    <t>VSCode RDF Sketch</t>
  </si>
  <si>
    <t>Visualise RDF data in VSCode (plug-in)</t>
  </si>
  <si>
    <t>source:70</t>
  </si>
  <si>
    <t>TypeScript,JavaScript</t>
  </si>
  <si>
    <t>WebVOWL</t>
  </si>
  <si>
    <t>Web app for visualisation installed through CLI.</t>
  </si>
  <si>
    <t>http://vowl.visualdataweb.org/webvowl.html</t>
  </si>
  <si>
    <t>source:71</t>
  </si>
  <si>
    <t>WIDOCO helps you publish and create an enriched and customized documentation of your ontology.</t>
  </si>
  <si>
    <t>https://dgarijo.github.io/Widoco/doc/tutorial/#widoco_intro</t>
  </si>
  <si>
    <t>source:72</t>
  </si>
  <si>
    <t>Java,XSLT</t>
  </si>
  <si>
    <t>Wikidata Query Builder</t>
  </si>
  <si>
    <t>The Wikidata Query Builder provides a visual interface for building a simple Wikidata query. It is ideal for users with little or no experience in SPARQL, the powerful query language.</t>
  </si>
  <si>
    <t>https://query.wikidata.org/querybuilder/?uselang=en</t>
  </si>
  <si>
    <t>source:73</t>
  </si>
  <si>
    <t>TypeScript,Vue</t>
  </si>
  <si>
    <t>XLS2RDF</t>
  </si>
  <si>
    <t>Can create RDF data by editting formatted Excel spreadsheets. Also, allows to specify metadata, thus it can be used to define ontologies</t>
  </si>
  <si>
    <t>http://labs.sparna.fr/skos-play/convert</t>
  </si>
  <si>
    <t>source:74</t>
  </si>
  <si>
    <t>Zazuko Graph Explorer</t>
  </si>
  <si>
    <t>Graph Explorer is a JavaScript application and library designed to visualize, navigate, and examine RDF-based knowledge graphs and data sources.</t>
  </si>
  <si>
    <t>source:75</t>
  </si>
  <si>
    <t>TypeScript</t>
  </si>
  <si>
    <t>lic:LGPL_2_1</t>
  </si>
  <si>
    <t>Zazuko Ontology Manager</t>
  </si>
  <si>
    <t>The Zazuko Ontology Manager (ZOM) is a web application for serving, browsing and modeling RDF Schemas and Ontologies.</t>
  </si>
  <si>
    <t>function:1</t>
  </si>
  <si>
    <t>https://editor.zazuko.com/</t>
  </si>
  <si>
    <t>source:76</t>
  </si>
  <si>
    <t>Vue,JavaScript</t>
  </si>
  <si>
    <t>ZOOMA</t>
  </si>
  <si>
    <t>ZOOMA is an application for discovering optimal ontology mappings, developed by the Samples, Phenotypes and Ontologies Team at EMBL-EBI.</t>
  </si>
  <si>
    <t>http://www.ebi.ac.uk/spot/zooma</t>
  </si>
  <si>
    <t>source:77</t>
  </si>
  <si>
    <t>https://example.com/SoftVer/</t>
  </si>
  <si>
    <t>dct:identifier</t>
  </si>
  <si>
    <t>sd:hasSoftwareVersion</t>
  </si>
  <si>
    <t>sd:hasConfiguration</t>
  </si>
  <si>
    <t>sd:SoftwareVersion</t>
  </si>
  <si>
    <t>1.0</t>
  </si>
  <si>
    <t>https://example.com/SoftCon/1</t>
  </si>
  <si>
    <t>3.2</t>
  </si>
  <si>
    <t>https://example.com/SoftCon/2</t>
  </si>
  <si>
    <t>0.4.9</t>
  </si>
  <si>
    <t>https://example.com/SoftCon/3</t>
  </si>
  <si>
    <t>4.5.0</t>
  </si>
  <si>
    <t>https://example.com/SoftCon/4</t>
  </si>
  <si>
    <t>2.0.9.12</t>
  </si>
  <si>
    <t>https://example.com/SoftCon/5</t>
  </si>
  <si>
    <t>4.3.7</t>
  </si>
  <si>
    <t>https://example.com/SoftCon/6</t>
  </si>
  <si>
    <t>4.11.1</t>
  </si>
  <si>
    <t>https://example.com/SoftCon/7</t>
  </si>
  <si>
    <t>1.5.0</t>
  </si>
  <si>
    <t>https://example.com/SoftCon/8</t>
  </si>
  <si>
    <t>4.1.1</t>
  </si>
  <si>
    <t>https://example.com/SoftCon/9</t>
  </si>
  <si>
    <t>4.10</t>
  </si>
  <si>
    <t>https://example.com/SoftCon/10</t>
  </si>
  <si>
    <t>https://example.com/SoftCon/11</t>
  </si>
  <si>
    <t>0.3.2</t>
  </si>
  <si>
    <t>https://example.com/SoftCon/12</t>
  </si>
  <si>
    <t>2.5.7</t>
  </si>
  <si>
    <t>https://example.com/SoftCon/13</t>
  </si>
  <si>
    <t>2022-12-16</t>
  </si>
  <si>
    <t>https://example.com/SoftCon/14</t>
  </si>
  <si>
    <t>4.0.8</t>
  </si>
  <si>
    <t>https://example.com/SoftCon/15</t>
  </si>
  <si>
    <t>2022-08-30</t>
  </si>
  <si>
    <t>https://example.com/SoftCon/16</t>
  </si>
  <si>
    <t>July-2021</t>
  </si>
  <si>
    <t>https://example.com/SoftCon/17</t>
  </si>
  <si>
    <t>2.3.2</t>
  </si>
  <si>
    <t>https://example.com/SoftCon/18</t>
  </si>
  <si>
    <t>2.6.4</t>
  </si>
  <si>
    <t>https://example.com/SoftCon/19</t>
  </si>
  <si>
    <t>0.3.7</t>
  </si>
  <si>
    <t>https://example.com/SoftCon/20</t>
  </si>
  <si>
    <t>1.7.0</t>
  </si>
  <si>
    <t>https://example.com/SoftCon/21</t>
  </si>
  <si>
    <t>5.1.2</t>
  </si>
  <si>
    <t>https://example.com/SoftCon/22</t>
  </si>
  <si>
    <t>https://example.com/SoftCon/23</t>
  </si>
  <si>
    <t>2.1.1</t>
  </si>
  <si>
    <t>https://example.com/SoftCon/24</t>
  </si>
  <si>
    <t>3.7.7</t>
  </si>
  <si>
    <t>https://example.com/SoftCon/25</t>
  </si>
  <si>
    <t>22.07</t>
  </si>
  <si>
    <t>https://example.com/SoftCon/26</t>
  </si>
  <si>
    <t>0.0.16</t>
  </si>
  <si>
    <t>https://example.com/SoftCon/27</t>
  </si>
  <si>
    <t>0.3</t>
  </si>
  <si>
    <t>https://example.com/SoftCon/28</t>
  </si>
  <si>
    <t>2.2.3</t>
  </si>
  <si>
    <t>https://example.com/SoftCon/29</t>
  </si>
  <si>
    <t>2.13.3</t>
  </si>
  <si>
    <t>https://example.com/SoftCon/30</t>
  </si>
  <si>
    <t>0.25.0</t>
  </si>
  <si>
    <t>https://example.com/SoftCon/31</t>
  </si>
  <si>
    <t>2.0.3</t>
  </si>
  <si>
    <t>https://example.com/SoftCon/32</t>
  </si>
  <si>
    <t>2_2_0_16</t>
  </si>
  <si>
    <t>https://example.com/SoftCon/33</t>
  </si>
  <si>
    <t>https://example.com/SoftCon/34</t>
  </si>
  <si>
    <t>3.3.1</t>
  </si>
  <si>
    <t>https://example.com/SoftCon/35</t>
  </si>
  <si>
    <t>7.0.0</t>
  </si>
  <si>
    <t>https://example.com/SoftCon/36</t>
  </si>
  <si>
    <t>2023-06-01</t>
  </si>
  <si>
    <t>https://example.com/SoftCon/37</t>
  </si>
  <si>
    <t>1.15</t>
  </si>
  <si>
    <t>https://example.com/SoftCon/38</t>
  </si>
  <si>
    <t>0.7.4</t>
  </si>
  <si>
    <t>https://example.com/SoftCon/39</t>
  </si>
  <si>
    <t>2.5.2</t>
  </si>
  <si>
    <t>https://example.com/SoftCon/40</t>
  </si>
  <si>
    <t>https://example.com/SoftCon/41</t>
  </si>
  <si>
    <t>6.5.1</t>
  </si>
  <si>
    <t>https://example.com/SoftCon/42</t>
  </si>
  <si>
    <t>2.5.0</t>
  </si>
  <si>
    <t>https://example.com/SoftCon/43</t>
  </si>
  <si>
    <t>1.9.5</t>
  </si>
  <si>
    <t>https://example.com/SoftCon/44</t>
  </si>
  <si>
    <t>https://example.com/SoftCon/45</t>
  </si>
  <si>
    <t>https://example.com/SoftCon/46</t>
  </si>
  <si>
    <t>https://example.com/SoftCon/47</t>
  </si>
  <si>
    <t>2.1.2</t>
  </si>
  <si>
    <t>https://example.com/SoftCon/48</t>
  </si>
  <si>
    <t>4.7.2.8</t>
  </si>
  <si>
    <t>https://example.com/SoftCon/49</t>
  </si>
  <si>
    <t>0.7.0</t>
  </si>
  <si>
    <t>https://example.com/SoftCon/50</t>
  </si>
  <si>
    <t>1.0.0</t>
  </si>
  <si>
    <t>https://example.com/SoftCon/51</t>
  </si>
  <si>
    <t>1.1.0</t>
  </si>
  <si>
    <t>https://example.com/SoftCon/52</t>
  </si>
  <si>
    <t>0.1.00</t>
  </si>
  <si>
    <t>https://example.com/SoftCon/53</t>
  </si>
  <si>
    <t>2.5.1</t>
  </si>
  <si>
    <t>https://example.com/SoftCon/54</t>
  </si>
  <si>
    <t>3.1.0</t>
  </si>
  <si>
    <t>https://example.com/SoftCon/55</t>
  </si>
  <si>
    <t>3.6.0</t>
  </si>
  <si>
    <t>https://example.com/SoftCon/56</t>
  </si>
  <si>
    <t>0.9.1</t>
  </si>
  <si>
    <t>https://example.com/SoftCon/57</t>
  </si>
  <si>
    <t>https://example.com/SoftCon/58</t>
  </si>
  <si>
    <t>2.3.0</t>
  </si>
  <si>
    <t>https://example.com/SoftCon/59</t>
  </si>
  <si>
    <t>2.17</t>
  </si>
  <si>
    <t>https://example.com/SoftCon/60</t>
  </si>
  <si>
    <t>2019-04</t>
  </si>
  <si>
    <t>https://example.com/SoftCon/61</t>
  </si>
  <si>
    <t>8.6.0</t>
  </si>
  <si>
    <t>https://example.com/SoftCon/62</t>
  </si>
  <si>
    <t>0.9.0</t>
  </si>
  <si>
    <t>https://example.com/SoftCon/63</t>
  </si>
  <si>
    <t>2.1.0</t>
  </si>
  <si>
    <t>https://example.com/SoftCon/64</t>
  </si>
  <si>
    <t>1.2</t>
  </si>
  <si>
    <t>https://example.com/SoftCon/65</t>
  </si>
  <si>
    <t>3.4.4</t>
  </si>
  <si>
    <t>https://example.com/SoftCon/66</t>
  </si>
  <si>
    <t>1.1.1</t>
  </si>
  <si>
    <t>https://example.com/SoftCon/67</t>
  </si>
  <si>
    <t>12.1.0</t>
  </si>
  <si>
    <t>https://example.com/SoftCon/68</t>
  </si>
  <si>
    <t>https://example.com/SoftCon/69</t>
  </si>
  <si>
    <t>0.0.2</t>
  </si>
  <si>
    <t>https://example.com/SoftCon/70</t>
  </si>
  <si>
    <t>1.1.6</t>
  </si>
  <si>
    <t>https://example.com/SoftCon/71</t>
  </si>
  <si>
    <t>1.4.21</t>
  </si>
  <si>
    <t>https://example.com/SoftCon/72</t>
  </si>
  <si>
    <t>https://example.com/SoftCon/73</t>
  </si>
  <si>
    <t>2.2.0</t>
  </si>
  <si>
    <t>https://example.com/SoftCon/74</t>
  </si>
  <si>
    <t>1.2.0</t>
  </si>
  <si>
    <t>https://example.com/SoftCon/75</t>
  </si>
  <si>
    <t>0.14.2</t>
  </si>
  <si>
    <t>https://example.com/SoftCon/76</t>
  </si>
  <si>
    <t>2.1.10</t>
  </si>
  <si>
    <t>https://example.com/SoftCon/77</t>
  </si>
  <si>
    <t>https://example.com/SoftCon/</t>
  </si>
  <si>
    <t>sd:hasInput(separator=",")</t>
  </si>
  <si>
    <t>sd:hasOutput(separator=",")</t>
  </si>
  <si>
    <t>sd:SoftwareConfiguration</t>
  </si>
  <si>
    <t>DatasetSpecification:72</t>
  </si>
  <si>
    <t>rdfs:label</t>
  </si>
  <si>
    <t>sd:DatasetSpecification</t>
  </si>
  <si>
    <t>Apache OpenOffice</t>
  </si>
  <si>
    <t>AWS DynamoDB</t>
  </si>
  <si>
    <t>Denodo</t>
  </si>
  <si>
    <t>Apache Spark</t>
  </si>
  <si>
    <t>Trino</t>
  </si>
  <si>
    <t>PrestoDB</t>
  </si>
  <si>
    <t>AWS Athena</t>
  </si>
  <si>
    <t>AWS Redshift</t>
  </si>
  <si>
    <t>Bibtex</t>
  </si>
  <si>
    <t>Binary</t>
  </si>
  <si>
    <t>CBOR</t>
  </si>
  <si>
    <t>CSV</t>
  </si>
  <si>
    <t>Databricks</t>
  </si>
  <si>
    <t>DB2</t>
  </si>
  <si>
    <t>DOCx</t>
  </si>
  <si>
    <t>Dremio</t>
  </si>
  <si>
    <t>DuckDB</t>
  </si>
  <si>
    <t>Feather</t>
  </si>
  <si>
    <t>FTP</t>
  </si>
  <si>
    <t>GeoJSON</t>
  </si>
  <si>
    <t>Google BigQuery</t>
  </si>
  <si>
    <t>HexTuples</t>
  </si>
  <si>
    <t>HTML</t>
  </si>
  <si>
    <t>JSON</t>
  </si>
  <si>
    <t>JSON-LD</t>
  </si>
  <si>
    <t>KRSS</t>
  </si>
  <si>
    <t>LibreOffice</t>
  </si>
  <si>
    <t>Local files</t>
  </si>
  <si>
    <t>MARC</t>
  </si>
  <si>
    <t>MariaDB</t>
  </si>
  <si>
    <t>Markdown</t>
  </si>
  <si>
    <t>Microdata</t>
  </si>
  <si>
    <t>SQL Server</t>
  </si>
  <si>
    <t>MQTT</t>
  </si>
  <si>
    <t>MySQL</t>
  </si>
  <si>
    <t>N-Quads</t>
  </si>
  <si>
    <t>N-Triples</t>
  </si>
  <si>
    <t>OBO</t>
  </si>
  <si>
    <t>ODS</t>
  </si>
  <si>
    <t>OFN</t>
  </si>
  <si>
    <t>OMN</t>
  </si>
  <si>
    <t>Oracle</t>
  </si>
  <si>
    <t>ORC</t>
  </si>
  <si>
    <t>OWL</t>
  </si>
  <si>
    <t>OWL/XML</t>
  </si>
  <si>
    <t>OWX</t>
  </si>
  <si>
    <t>Parquet</t>
  </si>
  <si>
    <t>PostgreSQL</t>
  </si>
  <si>
    <t>PX</t>
  </si>
  <si>
    <t>RDB</t>
  </si>
  <si>
    <t>RDF</t>
  </si>
  <si>
    <t>RDF/A</t>
  </si>
  <si>
    <t>RDF/JSON</t>
  </si>
  <si>
    <t>RDF/XML</t>
  </si>
  <si>
    <t>RDFS</t>
  </si>
  <si>
    <t>SAS</t>
  </si>
  <si>
    <t>SKOS</t>
  </si>
  <si>
    <t>Snowflake</t>
  </si>
  <si>
    <t>SPSS</t>
  </si>
  <si>
    <t>SQL</t>
  </si>
  <si>
    <t>SQLite</t>
  </si>
  <si>
    <t>Stata</t>
  </si>
  <si>
    <t>streams/sensor data</t>
  </si>
  <si>
    <t>Tar</t>
  </si>
  <si>
    <t>Teiid</t>
  </si>
  <si>
    <t>TriG</t>
  </si>
  <si>
    <t>TriX</t>
  </si>
  <si>
    <t>TSV</t>
  </si>
  <si>
    <t>Turtle</t>
  </si>
  <si>
    <t>TXT</t>
  </si>
  <si>
    <t>VOWL</t>
  </si>
  <si>
    <t>WebSocket</t>
  </si>
  <si>
    <t>Wikitext</t>
  </si>
  <si>
    <t>XLS</t>
  </si>
  <si>
    <t>XLSX</t>
  </si>
  <si>
    <t>XML</t>
  </si>
  <si>
    <t>YAML</t>
  </si>
  <si>
    <t>N3</t>
  </si>
  <si>
    <t>skos</t>
  </si>
  <si>
    <t>skos:prefLabel@en</t>
  </si>
  <si>
    <t>skos:Concept</t>
  </si>
  <si>
    <t>Enrichment</t>
  </si>
  <si>
    <t>Evolution</t>
  </si>
  <si>
    <t>Exploration</t>
  </si>
  <si>
    <t>Publishing</t>
  </si>
  <si>
    <t>Quality</t>
  </si>
  <si>
    <t xml:space="preserve">Storage </t>
  </si>
  <si>
    <t>Transformation</t>
  </si>
  <si>
    <t>Form based edit</t>
  </si>
  <si>
    <t>Harvest</t>
  </si>
  <si>
    <t>Ontology/SKOS Alignment generation</t>
  </si>
  <si>
    <t>Ontology/SKOS Alignment viewer</t>
  </si>
  <si>
    <t>Query Building</t>
  </si>
  <si>
    <t>RDF validation</t>
  </si>
  <si>
    <t>Serialisation</t>
  </si>
  <si>
    <t>SKOS editing</t>
  </si>
  <si>
    <t>SKOS validation</t>
  </si>
  <si>
    <t>Transform from RDF</t>
  </si>
  <si>
    <t>Transform to RDF</t>
  </si>
  <si>
    <t>Visualisation</t>
  </si>
  <si>
    <t>Ontology/SKOS Alignment editing</t>
  </si>
  <si>
    <t>sd:codeRepository</t>
  </si>
  <si>
    <t>sd:SourceCode</t>
  </si>
  <si>
    <t>https://github.com/okgreece/Alignment</t>
  </si>
  <si>
    <t>https://github.com/AgreementMakerLight/AML-Project</t>
  </si>
  <si>
    <t>https://github.com/carml/carml</t>
  </si>
  <si>
    <t>https://github.com/Wimmics/corese</t>
  </si>
  <si>
    <t>https://github.com/culturecommunication/ginco</t>
  </si>
  <si>
    <t>https://github.com/blake-regalia/graphy.js</t>
  </si>
  <si>
    <t>https://github.com/innoq/iqvoc</t>
  </si>
  <si>
    <t>https://github.com/ISAITB/shacl-validator</t>
  </si>
  <si>
    <t>https://github.com/AKSW/jekyll-rdf</t>
  </si>
  <si>
    <t>https://github.com/apache/jena/</t>
  </si>
  <si>
    <t>https://github.com/eccenca/jod</t>
  </si>
  <si>
    <t>https://github.com/usc-isi-i2/Web-Karma</t>
  </si>
  <si>
    <t>https://github.com/linkedpipes/etl</t>
  </si>
  <si>
    <t>https://github.com/AtomGraph/LinkedDataHub</t>
  </si>
  <si>
    <t>https://github.com/essepuntato/LODE</t>
  </si>
  <si>
    <t>https://github.com/ernestojimenezruiz/logmap-matcher</t>
  </si>
  <si>
    <t>https://github.com/cefriel/mapping-template</t>
  </si>
  <si>
    <t>https://github.com/morph-kgc/morph-kgc</t>
  </si>
  <si>
    <t>https://github.com/OnToology/OnToology</t>
  </si>
  <si>
    <t>https://github.com/ontop/ontop</t>
  </si>
  <si>
    <t>https://github.com/kracr/ontoseer</t>
  </si>
  <si>
    <t>https://github.com/lambdamusic/Ontospy</t>
  </si>
  <si>
    <t>https://github.com/OpenRefine/OpenRefine</t>
  </si>
  <si>
    <t>https://github.com/miledrousset/Opentheso2</t>
  </si>
  <si>
    <t>https://github.com/EBISPOT/OXO</t>
  </si>
  <si>
    <t>https://github.com/dig-team/PARIS</t>
  </si>
  <si>
    <t>https://github.com/protegeproject/cellfie-plugin</t>
  </si>
  <si>
    <t>https://github.com/RDFLib/pyLODE</t>
  </si>
  <si>
    <t>https://github.com/RDFLib/pySHACL</t>
  </si>
  <si>
    <t>https://github.com/cmader/qSKOS</t>
  </si>
  <si>
    <t>https://github.com/dajobe/raptor</t>
  </si>
  <si>
    <t>https://github.com/ruby-rdf/rdf/</t>
  </si>
  <si>
    <t>https://github.com/RDFLib/rdflib</t>
  </si>
  <si>
    <t>https://github.com/VladimirAlexiev/rdf2rml</t>
  </si>
  <si>
    <t>https://github.com/edmcouncil/rdf-toolkit</t>
  </si>
  <si>
    <t>https://github.com/AKSW/RDFUnit</t>
  </si>
  <si>
    <t>https://github.com/ec-jrc/re3gistry</t>
  </si>
  <si>
    <t>https://github.com/rhizomik/redefer-rdf2html</t>
  </si>
  <si>
    <t>https://github.com/RMLio/rmlmapper-java</t>
  </si>
  <si>
    <t>https://github.com/RMLio/RMLStreamer</t>
  </si>
  <si>
    <t>https://github.com/ontodev/robot</t>
  </si>
  <si>
    <t>https://github.com/semantifyit/RocketRML</t>
  </si>
  <si>
    <t>https://github.com/SDM-TIB/SDM-RDFizer</t>
  </si>
  <si>
    <t>https://github.com/sparna-git/shacl-play</t>
  </si>
  <si>
    <t>https://github.com/zazuko/shacl-playground</t>
  </si>
  <si>
    <t>https://github.com/viaacode/shacl2md</t>
  </si>
  <si>
    <t>https://github.com/weso/shaclex</t>
  </si>
  <si>
    <t>https://github.com/AKSW/shaclgen</t>
  </si>
  <si>
    <t>https://bitbucket.org/art-uniroma2/showvoc/src/master/</t>
  </si>
  <si>
    <t>https://github.com/silk-framework/silk</t>
  </si>
  <si>
    <t>https://github.com/sparna-git/skos-play</t>
  </si>
  <si>
    <t>https://github.com/sparna-git/skos-testing-tool</t>
  </si>
  <si>
    <t>https://github.com/NatLibFi/Skosify</t>
  </si>
  <si>
    <t>https://github.com/NatLibFi/Skosmos</t>
  </si>
  <si>
    <t>https://github.com/sebferre/sparklis</t>
  </si>
  <si>
    <t>https://github.com/sparna-git/Sparnatural</t>
  </si>
  <si>
    <t>https://github.com/SPARQL-Anything/sparql.anything</t>
  </si>
  <si>
    <t>https://github.com/sparql-generate/sparql-generate</t>
  </si>
  <si>
    <t>https://github.com/tarql/tarql</t>
  </si>
  <si>
    <t>https://github.com/tematres/TemaTres-Vocabulary-Server</t>
  </si>
  <si>
    <t>https://github.com/IDLabResearch/TurtleValidator</t>
  </si>
  <si>
    <t>https://bitbucket.org/art-uniroma2/vocbench3/</t>
  </si>
  <si>
    <t>https://bitbucket.org/art-uniroma2/sheet2rdf.git/src</t>
  </si>
  <si>
    <t>https://github.com/zazuko/vscode-rdf-sketch</t>
  </si>
  <si>
    <t>https://github.com/VisualDataWeb/WebVOWL</t>
  </si>
  <si>
    <t>https://github.com/dgarijo/Widoco/</t>
  </si>
  <si>
    <t>https://github.com/wikimedia/wikidata-query-builder</t>
  </si>
  <si>
    <t>https://github.com/sparna-git/xls2rdf/</t>
  </si>
  <si>
    <t>https://github.com/zazuko/graph-explorer</t>
  </si>
  <si>
    <t>https://github.com/zazuko/ontology-manager</t>
  </si>
  <si>
    <t>https://github.com/EBISPOT/ZOOMA</t>
  </si>
  <si>
    <t>MIT</t>
  </si>
  <si>
    <t>The MIT License</t>
  </si>
  <si>
    <t>APACHE_2_0</t>
  </si>
  <si>
    <t>Apache License, Version 2.0</t>
  </si>
  <si>
    <t>BSD_2_CLAUSE</t>
  </si>
  <si>
    <t>2-Clause BSD License</t>
  </si>
  <si>
    <t>BSD_3_CLAUSE</t>
  </si>
  <si>
    <t>3-Clause BSD License</t>
  </si>
  <si>
    <t>CC_BYNC_3_0</t>
  </si>
  <si>
    <t>Creative Commons Attribution–NonCommercial 3.0 Unported</t>
  </si>
  <si>
    <t>CC_BYSA_4_0</t>
  </si>
  <si>
    <t>Creative Commons Attribution–ShareAlike 4.0 International</t>
  </si>
  <si>
    <t>CECILL-2.0</t>
  </si>
  <si>
    <t>CeCILL Free Software License Agreement v2.0</t>
  </si>
  <si>
    <t>CECILL-C</t>
  </si>
  <si>
    <t>CeCILL-C Free Software License Agreement</t>
  </si>
  <si>
    <t>EUPL_1_2</t>
  </si>
  <si>
    <t>European Union Public Licence v. 1.2</t>
  </si>
  <si>
    <t>AGPL_3_0</t>
  </si>
  <si>
    <t>GNU Affero General Public License version 3</t>
  </si>
  <si>
    <t>LGPL_2_1</t>
  </si>
  <si>
    <t>GNU Lesser General Public License version 2.1</t>
  </si>
  <si>
    <t>LGPL_3_0</t>
  </si>
  <si>
    <t>GNU Lesser General Public License version 3</t>
  </si>
  <si>
    <t>GPL_2_0</t>
  </si>
  <si>
    <t>GNU General Public License version 2</t>
  </si>
  <si>
    <t>GPL_3_0</t>
  </si>
  <si>
    <t>GNU General Public License version 3</t>
  </si>
  <si>
    <t>ISC</t>
  </si>
  <si>
    <t>ISC License (ISC)</t>
  </si>
  <si>
    <t>MPL_1_1</t>
  </si>
  <si>
    <t>Mozilla Public License (MPL), version 1.1 (MPL-1.1)</t>
  </si>
  <si>
    <t>Unlicense</t>
  </si>
  <si>
    <t>The Unlicense</t>
  </si>
  <si>
    <t>esco</t>
  </si>
  <si>
    <t>http://data.europa.eu/esco/model#</t>
  </si>
  <si>
    <t>esco:Skill</t>
  </si>
  <si>
    <t>Coda language</t>
  </si>
  <si>
    <t>Jekyll</t>
  </si>
  <si>
    <t>Linked data</t>
  </si>
  <si>
    <t>RML</t>
  </si>
  <si>
    <t>Sparql</t>
  </si>
  <si>
    <t>Specific DSL</t>
  </si>
  <si>
    <t>XSLT</t>
  </si>
  <si>
    <t>Graphical_user_interface</t>
  </si>
  <si>
    <t>Graphical user interface</t>
  </si>
  <si>
    <t>Command-line_interface</t>
  </si>
  <si>
    <t>Command-line interface</t>
  </si>
  <si>
    <t>Web_API</t>
  </si>
  <si>
    <t>Web API</t>
  </si>
  <si>
    <t>http://www.w3.org/2004/02/skos/core#</t>
  </si>
  <si>
    <t>owl:sameAs</t>
  </si>
  <si>
    <t>Sparql Endpoints</t>
  </si>
  <si>
    <t>RDF Binary</t>
  </si>
  <si>
    <t>EXIF Metadata</t>
  </si>
  <si>
    <t>HTTP Get</t>
  </si>
  <si>
    <t>SHACL</t>
  </si>
  <si>
    <t>ODF</t>
  </si>
  <si>
    <t>HDT</t>
  </si>
  <si>
    <t>Jython</t>
  </si>
  <si>
    <t>Grel</t>
  </si>
  <si>
    <t>skills:2,skills:9</t>
  </si>
  <si>
    <t>dbo:skills(separator=',')</t>
  </si>
  <si>
    <t>LinkedPipes ETL</t>
  </si>
  <si>
    <t>Shacl Play!</t>
  </si>
  <si>
    <t>CARML</t>
  </si>
  <si>
    <t>Widoco</t>
  </si>
  <si>
    <t>Jekyll RDF</t>
  </si>
  <si>
    <t>RMLMapper</t>
  </si>
  <si>
    <t>SHACL2MD</t>
  </si>
  <si>
    <t>https://linkedopendata.eu/entity/Q6847963</t>
  </si>
  <si>
    <t>https://linkedopendata.eu/entity/Q3402190</t>
  </si>
  <si>
    <t>https://linkedopendata.eu/entity/Q3990893</t>
  </si>
  <si>
    <t>https://linkedopendata.eu/entity/Q3287800</t>
  </si>
  <si>
    <t>https://linkedopendata.eu/entity/Q6847981</t>
  </si>
  <si>
    <t>https://linkedopendata.eu/entity/Q3285193</t>
  </si>
  <si>
    <t>https://linkedopendata.eu/entity/Q3285201</t>
  </si>
  <si>
    <t>https://linkedopendata.eu/entity/Q6847986</t>
  </si>
  <si>
    <t>https://linkedopendata.eu/entity/Q6847988</t>
  </si>
  <si>
    <t>https://linkedopendata.eu/entity/Q4703817</t>
  </si>
  <si>
    <t>https://linkedopendata.eu/entity/Q6874065</t>
  </si>
  <si>
    <t>https://linkedopendata.eu/entity/Q3815901</t>
  </si>
  <si>
    <t>https://linkedopendata.eu/entity/Q6847995</t>
  </si>
  <si>
    <t>https://linkedopendata.eu/entity/Q6847992</t>
  </si>
  <si>
    <t>https://linkedopendata.eu/entity/Q3402605</t>
  </si>
  <si>
    <t>https://linkedopendata.eu/entity/Q3989923</t>
  </si>
  <si>
    <t>https://linkedopendata.eu/entity/Q6850036</t>
  </si>
  <si>
    <t>https://linkedopendata.eu/entity/Q3287542</t>
  </si>
  <si>
    <t>2022-08-20</t>
  </si>
  <si>
    <t>2023-08-01</t>
  </si>
  <si>
    <t>2.1</t>
  </si>
  <si>
    <t>2023-09-13</t>
  </si>
  <si>
    <t>softver</t>
  </si>
  <si>
    <t>dbo:Software</t>
  </si>
  <si>
    <t>Class URI</t>
  </si>
  <si>
    <t>ClassURI</t>
  </si>
  <si>
    <t>dss:56,dss:73,dss:39</t>
  </si>
  <si>
    <t>dss:53</t>
  </si>
  <si>
    <t>dss:12,dss:26,dss:80</t>
  </si>
  <si>
    <t>dss:60</t>
  </si>
  <si>
    <t>dss:56,dss:39,dss:38,dss:73,dss:70</t>
  </si>
  <si>
    <t>dss:62</t>
  </si>
  <si>
    <t>dss:73,dss:56,dss:39,dss:27,dss:55,dss:70,dss:38,dss:71,dss:57</t>
  </si>
  <si>
    <t>dss:73</t>
  </si>
  <si>
    <t>dss:12,dss:26,dss:80,dss:78,dss:79,dss:46</t>
  </si>
  <si>
    <t>dss:30,dss:20,dss:25,dss:62,dss:12,dss:85,dss:27,dss:80,dss:53</t>
  </si>
  <si>
    <t>dss:12,dss:53</t>
  </si>
  <si>
    <t>dss:46</t>
  </si>
  <si>
    <t>dss:56,dss:47,dss:46,dss:40,dss:28,dss:73</t>
  </si>
  <si>
    <t>dss:12,dss:26,dss:80,dss:53,dss:56,dss:73,dss:39</t>
  </si>
  <si>
    <t>dss:37,dss:50,dss:44,dss:64,dss:32,dss:12,dss:72,dss:78,dss:79,dss:49,dss:19,dss:45,dss:66,dss:59,dss:63,dss:41,dss:26,dss:80</t>
  </si>
  <si>
    <t>dss:46,dss:60,dss:53</t>
  </si>
  <si>
    <t>dss:50,dss:37,dss:32,dss:64,dss:44,dss:14,dss:61,dss:13,dss:22,dss:8,dss:17,dss:2,dss:3,dss:16,dss:69,dss:4,dss:5,dss:6,dss:7</t>
  </si>
  <si>
    <t>dss:58,dss:46,dss:60</t>
  </si>
  <si>
    <t>dss:12,dss:72,dss:74,dss:26,dss:80,dss:41,dss:78,dss:79,dss:51,dss:31,dss:53,dss:77</t>
  </si>
  <si>
    <t>dss:39</t>
  </si>
  <si>
    <t>dss:78</t>
  </si>
  <si>
    <t>dss:80</t>
  </si>
  <si>
    <t>dss:56,dss:39,dss:73</t>
  </si>
  <si>
    <t>dss:39,dss:38</t>
  </si>
  <si>
    <t>dss:56,dss:82,dss:39,dss:38,dss:73,dss:71,dss:27,dss:23,dss:54,dss:34</t>
  </si>
  <si>
    <t>dss:53,dss:73</t>
  </si>
  <si>
    <t>dss:57,dss:27,dss:82,dss:38,dss:39,dss:54,dss:55,dss:56,dss:70,dss:71,dss:73</t>
  </si>
  <si>
    <t>dss:79,dss:41,dss:12,dss:26,dss:80,dss:37,dss:50,dss:44,dss:64,dss:62,dss:25</t>
  </si>
  <si>
    <t>dss:12,dss:26,dss:80,dss:67</t>
  </si>
  <si>
    <t>dss:26,dss:40,dss:42,dss:43,dss:46,dss:48,dss:73</t>
  </si>
  <si>
    <t>dss:72,dss:12,dss:24,dss:26,dss:79</t>
  </si>
  <si>
    <t>dss:46,dss:60</t>
  </si>
  <si>
    <t>dss:12,dss:26,dss:52,dss:80</t>
  </si>
  <si>
    <t>dss:53,dss:80,dss:73,dss:82,dss:70</t>
  </si>
  <si>
    <t>dss:83,dss:58</t>
  </si>
  <si>
    <t>dss:73,dss:39,dss:82</t>
  </si>
  <si>
    <t>dss:62,dss:53,dss:26,dss:80,dss:12,dss:37</t>
  </si>
  <si>
    <t>dss:62,dss:60</t>
  </si>
  <si>
    <t>dss:26,dss:24,dss:12,dss:80,dss:10,dss:74,dss:33,dss:78,dss:79,dss:15,dss:18,dss:9,dss:81</t>
  </si>
  <si>
    <t>dss:53,dss:64,dss:80,dss:26,dss:12,dss:21,dss:24,dss:11,dss:74,dss:36,dss:76,dss:25</t>
  </si>
  <si>
    <t>dss:12,dss:72</t>
  </si>
  <si>
    <t>dss:73,dss:39</t>
  </si>
  <si>
    <t>dss:46,dss:83,dss:53,dss:60</t>
  </si>
  <si>
    <t>dss:12,dss:72,dss:78,dss:79,dss:1,dss:29,dss:37,dss:32,dss:50</t>
  </si>
  <si>
    <t>dss:75,dss:26</t>
  </si>
  <si>
    <t>dss:53,dss:80,dss:73,dss:46</t>
  </si>
  <si>
    <t>dss:78,dss:79</t>
  </si>
  <si>
    <t>dss:74</t>
  </si>
  <si>
    <t>dss</t>
  </si>
  <si>
    <t>https://example.com/dss/</t>
  </si>
  <si>
    <t>dss:72</t>
  </si>
  <si>
    <t>dss:12,dss:64,dss:72,dss:78,dss:79,dss:24,dss:84</t>
  </si>
  <si>
    <t>https://github.com/lmazuel/onagui</t>
  </si>
  <si>
    <t>https://dbpedia.org/ontology/Software/</t>
  </si>
  <si>
    <t>dct:subject(separator=",")</t>
  </si>
  <si>
    <t>comp:2,comp:3,comp:5,comp:7</t>
  </si>
  <si>
    <t>comp:3,comp:4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</si>
</sst>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2"/>
      <color theme="1"/>
      <name val="Arial"/>
      <family val="2"/>
    </font>
    <font>
      <b/>
      <sz val="10"/>
      <color theme="1"/>
      <name val="Arial"/>
      <family val="2"/>
    </font>
    <font>
      <sz val="10"/>
      <color theme="1"/>
      <name val="Arial"/>
      <family val="2"/>
    </font>
    <font>
      <sz val="11"/>
      <name val="Calibri"/>
      <family val="2"/>
      <scheme val="minor"/>
    </font>
    <font>
      <sz val="11"/>
      <color rgb="FF000000"/>
      <name val="Calibri"/>
      <family val="2"/>
      <scheme val="minor"/>
    </font>
    <font>
      <sz val="8"/>
      <name val="Calibri"/>
      <family val="2"/>
      <scheme val="minor"/>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cellStyleXfs>
  <cellXfs count="33">
    <xf numFmtId="0" fontId="0" fillId="0" borderId="0" xfId="0"/>
    <xf numFmtId="0" fontId="2" fillId="2" borderId="0" xfId="0" applyFont="1" applyFill="1" applyAlignment="1">
      <alignment horizontal="center"/>
    </xf>
    <xf numFmtId="0" fontId="5" fillId="0" borderId="0" xfId="2" applyFont="1"/>
    <xf numFmtId="0" fontId="6" fillId="0" borderId="0" xfId="2" applyFont="1"/>
    <xf numFmtId="49" fontId="6" fillId="0" borderId="0" xfId="2" applyNumberFormat="1" applyFont="1"/>
    <xf numFmtId="49" fontId="6" fillId="0" borderId="0" xfId="2" applyNumberFormat="1" applyFont="1" applyAlignment="1">
      <alignment horizontal="left"/>
    </xf>
    <xf numFmtId="0" fontId="7" fillId="0" borderId="0" xfId="1" applyFont="1" applyFill="1"/>
    <xf numFmtId="0" fontId="0" fillId="0" borderId="0" xfId="0" applyAlignment="1">
      <alignment horizontal="left"/>
    </xf>
    <xf numFmtId="0" fontId="2" fillId="2" borderId="0" xfId="0" applyFont="1" applyFill="1" applyAlignment="1">
      <alignment horizontal="left"/>
    </xf>
    <xf numFmtId="0" fontId="6" fillId="0" borderId="0" xfId="2" applyFont="1" applyAlignment="1">
      <alignment horizontal="left"/>
    </xf>
    <xf numFmtId="0" fontId="0" fillId="2" borderId="0" xfId="0" applyFill="1" applyAlignment="1">
      <alignment horizontal="left"/>
    </xf>
    <xf numFmtId="0" fontId="8" fillId="0" borderId="0" xfId="0" applyFont="1"/>
    <xf numFmtId="0" fontId="7" fillId="0" borderId="0" xfId="0" applyFont="1" applyAlignment="1">
      <alignment horizontal="left"/>
    </xf>
    <xf numFmtId="0" fontId="1" fillId="0" borderId="0" xfId="0" applyFont="1" applyAlignment="1">
      <alignment horizontal="left"/>
    </xf>
    <xf numFmtId="49" fontId="7" fillId="0" borderId="0" xfId="1" applyNumberFormat="1" applyFont="1" applyAlignment="1">
      <alignment horizontal="left"/>
    </xf>
    <xf numFmtId="0" fontId="7" fillId="0" borderId="0" xfId="1" quotePrefix="1" applyNumberFormat="1" applyFont="1" applyFill="1"/>
    <xf numFmtId="17" fontId="7" fillId="0" borderId="0" xfId="1" quotePrefix="1" applyNumberFormat="1" applyFont="1" applyFill="1"/>
    <xf numFmtId="0" fontId="7" fillId="0" borderId="0" xfId="1" quotePrefix="1" applyFont="1" applyFill="1"/>
    <xf numFmtId="14" fontId="0" fillId="0" borderId="0" xfId="0" quotePrefix="1" applyNumberFormat="1"/>
    <xf numFmtId="0" fontId="2" fillId="0" borderId="0" xfId="0" applyFont="1"/>
    <xf numFmtId="0" fontId="7" fillId="0" borderId="0" xfId="0" applyFont="1"/>
    <xf numFmtId="0" fontId="0" fillId="0" borderId="0" xfId="0" applyAlignment="1">
      <alignment wrapText="1"/>
    </xf>
    <xf numFmtId="0" fontId="0" fillId="0" borderId="0" xfId="0" applyAlignment="1">
      <alignment horizontal="left" wrapText="1"/>
    </xf>
    <xf numFmtId="0" fontId="7" fillId="0" borderId="0" xfId="0" applyFont="1" applyAlignment="1">
      <alignment horizontal="left" wrapText="1"/>
    </xf>
    <xf numFmtId="0" fontId="5" fillId="0" borderId="0" xfId="2" applyFont="1" applyAlignment="1">
      <alignment horizontal="left" wrapText="1"/>
    </xf>
    <xf numFmtId="49" fontId="3" fillId="0" borderId="0" xfId="1" applyNumberFormat="1" applyAlignment="1">
      <alignment horizontal="left" wrapText="1"/>
    </xf>
    <xf numFmtId="0" fontId="7" fillId="0" borderId="0" xfId="1" applyFont="1" applyFill="1" applyAlignment="1">
      <alignment wrapText="1"/>
    </xf>
    <xf numFmtId="0" fontId="1" fillId="0" borderId="0" xfId="0" applyFont="1" applyAlignment="1">
      <alignment horizontal="left" wrapText="1"/>
    </xf>
    <xf numFmtId="0" fontId="0" fillId="0" borderId="0" xfId="0" applyAlignment="1"/>
    <xf numFmtId="0" fontId="0" fillId="0" borderId="0" xfId="0" applyFill="1"/>
    <xf numFmtId="49" fontId="6" fillId="0" borderId="0" xfId="2" applyNumberFormat="1" applyFont="1" applyFill="1" applyAlignment="1">
      <alignment horizontal="left"/>
    </xf>
    <xf numFmtId="0" fontId="5" fillId="0" borderId="0" xfId="2" applyFont="1" applyFill="1" applyAlignment="1">
      <alignment horizontal="left" wrapText="1"/>
    </xf>
    <xf numFmtId="0" fontId="3" fillId="0" borderId="0" xfId="1"/>
  </cellXfs>
  <cellStyles count="3">
    <cellStyle name="Hyperlink" xfId="1" builtinId="8"/>
    <cellStyle name="Normal" xfId="0" builtinId="0"/>
    <cellStyle name="Normal 3" xfId="2" xr:uid="{93565D9A-F994-4E57-B02F-90C2092D6C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thur Schiltz (BE)" id="{2D2E391B-E435-4DA8-9DAB-34053F07345C}" userId="S::arthur.schiltz@pwc.com::bcb8573a-25c8-4980-a3b8-d05779d7da3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9" dT="2024-01-19T10:07:26.49" personId="{2D2E391B-E435-4DA8-9DAB-34053F07345C}" id="{E4166E7B-26B0-4293-A1FC-3DBD843A3AB9}">
    <text>Eira interoperable solution, we can add other types of solutions</text>
  </threadedComment>
  <threadedComment ref="F29" dT="2024-01-19T11:26:57.48" personId="{2D2E391B-E435-4DA8-9DAB-34053F07345C}" id="{F43EFB46-A85E-42A9-B464-4DD5440EB3A4}">
    <text>Some tools are part of multiple components</text>
  </threadedComment>
  <threadedComment ref="G29" dT="2024-01-19T11:27:17.37" personId="{2D2E391B-E435-4DA8-9DAB-34053F07345C}" id="{96042221-7786-4332-8AD4-DB29F1E4167A}">
    <text>Some tools have multiple functionalities</text>
  </threadedComment>
  <threadedComment ref="K29" dT="2024-01-08T10:48:22.35" personId="{2D2E391B-E435-4DA8-9DAB-34053F07345C}" id="{F4B410F8-58FC-48B7-BAE5-2001B2F132D3}">
    <text>First: https://op.europa.eu/en/web/eu-vocabularies/concept-scheme/-/resource?uri=http://publications.europa.eu/resource/authority/licence
Second: https://spdx.org/licenses/</text>
    <extLst>
      <x:ext xmlns:xltc2="http://schemas.microsoft.com/office/spreadsheetml/2020/threadedcomments2" uri="{F7C98A9C-CBB3-438F-8F68-D28B6AF4A901}">
        <xltc2:checksum>3001507870</xltc2:checksum>
        <xltc2:hyperlink startIndex="7" length="130" url="https://op.europa.eu/en/web/eu-vocabularies/concept-scheme/-/resource?uri=http://publications.europa.eu/resource/authority/licence"/>
        <xltc2:hyperlink startIndex="146" length="26" url="https://spdx.org/licenses/"/>
      </x:ext>
    </extLst>
  </threadedComment>
  <threadedComment ref="K29" dT="2024-01-19T10:19:35.12" personId="{2D2E391B-E435-4DA8-9DAB-34053F07345C}" id="{307B6CE6-6AB7-4171-9930-93D6107827BE}" parentId="{F4B410F8-58FC-48B7-BAE5-2001B2F132D3}">
    <text>Use a code list</text>
  </threadedComment>
  <threadedComment ref="L29" dT="2024-01-08T10:56:42.85" personId="{2D2E391B-E435-4DA8-9DAB-34053F07345C}" id="{DCDA9536-253D-40F8-B2E0-48E37981D0C4}">
    <text>https://dbpedia.org/ontology/skills
First: https://esco.ec.europa.eu/en/classification/skill_main</text>
    <extLst>
      <x:ext xmlns:xltc2="http://schemas.microsoft.com/office/spreadsheetml/2020/threadedcomments2" uri="{F7C98A9C-CBB3-438F-8F68-D28B6AF4A901}">
        <xltc2:checksum>2790162285</xltc2:checksum>
        <xltc2:hyperlink startIndex="0" length="35" url="https://dbpedia.org/ontology/skills"/>
        <xltc2:hyperlink startIndex="43" length="54" url="https://esco.ec.europa.eu/en/classification/skill_main"/>
      </x:ext>
    </extLs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purl.org/vocab/vann/preferredNamespacePrefix"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hyperlink" Target="https://example.com/ds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1194B-12F3-43EA-8282-C97AC613BB27}">
  <sheetPr codeName="Sheet1"/>
  <dimension ref="A1:O107"/>
  <sheetViews>
    <sheetView tabSelected="1" topLeftCell="A28" workbookViewId="0">
      <selection activeCell="F106" sqref="F30:G106"/>
    </sheetView>
  </sheetViews>
  <sheetFormatPr defaultColWidth="8.88671875" defaultRowHeight="14.4" x14ac:dyDescent="0.3"/>
  <cols>
    <col min="1" max="1" width="39" style="22" bestFit="1" customWidth="1"/>
    <col min="2" max="2" width="8.88671875" style="22"/>
    <col min="3" max="3" width="29.44140625" style="22" customWidth="1"/>
    <col min="4" max="4" width="27" style="22" customWidth="1"/>
    <col min="5" max="5" width="35.109375" style="22" customWidth="1"/>
    <col min="6" max="8" width="27" style="22" customWidth="1"/>
    <col min="9" max="9" width="17.6640625" style="22" bestFit="1" customWidth="1"/>
    <col min="10" max="10" width="38.6640625" style="22" bestFit="1" customWidth="1"/>
    <col min="11" max="11" width="25.6640625" style="22" bestFit="1" customWidth="1"/>
    <col min="12" max="12" width="8.88671875" style="22"/>
    <col min="13" max="14" width="26.44140625" style="22" customWidth="1"/>
    <col min="15" max="15" width="25.6640625" style="22" customWidth="1"/>
    <col min="16" max="16384" width="8.88671875" style="7"/>
  </cols>
  <sheetData>
    <row r="1" spans="1:3" x14ac:dyDescent="0.3">
      <c r="A1" s="24" t="s">
        <v>845</v>
      </c>
      <c r="B1" s="28" t="s">
        <v>1</v>
      </c>
      <c r="C1" s="9"/>
    </row>
    <row r="2" spans="1:3" x14ac:dyDescent="0.3">
      <c r="A2" s="24" t="s">
        <v>2</v>
      </c>
      <c r="B2" s="14" t="s">
        <v>3</v>
      </c>
      <c r="C2" s="28" t="s">
        <v>4</v>
      </c>
    </row>
    <row r="3" spans="1:3" x14ac:dyDescent="0.3">
      <c r="A3" s="24" t="s">
        <v>2</v>
      </c>
      <c r="B3" s="5" t="s">
        <v>5</v>
      </c>
      <c r="C3" s="28" t="s">
        <v>6</v>
      </c>
    </row>
    <row r="4" spans="1:3" x14ac:dyDescent="0.3">
      <c r="A4" s="24" t="s">
        <v>2</v>
      </c>
      <c r="B4" s="5" t="s">
        <v>7</v>
      </c>
      <c r="C4" s="28" t="s">
        <v>8</v>
      </c>
    </row>
    <row r="5" spans="1:3" x14ac:dyDescent="0.3">
      <c r="A5" s="24" t="s">
        <v>2</v>
      </c>
      <c r="B5" s="5" t="s">
        <v>9</v>
      </c>
      <c r="C5" s="28" t="s">
        <v>10</v>
      </c>
    </row>
    <row r="6" spans="1:3" x14ac:dyDescent="0.3">
      <c r="A6" s="24" t="s">
        <v>2</v>
      </c>
      <c r="B6" s="5" t="s">
        <v>11</v>
      </c>
      <c r="C6" s="28" t="s">
        <v>12</v>
      </c>
    </row>
    <row r="7" spans="1:3" x14ac:dyDescent="0.3">
      <c r="A7" s="24" t="s">
        <v>2</v>
      </c>
      <c r="B7" s="5" t="s">
        <v>13</v>
      </c>
      <c r="C7" s="28" t="s">
        <v>14</v>
      </c>
    </row>
    <row r="8" spans="1:3" x14ac:dyDescent="0.3">
      <c r="A8" s="24" t="s">
        <v>2</v>
      </c>
      <c r="B8" s="5" t="s">
        <v>15</v>
      </c>
      <c r="C8" s="28" t="s">
        <v>16</v>
      </c>
    </row>
    <row r="9" spans="1:3" x14ac:dyDescent="0.3">
      <c r="A9" s="24" t="s">
        <v>2</v>
      </c>
      <c r="B9" s="5" t="s">
        <v>17</v>
      </c>
      <c r="C9" s="28" t="s">
        <v>18</v>
      </c>
    </row>
    <row r="10" spans="1:3" x14ac:dyDescent="0.3">
      <c r="A10" s="24" t="s">
        <v>2</v>
      </c>
      <c r="B10" s="5" t="s">
        <v>19</v>
      </c>
      <c r="C10" s="28" t="s">
        <v>20</v>
      </c>
    </row>
    <row r="11" spans="1:3" x14ac:dyDescent="0.3">
      <c r="A11" s="24" t="s">
        <v>2</v>
      </c>
      <c r="B11" s="5" t="s">
        <v>21</v>
      </c>
      <c r="C11" s="28" t="s">
        <v>22</v>
      </c>
    </row>
    <row r="12" spans="1:3" x14ac:dyDescent="0.3">
      <c r="A12" s="24" t="s">
        <v>2</v>
      </c>
      <c r="B12" s="5" t="s">
        <v>23</v>
      </c>
      <c r="C12" s="28" t="s">
        <v>24</v>
      </c>
    </row>
    <row r="13" spans="1:3" x14ac:dyDescent="0.3">
      <c r="A13" s="24" t="s">
        <v>2</v>
      </c>
      <c r="B13" s="5" t="s">
        <v>25</v>
      </c>
      <c r="C13" s="28" t="s">
        <v>26</v>
      </c>
    </row>
    <row r="14" spans="1:3" x14ac:dyDescent="0.3">
      <c r="A14" s="24" t="s">
        <v>2</v>
      </c>
      <c r="B14" s="5" t="s">
        <v>27</v>
      </c>
      <c r="C14" s="28" t="s">
        <v>28</v>
      </c>
    </row>
    <row r="15" spans="1:3" x14ac:dyDescent="0.3">
      <c r="A15" s="24" t="s">
        <v>2</v>
      </c>
      <c r="B15" s="5" t="s">
        <v>29</v>
      </c>
      <c r="C15" s="28" t="s">
        <v>30</v>
      </c>
    </row>
    <row r="16" spans="1:3" s="29" customFormat="1" x14ac:dyDescent="0.3">
      <c r="A16" s="31" t="s">
        <v>2</v>
      </c>
      <c r="B16" s="30" t="s">
        <v>843</v>
      </c>
      <c r="C16" s="29" t="s">
        <v>421</v>
      </c>
    </row>
    <row r="17" spans="1:15" x14ac:dyDescent="0.3">
      <c r="A17" s="24" t="s">
        <v>31</v>
      </c>
      <c r="B17" s="5" t="s">
        <v>32</v>
      </c>
      <c r="C17" s="9"/>
    </row>
    <row r="18" spans="1:15" x14ac:dyDescent="0.3">
      <c r="A18" s="24" t="s">
        <v>33</v>
      </c>
      <c r="B18" s="28" t="s">
        <v>34</v>
      </c>
      <c r="C18" s="9"/>
    </row>
    <row r="19" spans="1:15" x14ac:dyDescent="0.3">
      <c r="A19" s="24" t="s">
        <v>35</v>
      </c>
      <c r="B19" s="28" t="s">
        <v>36</v>
      </c>
      <c r="C19" s="9"/>
    </row>
    <row r="20" spans="1:15" x14ac:dyDescent="0.3">
      <c r="A20" s="24" t="s">
        <v>37</v>
      </c>
      <c r="B20" s="5" t="s">
        <v>38</v>
      </c>
      <c r="C20" s="9"/>
    </row>
    <row r="21" spans="1:15" x14ac:dyDescent="0.3">
      <c r="A21" s="24" t="s">
        <v>39</v>
      </c>
      <c r="B21" s="5"/>
      <c r="C21" s="9"/>
    </row>
    <row r="22" spans="1:15" x14ac:dyDescent="0.3">
      <c r="A22" s="24" t="s">
        <v>40</v>
      </c>
      <c r="B22" s="28" t="s">
        <v>1</v>
      </c>
      <c r="C22" s="9"/>
    </row>
    <row r="23" spans="1:15" x14ac:dyDescent="0.3">
      <c r="A23" s="24" t="s">
        <v>41</v>
      </c>
      <c r="B23" s="5" t="s">
        <v>42</v>
      </c>
      <c r="C23" s="9"/>
    </row>
    <row r="24" spans="1:15" x14ac:dyDescent="0.3">
      <c r="A24" s="24" t="s">
        <v>43</v>
      </c>
      <c r="B24" s="5" t="s">
        <v>44</v>
      </c>
      <c r="C24" s="9"/>
    </row>
    <row r="25" spans="1:15" x14ac:dyDescent="0.3">
      <c r="A25" s="24" t="s">
        <v>45</v>
      </c>
      <c r="B25" s="28" t="s">
        <v>46</v>
      </c>
      <c r="C25" s="9"/>
    </row>
    <row r="26" spans="1:15" x14ac:dyDescent="0.3">
      <c r="A26" s="24" t="s">
        <v>47</v>
      </c>
      <c r="B26" s="28" t="s">
        <v>48</v>
      </c>
      <c r="C26" s="9"/>
    </row>
    <row r="27" spans="1:15" x14ac:dyDescent="0.3">
      <c r="A27" s="24" t="s">
        <v>49</v>
      </c>
      <c r="B27" s="25"/>
      <c r="C27" s="9"/>
    </row>
    <row r="28" spans="1:15" x14ac:dyDescent="0.3">
      <c r="C28" s="7"/>
    </row>
    <row r="29" spans="1:15" s="10" customFormat="1" x14ac:dyDescent="0.3">
      <c r="A29" s="8" t="s">
        <v>50</v>
      </c>
      <c r="B29" s="8" t="s">
        <v>51</v>
      </c>
      <c r="C29" s="8" t="s">
        <v>52</v>
      </c>
      <c r="D29" s="8" t="s">
        <v>53</v>
      </c>
      <c r="E29" s="8" t="s">
        <v>54</v>
      </c>
      <c r="F29" s="8" t="s">
        <v>55</v>
      </c>
      <c r="G29" s="8" t="s">
        <v>901</v>
      </c>
      <c r="H29" s="8" t="s">
        <v>56</v>
      </c>
      <c r="I29" s="1" t="s">
        <v>57</v>
      </c>
      <c r="J29" s="8" t="s">
        <v>58</v>
      </c>
      <c r="K29" s="8" t="s">
        <v>59</v>
      </c>
      <c r="L29" s="8" t="s">
        <v>813</v>
      </c>
      <c r="M29" s="8" t="s">
        <v>60</v>
      </c>
      <c r="N29" s="8" t="s">
        <v>423</v>
      </c>
      <c r="O29" s="8" t="s">
        <v>802</v>
      </c>
    </row>
    <row r="30" spans="1:15" ht="43.2" x14ac:dyDescent="0.3">
      <c r="A30" s="22" t="str">
        <f t="shared" ref="A30:A61" si="0">_xlfn.CONCAT("https://example.com/tool/",B30)</f>
        <v>https://example.com/tool/1</v>
      </c>
      <c r="B30" s="22">
        <v>1</v>
      </c>
      <c r="C30" s="22" t="s">
        <v>61</v>
      </c>
      <c r="D30" s="22" t="s">
        <v>62</v>
      </c>
      <c r="E30" s="22" t="s">
        <v>63</v>
      </c>
      <c r="F30" s="22" t="s">
        <v>64</v>
      </c>
      <c r="G30" s="22" t="s">
        <v>65</v>
      </c>
      <c r="H30" s="26" t="s">
        <v>66</v>
      </c>
      <c r="I30" s="29" t="s">
        <v>67</v>
      </c>
      <c r="J30" s="22" t="s">
        <v>68</v>
      </c>
      <c r="K30" s="22" t="s">
        <v>69</v>
      </c>
      <c r="L30" s="22" t="s">
        <v>70</v>
      </c>
      <c r="M30" s="22" t="s">
        <v>71</v>
      </c>
      <c r="N30" s="22" t="str">
        <f>_xlfn.CONCAT("softver:",sdSoftwareVersion!B5)</f>
        <v>softver:1</v>
      </c>
    </row>
    <row r="31" spans="1:15" ht="28.8" x14ac:dyDescent="0.3">
      <c r="A31" s="22" t="str">
        <f t="shared" si="0"/>
        <v>https://example.com/tool/2</v>
      </c>
      <c r="B31" s="22">
        <v>2</v>
      </c>
      <c r="C31" s="22" t="s">
        <v>61</v>
      </c>
      <c r="D31" s="22" t="s">
        <v>72</v>
      </c>
      <c r="E31" s="22" t="s">
        <v>73</v>
      </c>
      <c r="F31" s="22" t="s">
        <v>64</v>
      </c>
      <c r="G31" s="22" t="s">
        <v>65</v>
      </c>
      <c r="H31" s="26" t="s">
        <v>74</v>
      </c>
      <c r="I31" s="29" t="s">
        <v>75</v>
      </c>
      <c r="J31" s="22" t="s">
        <v>76</v>
      </c>
      <c r="K31" s="22" t="s">
        <v>77</v>
      </c>
      <c r="L31" s="22" t="s">
        <v>70</v>
      </c>
      <c r="M31" s="23" t="s">
        <v>78</v>
      </c>
      <c r="N31" s="22" t="str">
        <f>_xlfn.CONCAT("softver:",sdSoftwareVersion!B6)</f>
        <v>softver:2</v>
      </c>
    </row>
    <row r="32" spans="1:15" ht="57.6" x14ac:dyDescent="0.3">
      <c r="A32" s="22" t="str">
        <f t="shared" si="0"/>
        <v>https://example.com/tool/3</v>
      </c>
      <c r="B32" s="22">
        <v>3</v>
      </c>
      <c r="C32" s="22" t="s">
        <v>61</v>
      </c>
      <c r="D32" s="22" t="s">
        <v>816</v>
      </c>
      <c r="E32" s="22" t="s">
        <v>79</v>
      </c>
      <c r="F32" s="22" t="s">
        <v>80</v>
      </c>
      <c r="G32" s="22" t="s">
        <v>81</v>
      </c>
      <c r="H32" s="26" t="s">
        <v>74</v>
      </c>
      <c r="I32" s="29" t="s">
        <v>82</v>
      </c>
      <c r="J32" s="22" t="s">
        <v>76</v>
      </c>
      <c r="K32" s="22" t="s">
        <v>69</v>
      </c>
      <c r="L32" s="22" t="s">
        <v>83</v>
      </c>
      <c r="M32" s="23" t="s">
        <v>84</v>
      </c>
      <c r="N32" s="22" t="str">
        <f>_xlfn.CONCAT("softver:",sdSoftwareVersion!B7)</f>
        <v>softver:3</v>
      </c>
      <c r="O32" s="21" t="s">
        <v>821</v>
      </c>
    </row>
    <row r="33" spans="1:15" ht="72" x14ac:dyDescent="0.3">
      <c r="A33" s="22" t="str">
        <f t="shared" si="0"/>
        <v>https://example.com/tool/4</v>
      </c>
      <c r="B33" s="22">
        <v>4</v>
      </c>
      <c r="C33" s="22" t="s">
        <v>61</v>
      </c>
      <c r="D33" s="22" t="s">
        <v>85</v>
      </c>
      <c r="E33" s="22" t="s">
        <v>86</v>
      </c>
      <c r="F33" s="22" t="s">
        <v>80</v>
      </c>
      <c r="G33" s="22" t="s">
        <v>87</v>
      </c>
      <c r="H33" s="26" t="s">
        <v>88</v>
      </c>
      <c r="I33" s="29" t="s">
        <v>89</v>
      </c>
      <c r="J33" s="22" t="s">
        <v>76</v>
      </c>
      <c r="K33" s="22" t="s">
        <v>90</v>
      </c>
      <c r="L33" s="22" t="s">
        <v>70</v>
      </c>
      <c r="M33" s="23" t="s">
        <v>78</v>
      </c>
      <c r="N33" s="22" t="str">
        <f>_xlfn.CONCAT("softver:",sdSoftwareVersion!B8)</f>
        <v>softver:4</v>
      </c>
    </row>
    <row r="34" spans="1:15" ht="57.6" x14ac:dyDescent="0.3">
      <c r="A34" s="22" t="str">
        <f t="shared" si="0"/>
        <v>https://example.com/tool/5</v>
      </c>
      <c r="B34" s="22">
        <v>5</v>
      </c>
      <c r="C34" s="22" t="s">
        <v>61</v>
      </c>
      <c r="D34" s="22" t="s">
        <v>91</v>
      </c>
      <c r="E34" s="22" t="s">
        <v>92</v>
      </c>
      <c r="F34" s="22" t="s">
        <v>93</v>
      </c>
      <c r="G34" s="22" t="s">
        <v>94</v>
      </c>
      <c r="H34" s="26" t="s">
        <v>95</v>
      </c>
      <c r="I34" s="29" t="s">
        <v>96</v>
      </c>
      <c r="J34" s="22" t="s">
        <v>97</v>
      </c>
      <c r="K34" s="22" t="s">
        <v>98</v>
      </c>
      <c r="L34" s="22" t="s">
        <v>74</v>
      </c>
      <c r="M34" s="23" t="s">
        <v>99</v>
      </c>
      <c r="N34" s="22" t="str">
        <f>_xlfn.CONCAT("softver:",sdSoftwareVersion!B9)</f>
        <v>softver:5</v>
      </c>
    </row>
    <row r="35" spans="1:15" ht="86.4" x14ac:dyDescent="0.3">
      <c r="A35" s="22" t="str">
        <f t="shared" si="0"/>
        <v>https://example.com/tool/6</v>
      </c>
      <c r="B35" s="22">
        <v>6</v>
      </c>
      <c r="C35" s="22" t="s">
        <v>61</v>
      </c>
      <c r="D35" s="22" t="s">
        <v>100</v>
      </c>
      <c r="E35" s="22" t="s">
        <v>101</v>
      </c>
      <c r="F35" s="22" t="s">
        <v>80</v>
      </c>
      <c r="G35" s="22" t="s">
        <v>102</v>
      </c>
      <c r="H35" s="26" t="s">
        <v>103</v>
      </c>
      <c r="I35" s="29" t="s">
        <v>104</v>
      </c>
      <c r="J35" s="22" t="s">
        <v>68</v>
      </c>
      <c r="K35" s="22" t="s">
        <v>105</v>
      </c>
      <c r="L35" s="22" t="s">
        <v>70</v>
      </c>
      <c r="M35" s="23" t="s">
        <v>106</v>
      </c>
      <c r="N35" s="22" t="str">
        <f>_xlfn.CONCAT("softver:",sdSoftwareVersion!B10)</f>
        <v>softver:6</v>
      </c>
    </row>
    <row r="36" spans="1:15" ht="43.2" x14ac:dyDescent="0.3">
      <c r="A36" s="22" t="str">
        <f t="shared" si="0"/>
        <v>https://example.com/tool/7</v>
      </c>
      <c r="B36" s="22">
        <v>7</v>
      </c>
      <c r="C36" s="22" t="s">
        <v>61</v>
      </c>
      <c r="D36" s="22" t="s">
        <v>107</v>
      </c>
      <c r="E36" s="22" t="s">
        <v>108</v>
      </c>
      <c r="F36" s="22" t="s">
        <v>93</v>
      </c>
      <c r="G36" s="22" t="s">
        <v>94</v>
      </c>
      <c r="H36" s="21" t="s">
        <v>109</v>
      </c>
      <c r="I36" s="29" t="s">
        <v>110</v>
      </c>
      <c r="J36" s="22" t="s">
        <v>111</v>
      </c>
      <c r="K36" s="21" t="s">
        <v>77</v>
      </c>
      <c r="L36" s="22" t="s">
        <v>74</v>
      </c>
      <c r="M36" s="23" t="s">
        <v>99</v>
      </c>
      <c r="N36" s="22" t="str">
        <f>_xlfn.CONCAT("softver:",sdSoftwareVersion!B11)</f>
        <v>softver:7</v>
      </c>
    </row>
    <row r="37" spans="1:15" ht="43.2" x14ac:dyDescent="0.3">
      <c r="A37" s="22" t="str">
        <f t="shared" si="0"/>
        <v>https://example.com/tool/8</v>
      </c>
      <c r="B37" s="22">
        <v>8</v>
      </c>
      <c r="C37" s="22" t="s">
        <v>61</v>
      </c>
      <c r="D37" s="22" t="s">
        <v>112</v>
      </c>
      <c r="E37" s="22" t="s">
        <v>113</v>
      </c>
      <c r="F37" s="22" t="s">
        <v>114</v>
      </c>
      <c r="G37" s="22" t="s">
        <v>115</v>
      </c>
      <c r="H37" s="26" t="s">
        <v>74</v>
      </c>
      <c r="I37" s="29" t="s">
        <v>116</v>
      </c>
      <c r="J37" s="22" t="s">
        <v>76</v>
      </c>
      <c r="K37" s="21" t="s">
        <v>117</v>
      </c>
      <c r="L37" s="22" t="s">
        <v>70</v>
      </c>
      <c r="M37" s="23" t="s">
        <v>118</v>
      </c>
      <c r="N37" s="22" t="str">
        <f>_xlfn.CONCAT("softver:",sdSoftwareVersion!B12)</f>
        <v>softver:8</v>
      </c>
    </row>
    <row r="38" spans="1:15" ht="28.8" x14ac:dyDescent="0.3">
      <c r="A38" s="22" t="str">
        <f t="shared" si="0"/>
        <v>https://example.com/tool/9</v>
      </c>
      <c r="B38" s="22">
        <v>9</v>
      </c>
      <c r="C38" s="22" t="s">
        <v>61</v>
      </c>
      <c r="D38" s="22" t="s">
        <v>818</v>
      </c>
      <c r="E38" s="22" t="s">
        <v>119</v>
      </c>
      <c r="F38" s="22" t="s">
        <v>120</v>
      </c>
      <c r="G38" s="22" t="s">
        <v>121</v>
      </c>
      <c r="H38" s="26" t="s">
        <v>122</v>
      </c>
      <c r="I38" s="29" t="s">
        <v>123</v>
      </c>
      <c r="J38" s="22" t="s">
        <v>111</v>
      </c>
      <c r="K38" s="21" t="s">
        <v>69</v>
      </c>
      <c r="L38" s="22" t="s">
        <v>124</v>
      </c>
      <c r="M38" s="23" t="s">
        <v>84</v>
      </c>
      <c r="N38" s="22" t="str">
        <f>_xlfn.CONCAT("softver:",sdSoftwareVersion!B13)</f>
        <v>softver:9</v>
      </c>
      <c r="O38" t="s">
        <v>822</v>
      </c>
    </row>
    <row r="39" spans="1:15" ht="28.8" x14ac:dyDescent="0.3">
      <c r="A39" s="22" t="str">
        <f t="shared" si="0"/>
        <v>https://example.com/tool/10</v>
      </c>
      <c r="B39" s="22">
        <v>10</v>
      </c>
      <c r="C39" s="22" t="s">
        <v>61</v>
      </c>
      <c r="D39" s="22" t="s">
        <v>125</v>
      </c>
      <c r="E39" s="22" t="s">
        <v>126</v>
      </c>
      <c r="F39" s="22" t="s">
        <v>80</v>
      </c>
      <c r="G39" s="22" t="s">
        <v>102</v>
      </c>
      <c r="H39" s="21" t="s">
        <v>127</v>
      </c>
      <c r="I39" s="29" t="s">
        <v>128</v>
      </c>
      <c r="J39" s="22" t="s">
        <v>76</v>
      </c>
      <c r="K39" s="21" t="s">
        <v>77</v>
      </c>
      <c r="L39" s="22" t="s">
        <v>74</v>
      </c>
      <c r="M39" s="23" t="s">
        <v>84</v>
      </c>
      <c r="N39" s="22" t="str">
        <f>_xlfn.CONCAT("softver:",sdSoftwareVersion!B14)</f>
        <v>softver:10</v>
      </c>
    </row>
    <row r="40" spans="1:15" ht="57.6" x14ac:dyDescent="0.3">
      <c r="A40" s="22" t="str">
        <f t="shared" si="0"/>
        <v>https://example.com/tool/11</v>
      </c>
      <c r="B40" s="22">
        <v>11</v>
      </c>
      <c r="C40" s="22" t="s">
        <v>61</v>
      </c>
      <c r="D40" s="22" t="s">
        <v>129</v>
      </c>
      <c r="E40" s="22" t="s">
        <v>130</v>
      </c>
      <c r="F40" s="22" t="s">
        <v>114</v>
      </c>
      <c r="G40" s="22" t="s">
        <v>115</v>
      </c>
      <c r="H40" s="21" t="s">
        <v>131</v>
      </c>
      <c r="I40" s="29" t="s">
        <v>132</v>
      </c>
      <c r="J40" s="22" t="s">
        <v>76</v>
      </c>
      <c r="K40" s="21" t="s">
        <v>77</v>
      </c>
      <c r="L40" s="22" t="s">
        <v>74</v>
      </c>
      <c r="M40" s="23" t="s">
        <v>84</v>
      </c>
      <c r="N40" s="22" t="str">
        <f>_xlfn.CONCAT("softver:",sdSoftwareVersion!B15)</f>
        <v>softver:11</v>
      </c>
    </row>
    <row r="41" spans="1:15" ht="43.2" x14ac:dyDescent="0.3">
      <c r="A41" s="22" t="str">
        <f t="shared" si="0"/>
        <v>https://example.com/tool/12</v>
      </c>
      <c r="B41" s="22">
        <v>12</v>
      </c>
      <c r="C41" s="22" t="s">
        <v>61</v>
      </c>
      <c r="D41" s="22" t="s">
        <v>133</v>
      </c>
      <c r="E41" s="22" t="s">
        <v>134</v>
      </c>
      <c r="F41" s="22" t="s">
        <v>120</v>
      </c>
      <c r="G41" s="22" t="s">
        <v>121</v>
      </c>
      <c r="H41" s="26" t="s">
        <v>74</v>
      </c>
      <c r="I41" s="29" t="s">
        <v>135</v>
      </c>
      <c r="J41" s="22" t="s">
        <v>111</v>
      </c>
      <c r="K41" s="21" t="s">
        <v>69</v>
      </c>
      <c r="L41" s="22" t="s">
        <v>124</v>
      </c>
      <c r="M41" s="23" t="s">
        <v>84</v>
      </c>
      <c r="N41" s="22" t="str">
        <f>_xlfn.CONCAT("softver:",sdSoftwareVersion!B16)</f>
        <v>softver:12</v>
      </c>
    </row>
    <row r="42" spans="1:15" ht="115.2" x14ac:dyDescent="0.3">
      <c r="A42" s="22" t="str">
        <f t="shared" si="0"/>
        <v>https://example.com/tool/13</v>
      </c>
      <c r="B42" s="22">
        <v>13</v>
      </c>
      <c r="C42" s="22" t="s">
        <v>61</v>
      </c>
      <c r="D42" s="22" t="s">
        <v>136</v>
      </c>
      <c r="E42" s="22" t="s">
        <v>137</v>
      </c>
      <c r="F42" s="22" t="s">
        <v>80</v>
      </c>
      <c r="G42" s="22" t="s">
        <v>81</v>
      </c>
      <c r="H42" s="21" t="s">
        <v>138</v>
      </c>
      <c r="I42" s="29" t="s">
        <v>139</v>
      </c>
      <c r="J42" s="22" t="s">
        <v>68</v>
      </c>
      <c r="K42" s="21" t="s">
        <v>77</v>
      </c>
      <c r="L42" s="22" t="s">
        <v>70</v>
      </c>
      <c r="M42" s="23" t="s">
        <v>71</v>
      </c>
      <c r="N42" s="22" t="str">
        <f>_xlfn.CONCAT("softver:",sdSoftwareVersion!B17)</f>
        <v>softver:13</v>
      </c>
    </row>
    <row r="43" spans="1:15" ht="28.8" x14ac:dyDescent="0.3">
      <c r="A43" s="22" t="str">
        <f t="shared" si="0"/>
        <v>https://example.com/tool/14</v>
      </c>
      <c r="B43" s="22">
        <v>14</v>
      </c>
      <c r="C43" s="22" t="s">
        <v>61</v>
      </c>
      <c r="D43" s="22" t="s">
        <v>814</v>
      </c>
      <c r="E43" s="22" t="s">
        <v>140</v>
      </c>
      <c r="F43" s="22" t="s">
        <v>141</v>
      </c>
      <c r="G43" s="22" t="s">
        <v>142</v>
      </c>
      <c r="H43" s="21" t="s">
        <v>143</v>
      </c>
      <c r="I43" s="29" t="s">
        <v>144</v>
      </c>
      <c r="J43" s="22" t="s">
        <v>97</v>
      </c>
      <c r="K43" s="21" t="s">
        <v>69</v>
      </c>
      <c r="L43" s="22" t="s">
        <v>145</v>
      </c>
      <c r="M43" s="23" t="s">
        <v>99</v>
      </c>
      <c r="N43" s="22" t="str">
        <f>_xlfn.CONCAT("softver:",sdSoftwareVersion!B18)</f>
        <v>softver:14</v>
      </c>
      <c r="O43" t="s">
        <v>824</v>
      </c>
    </row>
    <row r="44" spans="1:15" ht="57.6" x14ac:dyDescent="0.3">
      <c r="A44" s="22" t="str">
        <f t="shared" si="0"/>
        <v>https://example.com/tool/15</v>
      </c>
      <c r="B44" s="22">
        <v>15</v>
      </c>
      <c r="C44" s="22" t="s">
        <v>61</v>
      </c>
      <c r="D44" s="22" t="s">
        <v>146</v>
      </c>
      <c r="E44" s="22" t="s">
        <v>147</v>
      </c>
      <c r="F44" s="22" t="s">
        <v>902</v>
      </c>
      <c r="G44" s="22" t="s">
        <v>148</v>
      </c>
      <c r="H44" s="21" t="s">
        <v>149</v>
      </c>
      <c r="I44" s="29" t="s">
        <v>150</v>
      </c>
      <c r="J44" s="22" t="s">
        <v>151</v>
      </c>
      <c r="K44" s="21" t="s">
        <v>77</v>
      </c>
      <c r="L44" s="22" t="s">
        <v>145</v>
      </c>
      <c r="M44" s="23" t="s">
        <v>71</v>
      </c>
      <c r="N44" s="22" t="str">
        <f>_xlfn.CONCAT("softver:",sdSoftwareVersion!B19)</f>
        <v>softver:15</v>
      </c>
      <c r="O44" t="s">
        <v>823</v>
      </c>
    </row>
    <row r="45" spans="1:15" ht="43.2" x14ac:dyDescent="0.3">
      <c r="A45" s="22" t="str">
        <f t="shared" si="0"/>
        <v>https://example.com/tool/16</v>
      </c>
      <c r="B45" s="22">
        <v>16</v>
      </c>
      <c r="C45" s="22" t="s">
        <v>61</v>
      </c>
      <c r="D45" s="22" t="s">
        <v>152</v>
      </c>
      <c r="E45" s="22" t="s">
        <v>153</v>
      </c>
      <c r="F45" s="22" t="s">
        <v>120</v>
      </c>
      <c r="G45" s="22" t="s">
        <v>121</v>
      </c>
      <c r="H45" s="26" t="s">
        <v>74</v>
      </c>
      <c r="I45" s="29" t="s">
        <v>154</v>
      </c>
      <c r="J45" s="22" t="s">
        <v>155</v>
      </c>
      <c r="K45" s="21" t="s">
        <v>105</v>
      </c>
      <c r="L45" s="22" t="s">
        <v>70</v>
      </c>
      <c r="M45" s="23" t="s">
        <v>156</v>
      </c>
      <c r="N45" s="22" t="str">
        <f>_xlfn.CONCAT("softver:",sdSoftwareVersion!B20)</f>
        <v>softver:16</v>
      </c>
    </row>
    <row r="46" spans="1:15" ht="72" x14ac:dyDescent="0.3">
      <c r="A46" s="22" t="str">
        <f t="shared" si="0"/>
        <v>https://example.com/tool/17</v>
      </c>
      <c r="B46" s="22">
        <v>17</v>
      </c>
      <c r="C46" s="22" t="s">
        <v>61</v>
      </c>
      <c r="D46" s="22" t="s">
        <v>157</v>
      </c>
      <c r="E46" s="22" t="s">
        <v>158</v>
      </c>
      <c r="F46" s="22" t="s">
        <v>64</v>
      </c>
      <c r="G46" s="22" t="s">
        <v>65</v>
      </c>
      <c r="H46" s="26" t="s">
        <v>74</v>
      </c>
      <c r="I46" s="29" t="s">
        <v>159</v>
      </c>
      <c r="J46" s="22" t="s">
        <v>76</v>
      </c>
      <c r="K46" s="21" t="s">
        <v>77</v>
      </c>
      <c r="L46" s="22" t="s">
        <v>70</v>
      </c>
      <c r="M46" s="23" t="s">
        <v>78</v>
      </c>
      <c r="N46" s="22" t="str">
        <f>_xlfn.CONCAT("softver:",sdSoftwareVersion!B21)</f>
        <v>softver:17</v>
      </c>
    </row>
    <row r="47" spans="1:15" ht="57.6" x14ac:dyDescent="0.3">
      <c r="A47" s="22" t="str">
        <f t="shared" si="0"/>
        <v>https://example.com/tool/18</v>
      </c>
      <c r="B47" s="22">
        <v>18</v>
      </c>
      <c r="C47" s="22" t="s">
        <v>61</v>
      </c>
      <c r="D47" s="22" t="s">
        <v>160</v>
      </c>
      <c r="E47" s="22" t="s">
        <v>161</v>
      </c>
      <c r="F47" s="22" t="s">
        <v>80</v>
      </c>
      <c r="G47" s="22" t="s">
        <v>162</v>
      </c>
      <c r="H47" s="26" t="s">
        <v>74</v>
      </c>
      <c r="I47" s="29" t="s">
        <v>163</v>
      </c>
      <c r="J47" s="22" t="s">
        <v>76</v>
      </c>
      <c r="K47" s="21" t="s">
        <v>77</v>
      </c>
      <c r="L47" s="22" t="s">
        <v>74</v>
      </c>
      <c r="M47" s="23" t="s">
        <v>84</v>
      </c>
      <c r="N47" s="22" t="str">
        <f>_xlfn.CONCAT("softver:",sdSoftwareVersion!B22)</f>
        <v>softver:18</v>
      </c>
    </row>
    <row r="48" spans="1:15" ht="57.6" x14ac:dyDescent="0.3">
      <c r="A48" s="22" t="str">
        <f t="shared" si="0"/>
        <v>https://example.com/tool/19</v>
      </c>
      <c r="B48" s="22">
        <v>19</v>
      </c>
      <c r="C48" s="22" t="s">
        <v>61</v>
      </c>
      <c r="D48" s="22" t="s">
        <v>164</v>
      </c>
      <c r="E48" s="22" t="s">
        <v>165</v>
      </c>
      <c r="F48" s="22" t="s">
        <v>80</v>
      </c>
      <c r="G48" s="22" t="s">
        <v>81</v>
      </c>
      <c r="H48" s="26" t="s">
        <v>166</v>
      </c>
      <c r="I48" s="29" t="s">
        <v>167</v>
      </c>
      <c r="J48" s="22" t="s">
        <v>168</v>
      </c>
      <c r="K48" s="21" t="s">
        <v>77</v>
      </c>
      <c r="L48" s="22" t="s">
        <v>83</v>
      </c>
      <c r="M48" s="23" t="s">
        <v>84</v>
      </c>
      <c r="N48" s="22" t="str">
        <f>_xlfn.CONCAT("softver:",sdSoftwareVersion!B23)</f>
        <v>softver:19</v>
      </c>
    </row>
    <row r="49" spans="1:15" ht="28.8" x14ac:dyDescent="0.3">
      <c r="A49" s="22" t="str">
        <f t="shared" si="0"/>
        <v>https://example.com/tool/20</v>
      </c>
      <c r="B49" s="22">
        <v>20</v>
      </c>
      <c r="C49" s="22" t="s">
        <v>61</v>
      </c>
      <c r="D49" s="22" t="s">
        <v>169</v>
      </c>
      <c r="E49" s="22" t="s">
        <v>170</v>
      </c>
      <c r="F49" s="22" t="s">
        <v>64</v>
      </c>
      <c r="G49" s="22" t="s">
        <v>65</v>
      </c>
      <c r="H49" s="26" t="s">
        <v>74</v>
      </c>
      <c r="I49" s="29" t="s">
        <v>171</v>
      </c>
      <c r="J49" s="22" t="s">
        <v>76</v>
      </c>
      <c r="K49" s="21" t="s">
        <v>69</v>
      </c>
      <c r="L49" s="22" t="s">
        <v>70</v>
      </c>
      <c r="M49" s="23" t="s">
        <v>99</v>
      </c>
      <c r="N49" s="22" t="str">
        <f>_xlfn.CONCAT("softver:",sdSoftwareVersion!B24)</f>
        <v>softver:20</v>
      </c>
    </row>
    <row r="50" spans="1:15" ht="86.4" x14ac:dyDescent="0.3">
      <c r="A50" s="22" t="str">
        <f t="shared" si="0"/>
        <v>https://example.com/tool/21</v>
      </c>
      <c r="B50" s="22">
        <v>21</v>
      </c>
      <c r="C50" s="22" t="s">
        <v>61</v>
      </c>
      <c r="D50" s="22" t="s">
        <v>172</v>
      </c>
      <c r="E50" s="22" t="s">
        <v>173</v>
      </c>
      <c r="F50" s="22" t="s">
        <v>120</v>
      </c>
      <c r="G50" s="22" t="s">
        <v>121</v>
      </c>
      <c r="H50" s="26" t="s">
        <v>174</v>
      </c>
      <c r="I50" s="29" t="s">
        <v>175</v>
      </c>
      <c r="J50" s="22" t="s">
        <v>168</v>
      </c>
      <c r="K50" s="21" t="s">
        <v>77</v>
      </c>
      <c r="L50" s="22" t="s">
        <v>70</v>
      </c>
      <c r="M50" s="23" t="s">
        <v>84</v>
      </c>
      <c r="N50" s="22" t="str">
        <f>_xlfn.CONCAT("softver:",sdSoftwareVersion!B25)</f>
        <v>softver:21</v>
      </c>
    </row>
    <row r="51" spans="1:15" s="13" customFormat="1" ht="86.4" x14ac:dyDescent="0.3">
      <c r="A51" s="22" t="str">
        <f t="shared" si="0"/>
        <v>https://example.com/tool/22</v>
      </c>
      <c r="B51" s="22">
        <v>22</v>
      </c>
      <c r="C51" s="22" t="s">
        <v>61</v>
      </c>
      <c r="D51" s="22" t="s">
        <v>176</v>
      </c>
      <c r="E51" s="22" t="s">
        <v>177</v>
      </c>
      <c r="F51" s="22" t="s">
        <v>80</v>
      </c>
      <c r="G51" s="22" t="s">
        <v>81</v>
      </c>
      <c r="H51" s="26" t="s">
        <v>178</v>
      </c>
      <c r="I51" s="29" t="s">
        <v>179</v>
      </c>
      <c r="J51" s="22" t="s">
        <v>76</v>
      </c>
      <c r="K51" s="21" t="s">
        <v>77</v>
      </c>
      <c r="L51" s="22" t="s">
        <v>145</v>
      </c>
      <c r="M51" s="23" t="s">
        <v>71</v>
      </c>
      <c r="N51" s="22" t="str">
        <f>_xlfn.CONCAT("softver:",sdSoftwareVersion!B26)</f>
        <v>softver:22</v>
      </c>
      <c r="O51" t="s">
        <v>838</v>
      </c>
    </row>
    <row r="52" spans="1:15" ht="72" x14ac:dyDescent="0.3">
      <c r="A52" s="22" t="str">
        <f t="shared" si="0"/>
        <v>https://example.com/tool/23</v>
      </c>
      <c r="B52" s="22">
        <v>23</v>
      </c>
      <c r="C52" s="22" t="s">
        <v>61</v>
      </c>
      <c r="D52" s="22" t="s">
        <v>180</v>
      </c>
      <c r="E52" s="22" t="s">
        <v>181</v>
      </c>
      <c r="F52" s="22" t="s">
        <v>114</v>
      </c>
      <c r="G52" s="22" t="s">
        <v>115</v>
      </c>
      <c r="H52" s="26" t="s">
        <v>74</v>
      </c>
      <c r="I52" s="29" t="s">
        <v>182</v>
      </c>
      <c r="J52" s="22" t="s">
        <v>76</v>
      </c>
      <c r="K52" s="21" t="s">
        <v>77</v>
      </c>
      <c r="L52" s="22" t="s">
        <v>70</v>
      </c>
      <c r="M52" s="23" t="s">
        <v>99</v>
      </c>
      <c r="N52" s="22" t="str">
        <f>_xlfn.CONCAT("softver:",sdSoftwareVersion!B27)</f>
        <v>softver:23</v>
      </c>
    </row>
    <row r="53" spans="1:15" ht="72" x14ac:dyDescent="0.3">
      <c r="A53" s="22" t="str">
        <f t="shared" si="0"/>
        <v>https://example.com/tool/24</v>
      </c>
      <c r="B53" s="22">
        <v>24</v>
      </c>
      <c r="C53" s="22" t="s">
        <v>61</v>
      </c>
      <c r="D53" s="22" t="s">
        <v>183</v>
      </c>
      <c r="E53" s="22" t="s">
        <v>184</v>
      </c>
      <c r="F53" s="22" t="s">
        <v>120</v>
      </c>
      <c r="G53" s="22" t="s">
        <v>121</v>
      </c>
      <c r="H53" s="21" t="s">
        <v>185</v>
      </c>
      <c r="I53" s="29" t="s">
        <v>186</v>
      </c>
      <c r="J53" s="22" t="s">
        <v>68</v>
      </c>
      <c r="K53" s="21" t="s">
        <v>69</v>
      </c>
      <c r="L53" s="22" t="s">
        <v>70</v>
      </c>
      <c r="M53" s="23" t="s">
        <v>84</v>
      </c>
      <c r="N53" s="22" t="str">
        <f>_xlfn.CONCAT("softver:",sdSoftwareVersion!B28)</f>
        <v>softver:24</v>
      </c>
      <c r="O53" t="s">
        <v>825</v>
      </c>
    </row>
    <row r="54" spans="1:15" ht="72" x14ac:dyDescent="0.3">
      <c r="A54" s="22" t="str">
        <f t="shared" si="0"/>
        <v>https://example.com/tool/25</v>
      </c>
      <c r="B54" s="22">
        <v>25</v>
      </c>
      <c r="C54" s="22" t="s">
        <v>61</v>
      </c>
      <c r="D54" s="22" t="s">
        <v>187</v>
      </c>
      <c r="E54" s="22" t="s">
        <v>188</v>
      </c>
      <c r="F54" s="22" t="s">
        <v>80</v>
      </c>
      <c r="G54" s="22" t="s">
        <v>189</v>
      </c>
      <c r="H54" s="21" t="s">
        <v>190</v>
      </c>
      <c r="I54" s="29" t="s">
        <v>191</v>
      </c>
      <c r="J54" s="22" t="s">
        <v>97</v>
      </c>
      <c r="K54" s="21" t="s">
        <v>192</v>
      </c>
      <c r="L54" s="22" t="s">
        <v>812</v>
      </c>
      <c r="M54" s="23" t="s">
        <v>71</v>
      </c>
      <c r="N54" s="22" t="str">
        <f>_xlfn.CONCAT("softver:",sdSoftwareVersion!B29)</f>
        <v>softver:25</v>
      </c>
    </row>
    <row r="55" spans="1:15" ht="43.2" x14ac:dyDescent="0.3">
      <c r="A55" s="22" t="str">
        <f t="shared" si="0"/>
        <v>https://example.com/tool/26</v>
      </c>
      <c r="B55" s="22">
        <v>26</v>
      </c>
      <c r="C55" s="22" t="s">
        <v>61</v>
      </c>
      <c r="D55" s="22" t="s">
        <v>193</v>
      </c>
      <c r="E55" s="22" t="s">
        <v>194</v>
      </c>
      <c r="F55" s="22" t="s">
        <v>93</v>
      </c>
      <c r="G55" s="22" t="s">
        <v>94</v>
      </c>
      <c r="H55" s="26" t="s">
        <v>74</v>
      </c>
      <c r="I55" s="29" t="s">
        <v>195</v>
      </c>
      <c r="J55" s="22" t="s">
        <v>196</v>
      </c>
      <c r="K55" s="21" t="s">
        <v>197</v>
      </c>
      <c r="L55" s="22" t="s">
        <v>74</v>
      </c>
      <c r="M55" s="23" t="s">
        <v>118</v>
      </c>
      <c r="N55" s="22" t="str">
        <f>_xlfn.CONCAT("softver:",sdSoftwareVersion!B30)</f>
        <v>softver:26</v>
      </c>
    </row>
    <row r="56" spans="1:15" ht="57.6" x14ac:dyDescent="0.3">
      <c r="A56" s="22" t="str">
        <f t="shared" si="0"/>
        <v>https://example.com/tool/27</v>
      </c>
      <c r="B56" s="22">
        <v>27</v>
      </c>
      <c r="C56" s="22" t="s">
        <v>61</v>
      </c>
      <c r="D56" s="22" t="s">
        <v>198</v>
      </c>
      <c r="E56" s="22" t="s">
        <v>199</v>
      </c>
      <c r="F56" s="22" t="s">
        <v>200</v>
      </c>
      <c r="G56" s="22" t="s">
        <v>201</v>
      </c>
      <c r="H56" s="26" t="s">
        <v>74</v>
      </c>
      <c r="I56" s="29" t="s">
        <v>202</v>
      </c>
      <c r="J56" s="22" t="s">
        <v>68</v>
      </c>
      <c r="K56" s="21" t="s">
        <v>77</v>
      </c>
      <c r="L56" s="22" t="s">
        <v>74</v>
      </c>
      <c r="M56" s="23" t="s">
        <v>99</v>
      </c>
      <c r="N56" s="22" t="str">
        <f>_xlfn.CONCAT("softver:",sdSoftwareVersion!B31)</f>
        <v>softver:27</v>
      </c>
    </row>
    <row r="57" spans="1:15" ht="57.6" x14ac:dyDescent="0.3">
      <c r="A57" s="22" t="str">
        <f t="shared" si="0"/>
        <v>https://example.com/tool/28</v>
      </c>
      <c r="B57" s="22">
        <v>28</v>
      </c>
      <c r="C57" s="22" t="s">
        <v>61</v>
      </c>
      <c r="D57" s="22" t="s">
        <v>203</v>
      </c>
      <c r="E57" s="22" t="s">
        <v>204</v>
      </c>
      <c r="F57" s="22" t="s">
        <v>64</v>
      </c>
      <c r="G57" s="22" t="s">
        <v>65</v>
      </c>
      <c r="H57" s="26" t="s">
        <v>74</v>
      </c>
      <c r="I57" s="29" t="s">
        <v>205</v>
      </c>
      <c r="J57" s="22" t="s">
        <v>76</v>
      </c>
      <c r="K57" s="21" t="s">
        <v>206</v>
      </c>
      <c r="L57" s="22" t="s">
        <v>70</v>
      </c>
      <c r="M57" s="23" t="s">
        <v>84</v>
      </c>
      <c r="N57" s="22" t="str">
        <f>_xlfn.CONCAT("softver:",sdSoftwareVersion!B32)</f>
        <v>softver:28</v>
      </c>
    </row>
    <row r="58" spans="1:15" ht="43.2" x14ac:dyDescent="0.3">
      <c r="A58" s="22" t="str">
        <f t="shared" si="0"/>
        <v>https://example.com/tool/29</v>
      </c>
      <c r="B58" s="22">
        <v>29</v>
      </c>
      <c r="C58" s="22" t="s">
        <v>61</v>
      </c>
      <c r="D58" s="22" t="s">
        <v>207</v>
      </c>
      <c r="E58" s="22" t="s">
        <v>208</v>
      </c>
      <c r="F58" s="22" t="s">
        <v>80</v>
      </c>
      <c r="G58" s="22" t="s">
        <v>81</v>
      </c>
      <c r="H58" s="26" t="s">
        <v>74</v>
      </c>
      <c r="I58" s="29" t="s">
        <v>209</v>
      </c>
      <c r="J58" s="22" t="s">
        <v>76</v>
      </c>
      <c r="K58" s="21" t="s">
        <v>210</v>
      </c>
      <c r="L58" s="22" t="s">
        <v>211</v>
      </c>
      <c r="M58" s="23" t="s">
        <v>99</v>
      </c>
      <c r="N58" s="22" t="str">
        <f>_xlfn.CONCAT("softver:",sdSoftwareVersion!B33)</f>
        <v>softver:29</v>
      </c>
    </row>
    <row r="59" spans="1:15" s="13" customFormat="1" ht="28.8" x14ac:dyDescent="0.3">
      <c r="A59" s="22" t="str">
        <f t="shared" si="0"/>
        <v>https://example.com/tool/30</v>
      </c>
      <c r="B59" s="22">
        <v>30</v>
      </c>
      <c r="C59" s="22" t="s">
        <v>61</v>
      </c>
      <c r="D59" s="22" t="s">
        <v>212</v>
      </c>
      <c r="E59" s="22" t="s">
        <v>213</v>
      </c>
      <c r="F59" s="22" t="s">
        <v>120</v>
      </c>
      <c r="G59" s="22" t="s">
        <v>121</v>
      </c>
      <c r="H59" s="26" t="s">
        <v>74</v>
      </c>
      <c r="I59" s="29" t="s">
        <v>214</v>
      </c>
      <c r="J59" s="22" t="s">
        <v>168</v>
      </c>
      <c r="K59" s="21" t="s">
        <v>192</v>
      </c>
      <c r="L59" s="22" t="s">
        <v>70</v>
      </c>
      <c r="M59" s="23" t="s">
        <v>106</v>
      </c>
      <c r="N59" s="22" t="str">
        <f>_xlfn.CONCAT("softver:",sdSoftwareVersion!B34)</f>
        <v>softver:30</v>
      </c>
      <c r="O59" s="27"/>
    </row>
    <row r="60" spans="1:15" s="13" customFormat="1" ht="86.4" x14ac:dyDescent="0.3">
      <c r="A60" s="22" t="str">
        <f t="shared" si="0"/>
        <v>https://example.com/tool/31</v>
      </c>
      <c r="B60" s="22">
        <v>31</v>
      </c>
      <c r="C60" s="22" t="s">
        <v>61</v>
      </c>
      <c r="D60" s="22" t="s">
        <v>215</v>
      </c>
      <c r="E60" s="22" t="s">
        <v>216</v>
      </c>
      <c r="F60" s="22" t="s">
        <v>114</v>
      </c>
      <c r="G60" s="22" t="s">
        <v>115</v>
      </c>
      <c r="H60" s="26" t="s">
        <v>74</v>
      </c>
      <c r="I60" s="29" t="s">
        <v>217</v>
      </c>
      <c r="J60" s="22" t="s">
        <v>168</v>
      </c>
      <c r="K60" s="21" t="s">
        <v>77</v>
      </c>
      <c r="L60" s="22" t="s">
        <v>70</v>
      </c>
      <c r="M60" s="23" t="s">
        <v>106</v>
      </c>
      <c r="N60" s="22" t="str">
        <f>_xlfn.CONCAT("softver:",sdSoftwareVersion!B35)</f>
        <v>softver:31</v>
      </c>
      <c r="O60" s="27"/>
    </row>
    <row r="61" spans="1:15" s="13" customFormat="1" ht="28.8" x14ac:dyDescent="0.3">
      <c r="A61" s="22" t="str">
        <f t="shared" si="0"/>
        <v>https://example.com/tool/32</v>
      </c>
      <c r="B61" s="22">
        <v>32</v>
      </c>
      <c r="C61" s="22" t="s">
        <v>61</v>
      </c>
      <c r="D61" s="22" t="s">
        <v>218</v>
      </c>
      <c r="E61" s="22" t="s">
        <v>219</v>
      </c>
      <c r="F61" s="22" t="s">
        <v>114</v>
      </c>
      <c r="G61" s="22" t="s">
        <v>220</v>
      </c>
      <c r="H61" s="26" t="s">
        <v>74</v>
      </c>
      <c r="I61" s="29" t="s">
        <v>221</v>
      </c>
      <c r="J61" s="22" t="s">
        <v>76</v>
      </c>
      <c r="K61" s="21" t="s">
        <v>197</v>
      </c>
      <c r="L61" s="22" t="s">
        <v>70</v>
      </c>
      <c r="M61" s="23" t="s">
        <v>84</v>
      </c>
      <c r="N61" s="22" t="str">
        <f>_xlfn.CONCAT("softver:",sdSoftwareVersion!B36)</f>
        <v>softver:32</v>
      </c>
      <c r="O61" s="27"/>
    </row>
    <row r="62" spans="1:15" s="13" customFormat="1" ht="100.8" x14ac:dyDescent="0.3">
      <c r="A62" s="22" t="str">
        <f t="shared" ref="A62:A93" si="1">_xlfn.CONCAT("https://example.com/tool/",B62)</f>
        <v>https://example.com/tool/33</v>
      </c>
      <c r="B62" s="22">
        <v>33</v>
      </c>
      <c r="C62" s="22" t="s">
        <v>61</v>
      </c>
      <c r="D62" s="22" t="s">
        <v>222</v>
      </c>
      <c r="E62" s="22" t="s">
        <v>223</v>
      </c>
      <c r="F62" s="22" t="s">
        <v>80</v>
      </c>
      <c r="G62" s="22" t="s">
        <v>81</v>
      </c>
      <c r="H62" s="26" t="s">
        <v>224</v>
      </c>
      <c r="I62" s="29" t="s">
        <v>225</v>
      </c>
      <c r="J62" s="22" t="s">
        <v>226</v>
      </c>
      <c r="K62" s="21" t="s">
        <v>227</v>
      </c>
      <c r="L62" s="22" t="s">
        <v>74</v>
      </c>
      <c r="M62" s="23" t="s">
        <v>84</v>
      </c>
      <c r="N62" s="22" t="str">
        <f>_xlfn.CONCAT("softver:",sdSoftwareVersion!B37)</f>
        <v>softver:33</v>
      </c>
      <c r="O62" s="27"/>
    </row>
    <row r="63" spans="1:15" s="13" customFormat="1" ht="57.6" x14ac:dyDescent="0.3">
      <c r="A63" s="22" t="str">
        <f t="shared" si="1"/>
        <v>https://example.com/tool/34</v>
      </c>
      <c r="B63" s="22">
        <v>34</v>
      </c>
      <c r="C63" s="22" t="s">
        <v>61</v>
      </c>
      <c r="D63" s="22" t="s">
        <v>228</v>
      </c>
      <c r="E63" s="22" t="s">
        <v>229</v>
      </c>
      <c r="F63" s="22" t="s">
        <v>80</v>
      </c>
      <c r="G63" s="22" t="s">
        <v>102</v>
      </c>
      <c r="H63" s="21" t="s">
        <v>230</v>
      </c>
      <c r="I63" s="29" t="s">
        <v>231</v>
      </c>
      <c r="J63" s="22" t="s">
        <v>226</v>
      </c>
      <c r="K63" s="21" t="s">
        <v>227</v>
      </c>
      <c r="L63" s="22" t="s">
        <v>70</v>
      </c>
      <c r="M63" s="23" t="s">
        <v>84</v>
      </c>
      <c r="N63" s="22" t="str">
        <f>_xlfn.CONCAT("softver:",sdSoftwareVersion!B38)</f>
        <v>softver:34</v>
      </c>
      <c r="O63" s="27"/>
    </row>
    <row r="64" spans="1:15" s="13" customFormat="1" ht="43.2" x14ac:dyDescent="0.3">
      <c r="A64" s="22" t="str">
        <f t="shared" si="1"/>
        <v>https://example.com/tool/35</v>
      </c>
      <c r="B64" s="22">
        <v>35</v>
      </c>
      <c r="C64" s="22" t="s">
        <v>61</v>
      </c>
      <c r="D64" s="22" t="s">
        <v>232</v>
      </c>
      <c r="E64" s="22" t="s">
        <v>233</v>
      </c>
      <c r="F64" s="22" t="s">
        <v>80</v>
      </c>
      <c r="G64" s="22" t="s">
        <v>102</v>
      </c>
      <c r="H64" s="26" t="s">
        <v>234</v>
      </c>
      <c r="I64" s="29" t="s">
        <v>235</v>
      </c>
      <c r="J64" s="22" t="s">
        <v>111</v>
      </c>
      <c r="K64" s="21" t="s">
        <v>236</v>
      </c>
      <c r="L64" s="22" t="s">
        <v>70</v>
      </c>
      <c r="M64" s="23" t="s">
        <v>84</v>
      </c>
      <c r="N64" s="22" t="str">
        <f>_xlfn.CONCAT("softver:",sdSoftwareVersion!B39)</f>
        <v>softver:35</v>
      </c>
      <c r="O64" s="27"/>
    </row>
    <row r="65" spans="1:15" s="13" customFormat="1" ht="57.6" x14ac:dyDescent="0.3">
      <c r="A65" s="22" t="str">
        <f t="shared" si="1"/>
        <v>https://example.com/tool/36</v>
      </c>
      <c r="B65" s="22">
        <v>36</v>
      </c>
      <c r="C65" s="22" t="s">
        <v>61</v>
      </c>
      <c r="D65" s="22" t="s">
        <v>237</v>
      </c>
      <c r="E65" s="22" t="s">
        <v>238</v>
      </c>
      <c r="F65" s="22" t="s">
        <v>80</v>
      </c>
      <c r="G65" s="22" t="s">
        <v>102</v>
      </c>
      <c r="H65" s="21" t="s">
        <v>239</v>
      </c>
      <c r="I65" s="29" t="s">
        <v>240</v>
      </c>
      <c r="J65" s="22" t="s">
        <v>168</v>
      </c>
      <c r="K65" s="21" t="s">
        <v>192</v>
      </c>
      <c r="L65" s="22" t="s">
        <v>74</v>
      </c>
      <c r="M65" s="23" t="s">
        <v>84</v>
      </c>
      <c r="N65" s="22" t="str">
        <f>_xlfn.CONCAT("softver:",sdSoftwareVersion!B40)</f>
        <v>softver:36</v>
      </c>
      <c r="O65" s="27"/>
    </row>
    <row r="66" spans="1:15" s="13" customFormat="1" ht="43.2" x14ac:dyDescent="0.3">
      <c r="A66" s="22" t="str">
        <f t="shared" si="1"/>
        <v>https://example.com/tool/37</v>
      </c>
      <c r="B66" s="22">
        <v>37</v>
      </c>
      <c r="C66" s="22" t="s">
        <v>61</v>
      </c>
      <c r="D66" s="22" t="s">
        <v>241</v>
      </c>
      <c r="E66" s="22" t="s">
        <v>242</v>
      </c>
      <c r="F66" s="22" t="s">
        <v>200</v>
      </c>
      <c r="G66" s="22" t="s">
        <v>243</v>
      </c>
      <c r="H66" s="26" t="s">
        <v>74</v>
      </c>
      <c r="I66" s="29" t="s">
        <v>244</v>
      </c>
      <c r="J66" s="22" t="s">
        <v>245</v>
      </c>
      <c r="K66" s="21" t="s">
        <v>77</v>
      </c>
      <c r="L66" s="22" t="s">
        <v>74</v>
      </c>
      <c r="M66" s="23" t="s">
        <v>84</v>
      </c>
      <c r="N66" s="22" t="str">
        <f>_xlfn.CONCAT("softver:",sdSoftwareVersion!B41)</f>
        <v>softver:37</v>
      </c>
      <c r="O66" s="27"/>
    </row>
    <row r="67" spans="1:15" s="13" customFormat="1" ht="43.2" x14ac:dyDescent="0.3">
      <c r="A67" s="22" t="str">
        <f t="shared" si="1"/>
        <v>https://example.com/tool/38</v>
      </c>
      <c r="B67" s="22">
        <v>38</v>
      </c>
      <c r="C67" s="22" t="s">
        <v>61</v>
      </c>
      <c r="D67" s="22" t="s">
        <v>246</v>
      </c>
      <c r="E67" s="22" t="s">
        <v>247</v>
      </c>
      <c r="F67" s="22" t="s">
        <v>80</v>
      </c>
      <c r="G67" s="22" t="s">
        <v>102</v>
      </c>
      <c r="H67" s="26" t="s">
        <v>74</v>
      </c>
      <c r="I67" s="29" t="s">
        <v>248</v>
      </c>
      <c r="J67" s="22" t="s">
        <v>249</v>
      </c>
      <c r="K67" s="21" t="s">
        <v>69</v>
      </c>
      <c r="L67" s="22" t="s">
        <v>70</v>
      </c>
      <c r="M67" s="23" t="s">
        <v>84</v>
      </c>
      <c r="N67" s="22" t="str">
        <f>_xlfn.CONCAT("softver:",sdSoftwareVersion!B42)</f>
        <v>softver:38</v>
      </c>
      <c r="O67" s="27"/>
    </row>
    <row r="68" spans="1:15" ht="86.4" x14ac:dyDescent="0.3">
      <c r="A68" s="22" t="str">
        <f t="shared" si="1"/>
        <v>https://example.com/tool/39</v>
      </c>
      <c r="B68" s="22">
        <v>39</v>
      </c>
      <c r="C68" s="22" t="s">
        <v>61</v>
      </c>
      <c r="D68" s="22" t="s">
        <v>250</v>
      </c>
      <c r="E68" s="22" t="s">
        <v>251</v>
      </c>
      <c r="F68" s="22" t="s">
        <v>114</v>
      </c>
      <c r="G68" s="22" t="s">
        <v>115</v>
      </c>
      <c r="H68" s="26" t="s">
        <v>252</v>
      </c>
      <c r="I68" s="29" t="s">
        <v>253</v>
      </c>
      <c r="J68" s="22" t="s">
        <v>76</v>
      </c>
      <c r="K68" s="21" t="s">
        <v>77</v>
      </c>
      <c r="L68" s="22" t="s">
        <v>70</v>
      </c>
      <c r="M68" s="23" t="s">
        <v>106</v>
      </c>
      <c r="N68" s="22" t="str">
        <f>_xlfn.CONCAT("softver:",sdSoftwareVersion!B43)</f>
        <v>softver:39</v>
      </c>
    </row>
    <row r="69" spans="1:15" ht="86.4" x14ac:dyDescent="0.3">
      <c r="A69" s="22" t="str">
        <f t="shared" si="1"/>
        <v>https://example.com/tool/40</v>
      </c>
      <c r="B69" s="22">
        <v>40</v>
      </c>
      <c r="C69" s="22" t="s">
        <v>61</v>
      </c>
      <c r="D69" s="22" t="s">
        <v>254</v>
      </c>
      <c r="E69" s="22" t="s">
        <v>255</v>
      </c>
      <c r="F69" s="22" t="s">
        <v>93</v>
      </c>
      <c r="G69" s="22" t="s">
        <v>94</v>
      </c>
      <c r="H69" s="26" t="s">
        <v>74</v>
      </c>
      <c r="I69" s="29" t="s">
        <v>256</v>
      </c>
      <c r="J69" s="22" t="s">
        <v>76</v>
      </c>
      <c r="K69" s="21" t="s">
        <v>117</v>
      </c>
      <c r="L69" s="22" t="s">
        <v>74</v>
      </c>
      <c r="M69" s="23" t="s">
        <v>118</v>
      </c>
      <c r="N69" s="22" t="str">
        <f>_xlfn.CONCAT("softver:",sdSoftwareVersion!B44)</f>
        <v>softver:40</v>
      </c>
    </row>
    <row r="70" spans="1:15" ht="43.2" x14ac:dyDescent="0.3">
      <c r="A70" s="22" t="str">
        <f t="shared" si="1"/>
        <v>https://example.com/tool/41</v>
      </c>
      <c r="B70" s="22">
        <v>41</v>
      </c>
      <c r="C70" s="22" t="s">
        <v>61</v>
      </c>
      <c r="D70" s="22" t="s">
        <v>257</v>
      </c>
      <c r="E70" s="22" t="s">
        <v>258</v>
      </c>
      <c r="F70" s="22" t="s">
        <v>120</v>
      </c>
      <c r="G70" s="22" t="s">
        <v>121</v>
      </c>
      <c r="H70" s="26" t="s">
        <v>74</v>
      </c>
      <c r="I70" s="29" t="s">
        <v>259</v>
      </c>
      <c r="J70" s="22" t="s">
        <v>260</v>
      </c>
      <c r="K70" s="21" t="s">
        <v>197</v>
      </c>
      <c r="L70" s="22" t="s">
        <v>261</v>
      </c>
      <c r="M70" s="23" t="s">
        <v>156</v>
      </c>
      <c r="N70" s="22" t="str">
        <f>_xlfn.CONCAT("softver:",sdSoftwareVersion!B45)</f>
        <v>softver:41</v>
      </c>
    </row>
    <row r="71" spans="1:15" ht="57.6" x14ac:dyDescent="0.3">
      <c r="A71" s="22" t="str">
        <f t="shared" si="1"/>
        <v>https://example.com/tool/42</v>
      </c>
      <c r="B71" s="22">
        <v>42</v>
      </c>
      <c r="C71" s="22" t="s">
        <v>61</v>
      </c>
      <c r="D71" s="22" t="s">
        <v>819</v>
      </c>
      <c r="E71" s="22" t="s">
        <v>262</v>
      </c>
      <c r="F71" s="22" t="s">
        <v>80</v>
      </c>
      <c r="G71" s="22" t="s">
        <v>81</v>
      </c>
      <c r="H71" s="26" t="s">
        <v>263</v>
      </c>
      <c r="I71" s="29" t="s">
        <v>264</v>
      </c>
      <c r="J71" s="22" t="s">
        <v>76</v>
      </c>
      <c r="K71" s="21" t="s">
        <v>69</v>
      </c>
      <c r="L71" s="22" t="s">
        <v>83</v>
      </c>
      <c r="M71" s="23" t="s">
        <v>84</v>
      </c>
      <c r="N71" s="22" t="str">
        <f>_xlfn.CONCAT("softver:",sdSoftwareVersion!B46)</f>
        <v>softver:42</v>
      </c>
      <c r="O71" t="s">
        <v>826</v>
      </c>
    </row>
    <row r="72" spans="1:15" ht="86.4" x14ac:dyDescent="0.3">
      <c r="A72" s="22" t="str">
        <f t="shared" si="1"/>
        <v>https://example.com/tool/43</v>
      </c>
      <c r="B72" s="22">
        <v>43</v>
      </c>
      <c r="C72" s="22" t="s">
        <v>61</v>
      </c>
      <c r="D72" s="22" t="s">
        <v>265</v>
      </c>
      <c r="E72" s="22" t="s">
        <v>266</v>
      </c>
      <c r="F72" s="22" t="s">
        <v>80</v>
      </c>
      <c r="G72" s="22" t="s">
        <v>81</v>
      </c>
      <c r="H72" s="26" t="s">
        <v>263</v>
      </c>
      <c r="I72" s="29" t="s">
        <v>267</v>
      </c>
      <c r="J72" s="22" t="s">
        <v>268</v>
      </c>
      <c r="K72" s="21" t="s">
        <v>69</v>
      </c>
      <c r="L72" s="22" t="s">
        <v>83</v>
      </c>
      <c r="M72" s="23" t="s">
        <v>84</v>
      </c>
      <c r="N72" s="22" t="str">
        <f>_xlfn.CONCAT("softver:",sdSoftwareVersion!B47)</f>
        <v>softver:43</v>
      </c>
      <c r="O72" t="s">
        <v>827</v>
      </c>
    </row>
    <row r="73" spans="1:15" ht="72" x14ac:dyDescent="0.3">
      <c r="A73" s="22" t="str">
        <f t="shared" si="1"/>
        <v>https://example.com/tool/44</v>
      </c>
      <c r="B73" s="22">
        <v>44</v>
      </c>
      <c r="C73" s="22" t="s">
        <v>61</v>
      </c>
      <c r="D73" s="22" t="s">
        <v>269</v>
      </c>
      <c r="E73" s="22" t="s">
        <v>270</v>
      </c>
      <c r="F73" s="22" t="s">
        <v>80</v>
      </c>
      <c r="G73" s="22" t="s">
        <v>102</v>
      </c>
      <c r="H73" s="21" t="s">
        <v>271</v>
      </c>
      <c r="I73" s="29" t="s">
        <v>272</v>
      </c>
      <c r="J73" s="22" t="s">
        <v>76</v>
      </c>
      <c r="K73" s="21" t="s">
        <v>192</v>
      </c>
      <c r="L73" s="22" t="s">
        <v>70</v>
      </c>
      <c r="M73" s="23" t="s">
        <v>84</v>
      </c>
      <c r="N73" s="22" t="str">
        <f>_xlfn.CONCAT("softver:",sdSoftwareVersion!B48)</f>
        <v>softver:44</v>
      </c>
    </row>
    <row r="74" spans="1:15" ht="72" x14ac:dyDescent="0.3">
      <c r="A74" s="22" t="str">
        <f t="shared" si="1"/>
        <v>https://example.com/tool/45</v>
      </c>
      <c r="B74" s="22">
        <v>45</v>
      </c>
      <c r="C74" s="22" t="s">
        <v>61</v>
      </c>
      <c r="D74" s="22" t="s">
        <v>273</v>
      </c>
      <c r="E74" s="22" t="s">
        <v>270</v>
      </c>
      <c r="F74" s="22" t="s">
        <v>120</v>
      </c>
      <c r="G74" s="22" t="s">
        <v>121</v>
      </c>
      <c r="H74" s="21" t="s">
        <v>274</v>
      </c>
      <c r="I74" s="29" t="s">
        <v>275</v>
      </c>
      <c r="J74" s="22" t="s">
        <v>76</v>
      </c>
      <c r="K74" s="21" t="s">
        <v>192</v>
      </c>
      <c r="L74" s="22" t="s">
        <v>70</v>
      </c>
      <c r="M74" s="23" t="s">
        <v>84</v>
      </c>
      <c r="N74" s="22" t="str">
        <f>_xlfn.CONCAT("softver:",sdSoftwareVersion!B49)</f>
        <v>softver:45</v>
      </c>
    </row>
    <row r="75" spans="1:15" ht="72" x14ac:dyDescent="0.3">
      <c r="A75" s="22" t="str">
        <f t="shared" si="1"/>
        <v>https://example.com/tool/46</v>
      </c>
      <c r="B75" s="22">
        <v>46</v>
      </c>
      <c r="C75" s="22" t="s">
        <v>61</v>
      </c>
      <c r="D75" s="22" t="s">
        <v>276</v>
      </c>
      <c r="E75" s="22" t="s">
        <v>270</v>
      </c>
      <c r="F75" s="22" t="s">
        <v>114</v>
      </c>
      <c r="G75" s="22" t="s">
        <v>115</v>
      </c>
      <c r="H75" s="21" t="s">
        <v>277</v>
      </c>
      <c r="I75" s="29" t="s">
        <v>278</v>
      </c>
      <c r="J75" s="22" t="s">
        <v>76</v>
      </c>
      <c r="K75" s="21" t="s">
        <v>192</v>
      </c>
      <c r="L75" s="22" t="s">
        <v>70</v>
      </c>
      <c r="M75" s="23" t="s">
        <v>84</v>
      </c>
      <c r="N75" s="22" t="str">
        <f>_xlfn.CONCAT("softver:",sdSoftwareVersion!B50)</f>
        <v>softver:46</v>
      </c>
    </row>
    <row r="76" spans="1:15" ht="72" x14ac:dyDescent="0.3">
      <c r="A76" s="22" t="str">
        <f t="shared" si="1"/>
        <v>https://example.com/tool/47</v>
      </c>
      <c r="B76" s="22">
        <v>47</v>
      </c>
      <c r="C76" s="22" t="s">
        <v>61</v>
      </c>
      <c r="D76" s="22" t="s">
        <v>279</v>
      </c>
      <c r="E76" s="22" t="s">
        <v>270</v>
      </c>
      <c r="F76" s="22" t="s">
        <v>114</v>
      </c>
      <c r="G76" s="22" t="s">
        <v>115</v>
      </c>
      <c r="H76" s="21" t="s">
        <v>280</v>
      </c>
      <c r="I76" s="29" t="s">
        <v>281</v>
      </c>
      <c r="J76" s="22" t="s">
        <v>76</v>
      </c>
      <c r="K76" s="21" t="s">
        <v>192</v>
      </c>
      <c r="L76" s="22" t="s">
        <v>70</v>
      </c>
      <c r="M76" s="23" t="s">
        <v>84</v>
      </c>
      <c r="N76" s="22" t="str">
        <f>_xlfn.CONCAT("softver:",sdSoftwareVersion!B51)</f>
        <v>softver:47</v>
      </c>
    </row>
    <row r="77" spans="1:15" ht="43.2" x14ac:dyDescent="0.3">
      <c r="A77" s="22" t="str">
        <f t="shared" si="1"/>
        <v>https://example.com/tool/48</v>
      </c>
      <c r="B77" s="22">
        <v>48</v>
      </c>
      <c r="C77" s="22" t="s">
        <v>61</v>
      </c>
      <c r="D77" s="22" t="s">
        <v>282</v>
      </c>
      <c r="E77" s="22" t="s">
        <v>283</v>
      </c>
      <c r="F77" s="22" t="s">
        <v>80</v>
      </c>
      <c r="G77" s="22" t="s">
        <v>81</v>
      </c>
      <c r="H77" s="26" t="s">
        <v>284</v>
      </c>
      <c r="I77" s="29" t="s">
        <v>285</v>
      </c>
      <c r="J77" s="22" t="s">
        <v>68</v>
      </c>
      <c r="K77" s="21" t="s">
        <v>286</v>
      </c>
      <c r="L77" s="22" t="s">
        <v>83</v>
      </c>
      <c r="M77" s="23" t="s">
        <v>84</v>
      </c>
      <c r="N77" s="22" t="str">
        <f>_xlfn.CONCAT("softver:",sdSoftwareVersion!B52)</f>
        <v>softver:48</v>
      </c>
      <c r="O77" t="s">
        <v>828</v>
      </c>
    </row>
    <row r="78" spans="1:15" ht="57.6" x14ac:dyDescent="0.3">
      <c r="A78" s="22" t="str">
        <f t="shared" si="1"/>
        <v>https://example.com/tool/49</v>
      </c>
      <c r="B78" s="22">
        <v>49</v>
      </c>
      <c r="C78" s="22" t="s">
        <v>61</v>
      </c>
      <c r="D78" s="22" t="s">
        <v>287</v>
      </c>
      <c r="E78" s="22" t="s">
        <v>288</v>
      </c>
      <c r="F78" s="22" t="s">
        <v>80</v>
      </c>
      <c r="G78" s="22" t="s">
        <v>81</v>
      </c>
      <c r="H78" s="26" t="s">
        <v>289</v>
      </c>
      <c r="I78" s="29" t="s">
        <v>290</v>
      </c>
      <c r="J78" s="22" t="s">
        <v>168</v>
      </c>
      <c r="K78" s="21" t="s">
        <v>77</v>
      </c>
      <c r="L78" s="22" t="s">
        <v>83</v>
      </c>
      <c r="M78" s="23" t="s">
        <v>84</v>
      </c>
      <c r="N78" s="22" t="str">
        <f>_xlfn.CONCAT("softver:",sdSoftwareVersion!B53)</f>
        <v>softver:49</v>
      </c>
      <c r="O78" t="s">
        <v>829</v>
      </c>
    </row>
    <row r="79" spans="1:15" s="13" customFormat="1" ht="43.2" x14ac:dyDescent="0.3">
      <c r="A79" s="22" t="str">
        <f t="shared" si="1"/>
        <v>https://example.com/tool/50</v>
      </c>
      <c r="B79" s="22">
        <v>50</v>
      </c>
      <c r="C79" s="22" t="s">
        <v>61</v>
      </c>
      <c r="D79" s="22" t="s">
        <v>815</v>
      </c>
      <c r="E79" s="22" t="s">
        <v>291</v>
      </c>
      <c r="F79" s="22" t="s">
        <v>292</v>
      </c>
      <c r="G79" s="22" t="s">
        <v>293</v>
      </c>
      <c r="H79" s="21" t="s">
        <v>294</v>
      </c>
      <c r="I79" s="29" t="s">
        <v>295</v>
      </c>
      <c r="J79" s="22" t="s">
        <v>296</v>
      </c>
      <c r="K79" s="21" t="s">
        <v>210</v>
      </c>
      <c r="L79" s="22" t="s">
        <v>70</v>
      </c>
      <c r="M79" s="23" t="s">
        <v>99</v>
      </c>
      <c r="N79" s="22" t="str">
        <f>_xlfn.CONCAT("softver:",sdSoftwareVersion!B54)</f>
        <v>softver:50</v>
      </c>
      <c r="O79" t="s">
        <v>830</v>
      </c>
    </row>
    <row r="80" spans="1:15" s="13" customFormat="1" ht="28.8" x14ac:dyDescent="0.3">
      <c r="A80" s="22" t="str">
        <f t="shared" si="1"/>
        <v>https://example.com/tool/51</v>
      </c>
      <c r="B80" s="22">
        <v>51</v>
      </c>
      <c r="C80" s="22" t="s">
        <v>61</v>
      </c>
      <c r="D80" s="22" t="s">
        <v>297</v>
      </c>
      <c r="E80" s="22" t="s">
        <v>298</v>
      </c>
      <c r="F80" s="22" t="s">
        <v>114</v>
      </c>
      <c r="G80" s="22" t="s">
        <v>115</v>
      </c>
      <c r="H80" s="26" t="s">
        <v>299</v>
      </c>
      <c r="I80" s="29" t="s">
        <v>300</v>
      </c>
      <c r="J80" s="22" t="s">
        <v>68</v>
      </c>
      <c r="K80" s="21" t="s">
        <v>301</v>
      </c>
      <c r="L80" s="22" t="s">
        <v>70</v>
      </c>
      <c r="M80" s="23" t="s">
        <v>99</v>
      </c>
      <c r="N80" s="22" t="str">
        <f>_xlfn.CONCAT("softver:",sdSoftwareVersion!B55)</f>
        <v>softver:51</v>
      </c>
      <c r="O80" s="27"/>
    </row>
    <row r="81" spans="1:15" ht="43.2" x14ac:dyDescent="0.3">
      <c r="A81" s="22" t="str">
        <f t="shared" si="1"/>
        <v>https://example.com/tool/52</v>
      </c>
      <c r="B81" s="22">
        <v>52</v>
      </c>
      <c r="C81" s="22" t="s">
        <v>61</v>
      </c>
      <c r="D81" s="22" t="s">
        <v>820</v>
      </c>
      <c r="E81" s="22" t="s">
        <v>302</v>
      </c>
      <c r="F81" s="22" t="s">
        <v>120</v>
      </c>
      <c r="G81" s="22" t="s">
        <v>121</v>
      </c>
      <c r="H81" s="26" t="s">
        <v>74</v>
      </c>
      <c r="I81" s="29" t="s">
        <v>303</v>
      </c>
      <c r="J81" s="22" t="s">
        <v>304</v>
      </c>
      <c r="K81" s="21" t="s">
        <v>69</v>
      </c>
      <c r="L81" s="22" t="s">
        <v>74</v>
      </c>
      <c r="M81" s="23" t="s">
        <v>84</v>
      </c>
      <c r="N81" s="22" t="str">
        <f>_xlfn.CONCAT("softver:",sdSoftwareVersion!B56)</f>
        <v>softver:52</v>
      </c>
      <c r="O81" t="s">
        <v>831</v>
      </c>
    </row>
    <row r="82" spans="1:15" x14ac:dyDescent="0.3">
      <c r="A82" s="22" t="str">
        <f t="shared" si="1"/>
        <v>https://example.com/tool/53</v>
      </c>
      <c r="B82" s="22">
        <v>53</v>
      </c>
      <c r="C82" s="22" t="s">
        <v>61</v>
      </c>
      <c r="D82" s="22" t="s">
        <v>305</v>
      </c>
      <c r="E82" s="22" t="s">
        <v>306</v>
      </c>
      <c r="F82" s="22" t="s">
        <v>114</v>
      </c>
      <c r="G82" s="22" t="s">
        <v>115</v>
      </c>
      <c r="H82" s="26" t="s">
        <v>307</v>
      </c>
      <c r="I82" s="29" t="s">
        <v>308</v>
      </c>
      <c r="J82" s="22" t="s">
        <v>309</v>
      </c>
      <c r="K82" s="21" t="s">
        <v>69</v>
      </c>
      <c r="L82" s="22" t="s">
        <v>70</v>
      </c>
      <c r="M82" s="23" t="s">
        <v>84</v>
      </c>
      <c r="N82" s="22" t="str">
        <f>_xlfn.CONCAT("softver:",sdSoftwareVersion!B57)</f>
        <v>softver:53</v>
      </c>
    </row>
    <row r="83" spans="1:15" ht="72" x14ac:dyDescent="0.3">
      <c r="A83" s="22" t="str">
        <f t="shared" si="1"/>
        <v>https://example.com/tool/54</v>
      </c>
      <c r="B83" s="22">
        <v>54</v>
      </c>
      <c r="C83" s="22" t="s">
        <v>61</v>
      </c>
      <c r="D83" s="22" t="s">
        <v>310</v>
      </c>
      <c r="E83" s="22" t="s">
        <v>311</v>
      </c>
      <c r="F83" s="22" t="s">
        <v>80</v>
      </c>
      <c r="G83" s="22" t="s">
        <v>87</v>
      </c>
      <c r="H83" s="26" t="s">
        <v>74</v>
      </c>
      <c r="I83" s="29" t="s">
        <v>312</v>
      </c>
      <c r="J83" s="22" t="s">
        <v>168</v>
      </c>
      <c r="K83" s="21" t="s">
        <v>236</v>
      </c>
      <c r="L83" s="22" t="s">
        <v>74</v>
      </c>
      <c r="M83" s="23" t="s">
        <v>84</v>
      </c>
      <c r="N83" s="22" t="str">
        <f>_xlfn.CONCAT("softver:",sdSoftwareVersion!B58)</f>
        <v>softver:54</v>
      </c>
    </row>
    <row r="84" spans="1:15" ht="43.2" x14ac:dyDescent="0.3">
      <c r="A84" s="22" t="str">
        <f t="shared" si="1"/>
        <v>https://example.com/tool/55</v>
      </c>
      <c r="B84" s="22">
        <v>55</v>
      </c>
      <c r="C84" s="22" t="s">
        <v>61</v>
      </c>
      <c r="D84" s="22" t="s">
        <v>313</v>
      </c>
      <c r="E84" s="22" t="s">
        <v>314</v>
      </c>
      <c r="F84" s="22" t="s">
        <v>903</v>
      </c>
      <c r="G84" s="22" t="s">
        <v>315</v>
      </c>
      <c r="H84" s="21" t="s">
        <v>316</v>
      </c>
      <c r="I84" s="29" t="s">
        <v>317</v>
      </c>
      <c r="J84" s="22" t="s">
        <v>68</v>
      </c>
      <c r="K84" s="21" t="s">
        <v>192</v>
      </c>
      <c r="L84" s="22" t="s">
        <v>70</v>
      </c>
      <c r="M84" s="23" t="s">
        <v>99</v>
      </c>
      <c r="N84" s="22" t="str">
        <f>_xlfn.CONCAT("softver:",sdSoftwareVersion!B59)</f>
        <v>softver:55</v>
      </c>
      <c r="O84" t="s">
        <v>834</v>
      </c>
    </row>
    <row r="85" spans="1:15" ht="72" x14ac:dyDescent="0.3">
      <c r="A85" s="22" t="str">
        <f t="shared" si="1"/>
        <v>https://example.com/tool/56</v>
      </c>
      <c r="B85" s="22">
        <v>56</v>
      </c>
      <c r="C85" s="22" t="s">
        <v>61</v>
      </c>
      <c r="D85" s="22" t="s">
        <v>318</v>
      </c>
      <c r="E85" s="22" t="s">
        <v>319</v>
      </c>
      <c r="F85" s="22" t="s">
        <v>64</v>
      </c>
      <c r="G85" s="22" t="s">
        <v>65</v>
      </c>
      <c r="H85" s="26" t="s">
        <v>320</v>
      </c>
      <c r="I85" s="29" t="s">
        <v>321</v>
      </c>
      <c r="J85" s="22" t="s">
        <v>322</v>
      </c>
      <c r="K85" s="21" t="s">
        <v>77</v>
      </c>
      <c r="L85" s="22" t="s">
        <v>70</v>
      </c>
      <c r="M85" s="23" t="s">
        <v>78</v>
      </c>
      <c r="N85" s="22" t="str">
        <f>_xlfn.CONCAT("softver:",sdSoftwareVersion!B60)</f>
        <v>softver:56</v>
      </c>
    </row>
    <row r="86" spans="1:15" ht="43.2" x14ac:dyDescent="0.3">
      <c r="A86" s="22" t="str">
        <f t="shared" si="1"/>
        <v>https://example.com/tool/57</v>
      </c>
      <c r="B86" s="22">
        <v>57</v>
      </c>
      <c r="C86" s="22" t="s">
        <v>61</v>
      </c>
      <c r="D86" s="22" t="s">
        <v>323</v>
      </c>
      <c r="E86" s="22" t="s">
        <v>324</v>
      </c>
      <c r="F86" s="22" t="s">
        <v>120</v>
      </c>
      <c r="G86" s="22" t="s">
        <v>121</v>
      </c>
      <c r="H86" s="26" t="s">
        <v>325</v>
      </c>
      <c r="I86" s="29" t="s">
        <v>326</v>
      </c>
      <c r="J86" s="22" t="s">
        <v>76</v>
      </c>
      <c r="K86" s="21" t="s">
        <v>210</v>
      </c>
      <c r="L86" s="22" t="s">
        <v>70</v>
      </c>
      <c r="M86" s="23" t="s">
        <v>99</v>
      </c>
      <c r="N86" s="22" t="str">
        <f>_xlfn.CONCAT("softver:",sdSoftwareVersion!B61)</f>
        <v>softver:57</v>
      </c>
    </row>
    <row r="87" spans="1:15" ht="86.4" x14ac:dyDescent="0.3">
      <c r="A87" s="22" t="str">
        <f t="shared" si="1"/>
        <v>https://example.com/tool/58</v>
      </c>
      <c r="B87" s="22">
        <v>58</v>
      </c>
      <c r="C87" s="22" t="s">
        <v>61</v>
      </c>
      <c r="D87" s="22" t="s">
        <v>327</v>
      </c>
      <c r="E87" s="22" t="s">
        <v>328</v>
      </c>
      <c r="F87" s="22" t="s">
        <v>114</v>
      </c>
      <c r="G87" s="22" t="s">
        <v>220</v>
      </c>
      <c r="H87" s="26" t="s">
        <v>329</v>
      </c>
      <c r="I87" s="29" t="s">
        <v>330</v>
      </c>
      <c r="J87" s="22" t="s">
        <v>97</v>
      </c>
      <c r="K87" s="21" t="s">
        <v>210</v>
      </c>
      <c r="L87" s="22" t="s">
        <v>70</v>
      </c>
      <c r="M87" s="23" t="s">
        <v>118</v>
      </c>
      <c r="N87" s="22" t="str">
        <f>_xlfn.CONCAT("softver:",sdSoftwareVersion!B62)</f>
        <v>softver:58</v>
      </c>
    </row>
    <row r="88" spans="1:15" ht="86.4" x14ac:dyDescent="0.3">
      <c r="A88" s="22" t="str">
        <f t="shared" si="1"/>
        <v>https://example.com/tool/59</v>
      </c>
      <c r="B88" s="22">
        <v>59</v>
      </c>
      <c r="C88" s="22" t="s">
        <v>61</v>
      </c>
      <c r="D88" s="22" t="s">
        <v>331</v>
      </c>
      <c r="E88" s="22" t="s">
        <v>332</v>
      </c>
      <c r="F88" s="22" t="s">
        <v>114</v>
      </c>
      <c r="G88" s="22" t="s">
        <v>220</v>
      </c>
      <c r="H88" s="26" t="s">
        <v>333</v>
      </c>
      <c r="I88" s="29" t="s">
        <v>334</v>
      </c>
      <c r="J88" s="22" t="s">
        <v>168</v>
      </c>
      <c r="K88" s="21" t="s">
        <v>69</v>
      </c>
      <c r="L88" s="22" t="s">
        <v>70</v>
      </c>
      <c r="M88" s="23" t="s">
        <v>106</v>
      </c>
      <c r="N88" s="22" t="str">
        <f>_xlfn.CONCAT("softver:",sdSoftwareVersion!B63)</f>
        <v>softver:59</v>
      </c>
    </row>
    <row r="89" spans="1:15" ht="72" x14ac:dyDescent="0.3">
      <c r="A89" s="22" t="str">
        <f t="shared" si="1"/>
        <v>https://example.com/tool/60</v>
      </c>
      <c r="B89" s="22">
        <v>60</v>
      </c>
      <c r="C89" s="22" t="s">
        <v>61</v>
      </c>
      <c r="D89" s="22" t="s">
        <v>335</v>
      </c>
      <c r="E89" s="22" t="s">
        <v>336</v>
      </c>
      <c r="F89" s="22" t="s">
        <v>120</v>
      </c>
      <c r="G89" s="22" t="s">
        <v>121</v>
      </c>
      <c r="H89" s="26" t="s">
        <v>337</v>
      </c>
      <c r="I89" s="29" t="s">
        <v>338</v>
      </c>
      <c r="J89" s="22" t="s">
        <v>339</v>
      </c>
      <c r="K89" s="21" t="s">
        <v>69</v>
      </c>
      <c r="L89" s="22" t="s">
        <v>70</v>
      </c>
      <c r="M89" s="23" t="s">
        <v>118</v>
      </c>
      <c r="N89" s="22" t="str">
        <f>_xlfn.CONCAT("softver:",sdSoftwareVersion!B64)</f>
        <v>softver:60</v>
      </c>
    </row>
    <row r="90" spans="1:15" ht="43.2" x14ac:dyDescent="0.3">
      <c r="A90" s="22" t="str">
        <f t="shared" si="1"/>
        <v>https://example.com/tool/61</v>
      </c>
      <c r="B90" s="22">
        <v>61</v>
      </c>
      <c r="C90" s="22" t="s">
        <v>61</v>
      </c>
      <c r="D90" s="22" t="s">
        <v>340</v>
      </c>
      <c r="E90" s="22" t="s">
        <v>341</v>
      </c>
      <c r="F90" s="22" t="s">
        <v>200</v>
      </c>
      <c r="G90" s="22" t="s">
        <v>342</v>
      </c>
      <c r="H90" s="29" t="s">
        <v>343</v>
      </c>
      <c r="I90" s="29" t="s">
        <v>344</v>
      </c>
      <c r="J90" s="22" t="s">
        <v>345</v>
      </c>
      <c r="K90" s="21" t="s">
        <v>77</v>
      </c>
      <c r="L90" s="22" t="s">
        <v>74</v>
      </c>
      <c r="M90" s="23" t="s">
        <v>99</v>
      </c>
      <c r="N90" s="22" t="str">
        <f>_xlfn.CONCAT("softver:",sdSoftwareVersion!B65)</f>
        <v>softver:61</v>
      </c>
    </row>
    <row r="91" spans="1:15" ht="43.2" x14ac:dyDescent="0.3">
      <c r="A91" s="22" t="str">
        <f t="shared" si="1"/>
        <v>https://example.com/tool/62</v>
      </c>
      <c r="B91" s="22">
        <v>62</v>
      </c>
      <c r="C91" s="22" t="s">
        <v>61</v>
      </c>
      <c r="D91" s="22" t="s">
        <v>346</v>
      </c>
      <c r="E91" s="22" t="s">
        <v>341</v>
      </c>
      <c r="F91" s="22" t="s">
        <v>200</v>
      </c>
      <c r="G91" s="22" t="s">
        <v>342</v>
      </c>
      <c r="H91" s="21" t="s">
        <v>347</v>
      </c>
      <c r="I91" s="29" t="s">
        <v>348</v>
      </c>
      <c r="J91" s="22" t="s">
        <v>68</v>
      </c>
      <c r="K91" s="21" t="s">
        <v>210</v>
      </c>
      <c r="L91" s="22" t="s">
        <v>74</v>
      </c>
      <c r="M91" s="23" t="s">
        <v>99</v>
      </c>
      <c r="N91" s="22" t="str">
        <f>_xlfn.CONCAT("softver:",sdSoftwareVersion!B66)</f>
        <v>softver:62</v>
      </c>
      <c r="O91" t="s">
        <v>835</v>
      </c>
    </row>
    <row r="92" spans="1:15" ht="43.2" x14ac:dyDescent="0.3">
      <c r="A92" s="22" t="str">
        <f t="shared" si="1"/>
        <v>https://example.com/tool/63</v>
      </c>
      <c r="B92" s="22">
        <v>63</v>
      </c>
      <c r="C92" s="22" t="s">
        <v>61</v>
      </c>
      <c r="D92" s="22" t="s">
        <v>349</v>
      </c>
      <c r="E92" s="22" t="s">
        <v>350</v>
      </c>
      <c r="F92" s="22" t="s">
        <v>351</v>
      </c>
      <c r="G92" s="22" t="s">
        <v>352</v>
      </c>
      <c r="H92" s="26" t="s">
        <v>353</v>
      </c>
      <c r="I92" s="29" t="s">
        <v>354</v>
      </c>
      <c r="J92" s="22" t="s">
        <v>76</v>
      </c>
      <c r="K92" s="21" t="s">
        <v>77</v>
      </c>
      <c r="L92" s="22" t="s">
        <v>145</v>
      </c>
      <c r="M92" s="23" t="s">
        <v>78</v>
      </c>
      <c r="N92" s="22" t="str">
        <f>_xlfn.CONCAT("softver:",sdSoftwareVersion!B67)</f>
        <v>softver:63</v>
      </c>
      <c r="O92" t="s">
        <v>832</v>
      </c>
    </row>
    <row r="93" spans="1:15" ht="72" x14ac:dyDescent="0.3">
      <c r="A93" s="22" t="str">
        <f t="shared" si="1"/>
        <v>https://example.com/tool/64</v>
      </c>
      <c r="B93" s="22">
        <v>64</v>
      </c>
      <c r="C93" s="22" t="s">
        <v>61</v>
      </c>
      <c r="D93" s="22" t="s">
        <v>355</v>
      </c>
      <c r="E93" s="22" t="s">
        <v>356</v>
      </c>
      <c r="F93" s="22" t="s">
        <v>351</v>
      </c>
      <c r="G93" s="22" t="s">
        <v>352</v>
      </c>
      <c r="H93" s="21" t="s">
        <v>357</v>
      </c>
      <c r="I93" s="29" t="s">
        <v>358</v>
      </c>
      <c r="J93" s="22" t="s">
        <v>76</v>
      </c>
      <c r="K93" s="21" t="s">
        <v>77</v>
      </c>
      <c r="L93" s="22" t="s">
        <v>145</v>
      </c>
      <c r="M93" s="23" t="s">
        <v>78</v>
      </c>
      <c r="N93" s="22" t="str">
        <f>_xlfn.CONCAT("softver:",sdSoftwareVersion!B68)</f>
        <v>softver:64</v>
      </c>
      <c r="O93" t="s">
        <v>833</v>
      </c>
    </row>
    <row r="94" spans="1:15" ht="43.2" x14ac:dyDescent="0.3">
      <c r="A94" s="22" t="str">
        <f t="shared" ref="A94:A106" si="2">_xlfn.CONCAT("https://example.com/tool/",B94)</f>
        <v>https://example.com/tool/65</v>
      </c>
      <c r="B94" s="22">
        <v>65</v>
      </c>
      <c r="C94" s="22" t="s">
        <v>61</v>
      </c>
      <c r="D94" s="22" t="s">
        <v>359</v>
      </c>
      <c r="E94" s="22" t="s">
        <v>360</v>
      </c>
      <c r="F94" s="22" t="s">
        <v>80</v>
      </c>
      <c r="G94" s="22" t="s">
        <v>81</v>
      </c>
      <c r="H94" s="21" t="s">
        <v>361</v>
      </c>
      <c r="I94" s="29" t="s">
        <v>362</v>
      </c>
      <c r="J94" s="22" t="s">
        <v>76</v>
      </c>
      <c r="K94" s="21" t="s">
        <v>363</v>
      </c>
      <c r="L94" s="22" t="s">
        <v>145</v>
      </c>
      <c r="M94" s="23" t="s">
        <v>84</v>
      </c>
      <c r="N94" s="22" t="str">
        <f>_xlfn.CONCAT("softver:",sdSoftwareVersion!B69)</f>
        <v>softver:65</v>
      </c>
      <c r="O94" t="s">
        <v>836</v>
      </c>
    </row>
    <row r="95" spans="1:15" ht="72" x14ac:dyDescent="0.3">
      <c r="A95" s="22" t="str">
        <f t="shared" si="2"/>
        <v>https://example.com/tool/66</v>
      </c>
      <c r="B95" s="22">
        <v>66</v>
      </c>
      <c r="C95" s="22" t="s">
        <v>61</v>
      </c>
      <c r="D95" s="22" t="s">
        <v>364</v>
      </c>
      <c r="E95" s="22" t="s">
        <v>365</v>
      </c>
      <c r="F95" s="22" t="s">
        <v>93</v>
      </c>
      <c r="G95" s="22" t="s">
        <v>94</v>
      </c>
      <c r="H95" s="21" t="s">
        <v>366</v>
      </c>
      <c r="I95" s="29" t="s">
        <v>367</v>
      </c>
      <c r="J95" s="22" t="s">
        <v>339</v>
      </c>
      <c r="K95" s="21" t="s">
        <v>368</v>
      </c>
      <c r="L95" s="22" t="s">
        <v>74</v>
      </c>
      <c r="M95" s="23" t="s">
        <v>99</v>
      </c>
      <c r="N95" s="22" t="str">
        <f>_xlfn.CONCAT("softver:",sdSoftwareVersion!B70)</f>
        <v>softver:66</v>
      </c>
    </row>
    <row r="96" spans="1:15" ht="28.8" x14ac:dyDescent="0.3">
      <c r="A96" s="22" t="str">
        <f t="shared" si="2"/>
        <v>https://example.com/tool/67</v>
      </c>
      <c r="B96" s="22">
        <v>67</v>
      </c>
      <c r="C96" s="22" t="s">
        <v>61</v>
      </c>
      <c r="D96" s="22" t="s">
        <v>369</v>
      </c>
      <c r="E96" s="22" t="s">
        <v>370</v>
      </c>
      <c r="F96" s="22" t="s">
        <v>114</v>
      </c>
      <c r="G96" s="22" t="s">
        <v>115</v>
      </c>
      <c r="H96" s="26" t="s">
        <v>371</v>
      </c>
      <c r="I96" s="29" t="s">
        <v>372</v>
      </c>
      <c r="J96" s="22" t="s">
        <v>68</v>
      </c>
      <c r="K96" s="21" t="s">
        <v>69</v>
      </c>
      <c r="L96" s="22" t="s">
        <v>70</v>
      </c>
      <c r="M96" s="23" t="s">
        <v>78</v>
      </c>
      <c r="N96" s="22" t="str">
        <f>_xlfn.CONCAT("softver:",sdSoftwareVersion!B71)</f>
        <v>softver:67</v>
      </c>
    </row>
    <row r="97" spans="1:15" ht="72" x14ac:dyDescent="0.3">
      <c r="A97" s="22" t="str">
        <f t="shared" si="2"/>
        <v>https://example.com/tool/68</v>
      </c>
      <c r="B97" s="22">
        <v>68</v>
      </c>
      <c r="C97" s="22" t="s">
        <v>61</v>
      </c>
      <c r="D97" s="22" t="s">
        <v>373</v>
      </c>
      <c r="E97" s="22" t="s">
        <v>374</v>
      </c>
      <c r="F97" s="22" t="s">
        <v>375</v>
      </c>
      <c r="G97" s="21" t="s">
        <v>376</v>
      </c>
      <c r="H97" s="21" t="s">
        <v>377</v>
      </c>
      <c r="I97" s="29" t="s">
        <v>378</v>
      </c>
      <c r="J97" s="22" t="s">
        <v>76</v>
      </c>
      <c r="K97" s="21" t="s">
        <v>192</v>
      </c>
      <c r="L97" s="22" t="s">
        <v>70</v>
      </c>
      <c r="M97" s="23" t="s">
        <v>99</v>
      </c>
      <c r="N97" s="22" t="str">
        <f>_xlfn.CONCAT("softver:",sdSoftwareVersion!B72)</f>
        <v>softver:68</v>
      </c>
      <c r="O97" t="s">
        <v>837</v>
      </c>
    </row>
    <row r="98" spans="1:15" ht="57.6" x14ac:dyDescent="0.3">
      <c r="A98" s="22" t="str">
        <f t="shared" si="2"/>
        <v>https://example.com/tool/69</v>
      </c>
      <c r="B98" s="22">
        <v>69</v>
      </c>
      <c r="C98" s="22" t="s">
        <v>61</v>
      </c>
      <c r="D98" s="22" t="s">
        <v>379</v>
      </c>
      <c r="E98" s="22" t="s">
        <v>380</v>
      </c>
      <c r="F98" s="22" t="s">
        <v>80</v>
      </c>
      <c r="G98" s="22" t="s">
        <v>81</v>
      </c>
      <c r="H98" s="21" t="s">
        <v>381</v>
      </c>
      <c r="I98" s="29" t="s">
        <v>382</v>
      </c>
      <c r="J98" s="22" t="s">
        <v>68</v>
      </c>
      <c r="K98" s="21" t="s">
        <v>383</v>
      </c>
      <c r="L98" s="22" t="s">
        <v>384</v>
      </c>
      <c r="M98" s="23" t="s">
        <v>78</v>
      </c>
      <c r="N98" s="22" t="str">
        <f>_xlfn.CONCAT("softver:",sdSoftwareVersion!B73)</f>
        <v>softver:69</v>
      </c>
    </row>
    <row r="99" spans="1:15" ht="28.8" x14ac:dyDescent="0.3">
      <c r="A99" s="22" t="str">
        <f t="shared" si="2"/>
        <v>https://example.com/tool/70</v>
      </c>
      <c r="B99" s="22">
        <v>70</v>
      </c>
      <c r="C99" s="22" t="s">
        <v>61</v>
      </c>
      <c r="D99" s="22" t="s">
        <v>385</v>
      </c>
      <c r="E99" s="22" t="s">
        <v>386</v>
      </c>
      <c r="F99" s="22" t="s">
        <v>200</v>
      </c>
      <c r="G99" s="22" t="s">
        <v>243</v>
      </c>
      <c r="H99" s="26" t="s">
        <v>74</v>
      </c>
      <c r="I99" s="29" t="s">
        <v>387</v>
      </c>
      <c r="J99" s="22" t="s">
        <v>388</v>
      </c>
      <c r="K99" s="21" t="s">
        <v>69</v>
      </c>
      <c r="L99" s="22" t="s">
        <v>74</v>
      </c>
      <c r="M99" s="23" t="s">
        <v>78</v>
      </c>
      <c r="N99" s="22" t="str">
        <f>_xlfn.CONCAT("softver:",sdSoftwareVersion!B74)</f>
        <v>softver:70</v>
      </c>
    </row>
    <row r="100" spans="1:15" ht="28.8" x14ac:dyDescent="0.3">
      <c r="A100" s="22" t="str">
        <f t="shared" si="2"/>
        <v>https://example.com/tool/71</v>
      </c>
      <c r="B100" s="22">
        <v>71</v>
      </c>
      <c r="C100" s="22" t="s">
        <v>61</v>
      </c>
      <c r="D100" s="22" t="s">
        <v>389</v>
      </c>
      <c r="E100" s="22" t="s">
        <v>390</v>
      </c>
      <c r="F100" s="22" t="s">
        <v>200</v>
      </c>
      <c r="G100" s="22" t="s">
        <v>243</v>
      </c>
      <c r="H100" s="26" t="s">
        <v>391</v>
      </c>
      <c r="I100" s="29" t="s">
        <v>392</v>
      </c>
      <c r="J100" s="22" t="s">
        <v>68</v>
      </c>
      <c r="K100" s="21" t="s">
        <v>69</v>
      </c>
      <c r="L100" s="22" t="s">
        <v>74</v>
      </c>
      <c r="M100" s="23" t="s">
        <v>99</v>
      </c>
      <c r="N100" s="22" t="str">
        <f>_xlfn.CONCAT("softver:",sdSoftwareVersion!B75)</f>
        <v>softver:71</v>
      </c>
    </row>
    <row r="101" spans="1:15" ht="43.2" x14ac:dyDescent="0.3">
      <c r="A101" s="22" t="str">
        <f t="shared" si="2"/>
        <v>https://example.com/tool/72</v>
      </c>
      <c r="B101" s="22">
        <v>72</v>
      </c>
      <c r="C101" s="22" t="s">
        <v>61</v>
      </c>
      <c r="D101" s="22" t="s">
        <v>817</v>
      </c>
      <c r="E101" s="22" t="s">
        <v>393</v>
      </c>
      <c r="F101" s="22" t="s">
        <v>120</v>
      </c>
      <c r="G101" s="22" t="s">
        <v>121</v>
      </c>
      <c r="H101" s="21" t="s">
        <v>394</v>
      </c>
      <c r="I101" s="29" t="s">
        <v>395</v>
      </c>
      <c r="J101" s="22" t="s">
        <v>396</v>
      </c>
      <c r="K101" s="21" t="s">
        <v>77</v>
      </c>
      <c r="L101" s="22" t="s">
        <v>70</v>
      </c>
      <c r="M101" s="23" t="s">
        <v>78</v>
      </c>
      <c r="N101" s="22" t="str">
        <f>_xlfn.CONCAT("softver:",sdSoftwareVersion!B76)</f>
        <v>softver:72</v>
      </c>
    </row>
    <row r="102" spans="1:15" ht="72" x14ac:dyDescent="0.3">
      <c r="A102" s="22" t="str">
        <f t="shared" si="2"/>
        <v>https://example.com/tool/73</v>
      </c>
      <c r="B102" s="22">
        <v>73</v>
      </c>
      <c r="C102" s="22" t="s">
        <v>61</v>
      </c>
      <c r="D102" s="22" t="s">
        <v>397</v>
      </c>
      <c r="E102" s="22" t="s">
        <v>398</v>
      </c>
      <c r="F102" s="22" t="s">
        <v>200</v>
      </c>
      <c r="G102" s="22" t="s">
        <v>342</v>
      </c>
      <c r="H102" s="21" t="s">
        <v>399</v>
      </c>
      <c r="I102" s="29" t="s">
        <v>400</v>
      </c>
      <c r="J102" s="22" t="s">
        <v>401</v>
      </c>
      <c r="K102" s="21" t="s">
        <v>192</v>
      </c>
      <c r="L102" s="22" t="s">
        <v>74</v>
      </c>
      <c r="M102" s="23" t="s">
        <v>99</v>
      </c>
      <c r="N102" s="22" t="str">
        <f>_xlfn.CONCAT("softver:",sdSoftwareVersion!B77)</f>
        <v>softver:73</v>
      </c>
    </row>
    <row r="103" spans="1:15" ht="57.6" x14ac:dyDescent="0.3">
      <c r="A103" s="22" t="str">
        <f t="shared" si="2"/>
        <v>https://example.com/tool/74</v>
      </c>
      <c r="B103" s="22">
        <v>74</v>
      </c>
      <c r="C103" s="22" t="s">
        <v>61</v>
      </c>
      <c r="D103" s="22" t="s">
        <v>402</v>
      </c>
      <c r="E103" s="22" t="s">
        <v>403</v>
      </c>
      <c r="F103" s="22" t="s">
        <v>80</v>
      </c>
      <c r="G103" s="22" t="s">
        <v>81</v>
      </c>
      <c r="H103" s="26" t="s">
        <v>404</v>
      </c>
      <c r="I103" s="29" t="s">
        <v>405</v>
      </c>
      <c r="J103" s="22" t="s">
        <v>76</v>
      </c>
      <c r="K103" s="21" t="s">
        <v>210</v>
      </c>
      <c r="L103" s="22" t="s">
        <v>70</v>
      </c>
      <c r="M103" s="23" t="s">
        <v>118</v>
      </c>
      <c r="N103" s="22" t="str">
        <f>_xlfn.CONCAT("softver:",sdSoftwareVersion!B78)</f>
        <v>softver:74</v>
      </c>
    </row>
    <row r="104" spans="1:15" ht="57.6" x14ac:dyDescent="0.3">
      <c r="A104" s="22" t="str">
        <f t="shared" si="2"/>
        <v>https://example.com/tool/75</v>
      </c>
      <c r="B104" s="22">
        <v>75</v>
      </c>
      <c r="C104" s="22" t="s">
        <v>61</v>
      </c>
      <c r="D104" s="22" t="s">
        <v>406</v>
      </c>
      <c r="E104" s="22" t="s">
        <v>407</v>
      </c>
      <c r="F104" s="22" t="s">
        <v>200</v>
      </c>
      <c r="G104" s="22" t="s">
        <v>243</v>
      </c>
      <c r="H104" s="26" t="s">
        <v>74</v>
      </c>
      <c r="I104" s="29" t="s">
        <v>408</v>
      </c>
      <c r="J104" s="22" t="s">
        <v>409</v>
      </c>
      <c r="K104" s="21" t="s">
        <v>410</v>
      </c>
      <c r="L104" s="22" t="s">
        <v>74</v>
      </c>
      <c r="M104" s="23" t="s">
        <v>78</v>
      </c>
      <c r="N104" s="22" t="str">
        <f>_xlfn.CONCAT("softver:",sdSoftwareVersion!B79)</f>
        <v>softver:75</v>
      </c>
    </row>
    <row r="105" spans="1:15" ht="57.6" x14ac:dyDescent="0.3">
      <c r="A105" s="22" t="str">
        <f t="shared" si="2"/>
        <v>https://example.com/tool/76</v>
      </c>
      <c r="B105" s="22">
        <v>76</v>
      </c>
      <c r="C105" s="22" t="s">
        <v>61</v>
      </c>
      <c r="D105" s="22" t="s">
        <v>411</v>
      </c>
      <c r="E105" s="22" t="s">
        <v>412</v>
      </c>
      <c r="F105" s="22" t="s">
        <v>93</v>
      </c>
      <c r="G105" s="22" t="s">
        <v>413</v>
      </c>
      <c r="H105" s="26" t="s">
        <v>414</v>
      </c>
      <c r="I105" s="29" t="s">
        <v>415</v>
      </c>
      <c r="J105" s="22" t="s">
        <v>416</v>
      </c>
      <c r="K105" s="21" t="s">
        <v>301</v>
      </c>
      <c r="L105" s="22" t="s">
        <v>70</v>
      </c>
      <c r="M105" s="23" t="s">
        <v>99</v>
      </c>
      <c r="N105" s="22" t="str">
        <f>_xlfn.CONCAT("softver:",sdSoftwareVersion!B80)</f>
        <v>softver:76</v>
      </c>
    </row>
    <row r="106" spans="1:15" ht="57.6" x14ac:dyDescent="0.3">
      <c r="A106" s="22" t="str">
        <f t="shared" si="2"/>
        <v>https://example.com/tool/77</v>
      </c>
      <c r="B106" s="22">
        <v>77</v>
      </c>
      <c r="C106" s="22" t="s">
        <v>61</v>
      </c>
      <c r="D106" s="22" t="s">
        <v>417</v>
      </c>
      <c r="E106" s="22" t="s">
        <v>418</v>
      </c>
      <c r="F106" s="22" t="s">
        <v>64</v>
      </c>
      <c r="G106" s="22" t="s">
        <v>65</v>
      </c>
      <c r="H106" s="26" t="s">
        <v>419</v>
      </c>
      <c r="I106" s="29" t="s">
        <v>420</v>
      </c>
      <c r="J106" s="22" t="s">
        <v>76</v>
      </c>
      <c r="K106" s="21" t="s">
        <v>77</v>
      </c>
      <c r="L106" s="22" t="s">
        <v>70</v>
      </c>
      <c r="M106" s="23" t="s">
        <v>71</v>
      </c>
      <c r="N106" s="22" t="str">
        <f>_xlfn.CONCAT("softver:",sdSoftwareVersion!B81)</f>
        <v>softver:77</v>
      </c>
    </row>
    <row r="107" spans="1:15" x14ac:dyDescent="0.3">
      <c r="M107" s="23"/>
      <c r="N107" s="23"/>
    </row>
  </sheetData>
  <phoneticPr fontId="9" type="noConversion"/>
  <hyperlinks>
    <hyperlink ref="A18" r:id="rId1" display="http://purl.org/vocab/vann/preferredNamespacePrefix" xr:uid="{D1B28BD7-EFDE-4E7D-83EF-47938DDFC262}"/>
  </hyperlinks>
  <pageMargins left="0.7" right="0.7" top="0.75" bottom="0.75" header="0.3" footer="0.3"/>
  <pageSetup paperSize="9" orientation="portrait" verticalDpi="0"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29FDB-17C9-488F-89D8-90C80ADDE251}">
  <sheetPr codeName="Sheet7"/>
  <dimension ref="A1:D17"/>
  <sheetViews>
    <sheetView workbookViewId="0">
      <selection activeCell="C2" sqref="C2"/>
    </sheetView>
  </sheetViews>
  <sheetFormatPr defaultRowHeight="14.4" x14ac:dyDescent="0.3"/>
  <cols>
    <col min="1" max="1" width="49.44140625" customWidth="1"/>
    <col min="2" max="2" width="12.109375" customWidth="1"/>
    <col min="3" max="3" width="16.33203125" customWidth="1"/>
    <col min="4" max="4" width="16.6640625" bestFit="1" customWidth="1"/>
  </cols>
  <sheetData>
    <row r="1" spans="1:4" x14ac:dyDescent="0.3">
      <c r="A1" s="2" t="s">
        <v>845</v>
      </c>
      <c r="B1" t="s">
        <v>18</v>
      </c>
      <c r="C1" s="3"/>
    </row>
    <row r="2" spans="1:4" x14ac:dyDescent="0.3">
      <c r="A2" s="2" t="s">
        <v>2</v>
      </c>
      <c r="B2" s="4" t="s">
        <v>11</v>
      </c>
      <c r="C2" s="29" t="s">
        <v>900</v>
      </c>
    </row>
    <row r="4" spans="1:4" x14ac:dyDescent="0.3">
      <c r="A4" s="19" t="s">
        <v>50</v>
      </c>
      <c r="B4" s="19" t="s">
        <v>422</v>
      </c>
      <c r="C4" s="19" t="s">
        <v>31</v>
      </c>
      <c r="D4" s="19" t="s">
        <v>656</v>
      </c>
    </row>
    <row r="5" spans="1:4" x14ac:dyDescent="0.3">
      <c r="A5" t="str">
        <f>_xlfn.CONCAT("https://dbpedia.org/resource/",B5)</f>
        <v>https://dbpedia.org/resource/Graphical_user_interface</v>
      </c>
      <c r="B5" t="s">
        <v>795</v>
      </c>
      <c r="C5" t="s">
        <v>844</v>
      </c>
      <c r="D5" s="7" t="s">
        <v>796</v>
      </c>
    </row>
    <row r="6" spans="1:4" x14ac:dyDescent="0.3">
      <c r="A6" t="str">
        <f>_xlfn.CONCAT("https://dbpedia.org/resource/",B6)</f>
        <v>https://dbpedia.org/resource/Command-line_interface</v>
      </c>
      <c r="B6" t="s">
        <v>797</v>
      </c>
      <c r="C6" t="s">
        <v>844</v>
      </c>
      <c r="D6" s="7" t="s">
        <v>798</v>
      </c>
    </row>
    <row r="7" spans="1:4" x14ac:dyDescent="0.3">
      <c r="A7" t="str">
        <f>_xlfn.CONCAT("https://dbpedia.org/resource/",B7)</f>
        <v>https://dbpedia.org/resource/Web_API</v>
      </c>
      <c r="B7" t="s">
        <v>799</v>
      </c>
      <c r="C7" t="s">
        <v>844</v>
      </c>
      <c r="D7" s="7" t="s">
        <v>800</v>
      </c>
    </row>
    <row r="8" spans="1:4" x14ac:dyDescent="0.3">
      <c r="D8" s="7"/>
    </row>
    <row r="9" spans="1:4" x14ac:dyDescent="0.3">
      <c r="D9" s="7"/>
    </row>
    <row r="10" spans="1:4" x14ac:dyDescent="0.3">
      <c r="D10" s="7"/>
    </row>
    <row r="11" spans="1:4" x14ac:dyDescent="0.3">
      <c r="D11" s="7"/>
    </row>
    <row r="12" spans="1:4" x14ac:dyDescent="0.3">
      <c r="D12" s="7"/>
    </row>
    <row r="17" spans="2:2" x14ac:dyDescent="0.3">
      <c r="B17" s="12"/>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F26FF-2DFA-4E7A-9BE4-6EAD0F66898D}">
  <dimension ref="A1:E81"/>
  <sheetViews>
    <sheetView workbookViewId="0">
      <selection activeCell="A4" sqref="A4"/>
    </sheetView>
  </sheetViews>
  <sheetFormatPr defaultRowHeight="14.4" x14ac:dyDescent="0.3"/>
  <cols>
    <col min="1" max="1" width="31.88671875" bestFit="1" customWidth="1"/>
    <col min="3" max="3" width="25.5546875" customWidth="1"/>
    <col min="4" max="4" width="22.6640625" bestFit="1" customWidth="1"/>
    <col min="5" max="5" width="28.6640625" bestFit="1" customWidth="1"/>
  </cols>
  <sheetData>
    <row r="1" spans="1:5" x14ac:dyDescent="0.3">
      <c r="A1" s="2" t="s">
        <v>845</v>
      </c>
      <c r="B1" s="29" t="s">
        <v>421</v>
      </c>
      <c r="C1" s="3"/>
    </row>
    <row r="2" spans="1:5" x14ac:dyDescent="0.3">
      <c r="A2" s="2" t="s">
        <v>2</v>
      </c>
      <c r="B2" s="4" t="s">
        <v>5</v>
      </c>
      <c r="C2" s="29" t="s">
        <v>6</v>
      </c>
    </row>
    <row r="4" spans="1:5" x14ac:dyDescent="0.3">
      <c r="A4" t="s">
        <v>50</v>
      </c>
      <c r="B4" t="s">
        <v>422</v>
      </c>
      <c r="C4" t="s">
        <v>31</v>
      </c>
      <c r="D4" t="s">
        <v>423</v>
      </c>
      <c r="E4" t="s">
        <v>424</v>
      </c>
    </row>
    <row r="5" spans="1:5" x14ac:dyDescent="0.3">
      <c r="A5" t="str">
        <f>_xlfn.CONCAT("https://example.com/SoftVer/",B5)</f>
        <v>https://example.com/SoftVer/1</v>
      </c>
      <c r="B5">
        <v>1</v>
      </c>
      <c r="C5" t="s">
        <v>425</v>
      </c>
      <c r="D5" s="6" t="s">
        <v>426</v>
      </c>
      <c r="E5" t="s">
        <v>427</v>
      </c>
    </row>
    <row r="6" spans="1:5" x14ac:dyDescent="0.3">
      <c r="A6" t="str">
        <f t="shared" ref="A6:A69" si="0">_xlfn.CONCAT("https://example.com/SoftVer/",B6)</f>
        <v>https://example.com/SoftVer/2</v>
      </c>
      <c r="B6">
        <v>2</v>
      </c>
      <c r="C6" t="s">
        <v>425</v>
      </c>
      <c r="D6" s="6" t="s">
        <v>428</v>
      </c>
      <c r="E6" t="s">
        <v>429</v>
      </c>
    </row>
    <row r="7" spans="1:5" x14ac:dyDescent="0.3">
      <c r="A7" t="str">
        <f t="shared" si="0"/>
        <v>https://example.com/SoftVer/3</v>
      </c>
      <c r="B7">
        <v>3</v>
      </c>
      <c r="C7" t="s">
        <v>425</v>
      </c>
      <c r="D7" s="6" t="s">
        <v>430</v>
      </c>
      <c r="E7" t="s">
        <v>431</v>
      </c>
    </row>
    <row r="8" spans="1:5" x14ac:dyDescent="0.3">
      <c r="A8" t="str">
        <f t="shared" si="0"/>
        <v>https://example.com/SoftVer/4</v>
      </c>
      <c r="B8">
        <v>4</v>
      </c>
      <c r="C8" t="s">
        <v>425</v>
      </c>
      <c r="D8" s="6" t="s">
        <v>432</v>
      </c>
      <c r="E8" t="s">
        <v>433</v>
      </c>
    </row>
    <row r="9" spans="1:5" x14ac:dyDescent="0.3">
      <c r="A9" t="str">
        <f t="shared" si="0"/>
        <v>https://example.com/SoftVer/5</v>
      </c>
      <c r="B9">
        <v>5</v>
      </c>
      <c r="C9" t="s">
        <v>425</v>
      </c>
      <c r="D9" s="6" t="s">
        <v>434</v>
      </c>
      <c r="E9" t="s">
        <v>435</v>
      </c>
    </row>
    <row r="10" spans="1:5" x14ac:dyDescent="0.3">
      <c r="A10" t="str">
        <f t="shared" si="0"/>
        <v>https://example.com/SoftVer/6</v>
      </c>
      <c r="B10">
        <v>6</v>
      </c>
      <c r="C10" t="s">
        <v>425</v>
      </c>
      <c r="D10" s="6" t="s">
        <v>436</v>
      </c>
      <c r="E10" t="s">
        <v>437</v>
      </c>
    </row>
    <row r="11" spans="1:5" x14ac:dyDescent="0.3">
      <c r="A11" t="str">
        <f t="shared" si="0"/>
        <v>https://example.com/SoftVer/7</v>
      </c>
      <c r="B11">
        <v>7</v>
      </c>
      <c r="C11" t="s">
        <v>425</v>
      </c>
      <c r="D11" s="6" t="s">
        <v>438</v>
      </c>
      <c r="E11" t="s">
        <v>439</v>
      </c>
    </row>
    <row r="12" spans="1:5" x14ac:dyDescent="0.3">
      <c r="A12" t="str">
        <f t="shared" si="0"/>
        <v>https://example.com/SoftVer/8</v>
      </c>
      <c r="B12">
        <v>8</v>
      </c>
      <c r="C12" t="s">
        <v>425</v>
      </c>
      <c r="D12" s="6" t="s">
        <v>440</v>
      </c>
      <c r="E12" t="s">
        <v>441</v>
      </c>
    </row>
    <row r="13" spans="1:5" x14ac:dyDescent="0.3">
      <c r="A13" t="str">
        <f t="shared" si="0"/>
        <v>https://example.com/SoftVer/9</v>
      </c>
      <c r="B13">
        <v>9</v>
      </c>
      <c r="C13" t="s">
        <v>425</v>
      </c>
      <c r="D13" s="6" t="s">
        <v>442</v>
      </c>
      <c r="E13" t="s">
        <v>443</v>
      </c>
    </row>
    <row r="14" spans="1:5" x14ac:dyDescent="0.3">
      <c r="A14" t="str">
        <f t="shared" si="0"/>
        <v>https://example.com/SoftVer/10</v>
      </c>
      <c r="B14">
        <v>10</v>
      </c>
      <c r="C14" t="s">
        <v>425</v>
      </c>
      <c r="D14" s="6" t="s">
        <v>444</v>
      </c>
      <c r="E14" t="s">
        <v>445</v>
      </c>
    </row>
    <row r="15" spans="1:5" x14ac:dyDescent="0.3">
      <c r="A15" t="str">
        <f t="shared" si="0"/>
        <v>https://example.com/SoftVer/11</v>
      </c>
      <c r="B15">
        <v>11</v>
      </c>
      <c r="C15" t="s">
        <v>425</v>
      </c>
      <c r="D15" s="6" t="s">
        <v>444</v>
      </c>
      <c r="E15" t="s">
        <v>446</v>
      </c>
    </row>
    <row r="16" spans="1:5" x14ac:dyDescent="0.3">
      <c r="A16" t="str">
        <f t="shared" si="0"/>
        <v>https://example.com/SoftVer/12</v>
      </c>
      <c r="B16">
        <v>12</v>
      </c>
      <c r="C16" t="s">
        <v>425</v>
      </c>
      <c r="D16" s="6" t="s">
        <v>447</v>
      </c>
      <c r="E16" t="s">
        <v>448</v>
      </c>
    </row>
    <row r="17" spans="1:5" x14ac:dyDescent="0.3">
      <c r="A17" t="str">
        <f t="shared" si="0"/>
        <v>https://example.com/SoftVer/13</v>
      </c>
      <c r="B17">
        <v>13</v>
      </c>
      <c r="C17" t="s">
        <v>425</v>
      </c>
      <c r="D17" s="6" t="s">
        <v>449</v>
      </c>
      <c r="E17" t="s">
        <v>450</v>
      </c>
    </row>
    <row r="18" spans="1:5" x14ac:dyDescent="0.3">
      <c r="A18" t="str">
        <f t="shared" si="0"/>
        <v>https://example.com/SoftVer/14</v>
      </c>
      <c r="B18">
        <v>14</v>
      </c>
      <c r="C18" t="s">
        <v>425</v>
      </c>
      <c r="D18" s="15" t="s">
        <v>451</v>
      </c>
      <c r="E18" t="s">
        <v>452</v>
      </c>
    </row>
    <row r="19" spans="1:5" x14ac:dyDescent="0.3">
      <c r="A19" t="str">
        <f t="shared" si="0"/>
        <v>https://example.com/SoftVer/15</v>
      </c>
      <c r="B19">
        <v>15</v>
      </c>
      <c r="C19" t="s">
        <v>425</v>
      </c>
      <c r="D19" s="6" t="s">
        <v>453</v>
      </c>
      <c r="E19" t="s">
        <v>454</v>
      </c>
    </row>
    <row r="20" spans="1:5" x14ac:dyDescent="0.3">
      <c r="A20" t="str">
        <f t="shared" si="0"/>
        <v>https://example.com/SoftVer/16</v>
      </c>
      <c r="B20">
        <v>16</v>
      </c>
      <c r="C20" t="s">
        <v>425</v>
      </c>
      <c r="D20" s="18" t="s">
        <v>455</v>
      </c>
      <c r="E20" t="s">
        <v>456</v>
      </c>
    </row>
    <row r="21" spans="1:5" x14ac:dyDescent="0.3">
      <c r="A21" t="str">
        <f t="shared" si="0"/>
        <v>https://example.com/SoftVer/17</v>
      </c>
      <c r="B21">
        <v>17</v>
      </c>
      <c r="C21" t="s">
        <v>425</v>
      </c>
      <c r="D21" s="16" t="s">
        <v>457</v>
      </c>
      <c r="E21" t="s">
        <v>458</v>
      </c>
    </row>
    <row r="22" spans="1:5" x14ac:dyDescent="0.3">
      <c r="A22" t="str">
        <f t="shared" si="0"/>
        <v>https://example.com/SoftVer/18</v>
      </c>
      <c r="B22">
        <v>18</v>
      </c>
      <c r="C22" t="s">
        <v>425</v>
      </c>
      <c r="D22" s="6" t="s">
        <v>459</v>
      </c>
      <c r="E22" t="s">
        <v>460</v>
      </c>
    </row>
    <row r="23" spans="1:5" x14ac:dyDescent="0.3">
      <c r="A23" t="str">
        <f t="shared" si="0"/>
        <v>https://example.com/SoftVer/19</v>
      </c>
      <c r="B23">
        <v>19</v>
      </c>
      <c r="C23" t="s">
        <v>425</v>
      </c>
      <c r="D23" s="6" t="s">
        <v>461</v>
      </c>
      <c r="E23" t="s">
        <v>462</v>
      </c>
    </row>
    <row r="24" spans="1:5" x14ac:dyDescent="0.3">
      <c r="A24" t="str">
        <f t="shared" si="0"/>
        <v>https://example.com/SoftVer/20</v>
      </c>
      <c r="B24">
        <v>20</v>
      </c>
      <c r="C24" t="s">
        <v>425</v>
      </c>
      <c r="D24" s="6" t="s">
        <v>463</v>
      </c>
      <c r="E24" t="s">
        <v>464</v>
      </c>
    </row>
    <row r="25" spans="1:5" x14ac:dyDescent="0.3">
      <c r="A25" t="str">
        <f t="shared" si="0"/>
        <v>https://example.com/SoftVer/21</v>
      </c>
      <c r="B25">
        <v>21</v>
      </c>
      <c r="C25" t="s">
        <v>425</v>
      </c>
      <c r="D25" s="6" t="s">
        <v>465</v>
      </c>
      <c r="E25" t="s">
        <v>466</v>
      </c>
    </row>
    <row r="26" spans="1:5" x14ac:dyDescent="0.3">
      <c r="A26" t="str">
        <f t="shared" si="0"/>
        <v>https://example.com/SoftVer/22</v>
      </c>
      <c r="B26">
        <v>22</v>
      </c>
      <c r="C26" t="s">
        <v>425</v>
      </c>
      <c r="D26" s="6" t="s">
        <v>467</v>
      </c>
      <c r="E26" t="s">
        <v>468</v>
      </c>
    </row>
    <row r="27" spans="1:5" x14ac:dyDescent="0.3">
      <c r="A27" t="str">
        <f t="shared" si="0"/>
        <v>https://example.com/SoftVer/23</v>
      </c>
      <c r="B27">
        <v>23</v>
      </c>
      <c r="C27" t="s">
        <v>425</v>
      </c>
      <c r="D27" s="17" t="s">
        <v>839</v>
      </c>
      <c r="E27" t="s">
        <v>469</v>
      </c>
    </row>
    <row r="28" spans="1:5" x14ac:dyDescent="0.3">
      <c r="A28" t="str">
        <f t="shared" si="0"/>
        <v>https://example.com/SoftVer/24</v>
      </c>
      <c r="B28">
        <v>24</v>
      </c>
      <c r="C28" t="s">
        <v>425</v>
      </c>
      <c r="D28" s="6" t="s">
        <v>470</v>
      </c>
      <c r="E28" t="s">
        <v>471</v>
      </c>
    </row>
    <row r="29" spans="1:5" x14ac:dyDescent="0.3">
      <c r="A29" t="str">
        <f t="shared" si="0"/>
        <v>https://example.com/SoftVer/25</v>
      </c>
      <c r="B29">
        <v>25</v>
      </c>
      <c r="C29" t="s">
        <v>425</v>
      </c>
      <c r="D29" s="6" t="s">
        <v>472</v>
      </c>
      <c r="E29" t="s">
        <v>473</v>
      </c>
    </row>
    <row r="30" spans="1:5" x14ac:dyDescent="0.3">
      <c r="A30" t="str">
        <f t="shared" si="0"/>
        <v>https://example.com/SoftVer/26</v>
      </c>
      <c r="B30">
        <v>26</v>
      </c>
      <c r="C30" t="s">
        <v>425</v>
      </c>
      <c r="D30" s="6" t="s">
        <v>474</v>
      </c>
      <c r="E30" t="s">
        <v>475</v>
      </c>
    </row>
    <row r="31" spans="1:5" x14ac:dyDescent="0.3">
      <c r="A31" t="str">
        <f t="shared" si="0"/>
        <v>https://example.com/SoftVer/27</v>
      </c>
      <c r="B31">
        <v>27</v>
      </c>
      <c r="C31" t="s">
        <v>425</v>
      </c>
      <c r="D31" s="6" t="s">
        <v>476</v>
      </c>
      <c r="E31" t="s">
        <v>477</v>
      </c>
    </row>
    <row r="32" spans="1:5" x14ac:dyDescent="0.3">
      <c r="A32" t="str">
        <f t="shared" si="0"/>
        <v>https://example.com/SoftVer/28</v>
      </c>
      <c r="B32">
        <v>28</v>
      </c>
      <c r="C32" t="s">
        <v>425</v>
      </c>
      <c r="D32" s="6" t="s">
        <v>478</v>
      </c>
      <c r="E32" t="s">
        <v>479</v>
      </c>
    </row>
    <row r="33" spans="1:5" x14ac:dyDescent="0.3">
      <c r="A33" t="str">
        <f t="shared" si="0"/>
        <v>https://example.com/SoftVer/29</v>
      </c>
      <c r="B33">
        <v>29</v>
      </c>
      <c r="C33" t="s">
        <v>425</v>
      </c>
      <c r="D33" s="6" t="s">
        <v>480</v>
      </c>
      <c r="E33" t="s">
        <v>481</v>
      </c>
    </row>
    <row r="34" spans="1:5" x14ac:dyDescent="0.3">
      <c r="A34" t="str">
        <f t="shared" si="0"/>
        <v>https://example.com/SoftVer/30</v>
      </c>
      <c r="B34">
        <v>30</v>
      </c>
      <c r="C34" t="s">
        <v>425</v>
      </c>
      <c r="D34" s="6" t="s">
        <v>482</v>
      </c>
      <c r="E34" t="s">
        <v>483</v>
      </c>
    </row>
    <row r="35" spans="1:5" x14ac:dyDescent="0.3">
      <c r="A35" t="str">
        <f t="shared" si="0"/>
        <v>https://example.com/SoftVer/31</v>
      </c>
      <c r="B35">
        <v>31</v>
      </c>
      <c r="C35" t="s">
        <v>425</v>
      </c>
      <c r="D35" s="6" t="s">
        <v>484</v>
      </c>
      <c r="E35" t="s">
        <v>485</v>
      </c>
    </row>
    <row r="36" spans="1:5" x14ac:dyDescent="0.3">
      <c r="A36" t="str">
        <f t="shared" si="0"/>
        <v>https://example.com/SoftVer/32</v>
      </c>
      <c r="B36">
        <v>32</v>
      </c>
      <c r="C36" t="s">
        <v>425</v>
      </c>
      <c r="D36" s="6" t="s">
        <v>486</v>
      </c>
      <c r="E36" t="s">
        <v>487</v>
      </c>
    </row>
    <row r="37" spans="1:5" x14ac:dyDescent="0.3">
      <c r="A37" t="str">
        <f t="shared" si="0"/>
        <v>https://example.com/SoftVer/33</v>
      </c>
      <c r="B37">
        <v>33</v>
      </c>
      <c r="C37" t="s">
        <v>425</v>
      </c>
      <c r="D37" s="6" t="s">
        <v>488</v>
      </c>
      <c r="E37" t="s">
        <v>489</v>
      </c>
    </row>
    <row r="38" spans="1:5" x14ac:dyDescent="0.3">
      <c r="A38" t="str">
        <f t="shared" si="0"/>
        <v>https://example.com/SoftVer/34</v>
      </c>
      <c r="B38">
        <v>34</v>
      </c>
      <c r="C38" t="s">
        <v>425</v>
      </c>
      <c r="D38" s="6" t="s">
        <v>488</v>
      </c>
      <c r="E38" t="s">
        <v>490</v>
      </c>
    </row>
    <row r="39" spans="1:5" x14ac:dyDescent="0.3">
      <c r="A39" t="str">
        <f t="shared" si="0"/>
        <v>https://example.com/SoftVer/35</v>
      </c>
      <c r="B39">
        <v>35</v>
      </c>
      <c r="C39" t="s">
        <v>425</v>
      </c>
      <c r="D39" s="6" t="s">
        <v>491</v>
      </c>
      <c r="E39" t="s">
        <v>492</v>
      </c>
    </row>
    <row r="40" spans="1:5" x14ac:dyDescent="0.3">
      <c r="A40" t="str">
        <f t="shared" si="0"/>
        <v>https://example.com/SoftVer/36</v>
      </c>
      <c r="B40">
        <v>36</v>
      </c>
      <c r="C40" t="s">
        <v>425</v>
      </c>
      <c r="D40" s="6" t="s">
        <v>493</v>
      </c>
      <c r="E40" t="s">
        <v>494</v>
      </c>
    </row>
    <row r="41" spans="1:5" x14ac:dyDescent="0.3">
      <c r="A41" t="str">
        <f t="shared" si="0"/>
        <v>https://example.com/SoftVer/37</v>
      </c>
      <c r="B41">
        <v>37</v>
      </c>
      <c r="C41" t="s">
        <v>425</v>
      </c>
      <c r="D41" s="17" t="s">
        <v>495</v>
      </c>
      <c r="E41" t="s">
        <v>496</v>
      </c>
    </row>
    <row r="42" spans="1:5" x14ac:dyDescent="0.3">
      <c r="A42" t="str">
        <f t="shared" si="0"/>
        <v>https://example.com/SoftVer/38</v>
      </c>
      <c r="B42">
        <v>38</v>
      </c>
      <c r="C42" t="s">
        <v>425</v>
      </c>
      <c r="D42" s="6" t="s">
        <v>497</v>
      </c>
      <c r="E42" t="s">
        <v>498</v>
      </c>
    </row>
    <row r="43" spans="1:5" x14ac:dyDescent="0.3">
      <c r="A43" t="str">
        <f t="shared" si="0"/>
        <v>https://example.com/SoftVer/39</v>
      </c>
      <c r="B43">
        <v>39</v>
      </c>
      <c r="C43" t="s">
        <v>425</v>
      </c>
      <c r="D43" s="6" t="s">
        <v>499</v>
      </c>
      <c r="E43" t="s">
        <v>500</v>
      </c>
    </row>
    <row r="44" spans="1:5" x14ac:dyDescent="0.3">
      <c r="A44" t="str">
        <f t="shared" si="0"/>
        <v>https://example.com/SoftVer/40</v>
      </c>
      <c r="B44">
        <v>40</v>
      </c>
      <c r="C44" t="s">
        <v>425</v>
      </c>
      <c r="D44" s="6" t="s">
        <v>501</v>
      </c>
      <c r="E44" t="s">
        <v>502</v>
      </c>
    </row>
    <row r="45" spans="1:5" x14ac:dyDescent="0.3">
      <c r="A45" t="str">
        <f t="shared" si="0"/>
        <v>https://example.com/SoftVer/41</v>
      </c>
      <c r="B45">
        <v>41</v>
      </c>
      <c r="C45" t="s">
        <v>425</v>
      </c>
      <c r="D45" s="6" t="s">
        <v>426</v>
      </c>
      <c r="E45" t="s">
        <v>503</v>
      </c>
    </row>
    <row r="46" spans="1:5" x14ac:dyDescent="0.3">
      <c r="A46" t="str">
        <f t="shared" si="0"/>
        <v>https://example.com/SoftVer/42</v>
      </c>
      <c r="B46">
        <v>42</v>
      </c>
      <c r="C46" t="s">
        <v>425</v>
      </c>
      <c r="D46" s="6" t="s">
        <v>504</v>
      </c>
      <c r="E46" t="s">
        <v>505</v>
      </c>
    </row>
    <row r="47" spans="1:5" x14ac:dyDescent="0.3">
      <c r="A47" t="str">
        <f t="shared" si="0"/>
        <v>https://example.com/SoftVer/43</v>
      </c>
      <c r="B47">
        <v>43</v>
      </c>
      <c r="C47" t="s">
        <v>425</v>
      </c>
      <c r="D47" s="6" t="s">
        <v>506</v>
      </c>
      <c r="E47" t="s">
        <v>507</v>
      </c>
    </row>
    <row r="48" spans="1:5" x14ac:dyDescent="0.3">
      <c r="A48" t="str">
        <f t="shared" si="0"/>
        <v>https://example.com/SoftVer/44</v>
      </c>
      <c r="B48">
        <v>44</v>
      </c>
      <c r="C48" t="s">
        <v>425</v>
      </c>
      <c r="D48" s="6" t="s">
        <v>508</v>
      </c>
      <c r="E48" t="s">
        <v>509</v>
      </c>
    </row>
    <row r="49" spans="1:5" x14ac:dyDescent="0.3">
      <c r="A49" t="str">
        <f t="shared" si="0"/>
        <v>https://example.com/SoftVer/45</v>
      </c>
      <c r="B49">
        <v>45</v>
      </c>
      <c r="C49" t="s">
        <v>425</v>
      </c>
      <c r="D49" s="6" t="s">
        <v>508</v>
      </c>
      <c r="E49" t="s">
        <v>510</v>
      </c>
    </row>
    <row r="50" spans="1:5" x14ac:dyDescent="0.3">
      <c r="A50" t="str">
        <f t="shared" si="0"/>
        <v>https://example.com/SoftVer/46</v>
      </c>
      <c r="B50">
        <v>46</v>
      </c>
      <c r="C50" t="s">
        <v>425</v>
      </c>
      <c r="D50" s="6" t="s">
        <v>508</v>
      </c>
      <c r="E50" t="s">
        <v>511</v>
      </c>
    </row>
    <row r="51" spans="1:5" x14ac:dyDescent="0.3">
      <c r="A51" t="str">
        <f t="shared" si="0"/>
        <v>https://example.com/SoftVer/47</v>
      </c>
      <c r="B51">
        <v>47</v>
      </c>
      <c r="C51" t="s">
        <v>425</v>
      </c>
      <c r="D51" s="6" t="s">
        <v>508</v>
      </c>
      <c r="E51" t="s">
        <v>512</v>
      </c>
    </row>
    <row r="52" spans="1:5" x14ac:dyDescent="0.3">
      <c r="A52" t="str">
        <f t="shared" si="0"/>
        <v>https://example.com/SoftVer/48</v>
      </c>
      <c r="B52">
        <v>48</v>
      </c>
      <c r="C52" t="s">
        <v>425</v>
      </c>
      <c r="D52" s="6" t="s">
        <v>513</v>
      </c>
      <c r="E52" t="s">
        <v>514</v>
      </c>
    </row>
    <row r="53" spans="1:5" x14ac:dyDescent="0.3">
      <c r="A53" t="str">
        <f t="shared" si="0"/>
        <v>https://example.com/SoftVer/49</v>
      </c>
      <c r="B53">
        <v>49</v>
      </c>
      <c r="C53" t="s">
        <v>425</v>
      </c>
      <c r="D53" s="6" t="s">
        <v>515</v>
      </c>
      <c r="E53" t="s">
        <v>516</v>
      </c>
    </row>
    <row r="54" spans="1:5" x14ac:dyDescent="0.3">
      <c r="A54" t="str">
        <f t="shared" si="0"/>
        <v>https://example.com/SoftVer/50</v>
      </c>
      <c r="B54">
        <v>50</v>
      </c>
      <c r="C54" t="s">
        <v>425</v>
      </c>
      <c r="D54" s="6" t="s">
        <v>517</v>
      </c>
      <c r="E54" t="s">
        <v>518</v>
      </c>
    </row>
    <row r="55" spans="1:5" x14ac:dyDescent="0.3">
      <c r="A55" t="str">
        <f t="shared" si="0"/>
        <v>https://example.com/SoftVer/51</v>
      </c>
      <c r="B55">
        <v>51</v>
      </c>
      <c r="C55" t="s">
        <v>425</v>
      </c>
      <c r="D55" s="6" t="s">
        <v>519</v>
      </c>
      <c r="E55" t="s">
        <v>520</v>
      </c>
    </row>
    <row r="56" spans="1:5" x14ac:dyDescent="0.3">
      <c r="A56" t="str">
        <f t="shared" si="0"/>
        <v>https://example.com/SoftVer/52</v>
      </c>
      <c r="B56">
        <v>52</v>
      </c>
      <c r="C56" t="s">
        <v>425</v>
      </c>
      <c r="D56" s="6" t="s">
        <v>521</v>
      </c>
      <c r="E56" t="s">
        <v>522</v>
      </c>
    </row>
    <row r="57" spans="1:5" x14ac:dyDescent="0.3">
      <c r="A57" t="str">
        <f t="shared" si="0"/>
        <v>https://example.com/SoftVer/53</v>
      </c>
      <c r="B57">
        <v>53</v>
      </c>
      <c r="C57" t="s">
        <v>425</v>
      </c>
      <c r="D57" s="6" t="s">
        <v>523</v>
      </c>
      <c r="E57" t="s">
        <v>524</v>
      </c>
    </row>
    <row r="58" spans="1:5" x14ac:dyDescent="0.3">
      <c r="A58" t="str">
        <f t="shared" si="0"/>
        <v>https://example.com/SoftVer/54</v>
      </c>
      <c r="B58">
        <v>54</v>
      </c>
      <c r="C58" t="s">
        <v>425</v>
      </c>
      <c r="D58" s="6" t="s">
        <v>525</v>
      </c>
      <c r="E58" t="s">
        <v>526</v>
      </c>
    </row>
    <row r="59" spans="1:5" x14ac:dyDescent="0.3">
      <c r="A59" t="str">
        <f t="shared" si="0"/>
        <v>https://example.com/SoftVer/55</v>
      </c>
      <c r="B59">
        <v>55</v>
      </c>
      <c r="C59" t="s">
        <v>425</v>
      </c>
      <c r="D59" s="6" t="s">
        <v>527</v>
      </c>
      <c r="E59" t="s">
        <v>528</v>
      </c>
    </row>
    <row r="60" spans="1:5" x14ac:dyDescent="0.3">
      <c r="A60" t="str">
        <f t="shared" si="0"/>
        <v>https://example.com/SoftVer/56</v>
      </c>
      <c r="B60">
        <v>56</v>
      </c>
      <c r="C60" t="s">
        <v>425</v>
      </c>
      <c r="D60" s="6" t="s">
        <v>529</v>
      </c>
      <c r="E60" t="s">
        <v>530</v>
      </c>
    </row>
    <row r="61" spans="1:5" x14ac:dyDescent="0.3">
      <c r="A61" t="str">
        <f t="shared" si="0"/>
        <v>https://example.com/SoftVer/57</v>
      </c>
      <c r="B61">
        <v>57</v>
      </c>
      <c r="C61" t="s">
        <v>425</v>
      </c>
      <c r="D61" s="6" t="s">
        <v>531</v>
      </c>
      <c r="E61" t="s">
        <v>532</v>
      </c>
    </row>
    <row r="62" spans="1:5" x14ac:dyDescent="0.3">
      <c r="A62" t="str">
        <f t="shared" si="0"/>
        <v>https://example.com/SoftVer/58</v>
      </c>
      <c r="B62">
        <v>58</v>
      </c>
      <c r="C62" t="s">
        <v>425</v>
      </c>
      <c r="D62" s="17" t="s">
        <v>840</v>
      </c>
      <c r="E62" t="s">
        <v>533</v>
      </c>
    </row>
    <row r="63" spans="1:5" x14ac:dyDescent="0.3">
      <c r="A63" t="str">
        <f t="shared" si="0"/>
        <v>https://example.com/SoftVer/59</v>
      </c>
      <c r="B63">
        <v>59</v>
      </c>
      <c r="C63" t="s">
        <v>425</v>
      </c>
      <c r="D63" s="6" t="s">
        <v>534</v>
      </c>
      <c r="E63" t="s">
        <v>535</v>
      </c>
    </row>
    <row r="64" spans="1:5" x14ac:dyDescent="0.3">
      <c r="A64" t="str">
        <f t="shared" si="0"/>
        <v>https://example.com/SoftVer/60</v>
      </c>
      <c r="B64">
        <v>60</v>
      </c>
      <c r="C64" t="s">
        <v>425</v>
      </c>
      <c r="D64" s="6" t="s">
        <v>536</v>
      </c>
      <c r="E64" t="s">
        <v>537</v>
      </c>
    </row>
    <row r="65" spans="1:5" x14ac:dyDescent="0.3">
      <c r="A65" t="str">
        <f t="shared" si="0"/>
        <v>https://example.com/SoftVer/61</v>
      </c>
      <c r="B65">
        <v>61</v>
      </c>
      <c r="C65" t="s">
        <v>425</v>
      </c>
      <c r="D65" s="6" t="s">
        <v>538</v>
      </c>
      <c r="E65" t="s">
        <v>539</v>
      </c>
    </row>
    <row r="66" spans="1:5" x14ac:dyDescent="0.3">
      <c r="A66" t="str">
        <f t="shared" si="0"/>
        <v>https://example.com/SoftVer/62</v>
      </c>
      <c r="B66">
        <v>62</v>
      </c>
      <c r="C66" t="s">
        <v>425</v>
      </c>
      <c r="D66" s="6" t="s">
        <v>540</v>
      </c>
      <c r="E66" t="s">
        <v>541</v>
      </c>
    </row>
    <row r="67" spans="1:5" x14ac:dyDescent="0.3">
      <c r="A67" t="str">
        <f t="shared" si="0"/>
        <v>https://example.com/SoftVer/63</v>
      </c>
      <c r="B67">
        <v>63</v>
      </c>
      <c r="C67" t="s">
        <v>425</v>
      </c>
      <c r="D67" s="6" t="s">
        <v>542</v>
      </c>
      <c r="E67" t="s">
        <v>543</v>
      </c>
    </row>
    <row r="68" spans="1:5" x14ac:dyDescent="0.3">
      <c r="A68" t="str">
        <f t="shared" si="0"/>
        <v>https://example.com/SoftVer/64</v>
      </c>
      <c r="B68">
        <v>64</v>
      </c>
      <c r="C68" t="s">
        <v>425</v>
      </c>
      <c r="D68" s="6" t="s">
        <v>544</v>
      </c>
      <c r="E68" t="s">
        <v>545</v>
      </c>
    </row>
    <row r="69" spans="1:5" x14ac:dyDescent="0.3">
      <c r="A69" t="str">
        <f t="shared" si="0"/>
        <v>https://example.com/SoftVer/65</v>
      </c>
      <c r="B69">
        <v>65</v>
      </c>
      <c r="C69" t="s">
        <v>425</v>
      </c>
      <c r="D69" s="6" t="s">
        <v>546</v>
      </c>
      <c r="E69" t="s">
        <v>547</v>
      </c>
    </row>
    <row r="70" spans="1:5" x14ac:dyDescent="0.3">
      <c r="A70" t="str">
        <f t="shared" ref="A70:A81" si="1">_xlfn.CONCAT("https://example.com/SoftVer/",B70)</f>
        <v>https://example.com/SoftVer/66</v>
      </c>
      <c r="B70">
        <v>66</v>
      </c>
      <c r="C70" t="s">
        <v>425</v>
      </c>
      <c r="D70" s="6" t="s">
        <v>548</v>
      </c>
      <c r="E70" t="s">
        <v>549</v>
      </c>
    </row>
    <row r="71" spans="1:5" x14ac:dyDescent="0.3">
      <c r="A71" t="str">
        <f t="shared" si="1"/>
        <v>https://example.com/SoftVer/67</v>
      </c>
      <c r="B71">
        <v>67</v>
      </c>
      <c r="C71" t="s">
        <v>425</v>
      </c>
      <c r="D71" s="6" t="s">
        <v>550</v>
      </c>
      <c r="E71" t="s">
        <v>551</v>
      </c>
    </row>
    <row r="72" spans="1:5" x14ac:dyDescent="0.3">
      <c r="A72" t="str">
        <f t="shared" si="1"/>
        <v>https://example.com/SoftVer/68</v>
      </c>
      <c r="B72">
        <v>68</v>
      </c>
      <c r="C72" t="s">
        <v>425</v>
      </c>
      <c r="D72" s="6" t="s">
        <v>552</v>
      </c>
      <c r="E72" t="s">
        <v>553</v>
      </c>
    </row>
    <row r="73" spans="1:5" x14ac:dyDescent="0.3">
      <c r="A73" t="str">
        <f t="shared" si="1"/>
        <v>https://example.com/SoftVer/69</v>
      </c>
      <c r="B73">
        <v>69</v>
      </c>
      <c r="C73" t="s">
        <v>425</v>
      </c>
      <c r="D73" s="6" t="s">
        <v>841</v>
      </c>
      <c r="E73" t="s">
        <v>554</v>
      </c>
    </row>
    <row r="74" spans="1:5" x14ac:dyDescent="0.3">
      <c r="A74" t="str">
        <f t="shared" si="1"/>
        <v>https://example.com/SoftVer/70</v>
      </c>
      <c r="B74">
        <v>70</v>
      </c>
      <c r="C74" t="s">
        <v>425</v>
      </c>
      <c r="D74" s="6" t="s">
        <v>555</v>
      </c>
      <c r="E74" t="s">
        <v>556</v>
      </c>
    </row>
    <row r="75" spans="1:5" x14ac:dyDescent="0.3">
      <c r="A75" t="str">
        <f t="shared" si="1"/>
        <v>https://example.com/SoftVer/71</v>
      </c>
      <c r="B75">
        <v>71</v>
      </c>
      <c r="C75" t="s">
        <v>425</v>
      </c>
      <c r="D75" s="6" t="s">
        <v>557</v>
      </c>
      <c r="E75" t="s">
        <v>558</v>
      </c>
    </row>
    <row r="76" spans="1:5" x14ac:dyDescent="0.3">
      <c r="A76" t="str">
        <f t="shared" si="1"/>
        <v>https://example.com/SoftVer/72</v>
      </c>
      <c r="B76">
        <v>72</v>
      </c>
      <c r="C76" t="s">
        <v>425</v>
      </c>
      <c r="D76" s="6" t="s">
        <v>559</v>
      </c>
      <c r="E76" t="s">
        <v>560</v>
      </c>
    </row>
    <row r="77" spans="1:5" x14ac:dyDescent="0.3">
      <c r="A77" t="str">
        <f t="shared" si="1"/>
        <v>https://example.com/SoftVer/73</v>
      </c>
      <c r="B77">
        <v>73</v>
      </c>
      <c r="C77" t="s">
        <v>425</v>
      </c>
      <c r="D77" s="17" t="s">
        <v>842</v>
      </c>
      <c r="E77" t="s">
        <v>561</v>
      </c>
    </row>
    <row r="78" spans="1:5" x14ac:dyDescent="0.3">
      <c r="A78" t="str">
        <f t="shared" si="1"/>
        <v>https://example.com/SoftVer/74</v>
      </c>
      <c r="B78">
        <v>74</v>
      </c>
      <c r="C78" t="s">
        <v>425</v>
      </c>
      <c r="D78" s="6" t="s">
        <v>562</v>
      </c>
      <c r="E78" t="s">
        <v>563</v>
      </c>
    </row>
    <row r="79" spans="1:5" x14ac:dyDescent="0.3">
      <c r="A79" t="str">
        <f t="shared" si="1"/>
        <v>https://example.com/SoftVer/75</v>
      </c>
      <c r="B79">
        <v>75</v>
      </c>
      <c r="C79" t="s">
        <v>425</v>
      </c>
      <c r="D79" s="6" t="s">
        <v>564</v>
      </c>
      <c r="E79" t="s">
        <v>565</v>
      </c>
    </row>
    <row r="80" spans="1:5" x14ac:dyDescent="0.3">
      <c r="A80" t="str">
        <f t="shared" si="1"/>
        <v>https://example.com/SoftVer/76</v>
      </c>
      <c r="B80">
        <v>76</v>
      </c>
      <c r="C80" t="s">
        <v>425</v>
      </c>
      <c r="D80" s="6" t="s">
        <v>566</v>
      </c>
      <c r="E80" t="s">
        <v>567</v>
      </c>
    </row>
    <row r="81" spans="1:5" x14ac:dyDescent="0.3">
      <c r="A81" t="str">
        <f t="shared" si="1"/>
        <v>https://example.com/SoftVer/77</v>
      </c>
      <c r="B81">
        <v>77</v>
      </c>
      <c r="C81" t="s">
        <v>425</v>
      </c>
      <c r="D81" s="6" t="s">
        <v>568</v>
      </c>
      <c r="E81" t="s">
        <v>569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0D37D-2BE6-4922-A4F7-4D4C5329FA01}">
  <dimension ref="A1:F82"/>
  <sheetViews>
    <sheetView workbookViewId="0">
      <selection activeCell="E30" sqref="E30"/>
    </sheetView>
  </sheetViews>
  <sheetFormatPr defaultRowHeight="14.4" x14ac:dyDescent="0.3"/>
  <cols>
    <col min="1" max="1" width="31.88671875" bestFit="1" customWidth="1"/>
    <col min="2" max="2" width="8.88671875" bestFit="1" customWidth="1"/>
    <col min="3" max="3" width="25.5546875" customWidth="1"/>
    <col min="4" max="4" width="88.33203125" style="21" customWidth="1"/>
    <col min="5" max="5" width="86.6640625" style="21" customWidth="1"/>
    <col min="6" max="6" width="117.33203125" customWidth="1"/>
  </cols>
  <sheetData>
    <row r="1" spans="1:6" x14ac:dyDescent="0.3">
      <c r="A1" s="2" t="s">
        <v>846</v>
      </c>
      <c r="B1" t="s">
        <v>570</v>
      </c>
      <c r="C1" s="3"/>
    </row>
    <row r="2" spans="1:6" x14ac:dyDescent="0.3">
      <c r="A2" s="2" t="s">
        <v>2</v>
      </c>
      <c r="B2" s="4" t="s">
        <v>5</v>
      </c>
      <c r="C2" t="s">
        <v>6</v>
      </c>
    </row>
    <row r="3" spans="1:6" x14ac:dyDescent="0.3">
      <c r="A3" s="2" t="s">
        <v>2</v>
      </c>
      <c r="B3" s="4" t="s">
        <v>895</v>
      </c>
      <c r="C3" s="29" t="s">
        <v>896</v>
      </c>
    </row>
    <row r="5" spans="1:6" x14ac:dyDescent="0.3">
      <c r="A5" t="s">
        <v>50</v>
      </c>
      <c r="B5" t="s">
        <v>422</v>
      </c>
      <c r="C5" t="s">
        <v>31</v>
      </c>
      <c r="D5" s="21" t="s">
        <v>571</v>
      </c>
      <c r="E5" s="21" t="s">
        <v>572</v>
      </c>
      <c r="F5" s="19"/>
    </row>
    <row r="6" spans="1:6" x14ac:dyDescent="0.3">
      <c r="A6" t="str">
        <f>_xlfn.CONCAT("https://example.com/SoftCon/",B6)</f>
        <v>https://example.com/SoftCon/1</v>
      </c>
      <c r="B6">
        <v>1</v>
      </c>
      <c r="C6" t="s">
        <v>573</v>
      </c>
      <c r="D6" s="22" t="s">
        <v>847</v>
      </c>
    </row>
    <row r="7" spans="1:6" x14ac:dyDescent="0.3">
      <c r="A7" t="str">
        <f t="shared" ref="A7:A70" si="0">_xlfn.CONCAT("https://example.com/SoftCon/",B7)</f>
        <v>https://example.com/SoftCon/2</v>
      </c>
      <c r="B7">
        <v>2</v>
      </c>
      <c r="C7" t="s">
        <v>573</v>
      </c>
      <c r="D7" s="22" t="s">
        <v>848</v>
      </c>
    </row>
    <row r="8" spans="1:6" x14ac:dyDescent="0.3">
      <c r="A8" t="str">
        <f t="shared" si="0"/>
        <v>https://example.com/SoftCon/3</v>
      </c>
      <c r="B8">
        <v>3</v>
      </c>
      <c r="C8" t="s">
        <v>573</v>
      </c>
      <c r="D8" s="22" t="s">
        <v>849</v>
      </c>
    </row>
    <row r="9" spans="1:6" x14ac:dyDescent="0.3">
      <c r="A9" t="str">
        <f t="shared" si="0"/>
        <v>https://example.com/SoftCon/4</v>
      </c>
      <c r="B9">
        <v>4</v>
      </c>
      <c r="C9" t="s">
        <v>573</v>
      </c>
      <c r="D9" s="22" t="s">
        <v>74</v>
      </c>
    </row>
    <row r="10" spans="1:6" x14ac:dyDescent="0.3">
      <c r="A10" t="str">
        <f t="shared" si="0"/>
        <v>https://example.com/SoftCon/5</v>
      </c>
      <c r="B10">
        <v>5</v>
      </c>
      <c r="C10" t="s">
        <v>573</v>
      </c>
      <c r="D10" s="22" t="s">
        <v>850</v>
      </c>
    </row>
    <row r="11" spans="1:6" ht="28.8" x14ac:dyDescent="0.3">
      <c r="A11" t="str">
        <f t="shared" si="0"/>
        <v>https://example.com/SoftCon/6</v>
      </c>
      <c r="B11">
        <v>6</v>
      </c>
      <c r="C11" t="s">
        <v>573</v>
      </c>
      <c r="D11" s="22" t="s">
        <v>851</v>
      </c>
      <c r="E11" s="22" t="s">
        <v>851</v>
      </c>
      <c r="F11" s="11"/>
    </row>
    <row r="12" spans="1:6" x14ac:dyDescent="0.3">
      <c r="A12" t="str">
        <f t="shared" si="0"/>
        <v>https://example.com/SoftCon/7</v>
      </c>
      <c r="B12">
        <v>7</v>
      </c>
      <c r="C12" t="s">
        <v>573</v>
      </c>
      <c r="D12" s="22" t="s">
        <v>850</v>
      </c>
    </row>
    <row r="13" spans="1:6" x14ac:dyDescent="0.3">
      <c r="A13" t="str">
        <f t="shared" si="0"/>
        <v>https://example.com/SoftCon/8</v>
      </c>
      <c r="B13">
        <v>8</v>
      </c>
      <c r="C13" t="s">
        <v>573</v>
      </c>
      <c r="D13" s="22" t="s">
        <v>848</v>
      </c>
      <c r="F13" s="20"/>
    </row>
    <row r="14" spans="1:6" x14ac:dyDescent="0.3">
      <c r="A14" t="str">
        <f t="shared" si="0"/>
        <v>https://example.com/SoftCon/9</v>
      </c>
      <c r="B14">
        <v>9</v>
      </c>
      <c r="C14" t="s">
        <v>573</v>
      </c>
      <c r="D14" s="22" t="s">
        <v>852</v>
      </c>
    </row>
    <row r="15" spans="1:6" ht="28.8" x14ac:dyDescent="0.3">
      <c r="A15" t="str">
        <f t="shared" si="0"/>
        <v>https://example.com/SoftCon/10</v>
      </c>
      <c r="B15">
        <v>10</v>
      </c>
      <c r="C15" t="s">
        <v>573</v>
      </c>
      <c r="D15" s="22" t="s">
        <v>853</v>
      </c>
      <c r="E15" s="22" t="s">
        <v>853</v>
      </c>
      <c r="F15" s="11"/>
    </row>
    <row r="16" spans="1:6" x14ac:dyDescent="0.3">
      <c r="A16" t="str">
        <f t="shared" si="0"/>
        <v>https://example.com/SoftCon/11</v>
      </c>
      <c r="B16">
        <v>11</v>
      </c>
      <c r="C16" t="s">
        <v>573</v>
      </c>
      <c r="D16" s="22" t="s">
        <v>848</v>
      </c>
    </row>
    <row r="17" spans="1:6" x14ac:dyDescent="0.3">
      <c r="A17" t="str">
        <f t="shared" si="0"/>
        <v>https://example.com/SoftCon/12</v>
      </c>
      <c r="B17">
        <v>12</v>
      </c>
      <c r="C17" t="s">
        <v>573</v>
      </c>
      <c r="D17" s="21" t="s">
        <v>854</v>
      </c>
    </row>
    <row r="18" spans="1:6" ht="28.8" x14ac:dyDescent="0.3">
      <c r="A18" t="str">
        <f t="shared" si="0"/>
        <v>https://example.com/SoftCon/13</v>
      </c>
      <c r="B18">
        <v>13</v>
      </c>
      <c r="C18" t="s">
        <v>573</v>
      </c>
      <c r="D18" s="22" t="s">
        <v>855</v>
      </c>
    </row>
    <row r="19" spans="1:6" x14ac:dyDescent="0.3">
      <c r="A19" t="str">
        <f t="shared" si="0"/>
        <v>https://example.com/SoftCon/14</v>
      </c>
      <c r="B19">
        <v>14</v>
      </c>
      <c r="C19" t="s">
        <v>573</v>
      </c>
      <c r="D19" s="21" t="s">
        <v>856</v>
      </c>
      <c r="E19" s="21" t="s">
        <v>897</v>
      </c>
      <c r="F19" s="21"/>
    </row>
    <row r="20" spans="1:6" x14ac:dyDescent="0.3">
      <c r="A20" t="str">
        <f t="shared" si="0"/>
        <v>https://example.com/SoftCon/15</v>
      </c>
      <c r="B20">
        <v>15</v>
      </c>
      <c r="C20" t="s">
        <v>573</v>
      </c>
      <c r="D20" s="22" t="s">
        <v>857</v>
      </c>
      <c r="E20" s="21" t="s">
        <v>897</v>
      </c>
      <c r="F20" s="21"/>
    </row>
    <row r="21" spans="1:6" x14ac:dyDescent="0.3">
      <c r="A21" t="str">
        <f t="shared" si="0"/>
        <v>https://example.com/SoftCon/16</v>
      </c>
      <c r="B21">
        <v>16</v>
      </c>
      <c r="C21" t="s">
        <v>573</v>
      </c>
      <c r="D21" s="21" t="s">
        <v>858</v>
      </c>
    </row>
    <row r="22" spans="1:6" ht="28.8" x14ac:dyDescent="0.3">
      <c r="A22" t="str">
        <f t="shared" si="0"/>
        <v>https://example.com/SoftCon/17</v>
      </c>
      <c r="B22">
        <v>17</v>
      </c>
      <c r="C22" t="s">
        <v>573</v>
      </c>
      <c r="D22" s="21" t="s">
        <v>859</v>
      </c>
    </row>
    <row r="23" spans="1:6" ht="28.8" x14ac:dyDescent="0.3">
      <c r="A23" t="str">
        <f t="shared" si="0"/>
        <v>https://example.com/SoftCon/18</v>
      </c>
      <c r="B23">
        <v>18</v>
      </c>
      <c r="C23" t="s">
        <v>573</v>
      </c>
      <c r="D23" s="21" t="s">
        <v>860</v>
      </c>
      <c r="E23" s="21" t="s">
        <v>860</v>
      </c>
      <c r="F23" s="11"/>
    </row>
    <row r="24" spans="1:6" ht="57.6" x14ac:dyDescent="0.3">
      <c r="A24" t="str">
        <f t="shared" si="0"/>
        <v>https://example.com/SoftCon/19</v>
      </c>
      <c r="B24">
        <v>19</v>
      </c>
      <c r="C24" t="s">
        <v>573</v>
      </c>
      <c r="D24" s="21" t="s">
        <v>861</v>
      </c>
    </row>
    <row r="25" spans="1:6" x14ac:dyDescent="0.3">
      <c r="A25" t="str">
        <f t="shared" si="0"/>
        <v>https://example.com/SoftCon/20</v>
      </c>
      <c r="B25">
        <v>20</v>
      </c>
      <c r="C25" t="s">
        <v>573</v>
      </c>
      <c r="D25" s="21" t="s">
        <v>862</v>
      </c>
    </row>
    <row r="26" spans="1:6" x14ac:dyDescent="0.3">
      <c r="A26" t="str">
        <f t="shared" si="0"/>
        <v>https://example.com/SoftCon/21</v>
      </c>
      <c r="B26">
        <v>21</v>
      </c>
      <c r="C26" t="s">
        <v>573</v>
      </c>
      <c r="D26" s="21" t="s">
        <v>858</v>
      </c>
    </row>
    <row r="27" spans="1:6" ht="57.6" x14ac:dyDescent="0.3">
      <c r="A27" t="str">
        <f t="shared" si="0"/>
        <v>https://example.com/SoftCon/22</v>
      </c>
      <c r="B27">
        <v>22</v>
      </c>
      <c r="C27" t="s">
        <v>573</v>
      </c>
      <c r="D27" s="21" t="s">
        <v>863</v>
      </c>
    </row>
    <row r="28" spans="1:6" x14ac:dyDescent="0.3">
      <c r="A28" t="str">
        <f t="shared" si="0"/>
        <v>https://example.com/SoftCon/23</v>
      </c>
      <c r="B28">
        <v>23</v>
      </c>
      <c r="C28" t="s">
        <v>573</v>
      </c>
      <c r="D28" s="21" t="s">
        <v>848</v>
      </c>
    </row>
    <row r="29" spans="1:6" x14ac:dyDescent="0.3">
      <c r="A29" t="str">
        <f t="shared" si="0"/>
        <v>https://example.com/SoftCon/24</v>
      </c>
      <c r="B29">
        <v>24</v>
      </c>
      <c r="C29" t="s">
        <v>573</v>
      </c>
      <c r="D29" s="21" t="s">
        <v>864</v>
      </c>
    </row>
    <row r="30" spans="1:6" x14ac:dyDescent="0.3">
      <c r="A30" t="str">
        <f t="shared" si="0"/>
        <v>https://example.com/SoftCon/25</v>
      </c>
      <c r="B30">
        <v>25</v>
      </c>
      <c r="C30" t="s">
        <v>573</v>
      </c>
      <c r="D30" s="21" t="s">
        <v>865</v>
      </c>
      <c r="E30" s="21" t="s">
        <v>898</v>
      </c>
      <c r="F30" s="21"/>
    </row>
    <row r="31" spans="1:6" x14ac:dyDescent="0.3">
      <c r="A31" t="str">
        <f t="shared" si="0"/>
        <v>https://example.com/SoftCon/26</v>
      </c>
      <c r="B31">
        <v>26</v>
      </c>
      <c r="C31" t="s">
        <v>573</v>
      </c>
      <c r="D31" s="21" t="s">
        <v>850</v>
      </c>
    </row>
    <row r="32" spans="1:6" x14ac:dyDescent="0.3">
      <c r="A32" t="str">
        <f t="shared" si="0"/>
        <v>https://example.com/SoftCon/27</v>
      </c>
      <c r="B32">
        <v>27</v>
      </c>
      <c r="C32" t="s">
        <v>573</v>
      </c>
      <c r="D32" s="21" t="s">
        <v>848</v>
      </c>
    </row>
    <row r="33" spans="1:6" x14ac:dyDescent="0.3">
      <c r="A33" t="str">
        <f t="shared" si="0"/>
        <v>https://example.com/SoftCon/28</v>
      </c>
      <c r="B33">
        <v>28</v>
      </c>
      <c r="C33" t="s">
        <v>573</v>
      </c>
      <c r="D33" s="21" t="s">
        <v>866</v>
      </c>
    </row>
    <row r="34" spans="1:6" x14ac:dyDescent="0.3">
      <c r="A34" t="str">
        <f t="shared" si="0"/>
        <v>https://example.com/SoftCon/29</v>
      </c>
      <c r="B34">
        <v>29</v>
      </c>
      <c r="C34" t="s">
        <v>573</v>
      </c>
      <c r="D34" s="21" t="s">
        <v>867</v>
      </c>
    </row>
    <row r="35" spans="1:6" x14ac:dyDescent="0.3">
      <c r="A35" t="str">
        <f t="shared" si="0"/>
        <v>https://example.com/SoftCon/30</v>
      </c>
      <c r="B35">
        <v>30</v>
      </c>
      <c r="C35" t="s">
        <v>573</v>
      </c>
      <c r="D35" s="21" t="s">
        <v>858</v>
      </c>
    </row>
    <row r="36" spans="1:6" x14ac:dyDescent="0.3">
      <c r="A36" t="str">
        <f t="shared" si="0"/>
        <v>https://example.com/SoftCon/31</v>
      </c>
      <c r="B36">
        <v>31</v>
      </c>
      <c r="C36" t="s">
        <v>573</v>
      </c>
      <c r="D36" s="21" t="s">
        <v>848</v>
      </c>
    </row>
    <row r="37" spans="1:6" x14ac:dyDescent="0.3">
      <c r="A37" t="str">
        <f t="shared" si="0"/>
        <v>https://example.com/SoftCon/32</v>
      </c>
      <c r="B37">
        <v>32</v>
      </c>
      <c r="C37" t="s">
        <v>573</v>
      </c>
      <c r="D37" s="21" t="s">
        <v>850</v>
      </c>
    </row>
    <row r="38" spans="1:6" x14ac:dyDescent="0.3">
      <c r="A38" t="str">
        <f t="shared" si="0"/>
        <v>https://example.com/SoftCon/33</v>
      </c>
      <c r="B38">
        <v>33</v>
      </c>
      <c r="C38" t="s">
        <v>573</v>
      </c>
      <c r="D38" s="21" t="s">
        <v>868</v>
      </c>
    </row>
    <row r="39" spans="1:6" x14ac:dyDescent="0.3">
      <c r="A39" t="str">
        <f t="shared" si="0"/>
        <v>https://example.com/SoftCon/34</v>
      </c>
      <c r="B39">
        <v>34</v>
      </c>
      <c r="C39" t="s">
        <v>573</v>
      </c>
      <c r="D39" s="21" t="s">
        <v>869</v>
      </c>
      <c r="E39" s="21" t="s">
        <v>869</v>
      </c>
      <c r="F39" s="11"/>
    </row>
    <row r="40" spans="1:6" x14ac:dyDescent="0.3">
      <c r="A40" t="str">
        <f t="shared" si="0"/>
        <v>https://example.com/SoftCon/35</v>
      </c>
      <c r="B40">
        <v>35</v>
      </c>
      <c r="C40" t="s">
        <v>573</v>
      </c>
      <c r="D40" s="21" t="s">
        <v>870</v>
      </c>
      <c r="E40" s="21" t="s">
        <v>870</v>
      </c>
      <c r="F40" s="11"/>
    </row>
    <row r="41" spans="1:6" x14ac:dyDescent="0.3">
      <c r="A41" t="str">
        <f t="shared" si="0"/>
        <v>https://example.com/SoftCon/36</v>
      </c>
      <c r="B41">
        <v>36</v>
      </c>
      <c r="C41" t="s">
        <v>573</v>
      </c>
      <c r="D41" s="21" t="s">
        <v>871</v>
      </c>
      <c r="E41" s="21" t="s">
        <v>871</v>
      </c>
      <c r="F41" s="11"/>
    </row>
    <row r="42" spans="1:6" x14ac:dyDescent="0.3">
      <c r="A42" t="str">
        <f t="shared" si="0"/>
        <v>https://example.com/SoftCon/37</v>
      </c>
      <c r="B42">
        <v>37</v>
      </c>
      <c r="C42" t="s">
        <v>573</v>
      </c>
      <c r="D42" s="21" t="s">
        <v>872</v>
      </c>
    </row>
    <row r="43" spans="1:6" x14ac:dyDescent="0.3">
      <c r="A43" t="str">
        <f t="shared" si="0"/>
        <v>https://example.com/SoftCon/38</v>
      </c>
      <c r="B43">
        <v>38</v>
      </c>
      <c r="C43" t="s">
        <v>573</v>
      </c>
      <c r="D43" s="21" t="s">
        <v>873</v>
      </c>
      <c r="E43" s="21" t="s">
        <v>873</v>
      </c>
      <c r="F43" s="11"/>
    </row>
    <row r="44" spans="1:6" x14ac:dyDescent="0.3">
      <c r="A44" t="str">
        <f t="shared" si="0"/>
        <v>https://example.com/SoftCon/39</v>
      </c>
      <c r="B44">
        <v>39</v>
      </c>
      <c r="C44" t="s">
        <v>573</v>
      </c>
      <c r="D44" s="21" t="s">
        <v>848</v>
      </c>
    </row>
    <row r="45" spans="1:6" x14ac:dyDescent="0.3">
      <c r="A45" t="str">
        <f t="shared" si="0"/>
        <v>https://example.com/SoftCon/40</v>
      </c>
      <c r="B45">
        <v>40</v>
      </c>
      <c r="C45" t="s">
        <v>573</v>
      </c>
      <c r="D45" s="21" t="s">
        <v>850</v>
      </c>
    </row>
    <row r="46" spans="1:6" x14ac:dyDescent="0.3">
      <c r="A46" t="str">
        <f t="shared" si="0"/>
        <v>https://example.com/SoftCon/41</v>
      </c>
      <c r="B46">
        <v>41</v>
      </c>
      <c r="C46" t="s">
        <v>573</v>
      </c>
      <c r="D46" s="21" t="s">
        <v>848</v>
      </c>
    </row>
    <row r="47" spans="1:6" x14ac:dyDescent="0.3">
      <c r="A47" t="str">
        <f t="shared" si="0"/>
        <v>https://example.com/SoftCon/42</v>
      </c>
      <c r="B47">
        <v>42</v>
      </c>
      <c r="C47" t="s">
        <v>573</v>
      </c>
      <c r="D47" s="21" t="s">
        <v>874</v>
      </c>
    </row>
    <row r="48" spans="1:6" x14ac:dyDescent="0.3">
      <c r="A48" t="str">
        <f t="shared" si="0"/>
        <v>https://example.com/SoftCon/43</v>
      </c>
      <c r="B48">
        <v>43</v>
      </c>
      <c r="C48" t="s">
        <v>573</v>
      </c>
      <c r="D48" s="21" t="s">
        <v>875</v>
      </c>
    </row>
    <row r="49" spans="1:6" x14ac:dyDescent="0.3">
      <c r="A49" t="str">
        <f t="shared" si="0"/>
        <v>https://example.com/SoftCon/44</v>
      </c>
      <c r="B49">
        <v>44</v>
      </c>
      <c r="C49" t="s">
        <v>573</v>
      </c>
      <c r="D49" s="21" t="s">
        <v>876</v>
      </c>
      <c r="E49" s="21" t="s">
        <v>876</v>
      </c>
      <c r="F49" s="11"/>
    </row>
    <row r="50" spans="1:6" x14ac:dyDescent="0.3">
      <c r="A50" t="str">
        <f t="shared" si="0"/>
        <v>https://example.com/SoftCon/45</v>
      </c>
      <c r="B50">
        <v>45</v>
      </c>
      <c r="C50" t="s">
        <v>573</v>
      </c>
      <c r="D50" s="21" t="s">
        <v>877</v>
      </c>
      <c r="F50" s="11"/>
    </row>
    <row r="51" spans="1:6" x14ac:dyDescent="0.3">
      <c r="A51" t="str">
        <f t="shared" si="0"/>
        <v>https://example.com/SoftCon/46</v>
      </c>
      <c r="B51">
        <v>46</v>
      </c>
      <c r="C51" t="s">
        <v>573</v>
      </c>
      <c r="D51" s="21" t="s">
        <v>858</v>
      </c>
      <c r="F51" s="11"/>
    </row>
    <row r="52" spans="1:6" x14ac:dyDescent="0.3">
      <c r="A52" t="str">
        <f t="shared" si="0"/>
        <v>https://example.com/SoftCon/47</v>
      </c>
      <c r="B52">
        <v>47</v>
      </c>
      <c r="C52" t="s">
        <v>573</v>
      </c>
      <c r="D52" s="21" t="s">
        <v>878</v>
      </c>
      <c r="F52" s="11"/>
    </row>
    <row r="53" spans="1:6" x14ac:dyDescent="0.3">
      <c r="A53" t="str">
        <f t="shared" si="0"/>
        <v>https://example.com/SoftCon/48</v>
      </c>
      <c r="B53">
        <v>48</v>
      </c>
      <c r="C53" t="s">
        <v>573</v>
      </c>
      <c r="D53" s="21" t="s">
        <v>849</v>
      </c>
    </row>
    <row r="54" spans="1:6" x14ac:dyDescent="0.3">
      <c r="A54" t="str">
        <f t="shared" si="0"/>
        <v>https://example.com/SoftCon/49</v>
      </c>
      <c r="B54">
        <v>49</v>
      </c>
      <c r="C54" t="s">
        <v>573</v>
      </c>
      <c r="D54" s="21" t="s">
        <v>879</v>
      </c>
    </row>
    <row r="55" spans="1:6" x14ac:dyDescent="0.3">
      <c r="A55" t="str">
        <f t="shared" si="0"/>
        <v>https://example.com/SoftCon/50</v>
      </c>
      <c r="B55">
        <v>50</v>
      </c>
      <c r="C55" t="s">
        <v>573</v>
      </c>
      <c r="D55" s="21" t="s">
        <v>880</v>
      </c>
    </row>
    <row r="56" spans="1:6" x14ac:dyDescent="0.3">
      <c r="A56" t="str">
        <f t="shared" si="0"/>
        <v>https://example.com/SoftCon/51</v>
      </c>
      <c r="B56">
        <v>51</v>
      </c>
      <c r="C56" t="s">
        <v>573</v>
      </c>
      <c r="D56" s="21" t="s">
        <v>848</v>
      </c>
    </row>
    <row r="57" spans="1:6" x14ac:dyDescent="0.3">
      <c r="A57" t="str">
        <f t="shared" si="0"/>
        <v>https://example.com/SoftCon/52</v>
      </c>
      <c r="B57">
        <v>52</v>
      </c>
      <c r="C57" t="s">
        <v>573</v>
      </c>
      <c r="D57" s="21" t="s">
        <v>881</v>
      </c>
    </row>
    <row r="58" spans="1:6" x14ac:dyDescent="0.3">
      <c r="A58" t="str">
        <f t="shared" si="0"/>
        <v>https://example.com/SoftCon/53</v>
      </c>
      <c r="B58">
        <v>53</v>
      </c>
      <c r="C58" t="s">
        <v>573</v>
      </c>
      <c r="D58" s="21" t="s">
        <v>848</v>
      </c>
    </row>
    <row r="59" spans="1:6" x14ac:dyDescent="0.3">
      <c r="A59" t="str">
        <f t="shared" si="0"/>
        <v>https://example.com/SoftCon/54</v>
      </c>
      <c r="B59">
        <v>54</v>
      </c>
      <c r="C59" t="s">
        <v>573</v>
      </c>
      <c r="E59" s="21" t="s">
        <v>882</v>
      </c>
    </row>
    <row r="60" spans="1:6" x14ac:dyDescent="0.3">
      <c r="A60" t="str">
        <f t="shared" si="0"/>
        <v>https://example.com/SoftCon/55</v>
      </c>
      <c r="B60">
        <v>55</v>
      </c>
      <c r="C60" t="s">
        <v>573</v>
      </c>
      <c r="D60" s="21" t="s">
        <v>852</v>
      </c>
    </row>
    <row r="61" spans="1:6" x14ac:dyDescent="0.3">
      <c r="A61" t="str">
        <f t="shared" si="0"/>
        <v>https://example.com/SoftCon/56</v>
      </c>
      <c r="B61">
        <v>56</v>
      </c>
      <c r="C61" t="s">
        <v>573</v>
      </c>
      <c r="D61" s="21" t="s">
        <v>883</v>
      </c>
    </row>
    <row r="62" spans="1:6" x14ac:dyDescent="0.3">
      <c r="A62" t="str">
        <f t="shared" si="0"/>
        <v>https://example.com/SoftCon/57</v>
      </c>
      <c r="B62">
        <v>57</v>
      </c>
      <c r="C62" t="s">
        <v>573</v>
      </c>
      <c r="D62" s="21" t="s">
        <v>864</v>
      </c>
    </row>
    <row r="63" spans="1:6" x14ac:dyDescent="0.3">
      <c r="A63" t="str">
        <f t="shared" si="0"/>
        <v>https://example.com/SoftCon/58</v>
      </c>
      <c r="B63">
        <v>58</v>
      </c>
      <c r="C63" t="s">
        <v>573</v>
      </c>
      <c r="D63" s="21" t="s">
        <v>850</v>
      </c>
    </row>
    <row r="64" spans="1:6" x14ac:dyDescent="0.3">
      <c r="A64" t="str">
        <f t="shared" si="0"/>
        <v>https://example.com/SoftCon/59</v>
      </c>
      <c r="B64">
        <v>59</v>
      </c>
      <c r="C64" t="s">
        <v>573</v>
      </c>
      <c r="D64" s="21" t="s">
        <v>850</v>
      </c>
    </row>
    <row r="65" spans="1:6" x14ac:dyDescent="0.3">
      <c r="A65" t="str">
        <f t="shared" si="0"/>
        <v>https://example.com/SoftCon/60</v>
      </c>
      <c r="B65">
        <v>60</v>
      </c>
      <c r="C65" t="s">
        <v>573</v>
      </c>
      <c r="D65" s="21" t="s">
        <v>884</v>
      </c>
    </row>
    <row r="66" spans="1:6" x14ac:dyDescent="0.3">
      <c r="A66" t="str">
        <f t="shared" si="0"/>
        <v>https://example.com/SoftCon/61</v>
      </c>
      <c r="B66">
        <v>61</v>
      </c>
      <c r="C66" t="s">
        <v>573</v>
      </c>
      <c r="D66" s="21" t="s">
        <v>852</v>
      </c>
    </row>
    <row r="67" spans="1:6" x14ac:dyDescent="0.3">
      <c r="A67" t="str">
        <f t="shared" si="0"/>
        <v>https://example.com/SoftCon/62</v>
      </c>
      <c r="B67">
        <v>62</v>
      </c>
      <c r="C67" t="s">
        <v>573</v>
      </c>
      <c r="D67" s="21" t="s">
        <v>852</v>
      </c>
    </row>
    <row r="68" spans="1:6" x14ac:dyDescent="0.3">
      <c r="A68" t="str">
        <f t="shared" si="0"/>
        <v>https://example.com/SoftCon/63</v>
      </c>
      <c r="B68">
        <v>63</v>
      </c>
      <c r="C68" t="s">
        <v>573</v>
      </c>
      <c r="D68" s="21" t="s">
        <v>885</v>
      </c>
      <c r="E68" s="21" t="s">
        <v>574</v>
      </c>
      <c r="F68" s="21"/>
    </row>
    <row r="69" spans="1:6" x14ac:dyDescent="0.3">
      <c r="A69" t="str">
        <f t="shared" si="0"/>
        <v>https://example.com/SoftCon/64</v>
      </c>
      <c r="B69">
        <v>64</v>
      </c>
      <c r="C69" t="s">
        <v>573</v>
      </c>
      <c r="D69" s="21" t="s">
        <v>886</v>
      </c>
      <c r="F69" s="21"/>
    </row>
    <row r="70" spans="1:6" x14ac:dyDescent="0.3">
      <c r="A70" t="str">
        <f t="shared" si="0"/>
        <v>https://example.com/SoftCon/65</v>
      </c>
      <c r="B70">
        <v>65</v>
      </c>
      <c r="C70" t="s">
        <v>573</v>
      </c>
      <c r="D70" s="21" t="s">
        <v>887</v>
      </c>
    </row>
    <row r="71" spans="1:6" x14ac:dyDescent="0.3">
      <c r="A71" t="str">
        <f t="shared" ref="A71:A82" si="1">_xlfn.CONCAT("https://example.com/SoftCon/",B71)</f>
        <v>https://example.com/SoftCon/66</v>
      </c>
      <c r="B71">
        <v>66</v>
      </c>
      <c r="C71" t="s">
        <v>573</v>
      </c>
      <c r="D71" s="21" t="s">
        <v>850</v>
      </c>
    </row>
    <row r="72" spans="1:6" x14ac:dyDescent="0.3">
      <c r="A72" t="str">
        <f t="shared" si="1"/>
        <v>https://example.com/SoftCon/67</v>
      </c>
      <c r="B72">
        <v>67</v>
      </c>
      <c r="C72" t="s">
        <v>573</v>
      </c>
      <c r="D72" s="21" t="s">
        <v>888</v>
      </c>
    </row>
    <row r="73" spans="1:6" x14ac:dyDescent="0.3">
      <c r="A73" t="str">
        <f t="shared" si="1"/>
        <v>https://example.com/SoftCon/68</v>
      </c>
      <c r="B73">
        <v>68</v>
      </c>
      <c r="C73" t="s">
        <v>573</v>
      </c>
      <c r="D73" s="21" t="s">
        <v>889</v>
      </c>
    </row>
    <row r="74" spans="1:6" x14ac:dyDescent="0.3">
      <c r="A74" t="str">
        <f t="shared" si="1"/>
        <v>https://example.com/SoftCon/69</v>
      </c>
      <c r="B74">
        <v>69</v>
      </c>
      <c r="C74" t="s">
        <v>573</v>
      </c>
      <c r="D74" s="21" t="s">
        <v>890</v>
      </c>
    </row>
    <row r="75" spans="1:6" x14ac:dyDescent="0.3">
      <c r="A75" t="str">
        <f t="shared" si="1"/>
        <v>https://example.com/SoftCon/70</v>
      </c>
      <c r="B75">
        <v>70</v>
      </c>
      <c r="C75" t="s">
        <v>573</v>
      </c>
      <c r="D75" s="21" t="s">
        <v>848</v>
      </c>
    </row>
    <row r="76" spans="1:6" x14ac:dyDescent="0.3">
      <c r="A76" t="str">
        <f t="shared" si="1"/>
        <v>https://example.com/SoftCon/71</v>
      </c>
      <c r="B76">
        <v>71</v>
      </c>
      <c r="C76" t="s">
        <v>573</v>
      </c>
      <c r="D76" s="21" t="s">
        <v>891</v>
      </c>
    </row>
    <row r="77" spans="1:6" x14ac:dyDescent="0.3">
      <c r="A77" t="str">
        <f t="shared" si="1"/>
        <v>https://example.com/SoftCon/72</v>
      </c>
      <c r="B77">
        <v>72</v>
      </c>
      <c r="C77" t="s">
        <v>573</v>
      </c>
      <c r="D77" s="21" t="s">
        <v>892</v>
      </c>
    </row>
    <row r="78" spans="1:6" x14ac:dyDescent="0.3">
      <c r="A78" t="str">
        <f t="shared" si="1"/>
        <v>https://example.com/SoftCon/73</v>
      </c>
      <c r="B78">
        <v>73</v>
      </c>
      <c r="C78" t="s">
        <v>573</v>
      </c>
      <c r="D78" s="21" t="s">
        <v>852</v>
      </c>
    </row>
    <row r="79" spans="1:6" x14ac:dyDescent="0.3">
      <c r="A79" t="str">
        <f t="shared" si="1"/>
        <v>https://example.com/SoftCon/74</v>
      </c>
      <c r="B79">
        <v>74</v>
      </c>
      <c r="C79" t="s">
        <v>573</v>
      </c>
      <c r="D79" s="21" t="s">
        <v>893</v>
      </c>
    </row>
    <row r="80" spans="1:6" x14ac:dyDescent="0.3">
      <c r="A80" t="str">
        <f t="shared" si="1"/>
        <v>https://example.com/SoftCon/75</v>
      </c>
      <c r="B80">
        <v>75</v>
      </c>
      <c r="C80" t="s">
        <v>573</v>
      </c>
      <c r="D80" s="21" t="s">
        <v>848</v>
      </c>
    </row>
    <row r="81" spans="1:4" x14ac:dyDescent="0.3">
      <c r="A81" t="str">
        <f t="shared" si="1"/>
        <v>https://example.com/SoftCon/76</v>
      </c>
      <c r="B81">
        <v>76</v>
      </c>
      <c r="C81" t="s">
        <v>573</v>
      </c>
      <c r="D81" s="21" t="s">
        <v>866</v>
      </c>
    </row>
    <row r="82" spans="1:4" x14ac:dyDescent="0.3">
      <c r="A82" t="str">
        <f t="shared" si="1"/>
        <v>https://example.com/SoftCon/77</v>
      </c>
      <c r="B82">
        <v>77</v>
      </c>
      <c r="C82" t="s">
        <v>573</v>
      </c>
      <c r="D82" s="21" t="s">
        <v>894</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F4F05-CC8F-47F5-BAFC-4EC2DFFDAC8A}">
  <dimension ref="A1:D89"/>
  <sheetViews>
    <sheetView workbookViewId="0">
      <selection activeCell="C11" sqref="C11"/>
    </sheetView>
  </sheetViews>
  <sheetFormatPr defaultRowHeight="14.4" x14ac:dyDescent="0.3"/>
  <cols>
    <col min="1" max="1" width="31.88671875" bestFit="1" customWidth="1"/>
    <col min="3" max="3" width="25.5546875" customWidth="1"/>
    <col min="4" max="4" width="17.88671875" bestFit="1" customWidth="1"/>
    <col min="5" max="5" width="11.6640625" bestFit="1" customWidth="1"/>
  </cols>
  <sheetData>
    <row r="1" spans="1:4" x14ac:dyDescent="0.3">
      <c r="A1" s="2" t="s">
        <v>845</v>
      </c>
      <c r="B1" s="32" t="s">
        <v>896</v>
      </c>
      <c r="C1" s="3"/>
    </row>
    <row r="2" spans="1:4" x14ac:dyDescent="0.3">
      <c r="A2" s="2" t="s">
        <v>2</v>
      </c>
      <c r="B2" s="4" t="s">
        <v>5</v>
      </c>
      <c r="C2" t="s">
        <v>6</v>
      </c>
    </row>
    <row r="4" spans="1:4" x14ac:dyDescent="0.3">
      <c r="A4" t="s">
        <v>50</v>
      </c>
      <c r="B4" t="s">
        <v>422</v>
      </c>
      <c r="C4" t="s">
        <v>31</v>
      </c>
      <c r="D4" t="s">
        <v>575</v>
      </c>
    </row>
    <row r="5" spans="1:4" x14ac:dyDescent="0.3">
      <c r="A5" t="str">
        <f t="shared" ref="A5:A36" si="0">_xlfn.CONCAT("https://example.com/dss/",B5)</f>
        <v>https://example.com/dss/1</v>
      </c>
      <c r="B5">
        <v>1</v>
      </c>
      <c r="C5" t="s">
        <v>576</v>
      </c>
      <c r="D5" t="s">
        <v>577</v>
      </c>
    </row>
    <row r="6" spans="1:4" x14ac:dyDescent="0.3">
      <c r="A6" t="str">
        <f t="shared" si="0"/>
        <v>https://example.com/dss/2</v>
      </c>
      <c r="B6">
        <v>2</v>
      </c>
      <c r="C6" t="s">
        <v>576</v>
      </c>
      <c r="D6" t="s">
        <v>578</v>
      </c>
    </row>
    <row r="7" spans="1:4" x14ac:dyDescent="0.3">
      <c r="A7" t="str">
        <f t="shared" si="0"/>
        <v>https://example.com/dss/3</v>
      </c>
      <c r="B7">
        <v>3</v>
      </c>
      <c r="C7" t="s">
        <v>576</v>
      </c>
      <c r="D7" t="s">
        <v>579</v>
      </c>
    </row>
    <row r="8" spans="1:4" x14ac:dyDescent="0.3">
      <c r="A8" t="str">
        <f t="shared" si="0"/>
        <v>https://example.com/dss/4</v>
      </c>
      <c r="B8">
        <v>4</v>
      </c>
      <c r="C8" t="s">
        <v>576</v>
      </c>
      <c r="D8" t="s">
        <v>580</v>
      </c>
    </row>
    <row r="9" spans="1:4" x14ac:dyDescent="0.3">
      <c r="A9" t="str">
        <f t="shared" si="0"/>
        <v>https://example.com/dss/5</v>
      </c>
      <c r="B9">
        <v>5</v>
      </c>
      <c r="C9" t="s">
        <v>576</v>
      </c>
      <c r="D9" t="s">
        <v>581</v>
      </c>
    </row>
    <row r="10" spans="1:4" x14ac:dyDescent="0.3">
      <c r="A10" t="str">
        <f t="shared" si="0"/>
        <v>https://example.com/dss/6</v>
      </c>
      <c r="B10">
        <v>6</v>
      </c>
      <c r="C10" t="s">
        <v>576</v>
      </c>
      <c r="D10" t="s">
        <v>582</v>
      </c>
    </row>
    <row r="11" spans="1:4" x14ac:dyDescent="0.3">
      <c r="A11" t="str">
        <f t="shared" si="0"/>
        <v>https://example.com/dss/7</v>
      </c>
      <c r="B11">
        <v>7</v>
      </c>
      <c r="C11" t="s">
        <v>576</v>
      </c>
      <c r="D11" t="s">
        <v>583</v>
      </c>
    </row>
    <row r="12" spans="1:4" x14ac:dyDescent="0.3">
      <c r="A12" t="str">
        <f t="shared" si="0"/>
        <v>https://example.com/dss/8</v>
      </c>
      <c r="B12">
        <v>8</v>
      </c>
      <c r="C12" t="s">
        <v>576</v>
      </c>
      <c r="D12" t="s">
        <v>584</v>
      </c>
    </row>
    <row r="13" spans="1:4" x14ac:dyDescent="0.3">
      <c r="A13" t="str">
        <f t="shared" si="0"/>
        <v>https://example.com/dss/9</v>
      </c>
      <c r="B13">
        <v>9</v>
      </c>
      <c r="C13" t="s">
        <v>576</v>
      </c>
      <c r="D13" t="s">
        <v>585</v>
      </c>
    </row>
    <row r="14" spans="1:4" x14ac:dyDescent="0.3">
      <c r="A14" t="str">
        <f t="shared" si="0"/>
        <v>https://example.com/dss/10</v>
      </c>
      <c r="B14">
        <v>10</v>
      </c>
      <c r="C14" t="s">
        <v>576</v>
      </c>
      <c r="D14" t="s">
        <v>586</v>
      </c>
    </row>
    <row r="15" spans="1:4" x14ac:dyDescent="0.3">
      <c r="A15" t="str">
        <f t="shared" si="0"/>
        <v>https://example.com/dss/11</v>
      </c>
      <c r="B15">
        <v>11</v>
      </c>
      <c r="C15" t="s">
        <v>576</v>
      </c>
      <c r="D15" t="s">
        <v>587</v>
      </c>
    </row>
    <row r="16" spans="1:4" x14ac:dyDescent="0.3">
      <c r="A16" t="str">
        <f t="shared" si="0"/>
        <v>https://example.com/dss/12</v>
      </c>
      <c r="B16">
        <v>12</v>
      </c>
      <c r="C16" t="s">
        <v>576</v>
      </c>
      <c r="D16" t="s">
        <v>588</v>
      </c>
    </row>
    <row r="17" spans="1:4" x14ac:dyDescent="0.3">
      <c r="A17" t="str">
        <f t="shared" si="0"/>
        <v>https://example.com/dss/13</v>
      </c>
      <c r="B17">
        <v>13</v>
      </c>
      <c r="C17" t="s">
        <v>576</v>
      </c>
      <c r="D17" t="s">
        <v>589</v>
      </c>
    </row>
    <row r="18" spans="1:4" x14ac:dyDescent="0.3">
      <c r="A18" t="str">
        <f t="shared" si="0"/>
        <v>https://example.com/dss/14</v>
      </c>
      <c r="B18">
        <v>14</v>
      </c>
      <c r="C18" t="s">
        <v>576</v>
      </c>
      <c r="D18" t="s">
        <v>590</v>
      </c>
    </row>
    <row r="19" spans="1:4" x14ac:dyDescent="0.3">
      <c r="A19" t="str">
        <f t="shared" si="0"/>
        <v>https://example.com/dss/15</v>
      </c>
      <c r="B19">
        <v>15</v>
      </c>
      <c r="C19" t="s">
        <v>576</v>
      </c>
      <c r="D19" t="s">
        <v>591</v>
      </c>
    </row>
    <row r="20" spans="1:4" x14ac:dyDescent="0.3">
      <c r="A20" t="str">
        <f t="shared" si="0"/>
        <v>https://example.com/dss/16</v>
      </c>
      <c r="B20">
        <v>16</v>
      </c>
      <c r="C20" t="s">
        <v>576</v>
      </c>
      <c r="D20" t="s">
        <v>592</v>
      </c>
    </row>
    <row r="21" spans="1:4" x14ac:dyDescent="0.3">
      <c r="A21" t="str">
        <f t="shared" si="0"/>
        <v>https://example.com/dss/17</v>
      </c>
      <c r="B21">
        <v>17</v>
      </c>
      <c r="C21" t="s">
        <v>576</v>
      </c>
      <c r="D21" t="s">
        <v>593</v>
      </c>
    </row>
    <row r="22" spans="1:4" x14ac:dyDescent="0.3">
      <c r="A22" t="str">
        <f t="shared" si="0"/>
        <v>https://example.com/dss/18</v>
      </c>
      <c r="B22">
        <v>18</v>
      </c>
      <c r="C22" t="s">
        <v>576</v>
      </c>
      <c r="D22" t="s">
        <v>805</v>
      </c>
    </row>
    <row r="23" spans="1:4" x14ac:dyDescent="0.3">
      <c r="A23" t="str">
        <f t="shared" si="0"/>
        <v>https://example.com/dss/19</v>
      </c>
      <c r="B23">
        <v>19</v>
      </c>
      <c r="C23" t="s">
        <v>576</v>
      </c>
      <c r="D23" t="s">
        <v>594</v>
      </c>
    </row>
    <row r="24" spans="1:4" x14ac:dyDescent="0.3">
      <c r="A24" t="str">
        <f t="shared" si="0"/>
        <v>https://example.com/dss/20</v>
      </c>
      <c r="B24">
        <v>20</v>
      </c>
      <c r="C24" t="s">
        <v>576</v>
      </c>
      <c r="D24" s="11" t="s">
        <v>595</v>
      </c>
    </row>
    <row r="25" spans="1:4" x14ac:dyDescent="0.3">
      <c r="A25" t="str">
        <f t="shared" si="0"/>
        <v>https://example.com/dss/21</v>
      </c>
      <c r="B25">
        <v>21</v>
      </c>
      <c r="C25" t="s">
        <v>576</v>
      </c>
      <c r="D25" t="s">
        <v>596</v>
      </c>
    </row>
    <row r="26" spans="1:4" x14ac:dyDescent="0.3">
      <c r="A26" t="str">
        <f t="shared" si="0"/>
        <v>https://example.com/dss/22</v>
      </c>
      <c r="B26">
        <v>22</v>
      </c>
      <c r="C26" t="s">
        <v>576</v>
      </c>
      <c r="D26" t="s">
        <v>597</v>
      </c>
    </row>
    <row r="27" spans="1:4" x14ac:dyDescent="0.3">
      <c r="A27" t="str">
        <f t="shared" si="0"/>
        <v>https://example.com/dss/23</v>
      </c>
      <c r="B27">
        <v>23</v>
      </c>
      <c r="C27" t="s">
        <v>576</v>
      </c>
      <c r="D27" t="s">
        <v>598</v>
      </c>
    </row>
    <row r="28" spans="1:4" x14ac:dyDescent="0.3">
      <c r="A28" t="str">
        <f t="shared" si="0"/>
        <v>https://example.com/dss/24</v>
      </c>
      <c r="B28">
        <v>24</v>
      </c>
      <c r="C28" t="s">
        <v>576</v>
      </c>
      <c r="D28" t="s">
        <v>599</v>
      </c>
    </row>
    <row r="29" spans="1:4" x14ac:dyDescent="0.3">
      <c r="A29" t="str">
        <f t="shared" si="0"/>
        <v>https://example.com/dss/25</v>
      </c>
      <c r="B29">
        <v>25</v>
      </c>
      <c r="C29" t="s">
        <v>576</v>
      </c>
      <c r="D29" t="s">
        <v>806</v>
      </c>
    </row>
    <row r="30" spans="1:4" x14ac:dyDescent="0.3">
      <c r="A30" t="str">
        <f t="shared" si="0"/>
        <v>https://example.com/dss/26</v>
      </c>
      <c r="B30">
        <v>26</v>
      </c>
      <c r="C30" t="s">
        <v>576</v>
      </c>
      <c r="D30" s="11" t="s">
        <v>600</v>
      </c>
    </row>
    <row r="31" spans="1:4" x14ac:dyDescent="0.3">
      <c r="A31" t="str">
        <f t="shared" si="0"/>
        <v>https://example.com/dss/27</v>
      </c>
      <c r="B31">
        <v>27</v>
      </c>
      <c r="C31" t="s">
        <v>576</v>
      </c>
      <c r="D31" t="s">
        <v>601</v>
      </c>
    </row>
    <row r="32" spans="1:4" x14ac:dyDescent="0.3">
      <c r="A32" t="str">
        <f t="shared" si="0"/>
        <v>https://example.com/dss/28</v>
      </c>
      <c r="B32">
        <v>28</v>
      </c>
      <c r="C32" t="s">
        <v>576</v>
      </c>
      <c r="D32" s="11" t="s">
        <v>602</v>
      </c>
    </row>
    <row r="33" spans="1:4" x14ac:dyDescent="0.3">
      <c r="A33" t="str">
        <f t="shared" si="0"/>
        <v>https://example.com/dss/29</v>
      </c>
      <c r="B33">
        <v>29</v>
      </c>
      <c r="C33" t="s">
        <v>576</v>
      </c>
      <c r="D33" t="s">
        <v>603</v>
      </c>
    </row>
    <row r="34" spans="1:4" x14ac:dyDescent="0.3">
      <c r="A34" t="str">
        <f t="shared" si="0"/>
        <v>https://example.com/dss/30</v>
      </c>
      <c r="B34">
        <v>30</v>
      </c>
      <c r="C34" t="s">
        <v>576</v>
      </c>
      <c r="D34" s="11" t="s">
        <v>604</v>
      </c>
    </row>
    <row r="35" spans="1:4" x14ac:dyDescent="0.3">
      <c r="A35" t="str">
        <f t="shared" si="0"/>
        <v>https://example.com/dss/31</v>
      </c>
      <c r="B35">
        <v>31</v>
      </c>
      <c r="C35" t="s">
        <v>576</v>
      </c>
      <c r="D35" t="s">
        <v>605</v>
      </c>
    </row>
    <row r="36" spans="1:4" x14ac:dyDescent="0.3">
      <c r="A36" t="str">
        <f t="shared" si="0"/>
        <v>https://example.com/dss/32</v>
      </c>
      <c r="B36">
        <v>32</v>
      </c>
      <c r="C36" t="s">
        <v>576</v>
      </c>
      <c r="D36" t="s">
        <v>606</v>
      </c>
    </row>
    <row r="37" spans="1:4" x14ac:dyDescent="0.3">
      <c r="A37" t="str">
        <f t="shared" ref="A37:A68" si="1">_xlfn.CONCAT("https://example.com/dss/",B37)</f>
        <v>https://example.com/dss/33</v>
      </c>
      <c r="B37">
        <v>33</v>
      </c>
      <c r="C37" t="s">
        <v>576</v>
      </c>
      <c r="D37" t="s">
        <v>607</v>
      </c>
    </row>
    <row r="38" spans="1:4" x14ac:dyDescent="0.3">
      <c r="A38" t="str">
        <f t="shared" si="1"/>
        <v>https://example.com/dss/34</v>
      </c>
      <c r="B38">
        <v>34</v>
      </c>
      <c r="C38" t="s">
        <v>576</v>
      </c>
      <c r="D38" t="s">
        <v>608</v>
      </c>
    </row>
    <row r="39" spans="1:4" x14ac:dyDescent="0.3">
      <c r="A39" t="str">
        <f t="shared" si="1"/>
        <v>https://example.com/dss/35</v>
      </c>
      <c r="B39">
        <v>35</v>
      </c>
      <c r="C39" t="s">
        <v>576</v>
      </c>
      <c r="D39" t="s">
        <v>609</v>
      </c>
    </row>
    <row r="40" spans="1:4" x14ac:dyDescent="0.3">
      <c r="A40" t="str">
        <f t="shared" si="1"/>
        <v>https://example.com/dss/36</v>
      </c>
      <c r="B40">
        <v>36</v>
      </c>
      <c r="C40" t="s">
        <v>576</v>
      </c>
      <c r="D40" t="s">
        <v>610</v>
      </c>
    </row>
    <row r="41" spans="1:4" x14ac:dyDescent="0.3">
      <c r="A41" t="str">
        <f t="shared" si="1"/>
        <v>https://example.com/dss/37</v>
      </c>
      <c r="B41">
        <v>37</v>
      </c>
      <c r="C41" t="s">
        <v>576</v>
      </c>
      <c r="D41" t="s">
        <v>611</v>
      </c>
    </row>
    <row r="42" spans="1:4" x14ac:dyDescent="0.3">
      <c r="A42" t="str">
        <f t="shared" si="1"/>
        <v>https://example.com/dss/38</v>
      </c>
      <c r="B42">
        <v>38</v>
      </c>
      <c r="C42" t="s">
        <v>576</v>
      </c>
      <c r="D42" t="s">
        <v>612</v>
      </c>
    </row>
    <row r="43" spans="1:4" x14ac:dyDescent="0.3">
      <c r="A43" t="str">
        <f t="shared" si="1"/>
        <v>https://example.com/dss/39</v>
      </c>
      <c r="B43">
        <v>39</v>
      </c>
      <c r="C43" t="s">
        <v>576</v>
      </c>
      <c r="D43" t="s">
        <v>613</v>
      </c>
    </row>
    <row r="44" spans="1:4" x14ac:dyDescent="0.3">
      <c r="A44" t="str">
        <f t="shared" si="1"/>
        <v>https://example.com/dss/40</v>
      </c>
      <c r="B44">
        <v>40</v>
      </c>
      <c r="C44" t="s">
        <v>576</v>
      </c>
      <c r="D44" s="11" t="s">
        <v>614</v>
      </c>
    </row>
    <row r="45" spans="1:4" x14ac:dyDescent="0.3">
      <c r="A45" t="str">
        <f t="shared" si="1"/>
        <v>https://example.com/dss/41</v>
      </c>
      <c r="B45">
        <v>41</v>
      </c>
      <c r="C45" t="s">
        <v>576</v>
      </c>
      <c r="D45" t="s">
        <v>615</v>
      </c>
    </row>
    <row r="46" spans="1:4" x14ac:dyDescent="0.3">
      <c r="A46" t="str">
        <f t="shared" si="1"/>
        <v>https://example.com/dss/42</v>
      </c>
      <c r="B46">
        <v>42</v>
      </c>
      <c r="C46" t="s">
        <v>576</v>
      </c>
      <c r="D46" t="s">
        <v>616</v>
      </c>
    </row>
    <row r="47" spans="1:4" x14ac:dyDescent="0.3">
      <c r="A47" t="str">
        <f t="shared" si="1"/>
        <v>https://example.com/dss/43</v>
      </c>
      <c r="B47">
        <v>43</v>
      </c>
      <c r="C47" t="s">
        <v>576</v>
      </c>
      <c r="D47" t="s">
        <v>617</v>
      </c>
    </row>
    <row r="48" spans="1:4" x14ac:dyDescent="0.3">
      <c r="A48" t="str">
        <f t="shared" si="1"/>
        <v>https://example.com/dss/44</v>
      </c>
      <c r="B48">
        <v>44</v>
      </c>
      <c r="C48" t="s">
        <v>576</v>
      </c>
      <c r="D48" t="s">
        <v>618</v>
      </c>
    </row>
    <row r="49" spans="1:4" x14ac:dyDescent="0.3">
      <c r="A49" t="str">
        <f t="shared" si="1"/>
        <v>https://example.com/dss/45</v>
      </c>
      <c r="B49">
        <v>45</v>
      </c>
      <c r="C49" t="s">
        <v>576</v>
      </c>
      <c r="D49" t="s">
        <v>619</v>
      </c>
    </row>
    <row r="50" spans="1:4" x14ac:dyDescent="0.3">
      <c r="A50" t="str">
        <f t="shared" si="1"/>
        <v>https://example.com/dss/46</v>
      </c>
      <c r="B50">
        <v>46</v>
      </c>
      <c r="C50" t="s">
        <v>576</v>
      </c>
      <c r="D50" t="s">
        <v>620</v>
      </c>
    </row>
    <row r="51" spans="1:4" x14ac:dyDescent="0.3">
      <c r="A51" t="str">
        <f t="shared" si="1"/>
        <v>https://example.com/dss/47</v>
      </c>
      <c r="B51">
        <v>47</v>
      </c>
      <c r="C51" t="s">
        <v>576</v>
      </c>
      <c r="D51" t="s">
        <v>621</v>
      </c>
    </row>
    <row r="52" spans="1:4" x14ac:dyDescent="0.3">
      <c r="A52" t="str">
        <f t="shared" si="1"/>
        <v>https://example.com/dss/48</v>
      </c>
      <c r="B52">
        <v>48</v>
      </c>
      <c r="C52" t="s">
        <v>576</v>
      </c>
      <c r="D52" t="s">
        <v>622</v>
      </c>
    </row>
    <row r="53" spans="1:4" x14ac:dyDescent="0.3">
      <c r="A53" t="str">
        <f t="shared" si="1"/>
        <v>https://example.com/dss/49</v>
      </c>
      <c r="B53">
        <v>49</v>
      </c>
      <c r="C53" t="s">
        <v>576</v>
      </c>
      <c r="D53" t="s">
        <v>623</v>
      </c>
    </row>
    <row r="54" spans="1:4" x14ac:dyDescent="0.3">
      <c r="A54" t="str">
        <f t="shared" si="1"/>
        <v>https://example.com/dss/50</v>
      </c>
      <c r="B54">
        <v>50</v>
      </c>
      <c r="C54" t="s">
        <v>576</v>
      </c>
      <c r="D54" t="s">
        <v>624</v>
      </c>
    </row>
    <row r="55" spans="1:4" x14ac:dyDescent="0.3">
      <c r="A55" t="str">
        <f t="shared" si="1"/>
        <v>https://example.com/dss/51</v>
      </c>
      <c r="B55">
        <v>51</v>
      </c>
      <c r="C55" t="s">
        <v>576</v>
      </c>
      <c r="D55" t="s">
        <v>625</v>
      </c>
    </row>
    <row r="56" spans="1:4" x14ac:dyDescent="0.3">
      <c r="A56" t="str">
        <f t="shared" si="1"/>
        <v>https://example.com/dss/52</v>
      </c>
      <c r="B56">
        <v>52</v>
      </c>
      <c r="C56" t="s">
        <v>576</v>
      </c>
      <c r="D56" t="s">
        <v>626</v>
      </c>
    </row>
    <row r="57" spans="1:4" x14ac:dyDescent="0.3">
      <c r="A57" t="str">
        <f t="shared" si="1"/>
        <v>https://example.com/dss/53</v>
      </c>
      <c r="B57">
        <v>53</v>
      </c>
      <c r="C57" t="s">
        <v>576</v>
      </c>
      <c r="D57" t="s">
        <v>627</v>
      </c>
    </row>
    <row r="58" spans="1:4" x14ac:dyDescent="0.3">
      <c r="A58" t="str">
        <f t="shared" si="1"/>
        <v>https://example.com/dss/54</v>
      </c>
      <c r="B58">
        <v>54</v>
      </c>
      <c r="C58" t="s">
        <v>576</v>
      </c>
      <c r="D58" t="s">
        <v>628</v>
      </c>
    </row>
    <row r="59" spans="1:4" x14ac:dyDescent="0.3">
      <c r="A59" t="str">
        <f t="shared" si="1"/>
        <v>https://example.com/dss/55</v>
      </c>
      <c r="B59">
        <v>55</v>
      </c>
      <c r="C59" t="s">
        <v>576</v>
      </c>
      <c r="D59" t="s">
        <v>629</v>
      </c>
    </row>
    <row r="60" spans="1:4" x14ac:dyDescent="0.3">
      <c r="A60" t="str">
        <f t="shared" si="1"/>
        <v>https://example.com/dss/56</v>
      </c>
      <c r="B60">
        <v>56</v>
      </c>
      <c r="C60" t="s">
        <v>576</v>
      </c>
      <c r="D60" t="s">
        <v>630</v>
      </c>
    </row>
    <row r="61" spans="1:4" x14ac:dyDescent="0.3">
      <c r="A61" t="str">
        <f t="shared" si="1"/>
        <v>https://example.com/dss/57</v>
      </c>
      <c r="B61">
        <v>57</v>
      </c>
      <c r="C61" t="s">
        <v>576</v>
      </c>
      <c r="D61" t="s">
        <v>804</v>
      </c>
    </row>
    <row r="62" spans="1:4" x14ac:dyDescent="0.3">
      <c r="A62" t="str">
        <f t="shared" si="1"/>
        <v>https://example.com/dss/58</v>
      </c>
      <c r="B62">
        <v>58</v>
      </c>
      <c r="C62" t="s">
        <v>576</v>
      </c>
      <c r="D62" t="s">
        <v>631</v>
      </c>
    </row>
    <row r="63" spans="1:4" x14ac:dyDescent="0.3">
      <c r="A63" t="str">
        <f t="shared" si="1"/>
        <v>https://example.com/dss/59</v>
      </c>
      <c r="B63">
        <v>59</v>
      </c>
      <c r="C63" t="s">
        <v>576</v>
      </c>
      <c r="D63" t="s">
        <v>632</v>
      </c>
    </row>
    <row r="64" spans="1:4" x14ac:dyDescent="0.3">
      <c r="A64" t="str">
        <f t="shared" si="1"/>
        <v>https://example.com/dss/60</v>
      </c>
      <c r="B64">
        <v>60</v>
      </c>
      <c r="C64" t="s">
        <v>576</v>
      </c>
      <c r="D64" s="11" t="s">
        <v>633</v>
      </c>
    </row>
    <row r="65" spans="1:4" x14ac:dyDescent="0.3">
      <c r="A65" t="str">
        <f t="shared" si="1"/>
        <v>https://example.com/dss/61</v>
      </c>
      <c r="B65">
        <v>61</v>
      </c>
      <c r="C65" t="s">
        <v>576</v>
      </c>
      <c r="D65" t="s">
        <v>634</v>
      </c>
    </row>
    <row r="66" spans="1:4" x14ac:dyDescent="0.3">
      <c r="A66" t="str">
        <f t="shared" si="1"/>
        <v>https://example.com/dss/62</v>
      </c>
      <c r="B66">
        <v>62</v>
      </c>
      <c r="C66" t="s">
        <v>576</v>
      </c>
      <c r="D66" t="s">
        <v>803</v>
      </c>
    </row>
    <row r="67" spans="1:4" x14ac:dyDescent="0.3">
      <c r="A67" t="str">
        <f t="shared" si="1"/>
        <v>https://example.com/dss/63</v>
      </c>
      <c r="B67">
        <v>63</v>
      </c>
      <c r="C67" t="s">
        <v>576</v>
      </c>
      <c r="D67" t="s">
        <v>635</v>
      </c>
    </row>
    <row r="68" spans="1:4" x14ac:dyDescent="0.3">
      <c r="A68" t="str">
        <f t="shared" si="1"/>
        <v>https://example.com/dss/64</v>
      </c>
      <c r="B68">
        <v>64</v>
      </c>
      <c r="C68" t="s">
        <v>576</v>
      </c>
      <c r="D68" t="s">
        <v>636</v>
      </c>
    </row>
    <row r="69" spans="1:4" x14ac:dyDescent="0.3">
      <c r="A69" t="str">
        <f t="shared" ref="A69:A100" si="2">_xlfn.CONCAT("https://example.com/dss/",B69)</f>
        <v>https://example.com/dss/65</v>
      </c>
      <c r="B69">
        <v>65</v>
      </c>
      <c r="C69" t="s">
        <v>576</v>
      </c>
      <c r="D69" t="s">
        <v>637</v>
      </c>
    </row>
    <row r="70" spans="1:4" x14ac:dyDescent="0.3">
      <c r="A70" t="str">
        <f t="shared" si="2"/>
        <v>https://example.com/dss/66</v>
      </c>
      <c r="B70">
        <v>66</v>
      </c>
      <c r="C70" t="s">
        <v>576</v>
      </c>
      <c r="D70" t="s">
        <v>638</v>
      </c>
    </row>
    <row r="71" spans="1:4" x14ac:dyDescent="0.3">
      <c r="A71" t="str">
        <f t="shared" si="2"/>
        <v>https://example.com/dss/67</v>
      </c>
      <c r="B71">
        <v>67</v>
      </c>
      <c r="C71" t="s">
        <v>576</v>
      </c>
      <c r="D71" t="s">
        <v>639</v>
      </c>
    </row>
    <row r="72" spans="1:4" x14ac:dyDescent="0.3">
      <c r="A72" t="str">
        <f t="shared" si="2"/>
        <v>https://example.com/dss/68</v>
      </c>
      <c r="B72">
        <v>68</v>
      </c>
      <c r="C72" t="s">
        <v>576</v>
      </c>
      <c r="D72" t="s">
        <v>640</v>
      </c>
    </row>
    <row r="73" spans="1:4" x14ac:dyDescent="0.3">
      <c r="A73" t="str">
        <f t="shared" si="2"/>
        <v>https://example.com/dss/69</v>
      </c>
      <c r="B73">
        <v>69</v>
      </c>
      <c r="C73" t="s">
        <v>576</v>
      </c>
      <c r="D73" t="s">
        <v>641</v>
      </c>
    </row>
    <row r="74" spans="1:4" x14ac:dyDescent="0.3">
      <c r="A74" t="str">
        <f t="shared" si="2"/>
        <v>https://example.com/dss/70</v>
      </c>
      <c r="B74">
        <v>70</v>
      </c>
      <c r="C74" t="s">
        <v>576</v>
      </c>
      <c r="D74" t="s">
        <v>642</v>
      </c>
    </row>
    <row r="75" spans="1:4" x14ac:dyDescent="0.3">
      <c r="A75" t="str">
        <f t="shared" si="2"/>
        <v>https://example.com/dss/71</v>
      </c>
      <c r="B75">
        <v>71</v>
      </c>
      <c r="C75" t="s">
        <v>576</v>
      </c>
      <c r="D75" t="s">
        <v>643</v>
      </c>
    </row>
    <row r="76" spans="1:4" x14ac:dyDescent="0.3">
      <c r="A76" t="str">
        <f t="shared" si="2"/>
        <v>https://example.com/dss/72</v>
      </c>
      <c r="B76">
        <v>72</v>
      </c>
      <c r="C76" t="s">
        <v>576</v>
      </c>
      <c r="D76" t="s">
        <v>644</v>
      </c>
    </row>
    <row r="77" spans="1:4" x14ac:dyDescent="0.3">
      <c r="A77" t="str">
        <f t="shared" si="2"/>
        <v>https://example.com/dss/73</v>
      </c>
      <c r="B77">
        <v>73</v>
      </c>
      <c r="C77" t="s">
        <v>576</v>
      </c>
      <c r="D77" t="s">
        <v>645</v>
      </c>
    </row>
    <row r="78" spans="1:4" x14ac:dyDescent="0.3">
      <c r="A78" t="str">
        <f t="shared" si="2"/>
        <v>https://example.com/dss/74</v>
      </c>
      <c r="B78">
        <v>74</v>
      </c>
      <c r="C78" t="s">
        <v>576</v>
      </c>
      <c r="D78" t="s">
        <v>646</v>
      </c>
    </row>
    <row r="79" spans="1:4" x14ac:dyDescent="0.3">
      <c r="A79" t="str">
        <f t="shared" si="2"/>
        <v>https://example.com/dss/75</v>
      </c>
      <c r="B79">
        <v>75</v>
      </c>
      <c r="C79" t="s">
        <v>576</v>
      </c>
      <c r="D79" t="s">
        <v>647</v>
      </c>
    </row>
    <row r="80" spans="1:4" x14ac:dyDescent="0.3">
      <c r="A80" t="str">
        <f t="shared" si="2"/>
        <v>https://example.com/dss/76</v>
      </c>
      <c r="B80">
        <v>76</v>
      </c>
      <c r="C80" t="s">
        <v>576</v>
      </c>
      <c r="D80" t="s">
        <v>648</v>
      </c>
    </row>
    <row r="81" spans="1:4" x14ac:dyDescent="0.3">
      <c r="A81" t="str">
        <f t="shared" si="2"/>
        <v>https://example.com/dss/77</v>
      </c>
      <c r="B81">
        <v>77</v>
      </c>
      <c r="C81" t="s">
        <v>576</v>
      </c>
      <c r="D81" t="s">
        <v>649</v>
      </c>
    </row>
    <row r="82" spans="1:4" x14ac:dyDescent="0.3">
      <c r="A82" t="str">
        <f t="shared" si="2"/>
        <v>https://example.com/dss/78</v>
      </c>
      <c r="B82">
        <v>78</v>
      </c>
      <c r="C82" t="s">
        <v>576</v>
      </c>
      <c r="D82" t="s">
        <v>650</v>
      </c>
    </row>
    <row r="83" spans="1:4" x14ac:dyDescent="0.3">
      <c r="A83" t="str">
        <f t="shared" si="2"/>
        <v>https://example.com/dss/79</v>
      </c>
      <c r="B83">
        <v>79</v>
      </c>
      <c r="C83" t="s">
        <v>576</v>
      </c>
      <c r="D83" t="s">
        <v>651</v>
      </c>
    </row>
    <row r="84" spans="1:4" x14ac:dyDescent="0.3">
      <c r="A84" t="str">
        <f t="shared" si="2"/>
        <v>https://example.com/dss/80</v>
      </c>
      <c r="B84">
        <v>80</v>
      </c>
      <c r="C84" t="s">
        <v>576</v>
      </c>
      <c r="D84" t="s">
        <v>652</v>
      </c>
    </row>
    <row r="85" spans="1:4" x14ac:dyDescent="0.3">
      <c r="A85" t="str">
        <f t="shared" si="2"/>
        <v>https://example.com/dss/81</v>
      </c>
      <c r="B85">
        <v>81</v>
      </c>
      <c r="C85" t="s">
        <v>576</v>
      </c>
      <c r="D85" t="s">
        <v>653</v>
      </c>
    </row>
    <row r="86" spans="1:4" x14ac:dyDescent="0.3">
      <c r="A86" t="str">
        <f t="shared" si="2"/>
        <v>https://example.com/dss/82</v>
      </c>
      <c r="B86">
        <v>82</v>
      </c>
      <c r="C86" t="s">
        <v>576</v>
      </c>
      <c r="D86" t="s">
        <v>654</v>
      </c>
    </row>
    <row r="87" spans="1:4" x14ac:dyDescent="0.3">
      <c r="A87" t="str">
        <f t="shared" si="2"/>
        <v>https://example.com/dss/83</v>
      </c>
      <c r="B87">
        <v>83</v>
      </c>
      <c r="C87" t="s">
        <v>576</v>
      </c>
      <c r="D87" t="s">
        <v>807</v>
      </c>
    </row>
    <row r="88" spans="1:4" x14ac:dyDescent="0.3">
      <c r="A88" t="str">
        <f t="shared" si="2"/>
        <v>https://example.com/dss/84</v>
      </c>
      <c r="B88">
        <v>84</v>
      </c>
      <c r="C88" t="s">
        <v>576</v>
      </c>
      <c r="D88" t="s">
        <v>808</v>
      </c>
    </row>
    <row r="89" spans="1:4" x14ac:dyDescent="0.3">
      <c r="A89" t="str">
        <f t="shared" si="2"/>
        <v>https://example.com/dss/85</v>
      </c>
      <c r="B89">
        <v>85</v>
      </c>
      <c r="C89" t="s">
        <v>576</v>
      </c>
      <c r="D89" t="s">
        <v>809</v>
      </c>
    </row>
  </sheetData>
  <phoneticPr fontId="9" type="noConversion"/>
  <hyperlinks>
    <hyperlink ref="B1" r:id="rId1" xr:uid="{611A8628-CB23-4EB7-A0BF-8DF8D0CDEEC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1C49C-5366-4F0C-B486-F60930C78A53}">
  <sheetPr codeName="Sheet2"/>
  <dimension ref="A1:D11"/>
  <sheetViews>
    <sheetView workbookViewId="0">
      <selection activeCell="F9" sqref="F9"/>
    </sheetView>
  </sheetViews>
  <sheetFormatPr defaultRowHeight="14.4" x14ac:dyDescent="0.3"/>
  <cols>
    <col min="1" max="1" width="31.88671875" bestFit="1" customWidth="1"/>
    <col min="3" max="3" width="19.33203125" customWidth="1"/>
  </cols>
  <sheetData>
    <row r="1" spans="1:4" x14ac:dyDescent="0.3">
      <c r="A1" s="2" t="s">
        <v>0</v>
      </c>
      <c r="B1" t="s">
        <v>26</v>
      </c>
      <c r="C1" s="3"/>
    </row>
    <row r="2" spans="1:4" x14ac:dyDescent="0.3">
      <c r="A2" s="2" t="s">
        <v>2</v>
      </c>
      <c r="B2" s="4" t="s">
        <v>655</v>
      </c>
      <c r="C2" t="s">
        <v>801</v>
      </c>
    </row>
    <row r="4" spans="1:4" x14ac:dyDescent="0.3">
      <c r="A4" t="s">
        <v>50</v>
      </c>
      <c r="B4" t="s">
        <v>422</v>
      </c>
      <c r="C4" t="s">
        <v>31</v>
      </c>
      <c r="D4" t="s">
        <v>656</v>
      </c>
    </row>
    <row r="5" spans="1:4" x14ac:dyDescent="0.3">
      <c r="A5" t="str">
        <f t="shared" ref="A5:A11" si="0">_xlfn.CONCAT("https://example.com/ArchComp/",B5)</f>
        <v>https://example.com/ArchComp/1</v>
      </c>
      <c r="B5">
        <v>1</v>
      </c>
      <c r="C5" t="s">
        <v>657</v>
      </c>
      <c r="D5" s="7" t="s">
        <v>658</v>
      </c>
    </row>
    <row r="6" spans="1:4" x14ac:dyDescent="0.3">
      <c r="A6" t="str">
        <f t="shared" si="0"/>
        <v>https://example.com/ArchComp/2</v>
      </c>
      <c r="B6">
        <v>2</v>
      </c>
      <c r="C6" t="s">
        <v>657</v>
      </c>
      <c r="D6" s="7" t="s">
        <v>659</v>
      </c>
    </row>
    <row r="7" spans="1:4" x14ac:dyDescent="0.3">
      <c r="A7" t="str">
        <f t="shared" si="0"/>
        <v>https://example.com/ArchComp/3</v>
      </c>
      <c r="B7">
        <v>3</v>
      </c>
      <c r="C7" t="s">
        <v>657</v>
      </c>
      <c r="D7" s="7" t="s">
        <v>660</v>
      </c>
    </row>
    <row r="8" spans="1:4" x14ac:dyDescent="0.3">
      <c r="A8" t="str">
        <f t="shared" si="0"/>
        <v>https://example.com/ArchComp/4</v>
      </c>
      <c r="B8">
        <v>4</v>
      </c>
      <c r="C8" t="s">
        <v>657</v>
      </c>
      <c r="D8" s="7" t="s">
        <v>661</v>
      </c>
    </row>
    <row r="9" spans="1:4" x14ac:dyDescent="0.3">
      <c r="A9" t="str">
        <f t="shared" si="0"/>
        <v>https://example.com/ArchComp/5</v>
      </c>
      <c r="B9">
        <v>5</v>
      </c>
      <c r="C9" t="s">
        <v>657</v>
      </c>
      <c r="D9" s="7" t="s">
        <v>662</v>
      </c>
    </row>
    <row r="10" spans="1:4" x14ac:dyDescent="0.3">
      <c r="A10" t="str">
        <f t="shared" si="0"/>
        <v>https://example.com/ArchComp/6</v>
      </c>
      <c r="B10">
        <v>6</v>
      </c>
      <c r="C10" t="s">
        <v>657</v>
      </c>
      <c r="D10" s="7" t="s">
        <v>663</v>
      </c>
    </row>
    <row r="11" spans="1:4" x14ac:dyDescent="0.3">
      <c r="A11" t="str">
        <f t="shared" si="0"/>
        <v>https://example.com/ArchComp/7</v>
      </c>
      <c r="B11">
        <v>7</v>
      </c>
      <c r="C11" t="s">
        <v>657</v>
      </c>
      <c r="D11" s="7" t="s">
        <v>664</v>
      </c>
    </row>
  </sheetData>
  <sortState xmlns:xlrd2="http://schemas.microsoft.com/office/spreadsheetml/2017/richdata2" ref="D5:D11">
    <sortCondition ref="D5:D11"/>
  </sortState>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5EF50-3291-4540-91F6-F8996A7614CB}">
  <sheetPr codeName="Sheet3"/>
  <dimension ref="A1:D18"/>
  <sheetViews>
    <sheetView workbookViewId="0">
      <selection activeCell="D4" sqref="A4:D4"/>
    </sheetView>
  </sheetViews>
  <sheetFormatPr defaultRowHeight="14.4" x14ac:dyDescent="0.3"/>
  <cols>
    <col min="1" max="1" width="33" bestFit="1" customWidth="1"/>
    <col min="2" max="2" width="11" customWidth="1"/>
    <col min="3" max="3" width="32.5546875" bestFit="1" customWidth="1"/>
  </cols>
  <sheetData>
    <row r="1" spans="1:4" x14ac:dyDescent="0.3">
      <c r="A1" s="2" t="s">
        <v>0</v>
      </c>
      <c r="B1" t="s">
        <v>28</v>
      </c>
      <c r="C1" s="3"/>
    </row>
    <row r="2" spans="1:4" x14ac:dyDescent="0.3">
      <c r="A2" s="2" t="s">
        <v>2</v>
      </c>
      <c r="B2" s="4" t="s">
        <v>655</v>
      </c>
      <c r="C2" t="s">
        <v>801</v>
      </c>
    </row>
    <row r="4" spans="1:4" x14ac:dyDescent="0.3">
      <c r="A4" s="19" t="s">
        <v>50</v>
      </c>
      <c r="B4" s="19" t="s">
        <v>422</v>
      </c>
      <c r="C4" s="19" t="s">
        <v>31</v>
      </c>
      <c r="D4" s="19" t="s">
        <v>656</v>
      </c>
    </row>
    <row r="5" spans="1:4" x14ac:dyDescent="0.3">
      <c r="A5" t="str">
        <f t="shared" ref="A5:A18" si="0">_xlfn.CONCAT("https://example.com/Functionality/",B5)</f>
        <v>https://example.com/Functionality/1</v>
      </c>
      <c r="B5">
        <v>1</v>
      </c>
      <c r="C5" t="s">
        <v>657</v>
      </c>
      <c r="D5" t="s">
        <v>665</v>
      </c>
    </row>
    <row r="6" spans="1:4" x14ac:dyDescent="0.3">
      <c r="A6" t="str">
        <f t="shared" si="0"/>
        <v>https://example.com/Functionality/2</v>
      </c>
      <c r="B6">
        <v>2</v>
      </c>
      <c r="C6" t="s">
        <v>657</v>
      </c>
      <c r="D6" t="s">
        <v>666</v>
      </c>
    </row>
    <row r="7" spans="1:4" x14ac:dyDescent="0.3">
      <c r="A7" t="str">
        <f t="shared" si="0"/>
        <v>https://example.com/Functionality/3</v>
      </c>
      <c r="B7">
        <v>3</v>
      </c>
      <c r="C7" t="s">
        <v>657</v>
      </c>
      <c r="D7" t="s">
        <v>667</v>
      </c>
    </row>
    <row r="8" spans="1:4" x14ac:dyDescent="0.3">
      <c r="A8" t="str">
        <f t="shared" si="0"/>
        <v>https://example.com/Functionality/4</v>
      </c>
      <c r="B8">
        <v>4</v>
      </c>
      <c r="C8" t="s">
        <v>657</v>
      </c>
      <c r="D8" t="s">
        <v>668</v>
      </c>
    </row>
    <row r="9" spans="1:4" x14ac:dyDescent="0.3">
      <c r="A9" t="str">
        <f t="shared" si="0"/>
        <v>https://example.com/Functionality/5</v>
      </c>
      <c r="B9">
        <v>5</v>
      </c>
      <c r="C9" t="s">
        <v>657</v>
      </c>
      <c r="D9" t="s">
        <v>661</v>
      </c>
    </row>
    <row r="10" spans="1:4" x14ac:dyDescent="0.3">
      <c r="A10" t="str">
        <f t="shared" si="0"/>
        <v>https://example.com/Functionality/6</v>
      </c>
      <c r="B10">
        <v>6</v>
      </c>
      <c r="C10" t="s">
        <v>657</v>
      </c>
      <c r="D10" t="s">
        <v>669</v>
      </c>
    </row>
    <row r="11" spans="1:4" x14ac:dyDescent="0.3">
      <c r="A11" t="str">
        <f t="shared" si="0"/>
        <v>https://example.com/Functionality/7</v>
      </c>
      <c r="B11">
        <v>7</v>
      </c>
      <c r="C11" t="s">
        <v>657</v>
      </c>
      <c r="D11" s="11" t="s">
        <v>670</v>
      </c>
    </row>
    <row r="12" spans="1:4" x14ac:dyDescent="0.3">
      <c r="A12" t="str">
        <f t="shared" si="0"/>
        <v>https://example.com/Functionality/8</v>
      </c>
      <c r="B12">
        <v>8</v>
      </c>
      <c r="C12" t="s">
        <v>657</v>
      </c>
      <c r="D12" t="s">
        <v>671</v>
      </c>
    </row>
    <row r="13" spans="1:4" x14ac:dyDescent="0.3">
      <c r="A13" t="str">
        <f t="shared" si="0"/>
        <v>https://example.com/Functionality/9</v>
      </c>
      <c r="B13">
        <v>9</v>
      </c>
      <c r="C13" t="s">
        <v>657</v>
      </c>
      <c r="D13" t="s">
        <v>672</v>
      </c>
    </row>
    <row r="14" spans="1:4" x14ac:dyDescent="0.3">
      <c r="A14" t="str">
        <f t="shared" si="0"/>
        <v>https://example.com/Functionality/10</v>
      </c>
      <c r="B14">
        <v>10</v>
      </c>
      <c r="C14" t="s">
        <v>657</v>
      </c>
      <c r="D14" t="s">
        <v>673</v>
      </c>
    </row>
    <row r="15" spans="1:4" x14ac:dyDescent="0.3">
      <c r="A15" t="str">
        <f t="shared" si="0"/>
        <v>https://example.com/Functionality/11</v>
      </c>
      <c r="B15">
        <v>11</v>
      </c>
      <c r="C15" t="s">
        <v>657</v>
      </c>
      <c r="D15" t="s">
        <v>674</v>
      </c>
    </row>
    <row r="16" spans="1:4" x14ac:dyDescent="0.3">
      <c r="A16" t="str">
        <f t="shared" si="0"/>
        <v>https://example.com/Functionality/12</v>
      </c>
      <c r="B16">
        <v>12</v>
      </c>
      <c r="C16" t="s">
        <v>657</v>
      </c>
      <c r="D16" t="s">
        <v>675</v>
      </c>
    </row>
    <row r="17" spans="1:4" x14ac:dyDescent="0.3">
      <c r="A17" t="str">
        <f t="shared" si="0"/>
        <v>https://example.com/Functionality/13</v>
      </c>
      <c r="B17">
        <v>13</v>
      </c>
      <c r="C17" t="s">
        <v>657</v>
      </c>
      <c r="D17" t="s">
        <v>676</v>
      </c>
    </row>
    <row r="18" spans="1:4" x14ac:dyDescent="0.3">
      <c r="A18" t="str">
        <f t="shared" si="0"/>
        <v>https://example.com/Functionality/14</v>
      </c>
      <c r="B18">
        <v>14</v>
      </c>
      <c r="C18" t="s">
        <v>657</v>
      </c>
      <c r="D18" t="s">
        <v>677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90BFC-9D07-4275-B941-A9803FF5EDFC}">
  <sheetPr codeName="Sheet4"/>
  <dimension ref="A1:D81"/>
  <sheetViews>
    <sheetView topLeftCell="A16" workbookViewId="0">
      <selection activeCell="D24" sqref="D24"/>
    </sheetView>
  </sheetViews>
  <sheetFormatPr defaultRowHeight="14.4" x14ac:dyDescent="0.3"/>
  <cols>
    <col min="1" max="1" width="32.109375" bestFit="1" customWidth="1"/>
    <col min="2" max="2" width="11.6640625" customWidth="1"/>
    <col min="3" max="3" width="16.109375" customWidth="1"/>
    <col min="4" max="4" width="52" bestFit="1" customWidth="1"/>
  </cols>
  <sheetData>
    <row r="1" spans="1:4" x14ac:dyDescent="0.3">
      <c r="A1" s="2" t="s">
        <v>845</v>
      </c>
      <c r="B1" t="s">
        <v>24</v>
      </c>
      <c r="C1" s="3"/>
    </row>
    <row r="2" spans="1:4" x14ac:dyDescent="0.3">
      <c r="A2" s="2" t="s">
        <v>2</v>
      </c>
      <c r="B2" s="4" t="s">
        <v>5</v>
      </c>
      <c r="C2" t="s">
        <v>6</v>
      </c>
    </row>
    <row r="4" spans="1:4" x14ac:dyDescent="0.3">
      <c r="A4" t="s">
        <v>50</v>
      </c>
      <c r="B4" t="s">
        <v>422</v>
      </c>
      <c r="C4" t="s">
        <v>31</v>
      </c>
      <c r="D4" t="s">
        <v>678</v>
      </c>
    </row>
    <row r="5" spans="1:4" x14ac:dyDescent="0.3">
      <c r="A5" t="str">
        <f t="shared" ref="A5:A36" si="0">_xlfn.CONCAT("https://example.com/SourceCode/",B5)</f>
        <v>https://example.com/SourceCode/1</v>
      </c>
      <c r="B5">
        <v>1</v>
      </c>
      <c r="C5" t="s">
        <v>679</v>
      </c>
      <c r="D5" t="s">
        <v>680</v>
      </c>
    </row>
    <row r="6" spans="1:4" x14ac:dyDescent="0.3">
      <c r="A6" t="str">
        <f t="shared" si="0"/>
        <v>https://example.com/SourceCode/2</v>
      </c>
      <c r="B6">
        <v>2</v>
      </c>
      <c r="C6" t="s">
        <v>679</v>
      </c>
      <c r="D6" t="s">
        <v>681</v>
      </c>
    </row>
    <row r="7" spans="1:4" x14ac:dyDescent="0.3">
      <c r="A7" t="str">
        <f t="shared" si="0"/>
        <v>https://example.com/SourceCode/3</v>
      </c>
      <c r="B7">
        <v>3</v>
      </c>
      <c r="C7" t="s">
        <v>679</v>
      </c>
      <c r="D7" t="s">
        <v>682</v>
      </c>
    </row>
    <row r="8" spans="1:4" x14ac:dyDescent="0.3">
      <c r="A8" t="str">
        <f t="shared" si="0"/>
        <v>https://example.com/SourceCode/4</v>
      </c>
      <c r="B8">
        <v>4</v>
      </c>
      <c r="C8" t="s">
        <v>679</v>
      </c>
      <c r="D8" t="s">
        <v>683</v>
      </c>
    </row>
    <row r="9" spans="1:4" x14ac:dyDescent="0.3">
      <c r="A9" t="str">
        <f t="shared" si="0"/>
        <v>https://example.com/SourceCode/5</v>
      </c>
      <c r="B9">
        <v>5</v>
      </c>
      <c r="C9" t="s">
        <v>679</v>
      </c>
      <c r="D9" t="s">
        <v>684</v>
      </c>
    </row>
    <row r="10" spans="1:4" x14ac:dyDescent="0.3">
      <c r="A10" t="str">
        <f t="shared" si="0"/>
        <v>https://example.com/SourceCode/6</v>
      </c>
      <c r="B10">
        <v>6</v>
      </c>
      <c r="C10" t="s">
        <v>679</v>
      </c>
      <c r="D10" t="s">
        <v>685</v>
      </c>
    </row>
    <row r="11" spans="1:4" x14ac:dyDescent="0.3">
      <c r="A11" t="str">
        <f t="shared" si="0"/>
        <v>https://example.com/SourceCode/7</v>
      </c>
      <c r="B11">
        <v>7</v>
      </c>
      <c r="C11" t="s">
        <v>679</v>
      </c>
      <c r="D11" s="6" t="s">
        <v>686</v>
      </c>
    </row>
    <row r="12" spans="1:4" x14ac:dyDescent="0.3">
      <c r="A12" t="str">
        <f t="shared" si="0"/>
        <v>https://example.com/SourceCode/8</v>
      </c>
      <c r="B12">
        <v>8</v>
      </c>
      <c r="C12" t="s">
        <v>679</v>
      </c>
      <c r="D12" t="s">
        <v>687</v>
      </c>
    </row>
    <row r="13" spans="1:4" x14ac:dyDescent="0.3">
      <c r="A13" t="str">
        <f t="shared" si="0"/>
        <v>https://example.com/SourceCode/9</v>
      </c>
      <c r="B13">
        <v>9</v>
      </c>
      <c r="C13" t="s">
        <v>679</v>
      </c>
      <c r="D13" t="s">
        <v>688</v>
      </c>
    </row>
    <row r="14" spans="1:4" x14ac:dyDescent="0.3">
      <c r="A14" t="str">
        <f t="shared" si="0"/>
        <v>https://example.com/SourceCode/10</v>
      </c>
      <c r="B14">
        <v>10</v>
      </c>
      <c r="C14" t="s">
        <v>679</v>
      </c>
      <c r="D14" t="s">
        <v>689</v>
      </c>
    </row>
    <row r="15" spans="1:4" x14ac:dyDescent="0.3">
      <c r="A15" t="str">
        <f t="shared" si="0"/>
        <v>https://example.com/SourceCode/11</v>
      </c>
      <c r="B15">
        <v>11</v>
      </c>
      <c r="C15" t="s">
        <v>679</v>
      </c>
      <c r="D15" t="s">
        <v>689</v>
      </c>
    </row>
    <row r="16" spans="1:4" x14ac:dyDescent="0.3">
      <c r="A16" t="str">
        <f t="shared" si="0"/>
        <v>https://example.com/SourceCode/12</v>
      </c>
      <c r="B16">
        <v>12</v>
      </c>
      <c r="C16" t="s">
        <v>679</v>
      </c>
      <c r="D16" t="s">
        <v>690</v>
      </c>
    </row>
    <row r="17" spans="1:4" x14ac:dyDescent="0.3">
      <c r="A17" t="str">
        <f t="shared" si="0"/>
        <v>https://example.com/SourceCode/13</v>
      </c>
      <c r="B17">
        <v>13</v>
      </c>
      <c r="C17" t="s">
        <v>679</v>
      </c>
      <c r="D17" t="s">
        <v>691</v>
      </c>
    </row>
    <row r="18" spans="1:4" x14ac:dyDescent="0.3">
      <c r="A18" t="str">
        <f t="shared" si="0"/>
        <v>https://example.com/SourceCode/14</v>
      </c>
      <c r="B18">
        <v>14</v>
      </c>
      <c r="C18" t="s">
        <v>679</v>
      </c>
      <c r="D18" s="6" t="s">
        <v>692</v>
      </c>
    </row>
    <row r="19" spans="1:4" x14ac:dyDescent="0.3">
      <c r="A19" t="str">
        <f t="shared" si="0"/>
        <v>https://example.com/SourceCode/15</v>
      </c>
      <c r="B19">
        <v>15</v>
      </c>
      <c r="C19" t="s">
        <v>679</v>
      </c>
      <c r="D19" t="s">
        <v>693</v>
      </c>
    </row>
    <row r="20" spans="1:4" x14ac:dyDescent="0.3">
      <c r="A20" t="str">
        <f t="shared" si="0"/>
        <v>https://example.com/SourceCode/16</v>
      </c>
      <c r="B20">
        <v>16</v>
      </c>
      <c r="C20" t="s">
        <v>679</v>
      </c>
      <c r="D20" t="s">
        <v>694</v>
      </c>
    </row>
    <row r="21" spans="1:4" x14ac:dyDescent="0.3">
      <c r="A21" t="str">
        <f t="shared" si="0"/>
        <v>https://example.com/SourceCode/17</v>
      </c>
      <c r="B21">
        <v>17</v>
      </c>
      <c r="C21" t="s">
        <v>679</v>
      </c>
      <c r="D21" t="s">
        <v>695</v>
      </c>
    </row>
    <row r="22" spans="1:4" x14ac:dyDescent="0.3">
      <c r="A22" t="str">
        <f t="shared" si="0"/>
        <v>https://example.com/SourceCode/18</v>
      </c>
      <c r="B22">
        <v>18</v>
      </c>
      <c r="C22" t="s">
        <v>679</v>
      </c>
      <c r="D22" t="s">
        <v>696</v>
      </c>
    </row>
    <row r="23" spans="1:4" x14ac:dyDescent="0.3">
      <c r="A23" t="str">
        <f t="shared" si="0"/>
        <v>https://example.com/SourceCode/19</v>
      </c>
      <c r="B23">
        <v>19</v>
      </c>
      <c r="C23" t="s">
        <v>679</v>
      </c>
      <c r="D23" t="s">
        <v>697</v>
      </c>
    </row>
    <row r="24" spans="1:4" x14ac:dyDescent="0.3">
      <c r="A24" t="str">
        <f t="shared" si="0"/>
        <v>https://example.com/SourceCode/20</v>
      </c>
      <c r="B24">
        <v>20</v>
      </c>
      <c r="C24" t="s">
        <v>679</v>
      </c>
      <c r="D24" s="29" t="s">
        <v>899</v>
      </c>
    </row>
    <row r="25" spans="1:4" x14ac:dyDescent="0.3">
      <c r="A25" t="str">
        <f t="shared" si="0"/>
        <v>https://example.com/SourceCode/21</v>
      </c>
      <c r="B25">
        <v>21</v>
      </c>
      <c r="C25" t="s">
        <v>679</v>
      </c>
      <c r="D25" t="s">
        <v>698</v>
      </c>
    </row>
    <row r="26" spans="1:4" x14ac:dyDescent="0.3">
      <c r="A26" t="str">
        <f t="shared" si="0"/>
        <v>https://example.com/SourceCode/22</v>
      </c>
      <c r="B26">
        <v>22</v>
      </c>
      <c r="C26" t="s">
        <v>679</v>
      </c>
      <c r="D26" t="s">
        <v>699</v>
      </c>
    </row>
    <row r="27" spans="1:4" x14ac:dyDescent="0.3">
      <c r="A27" t="str">
        <f t="shared" si="0"/>
        <v>https://example.com/SourceCode/23</v>
      </c>
      <c r="B27">
        <v>23</v>
      </c>
      <c r="C27" t="s">
        <v>679</v>
      </c>
      <c r="D27" t="s">
        <v>700</v>
      </c>
    </row>
    <row r="28" spans="1:4" x14ac:dyDescent="0.3">
      <c r="A28" t="str">
        <f t="shared" si="0"/>
        <v>https://example.com/SourceCode/24</v>
      </c>
      <c r="B28">
        <v>24</v>
      </c>
      <c r="C28" t="s">
        <v>679</v>
      </c>
      <c r="D28" t="s">
        <v>701</v>
      </c>
    </row>
    <row r="29" spans="1:4" x14ac:dyDescent="0.3">
      <c r="A29" t="str">
        <f t="shared" si="0"/>
        <v>https://example.com/SourceCode/25</v>
      </c>
      <c r="B29">
        <v>25</v>
      </c>
      <c r="C29" t="s">
        <v>679</v>
      </c>
      <c r="D29" s="6" t="s">
        <v>702</v>
      </c>
    </row>
    <row r="30" spans="1:4" x14ac:dyDescent="0.3">
      <c r="A30" t="str">
        <f t="shared" si="0"/>
        <v>https://example.com/SourceCode/26</v>
      </c>
      <c r="B30">
        <v>26</v>
      </c>
      <c r="C30" t="s">
        <v>679</v>
      </c>
      <c r="D30" t="s">
        <v>703</v>
      </c>
    </row>
    <row r="31" spans="1:4" x14ac:dyDescent="0.3">
      <c r="A31" t="str">
        <f t="shared" si="0"/>
        <v>https://example.com/SourceCode/27</v>
      </c>
      <c r="B31">
        <v>27</v>
      </c>
      <c r="C31" t="s">
        <v>679</v>
      </c>
      <c r="D31" t="s">
        <v>704</v>
      </c>
    </row>
    <row r="32" spans="1:4" x14ac:dyDescent="0.3">
      <c r="A32" t="str">
        <f t="shared" si="0"/>
        <v>https://example.com/SourceCode/28</v>
      </c>
      <c r="B32">
        <v>28</v>
      </c>
      <c r="C32" t="s">
        <v>679</v>
      </c>
      <c r="D32" t="s">
        <v>705</v>
      </c>
    </row>
    <row r="33" spans="1:4" x14ac:dyDescent="0.3">
      <c r="A33" t="str">
        <f t="shared" si="0"/>
        <v>https://example.com/SourceCode/29</v>
      </c>
      <c r="B33">
        <v>29</v>
      </c>
      <c r="C33" t="s">
        <v>679</v>
      </c>
      <c r="D33" t="s">
        <v>706</v>
      </c>
    </row>
    <row r="34" spans="1:4" x14ac:dyDescent="0.3">
      <c r="A34" t="str">
        <f t="shared" si="0"/>
        <v>https://example.com/SourceCode/30</v>
      </c>
      <c r="B34">
        <v>30</v>
      </c>
      <c r="C34" t="s">
        <v>679</v>
      </c>
      <c r="D34" t="s">
        <v>707</v>
      </c>
    </row>
    <row r="35" spans="1:4" x14ac:dyDescent="0.3">
      <c r="A35" t="str">
        <f t="shared" si="0"/>
        <v>https://example.com/SourceCode/31</v>
      </c>
      <c r="B35">
        <v>31</v>
      </c>
      <c r="C35" t="s">
        <v>679</v>
      </c>
      <c r="D35" t="s">
        <v>708</v>
      </c>
    </row>
    <row r="36" spans="1:4" x14ac:dyDescent="0.3">
      <c r="A36" t="str">
        <f t="shared" si="0"/>
        <v>https://example.com/SourceCode/32</v>
      </c>
      <c r="B36">
        <v>32</v>
      </c>
      <c r="C36" t="s">
        <v>679</v>
      </c>
      <c r="D36" t="s">
        <v>709</v>
      </c>
    </row>
    <row r="37" spans="1:4" x14ac:dyDescent="0.3">
      <c r="A37" t="str">
        <f t="shared" ref="A37:A68" si="1">_xlfn.CONCAT("https://example.com/SourceCode/",B37)</f>
        <v>https://example.com/SourceCode/33</v>
      </c>
      <c r="B37">
        <v>33</v>
      </c>
      <c r="C37" t="s">
        <v>679</v>
      </c>
      <c r="D37" t="s">
        <v>710</v>
      </c>
    </row>
    <row r="38" spans="1:4" x14ac:dyDescent="0.3">
      <c r="A38" t="str">
        <f t="shared" si="1"/>
        <v>https://example.com/SourceCode/34</v>
      </c>
      <c r="B38">
        <v>34</v>
      </c>
      <c r="C38" t="s">
        <v>679</v>
      </c>
      <c r="D38" t="s">
        <v>710</v>
      </c>
    </row>
    <row r="39" spans="1:4" x14ac:dyDescent="0.3">
      <c r="A39" t="str">
        <f t="shared" si="1"/>
        <v>https://example.com/SourceCode/35</v>
      </c>
      <c r="B39">
        <v>35</v>
      </c>
      <c r="C39" t="s">
        <v>679</v>
      </c>
      <c r="D39" t="s">
        <v>711</v>
      </c>
    </row>
    <row r="40" spans="1:4" x14ac:dyDescent="0.3">
      <c r="A40" t="str">
        <f t="shared" si="1"/>
        <v>https://example.com/SourceCode/36</v>
      </c>
      <c r="B40">
        <v>36</v>
      </c>
      <c r="C40" t="s">
        <v>679</v>
      </c>
      <c r="D40" s="6" t="s">
        <v>712</v>
      </c>
    </row>
    <row r="41" spans="1:4" x14ac:dyDescent="0.3">
      <c r="A41" t="str">
        <f t="shared" si="1"/>
        <v>https://example.com/SourceCode/37</v>
      </c>
      <c r="B41">
        <v>37</v>
      </c>
      <c r="C41" t="s">
        <v>679</v>
      </c>
      <c r="D41" t="s">
        <v>713</v>
      </c>
    </row>
    <row r="42" spans="1:4" x14ac:dyDescent="0.3">
      <c r="A42" t="str">
        <f t="shared" si="1"/>
        <v>https://example.com/SourceCode/38</v>
      </c>
      <c r="B42">
        <v>38</v>
      </c>
      <c r="C42" t="s">
        <v>679</v>
      </c>
      <c r="D42" t="s">
        <v>714</v>
      </c>
    </row>
    <row r="43" spans="1:4" x14ac:dyDescent="0.3">
      <c r="A43" t="str">
        <f t="shared" si="1"/>
        <v>https://example.com/SourceCode/39</v>
      </c>
      <c r="B43">
        <v>39</v>
      </c>
      <c r="C43" t="s">
        <v>679</v>
      </c>
      <c r="D43" t="s">
        <v>715</v>
      </c>
    </row>
    <row r="44" spans="1:4" x14ac:dyDescent="0.3">
      <c r="A44" t="str">
        <f t="shared" si="1"/>
        <v>https://example.com/SourceCode/40</v>
      </c>
      <c r="B44">
        <v>40</v>
      </c>
      <c r="C44" t="s">
        <v>679</v>
      </c>
      <c r="D44" t="s">
        <v>716</v>
      </c>
    </row>
    <row r="45" spans="1:4" x14ac:dyDescent="0.3">
      <c r="A45" t="str">
        <f t="shared" si="1"/>
        <v>https://example.com/SourceCode/41</v>
      </c>
      <c r="B45">
        <v>41</v>
      </c>
      <c r="C45" t="s">
        <v>679</v>
      </c>
      <c r="D45" t="s">
        <v>717</v>
      </c>
    </row>
    <row r="46" spans="1:4" x14ac:dyDescent="0.3">
      <c r="A46" t="str">
        <f t="shared" si="1"/>
        <v>https://example.com/SourceCode/42</v>
      </c>
      <c r="B46">
        <v>42</v>
      </c>
      <c r="C46" t="s">
        <v>679</v>
      </c>
      <c r="D46" t="s">
        <v>718</v>
      </c>
    </row>
    <row r="47" spans="1:4" x14ac:dyDescent="0.3">
      <c r="A47" t="str">
        <f t="shared" si="1"/>
        <v>https://example.com/SourceCode/43</v>
      </c>
      <c r="B47">
        <v>43</v>
      </c>
      <c r="C47" t="s">
        <v>679</v>
      </c>
      <c r="D47" t="s">
        <v>719</v>
      </c>
    </row>
    <row r="48" spans="1:4" x14ac:dyDescent="0.3">
      <c r="A48" t="str">
        <f t="shared" si="1"/>
        <v>https://example.com/SourceCode/44</v>
      </c>
      <c r="B48">
        <v>44</v>
      </c>
      <c r="C48" t="s">
        <v>679</v>
      </c>
      <c r="D48" s="6" t="s">
        <v>720</v>
      </c>
    </row>
    <row r="49" spans="1:4" x14ac:dyDescent="0.3">
      <c r="A49" t="str">
        <f t="shared" si="1"/>
        <v>https://example.com/SourceCode/45</v>
      </c>
      <c r="B49">
        <v>45</v>
      </c>
      <c r="C49" t="s">
        <v>679</v>
      </c>
      <c r="D49" s="6" t="s">
        <v>720</v>
      </c>
    </row>
    <row r="50" spans="1:4" x14ac:dyDescent="0.3">
      <c r="A50" t="str">
        <f t="shared" si="1"/>
        <v>https://example.com/SourceCode/46</v>
      </c>
      <c r="B50">
        <v>46</v>
      </c>
      <c r="C50" t="s">
        <v>679</v>
      </c>
      <c r="D50" s="6" t="s">
        <v>720</v>
      </c>
    </row>
    <row r="51" spans="1:4" x14ac:dyDescent="0.3">
      <c r="A51" t="str">
        <f t="shared" si="1"/>
        <v>https://example.com/SourceCode/47</v>
      </c>
      <c r="B51">
        <v>47</v>
      </c>
      <c r="C51" t="s">
        <v>679</v>
      </c>
      <c r="D51" s="6" t="s">
        <v>720</v>
      </c>
    </row>
    <row r="52" spans="1:4" x14ac:dyDescent="0.3">
      <c r="A52" t="str">
        <f t="shared" si="1"/>
        <v>https://example.com/SourceCode/48</v>
      </c>
      <c r="B52">
        <v>48</v>
      </c>
      <c r="C52" t="s">
        <v>679</v>
      </c>
      <c r="D52" t="s">
        <v>721</v>
      </c>
    </row>
    <row r="53" spans="1:4" x14ac:dyDescent="0.3">
      <c r="A53" t="str">
        <f t="shared" si="1"/>
        <v>https://example.com/SourceCode/49</v>
      </c>
      <c r="B53">
        <v>49</v>
      </c>
      <c r="C53" t="s">
        <v>679</v>
      </c>
      <c r="D53" t="s">
        <v>722</v>
      </c>
    </row>
    <row r="54" spans="1:4" x14ac:dyDescent="0.3">
      <c r="A54" t="str">
        <f t="shared" si="1"/>
        <v>https://example.com/SourceCode/50</v>
      </c>
      <c r="B54">
        <v>50</v>
      </c>
      <c r="C54" t="s">
        <v>679</v>
      </c>
      <c r="D54" s="6" t="s">
        <v>723</v>
      </c>
    </row>
    <row r="55" spans="1:4" x14ac:dyDescent="0.3">
      <c r="A55" t="str">
        <f t="shared" si="1"/>
        <v>https://example.com/SourceCode/51</v>
      </c>
      <c r="B55">
        <v>51</v>
      </c>
      <c r="C55" t="s">
        <v>679</v>
      </c>
      <c r="D55" t="s">
        <v>724</v>
      </c>
    </row>
    <row r="56" spans="1:4" x14ac:dyDescent="0.3">
      <c r="A56" t="str">
        <f t="shared" si="1"/>
        <v>https://example.com/SourceCode/52</v>
      </c>
      <c r="B56">
        <v>52</v>
      </c>
      <c r="C56" t="s">
        <v>679</v>
      </c>
      <c r="D56" t="s">
        <v>725</v>
      </c>
    </row>
    <row r="57" spans="1:4" x14ac:dyDescent="0.3">
      <c r="A57" t="str">
        <f t="shared" si="1"/>
        <v>https://example.com/SourceCode/53</v>
      </c>
      <c r="B57">
        <v>53</v>
      </c>
      <c r="C57" t="s">
        <v>679</v>
      </c>
      <c r="D57" t="s">
        <v>726</v>
      </c>
    </row>
    <row r="58" spans="1:4" x14ac:dyDescent="0.3">
      <c r="A58" t="str">
        <f t="shared" si="1"/>
        <v>https://example.com/SourceCode/54</v>
      </c>
      <c r="B58">
        <v>54</v>
      </c>
      <c r="C58" t="s">
        <v>679</v>
      </c>
      <c r="D58" t="s">
        <v>727</v>
      </c>
    </row>
    <row r="59" spans="1:4" x14ac:dyDescent="0.3">
      <c r="A59" t="str">
        <f t="shared" si="1"/>
        <v>https://example.com/SourceCode/55</v>
      </c>
      <c r="B59">
        <v>55</v>
      </c>
      <c r="C59" t="s">
        <v>679</v>
      </c>
      <c r="D59" s="6" t="s">
        <v>728</v>
      </c>
    </row>
    <row r="60" spans="1:4" x14ac:dyDescent="0.3">
      <c r="A60" t="str">
        <f t="shared" si="1"/>
        <v>https://example.com/SourceCode/56</v>
      </c>
      <c r="B60">
        <v>56</v>
      </c>
      <c r="C60" t="s">
        <v>679</v>
      </c>
      <c r="D60" t="s">
        <v>729</v>
      </c>
    </row>
    <row r="61" spans="1:4" x14ac:dyDescent="0.3">
      <c r="A61" t="str">
        <f t="shared" si="1"/>
        <v>https://example.com/SourceCode/57</v>
      </c>
      <c r="B61">
        <v>57</v>
      </c>
      <c r="C61" t="s">
        <v>679</v>
      </c>
      <c r="D61" t="s">
        <v>730</v>
      </c>
    </row>
    <row r="62" spans="1:4" x14ac:dyDescent="0.3">
      <c r="A62" t="str">
        <f t="shared" si="1"/>
        <v>https://example.com/SourceCode/58</v>
      </c>
      <c r="B62">
        <v>58</v>
      </c>
      <c r="C62" t="s">
        <v>679</v>
      </c>
      <c r="D62" t="s">
        <v>731</v>
      </c>
    </row>
    <row r="63" spans="1:4" x14ac:dyDescent="0.3">
      <c r="A63" t="str">
        <f t="shared" si="1"/>
        <v>https://example.com/SourceCode/59</v>
      </c>
      <c r="B63">
        <v>59</v>
      </c>
      <c r="C63" t="s">
        <v>679</v>
      </c>
      <c r="D63" t="s">
        <v>732</v>
      </c>
    </row>
    <row r="64" spans="1:4" x14ac:dyDescent="0.3">
      <c r="A64" t="str">
        <f t="shared" si="1"/>
        <v>https://example.com/SourceCode/60</v>
      </c>
      <c r="B64">
        <v>60</v>
      </c>
      <c r="C64" t="s">
        <v>679</v>
      </c>
      <c r="D64" t="s">
        <v>733</v>
      </c>
    </row>
    <row r="65" spans="1:4" x14ac:dyDescent="0.3">
      <c r="A65" t="str">
        <f t="shared" si="1"/>
        <v>https://example.com/SourceCode/61</v>
      </c>
      <c r="B65">
        <v>61</v>
      </c>
      <c r="C65" t="s">
        <v>679</v>
      </c>
      <c r="D65" s="6" t="s">
        <v>734</v>
      </c>
    </row>
    <row r="66" spans="1:4" x14ac:dyDescent="0.3">
      <c r="A66" t="str">
        <f t="shared" si="1"/>
        <v>https://example.com/SourceCode/62</v>
      </c>
      <c r="B66">
        <v>62</v>
      </c>
      <c r="C66" t="s">
        <v>679</v>
      </c>
      <c r="D66" s="6" t="s">
        <v>735</v>
      </c>
    </row>
    <row r="67" spans="1:4" x14ac:dyDescent="0.3">
      <c r="A67" t="str">
        <f t="shared" si="1"/>
        <v>https://example.com/SourceCode/63</v>
      </c>
      <c r="B67">
        <v>63</v>
      </c>
      <c r="C67" t="s">
        <v>679</v>
      </c>
      <c r="D67" t="s">
        <v>736</v>
      </c>
    </row>
    <row r="68" spans="1:4" x14ac:dyDescent="0.3">
      <c r="A68" t="str">
        <f t="shared" si="1"/>
        <v>https://example.com/SourceCode/64</v>
      </c>
      <c r="B68">
        <v>64</v>
      </c>
      <c r="C68" t="s">
        <v>679</v>
      </c>
      <c r="D68" s="6" t="s">
        <v>737</v>
      </c>
    </row>
    <row r="69" spans="1:4" x14ac:dyDescent="0.3">
      <c r="A69" t="str">
        <f t="shared" ref="A69:A81" si="2">_xlfn.CONCAT("https://example.com/SourceCode/",B69)</f>
        <v>https://example.com/SourceCode/65</v>
      </c>
      <c r="B69">
        <v>65</v>
      </c>
      <c r="C69" t="s">
        <v>679</v>
      </c>
      <c r="D69" t="s">
        <v>738</v>
      </c>
    </row>
    <row r="70" spans="1:4" x14ac:dyDescent="0.3">
      <c r="A70" t="str">
        <f t="shared" si="2"/>
        <v>https://example.com/SourceCode/66</v>
      </c>
      <c r="B70">
        <v>66</v>
      </c>
      <c r="C70" t="s">
        <v>679</v>
      </c>
      <c r="D70" s="6" t="s">
        <v>739</v>
      </c>
    </row>
    <row r="71" spans="1:4" x14ac:dyDescent="0.3">
      <c r="A71" t="str">
        <f t="shared" si="2"/>
        <v>https://example.com/SourceCode/67</v>
      </c>
      <c r="B71">
        <v>67</v>
      </c>
      <c r="C71" t="s">
        <v>679</v>
      </c>
      <c r="D71" t="s">
        <v>740</v>
      </c>
    </row>
    <row r="72" spans="1:4" x14ac:dyDescent="0.3">
      <c r="A72" t="str">
        <f t="shared" si="2"/>
        <v>https://example.com/SourceCode/68</v>
      </c>
      <c r="B72">
        <v>68</v>
      </c>
      <c r="C72" t="s">
        <v>679</v>
      </c>
      <c r="D72" t="s">
        <v>741</v>
      </c>
    </row>
    <row r="73" spans="1:4" x14ac:dyDescent="0.3">
      <c r="A73" t="str">
        <f t="shared" si="2"/>
        <v>https://example.com/SourceCode/69</v>
      </c>
      <c r="B73">
        <v>69</v>
      </c>
      <c r="C73" t="s">
        <v>679</v>
      </c>
      <c r="D73" s="6" t="s">
        <v>742</v>
      </c>
    </row>
    <row r="74" spans="1:4" x14ac:dyDescent="0.3">
      <c r="A74" t="str">
        <f t="shared" si="2"/>
        <v>https://example.com/SourceCode/70</v>
      </c>
      <c r="B74">
        <v>70</v>
      </c>
      <c r="C74" t="s">
        <v>679</v>
      </c>
      <c r="D74" t="s">
        <v>743</v>
      </c>
    </row>
    <row r="75" spans="1:4" x14ac:dyDescent="0.3">
      <c r="A75" t="str">
        <f t="shared" si="2"/>
        <v>https://example.com/SourceCode/71</v>
      </c>
      <c r="B75">
        <v>71</v>
      </c>
      <c r="C75" t="s">
        <v>679</v>
      </c>
      <c r="D75" t="s">
        <v>744</v>
      </c>
    </row>
    <row r="76" spans="1:4" x14ac:dyDescent="0.3">
      <c r="A76" t="str">
        <f t="shared" si="2"/>
        <v>https://example.com/SourceCode/72</v>
      </c>
      <c r="B76">
        <v>72</v>
      </c>
      <c r="C76" t="s">
        <v>679</v>
      </c>
      <c r="D76" t="s">
        <v>745</v>
      </c>
    </row>
    <row r="77" spans="1:4" x14ac:dyDescent="0.3">
      <c r="A77" t="str">
        <f t="shared" si="2"/>
        <v>https://example.com/SourceCode/73</v>
      </c>
      <c r="B77">
        <v>73</v>
      </c>
      <c r="C77" t="s">
        <v>679</v>
      </c>
      <c r="D77" s="6" t="s">
        <v>746</v>
      </c>
    </row>
    <row r="78" spans="1:4" x14ac:dyDescent="0.3">
      <c r="A78" t="str">
        <f t="shared" si="2"/>
        <v>https://example.com/SourceCode/74</v>
      </c>
      <c r="B78">
        <v>74</v>
      </c>
      <c r="C78" t="s">
        <v>679</v>
      </c>
      <c r="D78" t="s">
        <v>747</v>
      </c>
    </row>
    <row r="79" spans="1:4" x14ac:dyDescent="0.3">
      <c r="A79" t="str">
        <f t="shared" si="2"/>
        <v>https://example.com/SourceCode/75</v>
      </c>
      <c r="B79">
        <v>75</v>
      </c>
      <c r="C79" t="s">
        <v>679</v>
      </c>
      <c r="D79" t="s">
        <v>748</v>
      </c>
    </row>
    <row r="80" spans="1:4" x14ac:dyDescent="0.3">
      <c r="A80" t="str">
        <f t="shared" si="2"/>
        <v>https://example.com/SourceCode/76</v>
      </c>
      <c r="B80">
        <v>76</v>
      </c>
      <c r="C80" t="s">
        <v>679</v>
      </c>
      <c r="D80" t="s">
        <v>749</v>
      </c>
    </row>
    <row r="81" spans="1:4" x14ac:dyDescent="0.3">
      <c r="A81" t="str">
        <f t="shared" si="2"/>
        <v>https://example.com/SourceCode/77</v>
      </c>
      <c r="B81">
        <v>77</v>
      </c>
      <c r="C81" t="s">
        <v>679</v>
      </c>
      <c r="D81" t="s">
        <v>750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18E2E-2276-4D0E-BBD8-8914ED814143}">
  <sheetPr codeName="Sheet5"/>
  <dimension ref="A1:D21"/>
  <sheetViews>
    <sheetView workbookViewId="0">
      <selection activeCell="B2" sqref="B2"/>
    </sheetView>
  </sheetViews>
  <sheetFormatPr defaultRowHeight="14.4" x14ac:dyDescent="0.3"/>
  <cols>
    <col min="1" max="1" width="60.33203125" bestFit="1" customWidth="1"/>
    <col min="2" max="2" width="12.109375" customWidth="1"/>
    <col min="3" max="3" width="16.33203125" customWidth="1"/>
    <col min="4" max="4" width="16.6640625" bestFit="1" customWidth="1"/>
  </cols>
  <sheetData>
    <row r="1" spans="1:4" x14ac:dyDescent="0.3">
      <c r="A1" s="2" t="s">
        <v>0</v>
      </c>
      <c r="B1" t="s">
        <v>22</v>
      </c>
      <c r="C1" s="3"/>
    </row>
    <row r="2" spans="1:4" x14ac:dyDescent="0.3">
      <c r="A2" s="2" t="s">
        <v>2</v>
      </c>
      <c r="B2" s="4" t="s">
        <v>655</v>
      </c>
      <c r="C2" t="s">
        <v>801</v>
      </c>
    </row>
    <row r="4" spans="1:4" x14ac:dyDescent="0.3">
      <c r="A4" t="s">
        <v>50</v>
      </c>
      <c r="B4" t="s">
        <v>422</v>
      </c>
      <c r="C4" t="s">
        <v>31</v>
      </c>
      <c r="D4" t="s">
        <v>656</v>
      </c>
    </row>
    <row r="5" spans="1:4" x14ac:dyDescent="0.3">
      <c r="A5" t="str">
        <f>_xlfn.CONCAT("http://publications.europa.eu/resource/authority/licence/",B5)</f>
        <v>http://publications.europa.eu/resource/authority/licence/MIT</v>
      </c>
      <c r="B5" t="s">
        <v>751</v>
      </c>
      <c r="C5" t="s">
        <v>657</v>
      </c>
      <c r="D5" t="s">
        <v>752</v>
      </c>
    </row>
    <row r="6" spans="1:4" x14ac:dyDescent="0.3">
      <c r="A6" t="str">
        <f t="shared" ref="A6:A20" si="0">_xlfn.CONCAT("http://publications.europa.eu/resource/authority/licence/",B6)</f>
        <v>http://publications.europa.eu/resource/authority/licence/APACHE_2_0</v>
      </c>
      <c r="B6" t="s">
        <v>753</v>
      </c>
      <c r="C6" t="s">
        <v>657</v>
      </c>
      <c r="D6" t="s">
        <v>754</v>
      </c>
    </row>
    <row r="7" spans="1:4" x14ac:dyDescent="0.3">
      <c r="A7" t="str">
        <f t="shared" si="0"/>
        <v>http://publications.europa.eu/resource/authority/licence/BSD_2_CLAUSE</v>
      </c>
      <c r="B7" t="s">
        <v>755</v>
      </c>
      <c r="C7" t="s">
        <v>657</v>
      </c>
      <c r="D7" t="s">
        <v>756</v>
      </c>
    </row>
    <row r="8" spans="1:4" x14ac:dyDescent="0.3">
      <c r="A8" t="str">
        <f t="shared" si="0"/>
        <v>http://publications.europa.eu/resource/authority/licence/BSD_3_CLAUSE</v>
      </c>
      <c r="B8" t="s">
        <v>757</v>
      </c>
      <c r="C8" t="s">
        <v>657</v>
      </c>
      <c r="D8" t="s">
        <v>758</v>
      </c>
    </row>
    <row r="9" spans="1:4" x14ac:dyDescent="0.3">
      <c r="A9" t="str">
        <f t="shared" si="0"/>
        <v>http://publications.europa.eu/resource/authority/licence/CC_BYNC_3_0</v>
      </c>
      <c r="B9" t="s">
        <v>759</v>
      </c>
      <c r="C9" t="s">
        <v>657</v>
      </c>
      <c r="D9" t="s">
        <v>760</v>
      </c>
    </row>
    <row r="10" spans="1:4" x14ac:dyDescent="0.3">
      <c r="A10" t="str">
        <f t="shared" si="0"/>
        <v>http://publications.europa.eu/resource/authority/licence/CC_BYSA_4_0</v>
      </c>
      <c r="B10" t="s">
        <v>761</v>
      </c>
      <c r="C10" t="s">
        <v>657</v>
      </c>
      <c r="D10" t="s">
        <v>762</v>
      </c>
    </row>
    <row r="11" spans="1:4" x14ac:dyDescent="0.3">
      <c r="A11" t="str">
        <f>_xlfn.CONCAT("https://spdx.org/licenses/",B11)</f>
        <v>https://spdx.org/licenses/CECILL-2.0</v>
      </c>
      <c r="B11" t="s">
        <v>763</v>
      </c>
      <c r="C11" t="s">
        <v>657</v>
      </c>
      <c r="D11" t="s">
        <v>764</v>
      </c>
    </row>
    <row r="12" spans="1:4" x14ac:dyDescent="0.3">
      <c r="A12" t="str">
        <f>_xlfn.CONCAT("https://spdx.org/licenses/",B12)</f>
        <v>https://spdx.org/licenses/CECILL-C</v>
      </c>
      <c r="B12" t="s">
        <v>765</v>
      </c>
      <c r="C12" t="s">
        <v>657</v>
      </c>
      <c r="D12" t="s">
        <v>766</v>
      </c>
    </row>
    <row r="13" spans="1:4" x14ac:dyDescent="0.3">
      <c r="A13" t="str">
        <f t="shared" si="0"/>
        <v>http://publications.europa.eu/resource/authority/licence/EUPL_1_2</v>
      </c>
      <c r="B13" t="s">
        <v>767</v>
      </c>
      <c r="C13" t="s">
        <v>657</v>
      </c>
      <c r="D13" t="s">
        <v>768</v>
      </c>
    </row>
    <row r="14" spans="1:4" x14ac:dyDescent="0.3">
      <c r="A14" t="str">
        <f t="shared" si="0"/>
        <v>http://publications.europa.eu/resource/authority/licence/AGPL_3_0</v>
      </c>
      <c r="B14" t="s">
        <v>769</v>
      </c>
      <c r="C14" t="s">
        <v>657</v>
      </c>
      <c r="D14" t="s">
        <v>770</v>
      </c>
    </row>
    <row r="15" spans="1:4" x14ac:dyDescent="0.3">
      <c r="A15" t="str">
        <f t="shared" si="0"/>
        <v>http://publications.europa.eu/resource/authority/licence/LGPL_2_1</v>
      </c>
      <c r="B15" t="s">
        <v>771</v>
      </c>
      <c r="C15" t="s">
        <v>657</v>
      </c>
      <c r="D15" t="s">
        <v>772</v>
      </c>
    </row>
    <row r="16" spans="1:4" x14ac:dyDescent="0.3">
      <c r="A16" t="str">
        <f t="shared" si="0"/>
        <v>http://publications.europa.eu/resource/authority/licence/LGPL_3_0</v>
      </c>
      <c r="B16" t="s">
        <v>773</v>
      </c>
      <c r="C16" t="s">
        <v>657</v>
      </c>
      <c r="D16" t="s">
        <v>774</v>
      </c>
    </row>
    <row r="17" spans="1:4" x14ac:dyDescent="0.3">
      <c r="A17" t="str">
        <f t="shared" si="0"/>
        <v>http://publications.europa.eu/resource/authority/licence/GPL_2_0</v>
      </c>
      <c r="B17" t="s">
        <v>775</v>
      </c>
      <c r="C17" t="s">
        <v>657</v>
      </c>
      <c r="D17" t="s">
        <v>776</v>
      </c>
    </row>
    <row r="18" spans="1:4" x14ac:dyDescent="0.3">
      <c r="A18" t="str">
        <f t="shared" si="0"/>
        <v>http://publications.europa.eu/resource/authority/licence/GPL_3_0</v>
      </c>
      <c r="B18" t="s">
        <v>777</v>
      </c>
      <c r="C18" t="s">
        <v>657</v>
      </c>
      <c r="D18" t="s">
        <v>778</v>
      </c>
    </row>
    <row r="19" spans="1:4" x14ac:dyDescent="0.3">
      <c r="A19" t="str">
        <f t="shared" si="0"/>
        <v>http://publications.europa.eu/resource/authority/licence/ISC</v>
      </c>
      <c r="B19" t="s">
        <v>779</v>
      </c>
      <c r="C19" t="s">
        <v>657</v>
      </c>
      <c r="D19" t="s">
        <v>780</v>
      </c>
    </row>
    <row r="20" spans="1:4" x14ac:dyDescent="0.3">
      <c r="A20" t="str">
        <f t="shared" si="0"/>
        <v>http://publications.europa.eu/resource/authority/licence/MPL_1_1</v>
      </c>
      <c r="B20" t="s">
        <v>781</v>
      </c>
      <c r="C20" t="s">
        <v>657</v>
      </c>
      <c r="D20" t="s">
        <v>782</v>
      </c>
    </row>
    <row r="21" spans="1:4" x14ac:dyDescent="0.3">
      <c r="A21" t="str">
        <f>_xlfn.CONCAT("https://spdx.org/licenses/",B21)</f>
        <v>https://spdx.org/licenses/Unlicense</v>
      </c>
      <c r="B21" t="s">
        <v>783</v>
      </c>
      <c r="C21" t="s">
        <v>657</v>
      </c>
      <c r="D21" t="s">
        <v>784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6A2D6-E1FA-4E60-A3C6-79E5E9054643}">
  <sheetPr codeName="Sheet6"/>
  <dimension ref="A1:D13"/>
  <sheetViews>
    <sheetView workbookViewId="0"/>
  </sheetViews>
  <sheetFormatPr defaultRowHeight="14.4" x14ac:dyDescent="0.3"/>
  <cols>
    <col min="1" max="1" width="25.6640625" bestFit="1" customWidth="1"/>
  </cols>
  <sheetData>
    <row r="1" spans="1:4" x14ac:dyDescent="0.3">
      <c r="A1" s="2" t="s">
        <v>845</v>
      </c>
      <c r="B1" t="s">
        <v>14</v>
      </c>
      <c r="C1" s="3"/>
    </row>
    <row r="2" spans="1:4" x14ac:dyDescent="0.3">
      <c r="A2" s="2" t="s">
        <v>2</v>
      </c>
      <c r="B2" s="4" t="s">
        <v>785</v>
      </c>
      <c r="C2" t="s">
        <v>786</v>
      </c>
    </row>
    <row r="4" spans="1:4" x14ac:dyDescent="0.3">
      <c r="A4" s="19" t="s">
        <v>50</v>
      </c>
      <c r="B4" s="19" t="s">
        <v>422</v>
      </c>
      <c r="C4" s="19" t="s">
        <v>31</v>
      </c>
      <c r="D4" s="19" t="s">
        <v>575</v>
      </c>
    </row>
    <row r="5" spans="1:4" x14ac:dyDescent="0.3">
      <c r="A5" t="str">
        <f t="shared" ref="A5:A12" si="0">_xlfn.CONCAT("https://example.com/skills/",B5)</f>
        <v>https://example.com/skills/1</v>
      </c>
      <c r="B5">
        <v>1</v>
      </c>
      <c r="C5" t="s">
        <v>787</v>
      </c>
      <c r="D5" t="s">
        <v>788</v>
      </c>
    </row>
    <row r="6" spans="1:4" x14ac:dyDescent="0.3">
      <c r="A6" t="str">
        <f t="shared" si="0"/>
        <v>https://example.com/skills/2</v>
      </c>
      <c r="B6">
        <v>2</v>
      </c>
      <c r="C6" t="s">
        <v>787</v>
      </c>
      <c r="D6" t="s">
        <v>811</v>
      </c>
    </row>
    <row r="7" spans="1:4" x14ac:dyDescent="0.3">
      <c r="A7" t="str">
        <f t="shared" si="0"/>
        <v>https://example.com/skills/3</v>
      </c>
      <c r="B7">
        <v>3</v>
      </c>
      <c r="C7" t="s">
        <v>787</v>
      </c>
      <c r="D7" t="s">
        <v>789</v>
      </c>
    </row>
    <row r="8" spans="1:4" x14ac:dyDescent="0.3">
      <c r="A8" t="str">
        <f t="shared" si="0"/>
        <v>https://example.com/skills/4</v>
      </c>
      <c r="B8">
        <v>4</v>
      </c>
      <c r="C8" t="s">
        <v>787</v>
      </c>
      <c r="D8" t="s">
        <v>790</v>
      </c>
    </row>
    <row r="9" spans="1:4" x14ac:dyDescent="0.3">
      <c r="A9" t="str">
        <f t="shared" si="0"/>
        <v>https://example.com/skills/5</v>
      </c>
      <c r="B9">
        <v>5</v>
      </c>
      <c r="C9" t="s">
        <v>787</v>
      </c>
      <c r="D9" t="s">
        <v>791</v>
      </c>
    </row>
    <row r="10" spans="1:4" x14ac:dyDescent="0.3">
      <c r="A10" t="str">
        <f t="shared" si="0"/>
        <v>https://example.com/skills/6</v>
      </c>
      <c r="B10">
        <v>6</v>
      </c>
      <c r="C10" t="s">
        <v>787</v>
      </c>
      <c r="D10" t="s">
        <v>792</v>
      </c>
    </row>
    <row r="11" spans="1:4" x14ac:dyDescent="0.3">
      <c r="A11" t="str">
        <f t="shared" si="0"/>
        <v>https://example.com/skills/7</v>
      </c>
      <c r="B11">
        <v>7</v>
      </c>
      <c r="C11" t="s">
        <v>787</v>
      </c>
      <c r="D11" t="s">
        <v>793</v>
      </c>
    </row>
    <row r="12" spans="1:4" x14ac:dyDescent="0.3">
      <c r="A12" t="str">
        <f t="shared" si="0"/>
        <v>https://example.com/skills/8</v>
      </c>
      <c r="B12">
        <v>8</v>
      </c>
      <c r="C12" t="s">
        <v>787</v>
      </c>
      <c r="D12" t="s">
        <v>794</v>
      </c>
    </row>
    <row r="13" spans="1:4" x14ac:dyDescent="0.3">
      <c r="A13" t="str">
        <f t="shared" ref="A13" si="1">_xlfn.CONCAT("https://example.com/skills/",B13)</f>
        <v>https://example.com/skills/9</v>
      </c>
      <c r="B13">
        <v>9</v>
      </c>
      <c r="C13" t="s">
        <v>787</v>
      </c>
      <c r="D13" t="s">
        <v>810</v>
      </c>
    </row>
  </sheetData>
  <sortState xmlns:xlrd2="http://schemas.microsoft.com/office/spreadsheetml/2017/richdata2" ref="D5:D12">
    <sortCondition ref="D5:D1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1f64c02-1f20-443d-801b-ae17df5c4a0a">
      <Terms xmlns="http://schemas.microsoft.com/office/infopath/2007/PartnerControls"/>
    </lcf76f155ced4ddcb4097134ff3c332f>
    <TaxCatchAll xmlns="bf3f9575-65b8-4549-b389-33a18b8943d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AEFB2A585EFEB438A74F703037745A4" ma:contentTypeVersion="22" ma:contentTypeDescription="Create a new document." ma:contentTypeScope="" ma:versionID="066928f5f756ae6a0953337b70a1faf9">
  <xsd:schema xmlns:xsd="http://www.w3.org/2001/XMLSchema" xmlns:xs="http://www.w3.org/2001/XMLSchema" xmlns:p="http://schemas.microsoft.com/office/2006/metadata/properties" xmlns:ns2="bf3f9575-65b8-4549-b389-33a18b8943d7" xmlns:ns3="21f64c02-1f20-443d-801b-ae17df5c4a0a" targetNamespace="http://schemas.microsoft.com/office/2006/metadata/properties" ma:root="true" ma:fieldsID="9a35f3283c960054123670de2c4a4632" ns2:_="" ns3:_="">
    <xsd:import namespace="bf3f9575-65b8-4549-b389-33a18b8943d7"/>
    <xsd:import namespace="21f64c02-1f20-443d-801b-ae17df5c4a0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lcf76f155ced4ddcb4097134ff3c332f" minOccurs="0"/>
                <xsd:element ref="ns2:TaxCatchAll" minOccurs="0"/>
                <xsd:element ref="ns3:MediaServiceLocation"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3f9575-65b8-4549-b389-33a18b8943d7" elementFormDefault="qualified">
    <xsd:import namespace="http://schemas.microsoft.com/office/2006/documentManagement/types"/>
    <xsd:import namespace="http://schemas.microsoft.com/office/infopath/2007/PartnerControls"/>
    <xsd:element name="SharedWithUsers" ma:index="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7c7bc177-ce74-4802-8951-60fdc00c6e55}" ma:internalName="TaxCatchAll" ma:showField="CatchAllData" ma:web="bf3f9575-65b8-4549-b389-33a18b8943d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1f64c02-1f20-443d-801b-ae17df5c4a0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7bde53e-b0a2-4e98-8550-8a152603f3a2"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dexed="true"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file>

<file path=customXml/itemProps1.xml><?xml version="1.0" encoding="utf-8"?>
<ds:datastoreItem xmlns:ds="http://schemas.openxmlformats.org/officeDocument/2006/customXml" ds:itemID="{4D32E47C-7013-4565-B268-D2BE134A52BA}">
  <ds:schemaRefs>
    <ds:schemaRef ds:uri="http://schemas.openxmlformats.org/package/2006/metadata/core-properties"/>
    <ds:schemaRef ds:uri="http://schemas.microsoft.com/office/2006/documentManagement/types"/>
    <ds:schemaRef ds:uri="bf3f9575-65b8-4549-b389-33a18b8943d7"/>
    <ds:schemaRef ds:uri="http://purl.org/dc/elements/1.1/"/>
    <ds:schemaRef ds:uri="http://www.w3.org/XML/1998/namespace"/>
    <ds:schemaRef ds:uri="http://schemas.microsoft.com/office/infopath/2007/PartnerControls"/>
    <ds:schemaRef ds:uri="http://purl.org/dc/terms/"/>
    <ds:schemaRef ds:uri="21f64c02-1f20-443d-801b-ae17df5c4a0a"/>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1435F584-9511-4912-AF17-F83A08F28C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3f9575-65b8-4549-b389-33a18b8943d7"/>
    <ds:schemaRef ds:uri="21f64c02-1f20-443d-801b-ae17df5c4a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64C3F70-F822-4EF6-AEFF-DC1ABB56CF7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Tool</vt:lpstr>
      <vt:lpstr>sdSoftwareVersion</vt:lpstr>
      <vt:lpstr>sdSoftwareConfiguration</vt:lpstr>
      <vt:lpstr>sdHasInput&amp;HasOutput</vt:lpstr>
      <vt:lpstr>dctType</vt:lpstr>
      <vt:lpstr>dctSubject</vt:lpstr>
      <vt:lpstr>sdSourceCode</vt:lpstr>
      <vt:lpstr>dctLicense</vt:lpstr>
      <vt:lpstr>dboSkills</vt:lpstr>
      <vt:lpstr>dbpUI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Arthur Schiltz (BE)</dc:creator>
  <cp:keywords/>
  <dc:description/>
  <cp:lastModifiedBy>Arthur Schiltz (BE)</cp:lastModifiedBy>
  <cp:revision/>
  <dcterms:created xsi:type="dcterms:W3CDTF">2024-01-08T10:18:26Z</dcterms:created>
  <dcterms:modified xsi:type="dcterms:W3CDTF">2024-01-25T15:00:23Z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0x0101007AEFB2A585EFEB438A74F703037745A4</vt:lpwstr>
  </property>
  <property fmtid="{D5CDD505-2E9C-101B-9397-08002B2CF9AE}" pid="3" name="MediaServiceImageTags">
    <vt:lpwstr/>
  </property>
</Properties>
</file>