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. summary sheet " sheetId="1" r:id="rId1"/>
    <sheet name="2. Expected Dependenicies" sheetId="2" r:id="rId2"/>
    <sheet name="3. Club members" sheetId="3" r:id="rId3"/>
    <sheet name="4. Real Dependenicies" sheetId="4" r:id="rId4"/>
  </sheets>
  <definedNames>
    <definedName name="_xlnm._FilterDatabase" localSheetId="3" hidden="1">'4. Real Dependenicies'!$A$2:$E$32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C2" i="1" l="1"/>
  <c r="D2" i="1" s="1"/>
  <c r="C3" i="1"/>
  <c r="D3" i="1" s="1"/>
  <c r="C5" i="1"/>
  <c r="D5" i="1" s="1"/>
  <c r="C6" i="1"/>
  <c r="D6" i="1" s="1"/>
  <c r="C4" i="1"/>
  <c r="D4" i="1" s="1"/>
  <c r="C7" i="2"/>
  <c r="C7" i="1" l="1"/>
  <c r="B6" i="3"/>
  <c r="B7" i="3"/>
  <c r="B5" i="3"/>
  <c r="B4" i="3"/>
  <c r="B3" i="3"/>
  <c r="B2" i="3"/>
</calcChain>
</file>

<file path=xl/sharedStrings.xml><?xml version="1.0" encoding="utf-8"?>
<sst xmlns="http://schemas.openxmlformats.org/spreadsheetml/2006/main" count="90" uniqueCount="22">
  <si>
    <t>EXPECTIED DEPENDENCIES</t>
  </si>
  <si>
    <t>Equipments</t>
  </si>
  <si>
    <t>Food</t>
  </si>
  <si>
    <t>Transport</t>
  </si>
  <si>
    <t>Workshops</t>
  </si>
  <si>
    <t>Total</t>
  </si>
  <si>
    <t>Vorleak</t>
  </si>
  <si>
    <t>Sanok</t>
  </si>
  <si>
    <t>Rith</t>
  </si>
  <si>
    <t>Thida</t>
  </si>
  <si>
    <t>pov</t>
  </si>
  <si>
    <t>rany</t>
  </si>
  <si>
    <t>CLUB MEMBERS</t>
  </si>
  <si>
    <t>Gifts</t>
  </si>
  <si>
    <t>amount</t>
  </si>
  <si>
    <t>Categoty</t>
  </si>
  <si>
    <t>Person who paid</t>
  </si>
  <si>
    <t>Date</t>
  </si>
  <si>
    <t>REAL DEPENDENCIES</t>
  </si>
  <si>
    <t>Status</t>
  </si>
  <si>
    <t>description</t>
  </si>
  <si>
    <t>Real Dependenicies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</si>
</sst>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[$៛-453]_-;\-* #,##0[$៛-453]_-;_-* &quot;-&quot;??[$៛-453]_-;_-@_-"/>
    <numFmt numFmtId="165" formatCode="mm\-dd\-yy"/>
  </numFmts>
  <fonts count="13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color theme="5"/>
      <name val="Arial"/>
      <family val="2"/>
    </font>
    <font>
      <b/>
      <sz val="14"/>
      <color theme="5"/>
      <name val="Arial"/>
      <family val="2"/>
    </font>
    <font>
      <b/>
      <sz val="16"/>
      <color theme="5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8" fillId="5" borderId="1" xfId="0" applyFont="1" applyFill="1" applyBorder="1" applyAlignment="1">
      <alignment horizontal="left" vertical="center"/>
    </xf>
    <xf numFmtId="164" fontId="8" fillId="0" borderId="1" xfId="0" applyNumberFormat="1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64" fontId="12" fillId="7" borderId="1" xfId="0" applyNumberFormat="1" applyFont="1" applyFill="1" applyBorder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8" fillId="0" borderId="0" xfId="0" applyFont="1" applyFill="1"/>
    <xf numFmtId="0" fontId="8" fillId="0" borderId="0" xfId="0" applyFont="1"/>
    <xf numFmtId="0" fontId="8" fillId="0" borderId="0" xfId="0" applyNumberFormat="1" applyFont="1" applyFill="1"/>
    <xf numFmtId="0" fontId="4" fillId="5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164" fontId="9" fillId="7" borderId="1" xfId="0" applyNumberFormat="1" applyFont="1" applyFill="1" applyBorder="1" applyAlignment="1">
      <alignment horizontal="center" vertical="center"/>
    </xf>
    <xf numFmtId="164" fontId="9" fillId="7" borderId="1" xfId="0" applyNumberFormat="1" applyFont="1" applyFill="1" applyBorder="1" applyAlignment="1">
      <alignment horizontal="right" vertical="center"/>
    </xf>
    <xf numFmtId="164" fontId="9" fillId="7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DEPENDENCIES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5B-4105-980B-13A00CCB56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5B-4105-980B-13A00CCB56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5B-4105-980B-13A00CCB56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5B-4105-980B-13A00CCB56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5B-4105-980B-13A00CCB56C1}"/>
              </c:ext>
            </c:extLst>
          </c:dPt>
          <c:cat>
            <c:strRef>
              <c:f>'1. summary sheet '!$A$2:$A$6</c:f>
              <c:strCache>
                <c:ptCount val="5"/>
                <c:pt idx="0">
                  <c:v>Equipments</c:v>
                </c:pt>
                <c:pt idx="1">
                  <c:v>Gifts</c:v>
                </c:pt>
                <c:pt idx="2">
                  <c:v>Food</c:v>
                </c:pt>
                <c:pt idx="3">
                  <c:v>Transport</c:v>
                </c:pt>
                <c:pt idx="4">
                  <c:v>Workshops</c:v>
                </c:pt>
              </c:strCache>
            </c:strRef>
          </c:cat>
          <c:val>
            <c:numRef>
              <c:f>'1. summary sheet '!$B$2:$B$6</c:f>
              <c:numCache>
                <c:formatCode>_-* #,##0[$៛-453]_-;\-* #,##0[$៛-453]_-;_-* "-"??[$៛-453]_-;_-@_-</c:formatCode>
                <c:ptCount val="5"/>
                <c:pt idx="0">
                  <c:v>120000</c:v>
                </c:pt>
                <c:pt idx="1">
                  <c:v>100000</c:v>
                </c:pt>
                <c:pt idx="2">
                  <c:v>100000</c:v>
                </c:pt>
                <c:pt idx="3">
                  <c:v>58000</c:v>
                </c:pt>
                <c:pt idx="4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9-4C3F-A61E-1C3E6A694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DEPENDENCIES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811-43B2-9D13-B38B24A5F7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11-43B2-9D13-B38B24A5F74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811-43B2-9D13-B38B24A5F74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811-43B2-9D13-B38B24A5F74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811-43B2-9D13-B38B24A5F74B}"/>
              </c:ext>
            </c:extLst>
          </c:dPt>
          <c:cat>
            <c:strRef>
              <c:f>'1. summary sheet '!$A$2:$A$6</c:f>
              <c:strCache>
                <c:ptCount val="5"/>
                <c:pt idx="0">
                  <c:v>Equipments</c:v>
                </c:pt>
                <c:pt idx="1">
                  <c:v>Gifts</c:v>
                </c:pt>
                <c:pt idx="2">
                  <c:v>Food</c:v>
                </c:pt>
                <c:pt idx="3">
                  <c:v>Transport</c:v>
                </c:pt>
                <c:pt idx="4">
                  <c:v>Workshops</c:v>
                </c:pt>
              </c:strCache>
            </c:strRef>
          </c:cat>
          <c:val>
            <c:numRef>
              <c:f>'1. summary sheet '!$C$2:$C$6</c:f>
              <c:numCache>
                <c:formatCode>_-* #,##0[$៛-453]_-;\-* #,##0[$៛-453]_-;_-* "-"??[$៛-453]_-;_-@_-</c:formatCode>
                <c:ptCount val="5"/>
                <c:pt idx="0">
                  <c:v>303500</c:v>
                </c:pt>
                <c:pt idx="1">
                  <c:v>58000</c:v>
                </c:pt>
                <c:pt idx="2">
                  <c:v>87000</c:v>
                </c:pt>
                <c:pt idx="3">
                  <c:v>12500</c:v>
                </c:pt>
                <c:pt idx="4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5-4517-9FE3-218F67BDD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consumption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summary sheet '!$B$1</c:f>
              <c:strCache>
                <c:ptCount val="1"/>
                <c:pt idx="0">
                  <c:v>EXPECTIED DEPENDENCIES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summary sheet '!$A$2:$A$6</c:f>
              <c:strCache>
                <c:ptCount val="5"/>
                <c:pt idx="0">
                  <c:v>Equipments</c:v>
                </c:pt>
                <c:pt idx="1">
                  <c:v>Gifts</c:v>
                </c:pt>
                <c:pt idx="2">
                  <c:v>Food</c:v>
                </c:pt>
                <c:pt idx="3">
                  <c:v>Transport</c:v>
                </c:pt>
                <c:pt idx="4">
                  <c:v>Workshops</c:v>
                </c:pt>
              </c:strCache>
            </c:strRef>
          </c:cat>
          <c:val>
            <c:numRef>
              <c:f>'1. summary sheet '!$B$2:$B$6</c:f>
              <c:numCache>
                <c:formatCode>_-* #,##0[$៛-453]_-;\-* #,##0[$៛-453]_-;_-* "-"??[$៛-453]_-;_-@_-</c:formatCode>
                <c:ptCount val="5"/>
                <c:pt idx="0">
                  <c:v>120000</c:v>
                </c:pt>
                <c:pt idx="1">
                  <c:v>100000</c:v>
                </c:pt>
                <c:pt idx="2">
                  <c:v>100000</c:v>
                </c:pt>
                <c:pt idx="3">
                  <c:v>58000</c:v>
                </c:pt>
                <c:pt idx="4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E-46FE-9A60-23923A85B0E7}"/>
            </c:ext>
          </c:extLst>
        </c:ser>
        <c:ser>
          <c:idx val="1"/>
          <c:order val="1"/>
          <c:tx>
            <c:strRef>
              <c:f>'1. summary sheet '!$C$1</c:f>
              <c:strCache>
                <c:ptCount val="1"/>
                <c:pt idx="0">
                  <c:v>REAL DEPENDENCIES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'1. summary sheet '!$A$2:$A$6</c:f>
              <c:strCache>
                <c:ptCount val="5"/>
                <c:pt idx="0">
                  <c:v>Equipments</c:v>
                </c:pt>
                <c:pt idx="1">
                  <c:v>Gifts</c:v>
                </c:pt>
                <c:pt idx="2">
                  <c:v>Food</c:v>
                </c:pt>
                <c:pt idx="3">
                  <c:v>Transport</c:v>
                </c:pt>
                <c:pt idx="4">
                  <c:v>Workshops</c:v>
                </c:pt>
              </c:strCache>
            </c:strRef>
          </c:cat>
          <c:val>
            <c:numRef>
              <c:f>'1. summary sheet '!$C$2:$C$6</c:f>
              <c:numCache>
                <c:formatCode>_-* #,##0[$៛-453]_-;\-* #,##0[$៛-453]_-;_-* "-"??[$៛-453]_-;_-@_-</c:formatCode>
                <c:ptCount val="5"/>
                <c:pt idx="0">
                  <c:v>303500</c:v>
                </c:pt>
                <c:pt idx="1">
                  <c:v>58000</c:v>
                </c:pt>
                <c:pt idx="2">
                  <c:v>87000</c:v>
                </c:pt>
                <c:pt idx="3">
                  <c:v>12500</c:v>
                </c:pt>
                <c:pt idx="4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E-46FE-9A60-23923A85B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439743"/>
        <c:axId val="629450559"/>
      </c:barChart>
      <c:catAx>
        <c:axId val="62943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50559"/>
        <c:crosses val="autoZero"/>
        <c:auto val="1"/>
        <c:lblAlgn val="ctr"/>
        <c:lblOffset val="100"/>
        <c:noMultiLvlLbl val="0"/>
      </c:catAx>
      <c:valAx>
        <c:axId val="62945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[$៛-453]_-;\-* #,##0[$៛-453]_-;_-* &quot;-&quot;??[$៛-453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3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CLUB MEMBER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F6-497D-9218-E10F0E5FEE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F6-497D-9218-E10F0E5FEE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F6-497D-9218-E10F0E5FEE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F6-497D-9218-E10F0E5FEE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F6-497D-9218-E10F0E5FEE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0F6-497D-9218-E10F0E5FEE04}"/>
              </c:ext>
            </c:extLst>
          </c:dPt>
          <c:cat>
            <c:strRef>
              <c:f>'3. Club members'!$A$2:$A$7</c:f>
              <c:strCache>
                <c:ptCount val="6"/>
                <c:pt idx="0">
                  <c:v>Vorleak</c:v>
                </c:pt>
                <c:pt idx="1">
                  <c:v>Sanok</c:v>
                </c:pt>
                <c:pt idx="2">
                  <c:v>Rith</c:v>
                </c:pt>
                <c:pt idx="3">
                  <c:v>Thida</c:v>
                </c:pt>
                <c:pt idx="4">
                  <c:v>pov</c:v>
                </c:pt>
                <c:pt idx="5">
                  <c:v>rany</c:v>
                </c:pt>
              </c:strCache>
            </c:strRef>
          </c:cat>
          <c:val>
            <c:numRef>
              <c:f>'3. Club members'!$B$2:$B$7</c:f>
              <c:numCache>
                <c:formatCode>_-* #,##0[$៛-453]_-;\-* #,##0[$៛-453]_-;_-* "-"??[$៛-453]_-;_-@_-</c:formatCode>
                <c:ptCount val="6"/>
                <c:pt idx="0">
                  <c:v>145000</c:v>
                </c:pt>
                <c:pt idx="1">
                  <c:v>84000</c:v>
                </c:pt>
                <c:pt idx="2">
                  <c:v>242000</c:v>
                </c:pt>
                <c:pt idx="3">
                  <c:v>32000</c:v>
                </c:pt>
                <c:pt idx="4">
                  <c:v>70000</c:v>
                </c:pt>
                <c:pt idx="5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3-479E-B37E-1F7999900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9526</xdr:rowOff>
    </xdr:from>
    <xdr:to>
      <xdr:col>2</xdr:col>
      <xdr:colOff>568779</xdr:colOff>
      <xdr:row>16</xdr:row>
      <xdr:rowOff>204107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580346</xdr:colOff>
      <xdr:row>6</xdr:row>
      <xdr:rowOff>322489</xdr:rowOff>
    </xdr:from>
    <xdr:to>
      <xdr:col>3</xdr:col>
      <xdr:colOff>2047875</xdr:colOff>
      <xdr:row>16</xdr:row>
      <xdr:rowOff>175532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14486</xdr:colOff>
      <xdr:row>0</xdr:row>
      <xdr:rowOff>0</xdr:rowOff>
    </xdr:from>
    <xdr:to>
      <xdr:col>5</xdr:col>
      <xdr:colOff>2695798</xdr:colOff>
      <xdr:row>6</xdr:row>
      <xdr:rowOff>257175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1106981</xdr:colOff>
      <xdr:row>0</xdr:row>
      <xdr:rowOff>0</xdr:rowOff>
    </xdr:from>
    <xdr:to>
      <xdr:col>6</xdr:col>
      <xdr:colOff>560293</xdr:colOff>
      <xdr:row>7</xdr:row>
      <xdr:rowOff>347382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tabSelected="1" topLeftCell="B1" zoomScale="55" zoomScaleNormal="55" workbookViewId="0">
      <selection activeCell="D9" sqref="D9"/>
    </sheetView>
  </sheetViews>
  <sheetFormatPr defaultRowHeight="25.5" customHeight="1" x14ac:dyDescent="0.2"/>
  <cols>
    <col min="1" max="1" width="13.7109375" style="3" bestFit="1" customWidth="1"/>
    <col min="2" max="3" width="35.7109375" style="3" customWidth="1"/>
    <col min="4" max="4" width="55.42578125" style="3" bestFit="1" customWidth="1"/>
    <col min="5" max="5" width="27.85546875" style="3" customWidth="1"/>
    <col min="6" max="6" width="55.7109375" style="3" bestFit="1" customWidth="1"/>
    <col min="7" max="16384" width="9.140625" style="3"/>
  </cols>
  <sheetData>
    <row r="1" spans="1:5" ht="25.5" customHeight="1" x14ac:dyDescent="0.2">
      <c r="A1" s="9"/>
      <c r="B1" s="24" t="s">
        <v>0</v>
      </c>
      <c r="C1" s="24" t="s">
        <v>18</v>
      </c>
      <c r="D1" s="34" t="s">
        <v>19</v>
      </c>
    </row>
    <row r="2" spans="1:5" ht="25.5" customHeight="1" x14ac:dyDescent="0.2">
      <c r="A2" s="25" t="s">
        <v>1</v>
      </c>
      <c r="B2" s="15">
        <v>120000</v>
      </c>
      <c r="C2" s="16">
        <f>SUMIF('4. Real Dependenicies'!C3:C30,'1. summary sheet '!A2,'4. Real Dependenicies'!B3:B30)</f>
        <v>303500</v>
      </c>
      <c r="D2" s="17" t="str">
        <f>IF(C2&gt;B2,"Out of budget!",IF(C2&lt;B2,"Be careful you're close to the end of your budget.",IF(B2&lt;$C$5,"Ok")))</f>
        <v>Out of budget!</v>
      </c>
      <c r="E2" s="13"/>
    </row>
    <row r="3" spans="1:5" ht="25.5" customHeight="1" x14ac:dyDescent="0.2">
      <c r="A3" s="25" t="s">
        <v>13</v>
      </c>
      <c r="B3" s="15">
        <v>100000</v>
      </c>
      <c r="C3" s="16">
        <f>SUMIF('4. Real Dependenicies'!C3:C30,'1. summary sheet '!A3,'4. Real Dependenicies'!B3:B30)</f>
        <v>58000</v>
      </c>
      <c r="D3" s="17" t="str">
        <f>IF(C3&gt;B3,"Out of budget!",IF(C3&lt;B3,"Be careful you're close to the end of your budget.",IF(B3&lt;$C$5,"Ok")))</f>
        <v>Be careful you're close to the end of your budget.</v>
      </c>
      <c r="E3" s="13"/>
    </row>
    <row r="4" spans="1:5" ht="25.5" customHeight="1" x14ac:dyDescent="0.2">
      <c r="A4" s="25" t="s">
        <v>2</v>
      </c>
      <c r="B4" s="15">
        <v>100000</v>
      </c>
      <c r="C4" s="16">
        <f>SUMIF('4. Real Dependenicies'!C3:C30,'1. summary sheet '!A4,'4. Real Dependenicies'!B3:B30)</f>
        <v>87000</v>
      </c>
      <c r="D4" s="17" t="str">
        <f>IF(C4&gt;B4,"Out of budget!",IF(C4&lt;B4,"Be careful you're close to the end of your budget.",IF(B4&lt;$C$5,"Ok")))</f>
        <v>Be careful you're close to the end of your budget.</v>
      </c>
      <c r="E4" s="13"/>
    </row>
    <row r="5" spans="1:5" ht="25.5" customHeight="1" x14ac:dyDescent="0.2">
      <c r="A5" s="25" t="s">
        <v>3</v>
      </c>
      <c r="B5" s="15">
        <v>58000</v>
      </c>
      <c r="C5" s="16">
        <f>SUMIF('4. Real Dependenicies'!C3:C30,'1. summary sheet '!A5,'4. Real Dependenicies'!B3:B30)</f>
        <v>12500</v>
      </c>
      <c r="D5" s="17" t="str">
        <f>IF(C5&gt;B5,"Out of budget!",IF(C5&lt;B5,"Be careful you're close to the end of your budget.",IF(B5&lt;C5,"Ok")))</f>
        <v>Be careful you're close to the end of your budget.</v>
      </c>
      <c r="E5" s="13"/>
    </row>
    <row r="6" spans="1:5" ht="25.5" customHeight="1" x14ac:dyDescent="0.2">
      <c r="A6" s="25" t="s">
        <v>4</v>
      </c>
      <c r="B6" s="15">
        <v>200000</v>
      </c>
      <c r="C6" s="16">
        <f>SUMIF('4. Real Dependenicies'!C3:C30,'1. summary sheet '!A6,'4. Real Dependenicies'!B3:B30)</f>
        <v>182000</v>
      </c>
      <c r="D6" s="17" t="str">
        <f>IF(C6&gt;B6,"Out of budget!",IF(C6&lt;B6,"Be careful you're close to the end of your budget.",IF(B6&lt;$C$5,"Ok")))</f>
        <v>Be careful you're close to the end of your budget.</v>
      </c>
      <c r="E6" s="13"/>
    </row>
    <row r="7" spans="1:5" ht="25.5" customHeight="1" x14ac:dyDescent="0.2">
      <c r="A7" s="31" t="s">
        <v>5</v>
      </c>
      <c r="B7" s="35">
        <v>578000</v>
      </c>
      <c r="C7" s="36">
        <f>SUM(C2:C6)</f>
        <v>643000</v>
      </c>
      <c r="D7" s="13"/>
      <c r="E7" s="13"/>
    </row>
    <row r="42" spans="4:4" ht="25.5" customHeight="1" x14ac:dyDescent="0.25">
      <c r="D42" s="10"/>
    </row>
  </sheetData>
  <conditionalFormatting sqref="D2:D6">
    <cfRule type="cellIs" dxfId="6" priority="2" operator="equal">
      <formula>"Be careful, you're close to the end of your budget."</formula>
    </cfRule>
    <cfRule type="containsText" dxfId="5" priority="3" operator="containsText" text="Out of budget!">
      <formula>NOT(ISERROR(SEARCH("Out of budget!",D2)))</formula>
    </cfRule>
    <cfRule type="cellIs" dxfId="4" priority="7" operator="equal">
      <formula>"out of budget!"</formula>
    </cfRule>
  </conditionalFormatting>
  <conditionalFormatting sqref="D2:D6">
    <cfRule type="containsText" dxfId="3" priority="4" operator="containsText" text="be care ful you're close to the end of your budget.">
      <formula>NOT(ISERROR(SEARCH("be care ful you're close to the end of your budget.",D2)))</formula>
    </cfRule>
    <cfRule type="cellIs" dxfId="2" priority="6" operator="equal">
      <formula>"Out of Budget!"</formula>
    </cfRule>
  </conditionalFormatting>
  <conditionalFormatting sqref="D2:D6">
    <cfRule type="cellIs" dxfId="1" priority="5" operator="equal">
      <formula>"Out of Budget!"</formula>
    </cfRule>
  </conditionalFormatting>
  <conditionalFormatting sqref="D2:D6">
    <cfRule type="containsText" dxfId="0" priority="1" operator="containsText" text="Be careful you're close to the end of your budget.">
      <formula>NOT(ISERROR(SEARCH("Be careful you're close to the end of your budget.",D2)))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zoomScale="115" zoomScaleNormal="115" workbookViewId="0">
      <selection activeCell="E14" sqref="E14"/>
    </sheetView>
  </sheetViews>
  <sheetFormatPr defaultRowHeight="21.75" customHeight="1" x14ac:dyDescent="0.2"/>
  <cols>
    <col min="1" max="1" width="17.5703125" style="9" customWidth="1"/>
    <col min="2" max="2" width="17.42578125" style="3" customWidth="1"/>
    <col min="3" max="3" width="17.85546875" style="3" customWidth="1"/>
    <col min="4" max="16384" width="9.140625" style="3"/>
  </cols>
  <sheetData>
    <row r="1" spans="2:3" ht="21.75" customHeight="1" x14ac:dyDescent="0.2">
      <c r="B1" s="38" t="s">
        <v>0</v>
      </c>
      <c r="C1" s="38"/>
    </row>
    <row r="2" spans="2:3" ht="21.75" customHeight="1" x14ac:dyDescent="0.2">
      <c r="B2" s="20" t="s">
        <v>1</v>
      </c>
      <c r="C2" s="21">
        <v>120000</v>
      </c>
    </row>
    <row r="3" spans="2:3" ht="21.75" customHeight="1" x14ac:dyDescent="0.2">
      <c r="B3" s="20" t="s">
        <v>13</v>
      </c>
      <c r="C3" s="21">
        <v>100000</v>
      </c>
    </row>
    <row r="4" spans="2:3" ht="21.75" customHeight="1" x14ac:dyDescent="0.2">
      <c r="B4" s="20" t="s">
        <v>2</v>
      </c>
      <c r="C4" s="21">
        <v>100000</v>
      </c>
    </row>
    <row r="5" spans="2:3" ht="21.75" customHeight="1" x14ac:dyDescent="0.2">
      <c r="B5" s="20" t="s">
        <v>3</v>
      </c>
      <c r="C5" s="21">
        <v>58000</v>
      </c>
    </row>
    <row r="6" spans="2:3" ht="21.75" customHeight="1" x14ac:dyDescent="0.2">
      <c r="B6" s="20" t="s">
        <v>4</v>
      </c>
      <c r="C6" s="21">
        <v>200000</v>
      </c>
    </row>
    <row r="7" spans="2:3" ht="21.75" customHeight="1" x14ac:dyDescent="0.2">
      <c r="B7" s="22" t="s">
        <v>5</v>
      </c>
      <c r="C7" s="23">
        <f>SUM(C2:C6)</f>
        <v>578000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showGridLines="0" zoomScaleNormal="100" workbookViewId="0">
      <selection activeCell="A10" sqref="A10"/>
    </sheetView>
  </sheetViews>
  <sheetFormatPr defaultColWidth="23.140625" defaultRowHeight="24.75" customHeight="1" x14ac:dyDescent="0.25"/>
  <cols>
    <col min="1" max="1" width="17.7109375" style="26" customWidth="1"/>
    <col min="2" max="2" width="20.140625" style="28" customWidth="1"/>
    <col min="3" max="17" width="23.140625" style="26"/>
    <col min="18" max="16384" width="23.140625" style="27"/>
  </cols>
  <sheetData>
    <row r="1" spans="1:2" ht="24.75" customHeight="1" x14ac:dyDescent="0.25">
      <c r="A1" s="39" t="s">
        <v>12</v>
      </c>
      <c r="B1" s="40"/>
    </row>
    <row r="2" spans="1:2" ht="24.75" customHeight="1" x14ac:dyDescent="0.25">
      <c r="A2" s="29" t="s">
        <v>6</v>
      </c>
      <c r="B2" s="30">
        <f>SUMIF('4. Real Dependenicies'!D3:D30,'3. Club members'!A2,'4. Real Dependenicies'!B3:B30)</f>
        <v>145000</v>
      </c>
    </row>
    <row r="3" spans="1:2" ht="24.75" customHeight="1" x14ac:dyDescent="0.25">
      <c r="A3" s="29" t="s">
        <v>7</v>
      </c>
      <c r="B3" s="30">
        <f>SUMIF('4. Real Dependenicies'!D3:D30,'3. Club members'!A3,'4. Real Dependenicies'!B3:B30)</f>
        <v>84000</v>
      </c>
    </row>
    <row r="4" spans="1:2" ht="24.75" customHeight="1" x14ac:dyDescent="0.25">
      <c r="A4" s="29" t="s">
        <v>8</v>
      </c>
      <c r="B4" s="30">
        <f>SUMIF('4. Real Dependenicies'!D3:D30,'3. Club members'!A4,'4. Real Dependenicies'!B3:B30)</f>
        <v>242000</v>
      </c>
    </row>
    <row r="5" spans="1:2" ht="24.75" customHeight="1" x14ac:dyDescent="0.25">
      <c r="A5" s="29" t="s">
        <v>9</v>
      </c>
      <c r="B5" s="30">
        <f>SUMIF('4. Real Dependenicies'!D3:D30,'3. Club members'!A5,'4. Real Dependenicies'!B3:B30)</f>
        <v>32000</v>
      </c>
    </row>
    <row r="6" spans="1:2" ht="24.75" customHeight="1" x14ac:dyDescent="0.25">
      <c r="A6" s="29" t="s">
        <v>10</v>
      </c>
      <c r="B6" s="30">
        <f>SUMIF('4. Real Dependenicies'!D3:D30,'3. Club members'!A6,'4. Real Dependenicies'!B3:B30)</f>
        <v>70000</v>
      </c>
    </row>
    <row r="7" spans="1:2" ht="24.75" customHeight="1" x14ac:dyDescent="0.25">
      <c r="A7" s="29" t="s">
        <v>11</v>
      </c>
      <c r="B7" s="30">
        <f>SUMIF('4. Real Dependenicies'!D3:D30,'3. Club members'!A7,'4. Real Dependenicies'!B3:B30)</f>
        <v>70000</v>
      </c>
    </row>
    <row r="8" spans="1:2" ht="24.75" customHeight="1" x14ac:dyDescent="0.25">
      <c r="A8" s="31" t="s">
        <v>5</v>
      </c>
      <c r="B8" s="37">
        <f>SUM(B1:B7)</f>
        <v>643000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opLeftCell="A13" zoomScaleNormal="100" workbookViewId="0">
      <selection activeCell="H7" sqref="H7"/>
    </sheetView>
  </sheetViews>
  <sheetFormatPr defaultRowHeight="24" customHeight="1" x14ac:dyDescent="0.2"/>
  <cols>
    <col min="1" max="1" width="11.28515625" style="3" customWidth="1"/>
    <col min="2" max="2" width="21.5703125" style="14" customWidth="1"/>
    <col min="3" max="4" width="21.5703125" style="1" customWidth="1"/>
    <col min="5" max="5" width="13.5703125" style="3" customWidth="1"/>
    <col min="6" max="16384" width="9.140625" style="3"/>
  </cols>
  <sheetData>
    <row r="1" spans="1:7" ht="24" customHeight="1" x14ac:dyDescent="0.2">
      <c r="A1" s="41" t="s">
        <v>21</v>
      </c>
      <c r="B1" s="41"/>
      <c r="C1" s="41"/>
      <c r="D1" s="41"/>
      <c r="E1" s="41"/>
    </row>
    <row r="2" spans="1:7" ht="24" customHeight="1" x14ac:dyDescent="0.2">
      <c r="A2" s="7" t="s">
        <v>17</v>
      </c>
      <c r="B2" s="4" t="s">
        <v>14</v>
      </c>
      <c r="C2" s="5" t="s">
        <v>15</v>
      </c>
      <c r="D2" s="5" t="s">
        <v>16</v>
      </c>
      <c r="E2" s="18" t="s">
        <v>20</v>
      </c>
    </row>
    <row r="3" spans="1:7" ht="24" customHeight="1" x14ac:dyDescent="0.2">
      <c r="A3" s="6">
        <v>44986</v>
      </c>
      <c r="B3" s="11">
        <v>40000</v>
      </c>
      <c r="C3" s="12" t="s">
        <v>1</v>
      </c>
      <c r="D3" s="12" t="s">
        <v>8</v>
      </c>
      <c r="E3" s="32"/>
      <c r="G3" s="8"/>
    </row>
    <row r="4" spans="1:7" ht="24" customHeight="1" x14ac:dyDescent="0.2">
      <c r="A4" s="6">
        <v>44987</v>
      </c>
      <c r="B4" s="11">
        <v>20000</v>
      </c>
      <c r="C4" s="12" t="s">
        <v>4</v>
      </c>
      <c r="D4" s="12" t="s">
        <v>6</v>
      </c>
      <c r="E4" s="32"/>
    </row>
    <row r="5" spans="1:7" ht="24" customHeight="1" x14ac:dyDescent="0.2">
      <c r="A5" s="6">
        <v>44988</v>
      </c>
      <c r="B5" s="11">
        <v>15000</v>
      </c>
      <c r="C5" s="12" t="s">
        <v>2</v>
      </c>
      <c r="D5" s="12" t="s">
        <v>7</v>
      </c>
      <c r="E5" s="32"/>
    </row>
    <row r="6" spans="1:7" ht="24" customHeight="1" x14ac:dyDescent="0.2">
      <c r="A6" s="6">
        <v>44989</v>
      </c>
      <c r="B6" s="11">
        <v>15000</v>
      </c>
      <c r="C6" s="12" t="s">
        <v>2</v>
      </c>
      <c r="D6" s="12" t="s">
        <v>10</v>
      </c>
      <c r="E6" s="32"/>
    </row>
    <row r="7" spans="1:7" ht="24" customHeight="1" x14ac:dyDescent="0.2">
      <c r="A7" s="6">
        <v>44990</v>
      </c>
      <c r="B7" s="11">
        <v>30000</v>
      </c>
      <c r="C7" s="12" t="s">
        <v>4</v>
      </c>
      <c r="D7" s="12" t="s">
        <v>11</v>
      </c>
      <c r="E7" s="32"/>
    </row>
    <row r="8" spans="1:7" ht="24" customHeight="1" x14ac:dyDescent="0.2">
      <c r="A8" s="6">
        <v>44991</v>
      </c>
      <c r="B8" s="11">
        <v>10000</v>
      </c>
      <c r="C8" s="12" t="s">
        <v>13</v>
      </c>
      <c r="D8" s="12" t="s">
        <v>9</v>
      </c>
      <c r="E8" s="32"/>
    </row>
    <row r="9" spans="1:7" ht="24" customHeight="1" x14ac:dyDescent="0.2">
      <c r="A9" s="6">
        <v>44992</v>
      </c>
      <c r="B9" s="11">
        <v>2000</v>
      </c>
      <c r="C9" s="12" t="s">
        <v>3</v>
      </c>
      <c r="D9" s="12" t="s">
        <v>8</v>
      </c>
      <c r="E9" s="32"/>
    </row>
    <row r="10" spans="1:7" ht="24" customHeight="1" x14ac:dyDescent="0.2">
      <c r="A10" s="6">
        <v>44993</v>
      </c>
      <c r="B10" s="11">
        <v>90000</v>
      </c>
      <c r="C10" s="12" t="s">
        <v>1</v>
      </c>
      <c r="D10" s="12" t="s">
        <v>6</v>
      </c>
      <c r="E10" s="32"/>
    </row>
    <row r="11" spans="1:7" ht="24" customHeight="1" x14ac:dyDescent="0.2">
      <c r="A11" s="6">
        <v>44994</v>
      </c>
      <c r="B11" s="11">
        <v>30000</v>
      </c>
      <c r="C11" s="12" t="s">
        <v>4</v>
      </c>
      <c r="D11" s="12" t="s">
        <v>7</v>
      </c>
      <c r="E11" s="32"/>
    </row>
    <row r="12" spans="1:7" ht="24" customHeight="1" x14ac:dyDescent="0.2">
      <c r="A12" s="6">
        <v>44995</v>
      </c>
      <c r="B12" s="11">
        <v>30000</v>
      </c>
      <c r="C12" s="12" t="s">
        <v>4</v>
      </c>
      <c r="D12" s="12" t="s">
        <v>10</v>
      </c>
      <c r="E12" s="32"/>
    </row>
    <row r="13" spans="1:7" ht="24" customHeight="1" x14ac:dyDescent="0.2">
      <c r="A13" s="6">
        <v>44996</v>
      </c>
      <c r="B13" s="11">
        <v>15000</v>
      </c>
      <c r="C13" s="12" t="s">
        <v>2</v>
      </c>
      <c r="D13" s="12" t="s">
        <v>11</v>
      </c>
      <c r="E13" s="32"/>
    </row>
    <row r="14" spans="1:7" ht="24" customHeight="1" x14ac:dyDescent="0.2">
      <c r="A14" s="6">
        <v>44997</v>
      </c>
      <c r="B14" s="11">
        <v>10000</v>
      </c>
      <c r="C14" s="12" t="s">
        <v>13</v>
      </c>
      <c r="D14" s="12" t="s">
        <v>9</v>
      </c>
      <c r="E14" s="32"/>
    </row>
    <row r="15" spans="1:7" ht="24" customHeight="1" x14ac:dyDescent="0.2">
      <c r="A15" s="6">
        <v>44998</v>
      </c>
      <c r="B15" s="11">
        <v>90000</v>
      </c>
      <c r="C15" s="12" t="s">
        <v>1</v>
      </c>
      <c r="D15" s="12" t="s">
        <v>8</v>
      </c>
      <c r="E15" s="32"/>
    </row>
    <row r="16" spans="1:7" ht="24" customHeight="1" x14ac:dyDescent="0.2">
      <c r="A16" s="6">
        <v>44999</v>
      </c>
      <c r="B16" s="11">
        <v>30000</v>
      </c>
      <c r="C16" s="12" t="s">
        <v>4</v>
      </c>
      <c r="D16" s="12" t="s">
        <v>6</v>
      </c>
      <c r="E16" s="32"/>
    </row>
    <row r="17" spans="1:5" ht="24" customHeight="1" x14ac:dyDescent="0.2">
      <c r="A17" s="6">
        <v>45000</v>
      </c>
      <c r="B17" s="11">
        <v>15000</v>
      </c>
      <c r="C17" s="12" t="s">
        <v>2</v>
      </c>
      <c r="D17" s="12" t="s">
        <v>7</v>
      </c>
      <c r="E17" s="32"/>
    </row>
    <row r="18" spans="1:5" ht="24" customHeight="1" x14ac:dyDescent="0.2">
      <c r="A18" s="6">
        <v>45001</v>
      </c>
      <c r="B18" s="11">
        <v>10000</v>
      </c>
      <c r="C18" s="12" t="s">
        <v>13</v>
      </c>
      <c r="D18" s="12" t="s">
        <v>10</v>
      </c>
      <c r="E18" s="32"/>
    </row>
    <row r="19" spans="1:5" ht="24" customHeight="1" x14ac:dyDescent="0.2">
      <c r="A19" s="6">
        <v>45002</v>
      </c>
      <c r="B19" s="11">
        <v>15000</v>
      </c>
      <c r="C19" s="12" t="s">
        <v>2</v>
      </c>
      <c r="D19" s="12" t="s">
        <v>11</v>
      </c>
      <c r="E19" s="32"/>
    </row>
    <row r="20" spans="1:5" ht="24" customHeight="1" x14ac:dyDescent="0.2">
      <c r="A20" s="6">
        <v>45003</v>
      </c>
      <c r="B20" s="11">
        <v>10000</v>
      </c>
      <c r="C20" s="12" t="s">
        <v>13</v>
      </c>
      <c r="D20" s="12" t="s">
        <v>9</v>
      </c>
      <c r="E20" s="32"/>
    </row>
    <row r="21" spans="1:5" ht="24" customHeight="1" x14ac:dyDescent="0.2">
      <c r="A21" s="6">
        <v>45004</v>
      </c>
      <c r="B21" s="11">
        <v>30000</v>
      </c>
      <c r="C21" s="12" t="s">
        <v>4</v>
      </c>
      <c r="D21" s="12" t="s">
        <v>8</v>
      </c>
      <c r="E21" s="32"/>
    </row>
    <row r="22" spans="1:5" ht="24" customHeight="1" x14ac:dyDescent="0.2">
      <c r="A22" s="6">
        <v>45005</v>
      </c>
      <c r="B22" s="11">
        <v>1500</v>
      </c>
      <c r="C22" s="12" t="s">
        <v>3</v>
      </c>
      <c r="D22" s="12" t="s">
        <v>6</v>
      </c>
      <c r="E22" s="32"/>
    </row>
    <row r="23" spans="1:5" ht="24" customHeight="1" x14ac:dyDescent="0.2">
      <c r="A23" s="6">
        <v>45006</v>
      </c>
      <c r="B23" s="11">
        <v>12000</v>
      </c>
      <c r="C23" s="12" t="s">
        <v>2</v>
      </c>
      <c r="D23" s="12" t="s">
        <v>7</v>
      </c>
      <c r="E23" s="32"/>
    </row>
    <row r="24" spans="1:5" ht="24" customHeight="1" x14ac:dyDescent="0.2">
      <c r="A24" s="6">
        <v>45007</v>
      </c>
      <c r="B24" s="11">
        <v>7000</v>
      </c>
      <c r="C24" s="12" t="s">
        <v>3</v>
      </c>
      <c r="D24" s="12" t="s">
        <v>10</v>
      </c>
      <c r="E24" s="32"/>
    </row>
    <row r="25" spans="1:5" ht="24" customHeight="1" x14ac:dyDescent="0.2">
      <c r="A25" s="6">
        <v>45008</v>
      </c>
      <c r="B25" s="11">
        <v>10000</v>
      </c>
      <c r="C25" s="12" t="s">
        <v>13</v>
      </c>
      <c r="D25" s="12" t="s">
        <v>11</v>
      </c>
      <c r="E25" s="32"/>
    </row>
    <row r="26" spans="1:5" ht="24" customHeight="1" x14ac:dyDescent="0.2">
      <c r="A26" s="6">
        <v>45009</v>
      </c>
      <c r="B26" s="11">
        <v>2000</v>
      </c>
      <c r="C26" s="12" t="s">
        <v>3</v>
      </c>
      <c r="D26" s="12" t="s">
        <v>9</v>
      </c>
      <c r="E26" s="32"/>
    </row>
    <row r="27" spans="1:5" ht="24" customHeight="1" x14ac:dyDescent="0.2">
      <c r="A27" s="6">
        <v>45010</v>
      </c>
      <c r="B27" s="11">
        <v>80000</v>
      </c>
      <c r="C27" s="12" t="s">
        <v>1</v>
      </c>
      <c r="D27" s="12" t="s">
        <v>8</v>
      </c>
      <c r="E27" s="32"/>
    </row>
    <row r="28" spans="1:5" ht="24" customHeight="1" x14ac:dyDescent="0.2">
      <c r="A28" s="6">
        <v>45011</v>
      </c>
      <c r="B28" s="11">
        <v>3500</v>
      </c>
      <c r="C28" s="12" t="s">
        <v>1</v>
      </c>
      <c r="D28" s="12" t="s">
        <v>6</v>
      </c>
      <c r="E28" s="32"/>
    </row>
    <row r="29" spans="1:5" ht="24" customHeight="1" x14ac:dyDescent="0.2">
      <c r="A29" s="6">
        <v>45012</v>
      </c>
      <c r="B29" s="11">
        <v>12000</v>
      </c>
      <c r="C29" s="12" t="s">
        <v>4</v>
      </c>
      <c r="D29" s="12" t="s">
        <v>7</v>
      </c>
      <c r="E29" s="32"/>
    </row>
    <row r="30" spans="1:5" ht="24" customHeight="1" x14ac:dyDescent="0.2">
      <c r="A30" s="6">
        <v>45013</v>
      </c>
      <c r="B30" s="11">
        <v>8000</v>
      </c>
      <c r="C30" s="12" t="s">
        <v>13</v>
      </c>
      <c r="D30" s="12" t="s">
        <v>10</v>
      </c>
      <c r="E30" s="32"/>
    </row>
    <row r="31" spans="1:5" ht="24" customHeight="1" x14ac:dyDescent="0.2">
      <c r="A31" s="6">
        <v>45014</v>
      </c>
      <c r="B31" s="11">
        <v>4000</v>
      </c>
      <c r="C31" s="19" t="s">
        <v>2</v>
      </c>
      <c r="D31" s="12" t="s">
        <v>7</v>
      </c>
      <c r="E31" s="33"/>
    </row>
    <row r="32" spans="1:5" ht="24" customHeight="1" x14ac:dyDescent="0.2">
      <c r="A32" s="6">
        <v>45015</v>
      </c>
      <c r="B32" s="11">
        <v>1000</v>
      </c>
      <c r="C32" s="12" t="s">
        <v>13</v>
      </c>
      <c r="D32" s="12" t="s">
        <v>8</v>
      </c>
      <c r="E32" s="33"/>
    </row>
    <row r="33" spans="3:3" ht="24" customHeight="1" x14ac:dyDescent="0.2">
      <c r="C33" s="2"/>
    </row>
    <row r="34" spans="3:3" ht="24" customHeight="1" x14ac:dyDescent="0.2">
      <c r="C34" s="2"/>
    </row>
  </sheetData>
  <autoFilter ref="A2:E32"/>
  <mergeCells count="1">
    <mergeCell ref="A1:E1"/>
  </mergeCells>
  <dataValidations count="1">
    <dataValidation type="list" allowBlank="1" showInputMessage="1" showErrorMessage="1" sqref="C2:C32 C33:C1048576">
      <formula1>"Transport,Equipments,Food,Workshops,Gifts"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'3. Club members'!$A$2:$A$7</xm:f>
          </x14:formula1>
          <xm:sqref>D3:D32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summary sheet </vt:lpstr>
      <vt:lpstr>2. Expected Dependenicies</vt:lpstr>
      <vt:lpstr>3. Club members</vt:lpstr>
      <vt:lpstr>4. Real Dependenicies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2023-06-03T08:33:06Z</dcterms:modified>
</cp:coreProperties>
</file>