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kensc\Downloads\COURSERA\PYTHON\ProjetArima\"/>
    </mc:Choice>
  </mc:AlternateContent>
  <xr:revisionPtr revIDLastSave="0" documentId="13_ncr:1_{B3797442-F421-4332-8DDA-C178E4A08C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5" r:id="rId1"/>
    <sheet name="Sheet2" sheetId="2" r:id="rId2"/>
  </sheets>
  <definedNames>
    <definedName name="_xlnm._FilterDatabase" localSheetId="1" hidden="1">Sheet2!$A$1:$F$337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22" i="2"/>
  <c r="F313" i="2"/>
  <c r="I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4" i="2"/>
  <c r="F315" i="2"/>
  <c r="F316" i="2"/>
  <c r="F317" i="2"/>
  <c r="F318" i="2"/>
  <c r="F319" i="2"/>
  <c r="F320" i="2"/>
  <c r="F321" i="2"/>
  <c r="F2" i="2"/>
  <c r="E322" i="2"/>
  <c r="I323" i="2" l="1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H321" i="2"/>
  <c r="I322" i="2" s="1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22" i="2"/>
  <c r="B109" i="2"/>
  <c r="C322" i="5"/>
  <c r="C334" i="5"/>
  <c r="C346" i="5"/>
  <c r="C358" i="5"/>
  <c r="C370" i="5"/>
  <c r="C382" i="5"/>
  <c r="C394" i="5"/>
  <c r="C323" i="5"/>
  <c r="C335" i="5"/>
  <c r="C347" i="5"/>
  <c r="C359" i="5"/>
  <c r="C371" i="5"/>
  <c r="C383" i="5"/>
  <c r="C395" i="5"/>
  <c r="C324" i="5"/>
  <c r="C336" i="5"/>
  <c r="C348" i="5"/>
  <c r="C360" i="5"/>
  <c r="C372" i="5"/>
  <c r="C384" i="5"/>
  <c r="C396" i="5"/>
  <c r="C325" i="5"/>
  <c r="C326" i="5"/>
  <c r="C338" i="5"/>
  <c r="C350" i="5"/>
  <c r="C362" i="5"/>
  <c r="C374" i="5"/>
  <c r="C386" i="5"/>
  <c r="C398" i="5"/>
  <c r="C343" i="5"/>
  <c r="C327" i="5"/>
  <c r="C339" i="5"/>
  <c r="C351" i="5"/>
  <c r="C363" i="5"/>
  <c r="C375" i="5"/>
  <c r="C387" i="5"/>
  <c r="C399" i="5"/>
  <c r="C328" i="5"/>
  <c r="C340" i="5"/>
  <c r="C352" i="5"/>
  <c r="C364" i="5"/>
  <c r="C376" i="5"/>
  <c r="C388" i="5"/>
  <c r="C400" i="5"/>
  <c r="C329" i="5"/>
  <c r="C341" i="5"/>
  <c r="C353" i="5"/>
  <c r="C365" i="5"/>
  <c r="C377" i="5"/>
  <c r="C389" i="5"/>
  <c r="C401" i="5"/>
  <c r="C330" i="5"/>
  <c r="C342" i="5"/>
  <c r="C354" i="5"/>
  <c r="C366" i="5"/>
  <c r="C378" i="5"/>
  <c r="C390" i="5"/>
  <c r="C331" i="5"/>
  <c r="C355" i="5"/>
  <c r="C367" i="5"/>
  <c r="C379" i="5"/>
  <c r="C391" i="5"/>
  <c r="C332" i="5"/>
  <c r="C380" i="5"/>
  <c r="C345" i="5"/>
  <c r="C349" i="5"/>
  <c r="C357" i="5"/>
  <c r="C368" i="5"/>
  <c r="C333" i="5"/>
  <c r="C381" i="5"/>
  <c r="C393" i="5"/>
  <c r="C397" i="5"/>
  <c r="C369" i="5"/>
  <c r="C337" i="5"/>
  <c r="C385" i="5"/>
  <c r="C344" i="5"/>
  <c r="C392" i="5"/>
  <c r="C361" i="5"/>
  <c r="C373" i="5"/>
  <c r="C356" i="5"/>
  <c r="E326" i="2" l="1"/>
  <c r="E327" i="2"/>
  <c r="E328" i="2"/>
  <c r="E329" i="2"/>
  <c r="E330" i="2"/>
  <c r="E331" i="2"/>
  <c r="E332" i="2"/>
  <c r="E333" i="2"/>
  <c r="E334" i="2"/>
  <c r="E323" i="2"/>
  <c r="E335" i="2"/>
  <c r="E324" i="2"/>
  <c r="E336" i="2"/>
  <c r="E325" i="2"/>
  <c r="E337" i="2"/>
  <c r="E356" i="5"/>
  <c r="E337" i="5"/>
  <c r="E368" i="5"/>
  <c r="E391" i="5"/>
  <c r="D378" i="5"/>
  <c r="E389" i="5"/>
  <c r="D400" i="5"/>
  <c r="D328" i="5"/>
  <c r="D339" i="5"/>
  <c r="D362" i="5"/>
  <c r="E384" i="5"/>
  <c r="E395" i="5"/>
  <c r="E323" i="5"/>
  <c r="E334" i="5"/>
  <c r="D369" i="5"/>
  <c r="E379" i="5"/>
  <c r="D377" i="5"/>
  <c r="D399" i="5"/>
  <c r="D350" i="5"/>
  <c r="E383" i="5"/>
  <c r="E322" i="5"/>
  <c r="D373" i="5"/>
  <c r="D379" i="5"/>
  <c r="E377" i="5"/>
  <c r="E399" i="5"/>
  <c r="E350" i="5"/>
  <c r="D383" i="5"/>
  <c r="D322" i="5"/>
  <c r="E361" i="5"/>
  <c r="E367" i="5"/>
  <c r="D365" i="5"/>
  <c r="D387" i="5"/>
  <c r="D338" i="5"/>
  <c r="E382" i="5"/>
  <c r="D397" i="5"/>
  <c r="D349" i="5"/>
  <c r="E354" i="5"/>
  <c r="E376" i="5"/>
  <c r="D343" i="5"/>
  <c r="D360" i="5"/>
  <c r="D382" i="5"/>
  <c r="E396" i="5"/>
  <c r="D332" i="5"/>
  <c r="E401" i="5"/>
  <c r="E351" i="5"/>
  <c r="D324" i="5"/>
  <c r="D356" i="5"/>
  <c r="D337" i="5"/>
  <c r="D368" i="5"/>
  <c r="D391" i="5"/>
  <c r="E378" i="5"/>
  <c r="D389" i="5"/>
  <c r="E400" i="5"/>
  <c r="E328" i="5"/>
  <c r="E339" i="5"/>
  <c r="E362" i="5"/>
  <c r="D384" i="5"/>
  <c r="D395" i="5"/>
  <c r="D323" i="5"/>
  <c r="D334" i="5"/>
  <c r="E373" i="5"/>
  <c r="D357" i="5"/>
  <c r="D366" i="5"/>
  <c r="D388" i="5"/>
  <c r="D327" i="5"/>
  <c r="E372" i="5"/>
  <c r="E394" i="5"/>
  <c r="E369" i="5"/>
  <c r="E357" i="5"/>
  <c r="E366" i="5"/>
  <c r="E388" i="5"/>
  <c r="E327" i="5"/>
  <c r="D372" i="5"/>
  <c r="D394" i="5"/>
  <c r="E397" i="5"/>
  <c r="E349" i="5"/>
  <c r="D354" i="5"/>
  <c r="D376" i="5"/>
  <c r="E343" i="5"/>
  <c r="E360" i="5"/>
  <c r="E371" i="5"/>
  <c r="D361" i="5"/>
  <c r="D367" i="5"/>
  <c r="E365" i="5"/>
  <c r="E387" i="5"/>
  <c r="E338" i="5"/>
  <c r="D371" i="5"/>
  <c r="E324" i="5"/>
  <c r="E333" i="5"/>
  <c r="E329" i="5"/>
  <c r="E374" i="5"/>
  <c r="D335" i="5"/>
  <c r="E392" i="5"/>
  <c r="D393" i="5"/>
  <c r="D345" i="5"/>
  <c r="E355" i="5"/>
  <c r="E342" i="5"/>
  <c r="D353" i="5"/>
  <c r="D364" i="5"/>
  <c r="D375" i="5"/>
  <c r="D398" i="5"/>
  <c r="D326" i="5"/>
  <c r="E348" i="5"/>
  <c r="E359" i="5"/>
  <c r="E370" i="5"/>
  <c r="E393" i="5"/>
  <c r="E345" i="5"/>
  <c r="D355" i="5"/>
  <c r="D342" i="5"/>
  <c r="E353" i="5"/>
  <c r="E364" i="5"/>
  <c r="E375" i="5"/>
  <c r="E398" i="5"/>
  <c r="E326" i="5"/>
  <c r="D348" i="5"/>
  <c r="D359" i="5"/>
  <c r="D370" i="5"/>
  <c r="D381" i="5"/>
  <c r="E380" i="5"/>
  <c r="E331" i="5"/>
  <c r="E330" i="5"/>
  <c r="E341" i="5"/>
  <c r="D352" i="5"/>
  <c r="D363" i="5"/>
  <c r="D386" i="5"/>
  <c r="E325" i="5"/>
  <c r="E336" i="5"/>
  <c r="E347" i="5"/>
  <c r="E358" i="5"/>
  <c r="E381" i="5"/>
  <c r="D380" i="5"/>
  <c r="D331" i="5"/>
  <c r="D330" i="5"/>
  <c r="D341" i="5"/>
  <c r="E352" i="5"/>
  <c r="E363" i="5"/>
  <c r="E386" i="5"/>
  <c r="D325" i="5"/>
  <c r="D336" i="5"/>
  <c r="D347" i="5"/>
  <c r="D358" i="5"/>
  <c r="D333" i="5"/>
  <c r="E332" i="5"/>
  <c r="D390" i="5"/>
  <c r="D401" i="5"/>
  <c r="D329" i="5"/>
  <c r="D340" i="5"/>
  <c r="D351" i="5"/>
  <c r="D374" i="5"/>
  <c r="E335" i="5"/>
  <c r="E346" i="5"/>
  <c r="E390" i="5"/>
  <c r="E340" i="5"/>
  <c r="D396" i="5"/>
  <c r="D346" i="5"/>
  <c r="D392" i="5"/>
  <c r="E344" i="5"/>
  <c r="D344" i="5"/>
  <c r="E385" i="5"/>
  <c r="D385" i="5"/>
</calcChain>
</file>

<file path=xl/sharedStrings.xml><?xml version="1.0" encoding="utf-8"?>
<sst xmlns="http://schemas.openxmlformats.org/spreadsheetml/2006/main" count="13" uniqueCount="9">
  <si>
    <t>Date</t>
  </si>
  <si>
    <t>Recettes</t>
  </si>
  <si>
    <t>IPC</t>
  </si>
  <si>
    <t>Change</t>
  </si>
  <si>
    <t>Forecast(Change)</t>
  </si>
  <si>
    <t>Lower Confidence Bound(Change)</t>
  </si>
  <si>
    <t>Upper Confidence Bound(Change)</t>
  </si>
  <si>
    <t>pessimiste</t>
  </si>
  <si>
    <t>Pessimiste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</si>
</sst>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7" fontId="0" fillId="0" borderId="1" xfId="0" applyNumberFormat="1" applyBorder="1"/>
    <xf numFmtId="43" fontId="0" fillId="0" borderId="1" xfId="1" applyFont="1" applyBorder="1"/>
    <xf numFmtId="0" fontId="2" fillId="0" borderId="1" xfId="0" applyFont="1" applyBorder="1"/>
    <xf numFmtId="17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3">
    <dxf>
      <numFmt numFmtId="2" formatCode="0.00"/>
    </dxf>
    <dxf>
      <numFmt numFmtId="2" formatCode="0.00"/>
    </dxf>
    <dxf>
      <numFmt numFmtId="22" formatCode="mmm\-yy"/>
    </dxf>
  </dxfs>
  <tableStyles count="1" defaultTableStyle="TableStyleMedium2" defaultPivotStyle="PivotStyleLight16">
    <tableStyle name="Invisible" pivot="0" table="0" count="0" xr9:uid="{B38F4923-7B85-413A-A112-1D6F0E20DB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Sheet4!$B$2:$B$401</c:f>
              <c:numCache>
                <c:formatCode>General</c:formatCode>
                <c:ptCount val="400"/>
                <c:pt idx="0">
                  <c:v>16.304300000000001</c:v>
                </c:pt>
                <c:pt idx="1">
                  <c:v>16.594799999999999</c:v>
                </c:pt>
                <c:pt idx="2">
                  <c:v>16.5046</c:v>
                </c:pt>
                <c:pt idx="3">
                  <c:v>16.777799999999999</c:v>
                </c:pt>
                <c:pt idx="4">
                  <c:v>16.894300000000001</c:v>
                </c:pt>
                <c:pt idx="5">
                  <c:v>16.6816</c:v>
                </c:pt>
                <c:pt idx="6">
                  <c:v>16.6876</c:v>
                </c:pt>
                <c:pt idx="7">
                  <c:v>16.6952</c:v>
                </c:pt>
                <c:pt idx="8">
                  <c:v>16.704599999999999</c:v>
                </c:pt>
                <c:pt idx="9">
                  <c:v>16.824200000000001</c:v>
                </c:pt>
                <c:pt idx="10">
                  <c:v>16.796099999999999</c:v>
                </c:pt>
                <c:pt idx="11">
                  <c:v>16.941099999999999</c:v>
                </c:pt>
                <c:pt idx="12">
                  <c:v>17.548200000000001</c:v>
                </c:pt>
                <c:pt idx="13">
                  <c:v>17.963200000000001</c:v>
                </c:pt>
                <c:pt idx="14">
                  <c:v>17.965399999999999</c:v>
                </c:pt>
                <c:pt idx="15">
                  <c:v>18.262</c:v>
                </c:pt>
                <c:pt idx="16">
                  <c:v>19.184799999999999</c:v>
                </c:pt>
                <c:pt idx="17">
                  <c:v>19.737300000000001</c:v>
                </c:pt>
                <c:pt idx="18">
                  <c:v>19.726500000000001</c:v>
                </c:pt>
                <c:pt idx="19">
                  <c:v>19.674399999999999</c:v>
                </c:pt>
                <c:pt idx="20">
                  <c:v>20.3781</c:v>
                </c:pt>
                <c:pt idx="21">
                  <c:v>20.867899999999999</c:v>
                </c:pt>
                <c:pt idx="22">
                  <c:v>21.634499999999999</c:v>
                </c:pt>
                <c:pt idx="23">
                  <c:v>28.3337</c:v>
                </c:pt>
                <c:pt idx="24">
                  <c:v>23.582000000000001</c:v>
                </c:pt>
                <c:pt idx="25">
                  <c:v>23.888100000000001</c:v>
                </c:pt>
                <c:pt idx="26">
                  <c:v>22.5242</c:v>
                </c:pt>
                <c:pt idx="27">
                  <c:v>23.761199999999999</c:v>
                </c:pt>
                <c:pt idx="28">
                  <c:v>23.548300000000001</c:v>
                </c:pt>
                <c:pt idx="29">
                  <c:v>23.964099999999998</c:v>
                </c:pt>
                <c:pt idx="30">
                  <c:v>23.4651</c:v>
                </c:pt>
                <c:pt idx="31">
                  <c:v>23.5197</c:v>
                </c:pt>
                <c:pt idx="32">
                  <c:v>24.373100000000001</c:v>
                </c:pt>
                <c:pt idx="33">
                  <c:v>24.1052</c:v>
                </c:pt>
                <c:pt idx="34">
                  <c:v>24.424399999999999</c:v>
                </c:pt>
                <c:pt idx="35">
                  <c:v>25.492699999999999</c:v>
                </c:pt>
                <c:pt idx="36">
                  <c:v>26.0076</c:v>
                </c:pt>
                <c:pt idx="37">
                  <c:v>25.9602</c:v>
                </c:pt>
                <c:pt idx="38">
                  <c:v>26.338899999999999</c:v>
                </c:pt>
                <c:pt idx="39">
                  <c:v>26.674399999999999</c:v>
                </c:pt>
                <c:pt idx="40">
                  <c:v>27.1982</c:v>
                </c:pt>
                <c:pt idx="41">
                  <c:v>26.765799999999999</c:v>
                </c:pt>
                <c:pt idx="42">
                  <c:v>26.6768</c:v>
                </c:pt>
                <c:pt idx="43">
                  <c:v>26.970099999999999</c:v>
                </c:pt>
                <c:pt idx="44">
                  <c:v>27.2819</c:v>
                </c:pt>
                <c:pt idx="45">
                  <c:v>28.4377</c:v>
                </c:pt>
                <c:pt idx="46">
                  <c:v>28.7608</c:v>
                </c:pt>
                <c:pt idx="47">
                  <c:v>29.698399999999999</c:v>
                </c:pt>
                <c:pt idx="48">
                  <c:v>32.954700000000003</c:v>
                </c:pt>
                <c:pt idx="49">
                  <c:v>37.2729</c:v>
                </c:pt>
                <c:pt idx="50">
                  <c:v>37.609200000000001</c:v>
                </c:pt>
                <c:pt idx="51">
                  <c:v>41.509700000000002</c:v>
                </c:pt>
                <c:pt idx="52">
                  <c:v>44.518099999999997</c:v>
                </c:pt>
                <c:pt idx="53">
                  <c:v>42.215200000000003</c:v>
                </c:pt>
                <c:pt idx="54">
                  <c:v>42.301400000000001</c:v>
                </c:pt>
                <c:pt idx="55">
                  <c:v>40.54</c:v>
                </c:pt>
                <c:pt idx="56">
                  <c:v>42.857300000000002</c:v>
                </c:pt>
                <c:pt idx="57">
                  <c:v>42.709899999999998</c:v>
                </c:pt>
                <c:pt idx="58">
                  <c:v>41.216999999999999</c:v>
                </c:pt>
                <c:pt idx="59">
                  <c:v>42.025300000000001</c:v>
                </c:pt>
                <c:pt idx="60">
                  <c:v>41.962299999999999</c:v>
                </c:pt>
                <c:pt idx="61">
                  <c:v>42.822899999999997</c:v>
                </c:pt>
                <c:pt idx="62">
                  <c:v>42.084899999999998</c:v>
                </c:pt>
                <c:pt idx="63">
                  <c:v>44.085000000000001</c:v>
                </c:pt>
                <c:pt idx="64">
                  <c:v>43.003799999999998</c:v>
                </c:pt>
                <c:pt idx="65">
                  <c:v>40.216500000000003</c:v>
                </c:pt>
                <c:pt idx="66">
                  <c:v>37.744399999999999</c:v>
                </c:pt>
                <c:pt idx="67">
                  <c:v>36.950000000000003</c:v>
                </c:pt>
                <c:pt idx="68">
                  <c:v>35.735799999999998</c:v>
                </c:pt>
                <c:pt idx="69">
                  <c:v>36.031500000000001</c:v>
                </c:pt>
                <c:pt idx="70">
                  <c:v>36.095799999999997</c:v>
                </c:pt>
                <c:pt idx="71">
                  <c:v>36.822899999999997</c:v>
                </c:pt>
                <c:pt idx="72">
                  <c:v>37.156300000000002</c:v>
                </c:pt>
                <c:pt idx="73">
                  <c:v>37.4848</c:v>
                </c:pt>
                <c:pt idx="74">
                  <c:v>37.2318</c:v>
                </c:pt>
                <c:pt idx="75">
                  <c:v>37.691499999999998</c:v>
                </c:pt>
                <c:pt idx="76">
                  <c:v>37.893099999999997</c:v>
                </c:pt>
                <c:pt idx="77">
                  <c:v>38.203899999999997</c:v>
                </c:pt>
                <c:pt idx="78">
                  <c:v>39.031100000000002</c:v>
                </c:pt>
                <c:pt idx="79">
                  <c:v>38.702500000000001</c:v>
                </c:pt>
                <c:pt idx="80">
                  <c:v>39.92</c:v>
                </c:pt>
                <c:pt idx="81">
                  <c:v>42.075899999999997</c:v>
                </c:pt>
                <c:pt idx="82">
                  <c:v>42.341500000000003</c:v>
                </c:pt>
                <c:pt idx="83">
                  <c:v>43.0426</c:v>
                </c:pt>
                <c:pt idx="84">
                  <c:v>43.0291</c:v>
                </c:pt>
                <c:pt idx="85">
                  <c:v>43.061199999999999</c:v>
                </c:pt>
                <c:pt idx="86">
                  <c:v>43.000300000000003</c:v>
                </c:pt>
                <c:pt idx="87">
                  <c:v>43.475700000000003</c:v>
                </c:pt>
                <c:pt idx="88">
                  <c:v>42.977499999999999</c:v>
                </c:pt>
                <c:pt idx="89">
                  <c:v>42.688499999999998</c:v>
                </c:pt>
                <c:pt idx="90">
                  <c:v>41.096299999999999</c:v>
                </c:pt>
                <c:pt idx="91">
                  <c:v>39.018799999999999</c:v>
                </c:pt>
                <c:pt idx="92">
                  <c:v>39.861899999999999</c:v>
                </c:pt>
                <c:pt idx="93">
                  <c:v>39.954799999999999</c:v>
                </c:pt>
                <c:pt idx="94">
                  <c:v>38.861499999999999</c:v>
                </c:pt>
                <c:pt idx="95">
                  <c:v>39.129199999999997</c:v>
                </c:pt>
                <c:pt idx="96">
                  <c:v>39.1312</c:v>
                </c:pt>
                <c:pt idx="97">
                  <c:v>38.995800000000003</c:v>
                </c:pt>
                <c:pt idx="98">
                  <c:v>37.5914</c:v>
                </c:pt>
                <c:pt idx="99">
                  <c:v>38.982300000000002</c:v>
                </c:pt>
                <c:pt idx="100">
                  <c:v>38.3217</c:v>
                </c:pt>
                <c:pt idx="101">
                  <c:v>37.421500000000002</c:v>
                </c:pt>
                <c:pt idx="102">
                  <c:v>36.903500000000001</c:v>
                </c:pt>
                <c:pt idx="103">
                  <c:v>36.571599999999997</c:v>
                </c:pt>
                <c:pt idx="104">
                  <c:v>35.742899999999999</c:v>
                </c:pt>
                <c:pt idx="105">
                  <c:v>35.638800000000003</c:v>
                </c:pt>
                <c:pt idx="106">
                  <c:v>35.7562</c:v>
                </c:pt>
                <c:pt idx="107">
                  <c:v>36.381300000000003</c:v>
                </c:pt>
                <c:pt idx="108">
                  <c:v>36.360199999999999</c:v>
                </c:pt>
                <c:pt idx="109">
                  <c:v>37.1785</c:v>
                </c:pt>
                <c:pt idx="110">
                  <c:v>36.784399999999998</c:v>
                </c:pt>
                <c:pt idx="111">
                  <c:v>37.5433834303224</c:v>
                </c:pt>
                <c:pt idx="112">
                  <c:v>37.722246860147798</c:v>
                </c:pt>
                <c:pt idx="113">
                  <c:v>38.714696798037302</c:v>
                </c:pt>
                <c:pt idx="114">
                  <c:v>38.412435541806801</c:v>
                </c:pt>
                <c:pt idx="115">
                  <c:v>38.8782</c:v>
                </c:pt>
                <c:pt idx="116">
                  <c:v>39.559699999999999</c:v>
                </c:pt>
                <c:pt idx="117">
                  <c:v>39.7740386581793</c:v>
                </c:pt>
                <c:pt idx="118">
                  <c:v>39.9945388075474</c:v>
                </c:pt>
                <c:pt idx="119">
                  <c:v>39.953516805944503</c:v>
                </c:pt>
                <c:pt idx="120">
                  <c:v>39.960099999999997</c:v>
                </c:pt>
                <c:pt idx="121">
                  <c:v>40.327300000000001</c:v>
                </c:pt>
                <c:pt idx="122">
                  <c:v>39.817599999999999</c:v>
                </c:pt>
                <c:pt idx="123">
                  <c:v>40.4392</c:v>
                </c:pt>
                <c:pt idx="124">
                  <c:v>40.460099999999997</c:v>
                </c:pt>
                <c:pt idx="125">
                  <c:v>40.702199999999998</c:v>
                </c:pt>
                <c:pt idx="126">
                  <c:v>40.796300000000002</c:v>
                </c:pt>
                <c:pt idx="127">
                  <c:v>40.816200000000002</c:v>
                </c:pt>
                <c:pt idx="128">
                  <c:v>41.159599999999998</c:v>
                </c:pt>
                <c:pt idx="129">
                  <c:v>41.448183361928102</c:v>
                </c:pt>
                <c:pt idx="130">
                  <c:v>41.433523300722797</c:v>
                </c:pt>
                <c:pt idx="131">
                  <c:v>41.773716559925099</c:v>
                </c:pt>
                <c:pt idx="132">
                  <c:v>42.027070851997401</c:v>
                </c:pt>
                <c:pt idx="133">
                  <c:v>42.027070851997401</c:v>
                </c:pt>
                <c:pt idx="134">
                  <c:v>42.019267441318704</c:v>
                </c:pt>
                <c:pt idx="135">
                  <c:v>38.637500000000003</c:v>
                </c:pt>
                <c:pt idx="136">
                  <c:v>38.637500000000003</c:v>
                </c:pt>
                <c:pt idx="137">
                  <c:v>39.615615239741729</c:v>
                </c:pt>
                <c:pt idx="138">
                  <c:v>39.509669494762598</c:v>
                </c:pt>
                <c:pt idx="139">
                  <c:v>39.792499999999997</c:v>
                </c:pt>
                <c:pt idx="140">
                  <c:v>39.799074974123158</c:v>
                </c:pt>
                <c:pt idx="141">
                  <c:v>39.839164235139499</c:v>
                </c:pt>
                <c:pt idx="142">
                  <c:v>39.852200000000003</c:v>
                </c:pt>
                <c:pt idx="143">
                  <c:v>39.9405</c:v>
                </c:pt>
                <c:pt idx="144">
                  <c:v>40.095399999999998</c:v>
                </c:pt>
                <c:pt idx="145">
                  <c:v>40.149299999999997</c:v>
                </c:pt>
                <c:pt idx="146">
                  <c:v>39.881700000000002</c:v>
                </c:pt>
                <c:pt idx="147">
                  <c:v>40.336300000000001</c:v>
                </c:pt>
                <c:pt idx="148">
                  <c:v>40.380299999999998</c:v>
                </c:pt>
                <c:pt idx="149">
                  <c:v>40.258800000000001</c:v>
                </c:pt>
                <c:pt idx="150">
                  <c:v>40.253999999999998</c:v>
                </c:pt>
                <c:pt idx="151">
                  <c:v>40.258600000000001</c:v>
                </c:pt>
                <c:pt idx="152">
                  <c:v>40.323900000000002</c:v>
                </c:pt>
                <c:pt idx="153">
                  <c:v>40.416499999999999</c:v>
                </c:pt>
                <c:pt idx="154">
                  <c:v>40.648400000000002</c:v>
                </c:pt>
                <c:pt idx="155">
                  <c:v>40.874200000000002</c:v>
                </c:pt>
                <c:pt idx="156">
                  <c:v>41.006</c:v>
                </c:pt>
                <c:pt idx="157">
                  <c:v>41.095799999999997</c:v>
                </c:pt>
                <c:pt idx="158">
                  <c:v>40.973399999999998</c:v>
                </c:pt>
                <c:pt idx="159">
                  <c:v>41.3309</c:v>
                </c:pt>
                <c:pt idx="160">
                  <c:v>41.533999999999999</c:v>
                </c:pt>
                <c:pt idx="161">
                  <c:v>41.581000000000003</c:v>
                </c:pt>
                <c:pt idx="162">
                  <c:v>41.722999999999999</c:v>
                </c:pt>
                <c:pt idx="163">
                  <c:v>41.911200000000001</c:v>
                </c:pt>
                <c:pt idx="164">
                  <c:v>41.976100000000002</c:v>
                </c:pt>
                <c:pt idx="165">
                  <c:v>42.018799999999999</c:v>
                </c:pt>
                <c:pt idx="166">
                  <c:v>42.192300000000003</c:v>
                </c:pt>
                <c:pt idx="167">
                  <c:v>42.322200000000002</c:v>
                </c:pt>
                <c:pt idx="168">
                  <c:v>42.412100000000002</c:v>
                </c:pt>
                <c:pt idx="169">
                  <c:v>42.577800000000003</c:v>
                </c:pt>
                <c:pt idx="170">
                  <c:v>42.552999999999997</c:v>
                </c:pt>
                <c:pt idx="171">
                  <c:v>42.753399999999999</c:v>
                </c:pt>
                <c:pt idx="172">
                  <c:v>42.860999999999997</c:v>
                </c:pt>
                <c:pt idx="173">
                  <c:v>43.016599999999997</c:v>
                </c:pt>
                <c:pt idx="174">
                  <c:v>43.3461</c:v>
                </c:pt>
                <c:pt idx="175">
                  <c:v>43.792200000000001</c:v>
                </c:pt>
                <c:pt idx="176">
                  <c:v>43.792200000000001</c:v>
                </c:pt>
                <c:pt idx="177">
                  <c:v>43.732599999999998</c:v>
                </c:pt>
                <c:pt idx="178">
                  <c:v>43.755499999999998</c:v>
                </c:pt>
                <c:pt idx="179">
                  <c:v>43.742899999999999</c:v>
                </c:pt>
                <c:pt idx="180">
                  <c:v>43.808031484606843</c:v>
                </c:pt>
                <c:pt idx="181">
                  <c:v>43.849574031198934</c:v>
                </c:pt>
                <c:pt idx="182">
                  <c:v>43.882004742077797</c:v>
                </c:pt>
                <c:pt idx="183">
                  <c:v>44.015082414729399</c:v>
                </c:pt>
                <c:pt idx="184">
                  <c:v>44.347926021746545</c:v>
                </c:pt>
                <c:pt idx="185">
                  <c:v>44.706228976562102</c:v>
                </c:pt>
                <c:pt idx="186">
                  <c:v>44.993378929203537</c:v>
                </c:pt>
                <c:pt idx="187">
                  <c:v>45.323642099135</c:v>
                </c:pt>
                <c:pt idx="188">
                  <c:v>45.3399</c:v>
                </c:pt>
                <c:pt idx="189">
                  <c:v>45.355200000000004</c:v>
                </c:pt>
                <c:pt idx="190">
                  <c:v>45.382899999999999</c:v>
                </c:pt>
                <c:pt idx="191">
                  <c:v>45.557653011078031</c:v>
                </c:pt>
                <c:pt idx="192">
                  <c:v>45.838061562762697</c:v>
                </c:pt>
                <c:pt idx="193">
                  <c:v>46.599080616549401</c:v>
                </c:pt>
                <c:pt idx="194">
                  <c:v>46.747731815154197</c:v>
                </c:pt>
                <c:pt idx="195">
                  <c:v>46.927660415192349</c:v>
                </c:pt>
                <c:pt idx="196">
                  <c:v>47.144109153627575</c:v>
                </c:pt>
                <c:pt idx="197">
                  <c:v>47.178929756765925</c:v>
                </c:pt>
                <c:pt idx="198">
                  <c:v>47.380099999999999</c:v>
                </c:pt>
                <c:pt idx="199">
                  <c:v>48.111292981618604</c:v>
                </c:pt>
                <c:pt idx="200">
                  <c:v>51.586646924683457</c:v>
                </c:pt>
                <c:pt idx="201">
                  <c:v>55.217399999999998</c:v>
                </c:pt>
                <c:pt idx="202">
                  <c:v>51.667364585689214</c:v>
                </c:pt>
                <c:pt idx="203">
                  <c:v>52.0717</c:v>
                </c:pt>
                <c:pt idx="204">
                  <c:v>53.779332009398061</c:v>
                </c:pt>
                <c:pt idx="205">
                  <c:v>56.136800000000001</c:v>
                </c:pt>
                <c:pt idx="206">
                  <c:v>56.696978189224325</c:v>
                </c:pt>
                <c:pt idx="207">
                  <c:v>59.454597872625655</c:v>
                </c:pt>
                <c:pt idx="208">
                  <c:v>61.439300000000003</c:v>
                </c:pt>
                <c:pt idx="209">
                  <c:v>61.762700000000002</c:v>
                </c:pt>
                <c:pt idx="210">
                  <c:v>61.9571694658814</c:v>
                </c:pt>
                <c:pt idx="211">
                  <c:v>62.205399999999997</c:v>
                </c:pt>
                <c:pt idx="212">
                  <c:v>62.893914464048059</c:v>
                </c:pt>
                <c:pt idx="213">
                  <c:v>63.654506749809876</c:v>
                </c:pt>
                <c:pt idx="214">
                  <c:v>64.886399999999995</c:v>
                </c:pt>
                <c:pt idx="215">
                  <c:v>65.536799999999999</c:v>
                </c:pt>
                <c:pt idx="216">
                  <c:v>66.327799999999996</c:v>
                </c:pt>
                <c:pt idx="217">
                  <c:v>67.062899999999999</c:v>
                </c:pt>
                <c:pt idx="218">
                  <c:v>67.394353947309483</c:v>
                </c:pt>
                <c:pt idx="219">
                  <c:v>67.797628222906184</c:v>
                </c:pt>
                <c:pt idx="220">
                  <c:v>68.333214528072432</c:v>
                </c:pt>
                <c:pt idx="221">
                  <c:v>69.352281539624826</c:v>
                </c:pt>
                <c:pt idx="222">
                  <c:v>67.600421485463301</c:v>
                </c:pt>
                <c:pt idx="223">
                  <c:v>62.202335786156276</c:v>
                </c:pt>
                <c:pt idx="224">
                  <c:v>62.35164412062494</c:v>
                </c:pt>
                <c:pt idx="225">
                  <c:v>62.471699999999998</c:v>
                </c:pt>
                <c:pt idx="226">
                  <c:v>62.658728928008422</c:v>
                </c:pt>
                <c:pt idx="227">
                  <c:v>62.69</c:v>
                </c:pt>
                <c:pt idx="228">
                  <c:v>62.9405</c:v>
                </c:pt>
                <c:pt idx="229">
                  <c:v>63.302970545761184</c:v>
                </c:pt>
                <c:pt idx="230">
                  <c:v>63.687100000000001</c:v>
                </c:pt>
                <c:pt idx="231">
                  <c:v>63.827100000000002</c:v>
                </c:pt>
                <c:pt idx="232">
                  <c:v>64.115399999999994</c:v>
                </c:pt>
                <c:pt idx="233">
                  <c:v>65.271483533206165</c:v>
                </c:pt>
                <c:pt idx="234">
                  <c:v>65.574700000000007</c:v>
                </c:pt>
                <c:pt idx="235">
                  <c:v>66.143100000000004</c:v>
                </c:pt>
                <c:pt idx="236">
                  <c:v>66.906999999999996</c:v>
                </c:pt>
                <c:pt idx="237">
                  <c:v>67.722099999999998</c:v>
                </c:pt>
                <c:pt idx="238">
                  <c:v>69.109602788859604</c:v>
                </c:pt>
                <c:pt idx="239">
                  <c:v>69.940700000000007</c:v>
                </c:pt>
                <c:pt idx="240">
                  <c:v>72.267200000000003</c:v>
                </c:pt>
                <c:pt idx="241">
                  <c:v>74.611400000000003</c:v>
                </c:pt>
                <c:pt idx="242">
                  <c:v>77.188100000000006</c:v>
                </c:pt>
                <c:pt idx="243">
                  <c:v>81.035300000000007</c:v>
                </c:pt>
                <c:pt idx="244">
                  <c:v>82.024900000000002</c:v>
                </c:pt>
                <c:pt idx="245">
                  <c:v>82.606099999999998</c:v>
                </c:pt>
                <c:pt idx="246">
                  <c:v>86.096100000000007</c:v>
                </c:pt>
                <c:pt idx="247">
                  <c:v>92.535600000000002</c:v>
                </c:pt>
                <c:pt idx="248">
                  <c:v>93.025599999999997</c:v>
                </c:pt>
                <c:pt idx="249">
                  <c:v>93.259900000000002</c:v>
                </c:pt>
                <c:pt idx="250">
                  <c:v>93.389300000000006</c:v>
                </c:pt>
                <c:pt idx="251">
                  <c:v>93.316199999999995</c:v>
                </c:pt>
                <c:pt idx="252">
                  <c:v>91.745900000000006</c:v>
                </c:pt>
                <c:pt idx="253">
                  <c:v>91.695899999999995</c:v>
                </c:pt>
                <c:pt idx="254">
                  <c:v>91.984200000000001</c:v>
                </c:pt>
                <c:pt idx="255">
                  <c:v>92.741699999999994</c:v>
                </c:pt>
                <c:pt idx="256">
                  <c:v>94.371099999999998</c:v>
                </c:pt>
                <c:pt idx="257">
                  <c:v>97.972800000000007</c:v>
                </c:pt>
                <c:pt idx="258">
                  <c:v>102.8348</c:v>
                </c:pt>
                <c:pt idx="259">
                  <c:v>108.9426</c:v>
                </c:pt>
                <c:pt idx="260">
                  <c:v>108.9426</c:v>
                </c:pt>
                <c:pt idx="261">
                  <c:v>108.9426</c:v>
                </c:pt>
                <c:pt idx="262">
                  <c:v>116.4212</c:v>
                </c:pt>
                <c:pt idx="263">
                  <c:v>65.919300000000007</c:v>
                </c:pt>
                <c:pt idx="264">
                  <c:v>63.0015</c:v>
                </c:pt>
                <c:pt idx="265">
                  <c:v>66.355199999999996</c:v>
                </c:pt>
                <c:pt idx="266">
                  <c:v>72.063500000000005</c:v>
                </c:pt>
                <c:pt idx="267">
                  <c:v>73.667100000000005</c:v>
                </c:pt>
                <c:pt idx="268">
                  <c:v>75.207599999999999</c:v>
                </c:pt>
                <c:pt idx="269">
                  <c:v>79.875799999999998</c:v>
                </c:pt>
                <c:pt idx="270">
                  <c:v>85.336500000000001</c:v>
                </c:pt>
                <c:pt idx="271">
                  <c:v>88.631767648367983</c:v>
                </c:pt>
                <c:pt idx="272">
                  <c:v>90.666399999999996</c:v>
                </c:pt>
                <c:pt idx="273">
                  <c:v>93.664500000000004</c:v>
                </c:pt>
                <c:pt idx="274">
                  <c:v>97.633499999999998</c:v>
                </c:pt>
                <c:pt idx="275">
                  <c:v>97.391800000000003</c:v>
                </c:pt>
                <c:pt idx="276">
                  <c:v>98.310500000000005</c:v>
                </c:pt>
                <c:pt idx="277">
                  <c:v>98.727500000000006</c:v>
                </c:pt>
                <c:pt idx="278">
                  <c:v>99.866699999999994</c:v>
                </c:pt>
                <c:pt idx="279">
                  <c:v>101.2389</c:v>
                </c:pt>
                <c:pt idx="280">
                  <c:v>103.21</c:v>
                </c:pt>
                <c:pt idx="281">
                  <c:v>104.88</c:v>
                </c:pt>
                <c:pt idx="282">
                  <c:v>107.10843450528574</c:v>
                </c:pt>
                <c:pt idx="283">
                  <c:v>110.003</c:v>
                </c:pt>
                <c:pt idx="284">
                  <c:v>115.9055</c:v>
                </c:pt>
                <c:pt idx="285">
                  <c:v>115.11499999999999</c:v>
                </c:pt>
                <c:pt idx="286">
                  <c:v>115.62739999999999</c:v>
                </c:pt>
                <c:pt idx="287">
                  <c:v>117.7047</c:v>
                </c:pt>
                <c:pt idx="288">
                  <c:v>126.64060000000001</c:v>
                </c:pt>
                <c:pt idx="289">
                  <c:v>139.13390000000001</c:v>
                </c:pt>
                <c:pt idx="290">
                  <c:v>145.19730000000001</c:v>
                </c:pt>
                <c:pt idx="291">
                  <c:v>148.8176</c:v>
                </c:pt>
                <c:pt idx="292">
                  <c:v>149.78370000000001</c:v>
                </c:pt>
                <c:pt idx="293">
                  <c:v>153.6019</c:v>
                </c:pt>
                <c:pt idx="294">
                  <c:v>153.328</c:v>
                </c:pt>
                <c:pt idx="295">
                  <c:v>143.12459999999999</c:v>
                </c:pt>
                <c:pt idx="296">
                  <c:v>138.14009999999999</c:v>
                </c:pt>
                <c:pt idx="297">
                  <c:v>137.04669999999999</c:v>
                </c:pt>
                <c:pt idx="298">
                  <c:v>135.91640000000001</c:v>
                </c:pt>
                <c:pt idx="299">
                  <c:v>134.732</c:v>
                </c:pt>
                <c:pt idx="300">
                  <c:v>133.63069999999999</c:v>
                </c:pt>
                <c:pt idx="301">
                  <c:v>132.6199</c:v>
                </c:pt>
                <c:pt idx="302">
                  <c:v>131.99860000000001</c:v>
                </c:pt>
                <c:pt idx="303">
                  <c:v>131.6027</c:v>
                </c:pt>
                <c:pt idx="304">
                  <c:v>131.82939999999999</c:v>
                </c:pt>
                <c:pt idx="305">
                  <c:v>132.62450000000001</c:v>
                </c:pt>
                <c:pt idx="306">
                  <c:v>132.29929999999999</c:v>
                </c:pt>
                <c:pt idx="307">
                  <c:v>132.5137</c:v>
                </c:pt>
                <c:pt idx="308">
                  <c:v>132.28229999999999</c:v>
                </c:pt>
                <c:pt idx="309">
                  <c:v>131.75219999999999</c:v>
                </c:pt>
                <c:pt idx="310">
                  <c:v>131.50829999999999</c:v>
                </c:pt>
                <c:pt idx="311">
                  <c:v>131.59200000000001</c:v>
                </c:pt>
                <c:pt idx="312">
                  <c:v>131.14269999999999</c:v>
                </c:pt>
                <c:pt idx="313">
                  <c:v>130.58600000000001</c:v>
                </c:pt>
                <c:pt idx="314">
                  <c:v>130.3313</c:v>
                </c:pt>
                <c:pt idx="315">
                  <c:v>130.17140000000001</c:v>
                </c:pt>
                <c:pt idx="316">
                  <c:v>130.55359999999999</c:v>
                </c:pt>
                <c:pt idx="317">
                  <c:v>130.52959999999999</c:v>
                </c:pt>
                <c:pt idx="318">
                  <c:v>130.58189999999999</c:v>
                </c:pt>
                <c:pt idx="319">
                  <c:v>130.82320000000001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1EA-8471-BF9985D176D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Forecast(Change)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Sheet4!$A$2:$A$401</c:f>
              <c:numCache>
                <c:formatCode>mmm\-yy</c:formatCode>
                <c:ptCount val="400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  <c:pt idx="336">
                  <c:v>46296</c:v>
                </c:pt>
                <c:pt idx="337">
                  <c:v>46327</c:v>
                </c:pt>
                <c:pt idx="338">
                  <c:v>46357</c:v>
                </c:pt>
                <c:pt idx="339">
                  <c:v>46388</c:v>
                </c:pt>
                <c:pt idx="340">
                  <c:v>46419</c:v>
                </c:pt>
                <c:pt idx="341">
                  <c:v>46447</c:v>
                </c:pt>
                <c:pt idx="342">
                  <c:v>46478</c:v>
                </c:pt>
                <c:pt idx="343">
                  <c:v>46508</c:v>
                </c:pt>
                <c:pt idx="344">
                  <c:v>46539</c:v>
                </c:pt>
                <c:pt idx="345">
                  <c:v>46569</c:v>
                </c:pt>
                <c:pt idx="346">
                  <c:v>46600</c:v>
                </c:pt>
                <c:pt idx="347">
                  <c:v>46631</c:v>
                </c:pt>
                <c:pt idx="348">
                  <c:v>46661</c:v>
                </c:pt>
                <c:pt idx="349">
                  <c:v>46692</c:v>
                </c:pt>
                <c:pt idx="350">
                  <c:v>46722</c:v>
                </c:pt>
                <c:pt idx="351">
                  <c:v>46753</c:v>
                </c:pt>
                <c:pt idx="352">
                  <c:v>46784</c:v>
                </c:pt>
                <c:pt idx="353">
                  <c:v>46813</c:v>
                </c:pt>
                <c:pt idx="354">
                  <c:v>46844</c:v>
                </c:pt>
                <c:pt idx="355">
                  <c:v>46874</c:v>
                </c:pt>
                <c:pt idx="356">
                  <c:v>46905</c:v>
                </c:pt>
                <c:pt idx="357">
                  <c:v>46935</c:v>
                </c:pt>
                <c:pt idx="358">
                  <c:v>46966</c:v>
                </c:pt>
                <c:pt idx="359">
                  <c:v>46997</c:v>
                </c:pt>
                <c:pt idx="360">
                  <c:v>47027</c:v>
                </c:pt>
                <c:pt idx="361">
                  <c:v>47058</c:v>
                </c:pt>
                <c:pt idx="362">
                  <c:v>47088</c:v>
                </c:pt>
                <c:pt idx="363">
                  <c:v>47119</c:v>
                </c:pt>
                <c:pt idx="364">
                  <c:v>47150</c:v>
                </c:pt>
                <c:pt idx="365">
                  <c:v>47178</c:v>
                </c:pt>
                <c:pt idx="366">
                  <c:v>47209</c:v>
                </c:pt>
                <c:pt idx="367">
                  <c:v>47239</c:v>
                </c:pt>
                <c:pt idx="368">
                  <c:v>47270</c:v>
                </c:pt>
                <c:pt idx="369">
                  <c:v>47300</c:v>
                </c:pt>
                <c:pt idx="370">
                  <c:v>47331</c:v>
                </c:pt>
                <c:pt idx="371">
                  <c:v>47362</c:v>
                </c:pt>
                <c:pt idx="372">
                  <c:v>47392</c:v>
                </c:pt>
                <c:pt idx="373">
                  <c:v>47423</c:v>
                </c:pt>
                <c:pt idx="374">
                  <c:v>47453</c:v>
                </c:pt>
                <c:pt idx="375">
                  <c:v>47484</c:v>
                </c:pt>
                <c:pt idx="376">
                  <c:v>47515</c:v>
                </c:pt>
                <c:pt idx="377">
                  <c:v>47543</c:v>
                </c:pt>
                <c:pt idx="378">
                  <c:v>47574</c:v>
                </c:pt>
                <c:pt idx="379">
                  <c:v>47604</c:v>
                </c:pt>
                <c:pt idx="380">
                  <c:v>47635</c:v>
                </c:pt>
                <c:pt idx="381">
                  <c:v>47665</c:v>
                </c:pt>
                <c:pt idx="382">
                  <c:v>47696</c:v>
                </c:pt>
                <c:pt idx="383">
                  <c:v>47727</c:v>
                </c:pt>
                <c:pt idx="384">
                  <c:v>47757</c:v>
                </c:pt>
                <c:pt idx="385">
                  <c:v>47788</c:v>
                </c:pt>
                <c:pt idx="386">
                  <c:v>47818</c:v>
                </c:pt>
                <c:pt idx="387">
                  <c:v>47849</c:v>
                </c:pt>
                <c:pt idx="388">
                  <c:v>47880</c:v>
                </c:pt>
                <c:pt idx="389">
                  <c:v>47908</c:v>
                </c:pt>
                <c:pt idx="390">
                  <c:v>47939</c:v>
                </c:pt>
                <c:pt idx="391">
                  <c:v>47969</c:v>
                </c:pt>
                <c:pt idx="392">
                  <c:v>48000</c:v>
                </c:pt>
                <c:pt idx="393">
                  <c:v>48030</c:v>
                </c:pt>
                <c:pt idx="394">
                  <c:v>48061</c:v>
                </c:pt>
                <c:pt idx="395">
                  <c:v>48092</c:v>
                </c:pt>
                <c:pt idx="396">
                  <c:v>48122</c:v>
                </c:pt>
                <c:pt idx="397">
                  <c:v>48153</c:v>
                </c:pt>
                <c:pt idx="398">
                  <c:v>48183</c:v>
                </c:pt>
                <c:pt idx="399">
                  <c:v>48214</c:v>
                </c:pt>
              </c:numCache>
            </c:numRef>
          </c:cat>
          <c:val>
            <c:numRef>
              <c:f>Sheet4!$C$2:$C$401</c:f>
              <c:numCache>
                <c:formatCode>General</c:formatCode>
                <c:ptCount val="400"/>
                <c:pt idx="319">
                  <c:v>130.82320000000001</c:v>
                </c:pt>
                <c:pt idx="320">
                  <c:v>131.14953064633602</c:v>
                </c:pt>
                <c:pt idx="321">
                  <c:v>131.47586129267202</c:v>
                </c:pt>
                <c:pt idx="322">
                  <c:v>131.80219193900803</c:v>
                </c:pt>
                <c:pt idx="323">
                  <c:v>132.12852258534403</c:v>
                </c:pt>
                <c:pt idx="324">
                  <c:v>132.45485323168003</c:v>
                </c:pt>
                <c:pt idx="325">
                  <c:v>132.78118387801604</c:v>
                </c:pt>
                <c:pt idx="326">
                  <c:v>133.10751452435204</c:v>
                </c:pt>
                <c:pt idx="327">
                  <c:v>133.43384517068804</c:v>
                </c:pt>
                <c:pt idx="328">
                  <c:v>133.76017581702405</c:v>
                </c:pt>
                <c:pt idx="329">
                  <c:v>134.08650646336005</c:v>
                </c:pt>
                <c:pt idx="330">
                  <c:v>134.41283710969606</c:v>
                </c:pt>
                <c:pt idx="331">
                  <c:v>134.73916775603206</c:v>
                </c:pt>
                <c:pt idx="332">
                  <c:v>135.06549840236806</c:v>
                </c:pt>
                <c:pt idx="333">
                  <c:v>135.39182904870407</c:v>
                </c:pt>
                <c:pt idx="334">
                  <c:v>135.71815969504007</c:v>
                </c:pt>
                <c:pt idx="335">
                  <c:v>136.04449034137608</c:v>
                </c:pt>
                <c:pt idx="336">
                  <c:v>136.37082098771208</c:v>
                </c:pt>
                <c:pt idx="337">
                  <c:v>136.69715163404811</c:v>
                </c:pt>
                <c:pt idx="338">
                  <c:v>137.02348228038412</c:v>
                </c:pt>
                <c:pt idx="339">
                  <c:v>137.34981292672012</c:v>
                </c:pt>
                <c:pt idx="340">
                  <c:v>137.67614357305612</c:v>
                </c:pt>
                <c:pt idx="341">
                  <c:v>138.00247421939213</c:v>
                </c:pt>
                <c:pt idx="342">
                  <c:v>138.32880486572813</c:v>
                </c:pt>
                <c:pt idx="343">
                  <c:v>138.65513551206413</c:v>
                </c:pt>
                <c:pt idx="344">
                  <c:v>138.98146615840014</c:v>
                </c:pt>
                <c:pt idx="345">
                  <c:v>139.30779680473614</c:v>
                </c:pt>
                <c:pt idx="346">
                  <c:v>139.63412745107215</c:v>
                </c:pt>
                <c:pt idx="347">
                  <c:v>139.96045809740815</c:v>
                </c:pt>
                <c:pt idx="348">
                  <c:v>140.28678874374415</c:v>
                </c:pt>
                <c:pt idx="349">
                  <c:v>140.61311939008016</c:v>
                </c:pt>
                <c:pt idx="350">
                  <c:v>140.93945003641616</c:v>
                </c:pt>
                <c:pt idx="351">
                  <c:v>141.26578068275217</c:v>
                </c:pt>
                <c:pt idx="352">
                  <c:v>141.59211132908817</c:v>
                </c:pt>
                <c:pt idx="353">
                  <c:v>141.91844197542417</c:v>
                </c:pt>
                <c:pt idx="354">
                  <c:v>142.24477262176018</c:v>
                </c:pt>
                <c:pt idx="355">
                  <c:v>142.57110326809618</c:v>
                </c:pt>
                <c:pt idx="356">
                  <c:v>142.89743391443218</c:v>
                </c:pt>
                <c:pt idx="357">
                  <c:v>143.22376456076819</c:v>
                </c:pt>
                <c:pt idx="358">
                  <c:v>143.55009520710419</c:v>
                </c:pt>
                <c:pt idx="359">
                  <c:v>143.8764258534402</c:v>
                </c:pt>
                <c:pt idx="360">
                  <c:v>144.2027564997762</c:v>
                </c:pt>
                <c:pt idx="361">
                  <c:v>144.5290871461122</c:v>
                </c:pt>
                <c:pt idx="362">
                  <c:v>144.85541779244821</c:v>
                </c:pt>
                <c:pt idx="363">
                  <c:v>145.18174843878421</c:v>
                </c:pt>
                <c:pt idx="364">
                  <c:v>145.50807908512022</c:v>
                </c:pt>
                <c:pt idx="365">
                  <c:v>145.83440973145622</c:v>
                </c:pt>
                <c:pt idx="366">
                  <c:v>146.16074037779222</c:v>
                </c:pt>
                <c:pt idx="367">
                  <c:v>146.48707102412823</c:v>
                </c:pt>
                <c:pt idx="368">
                  <c:v>146.81340167046423</c:v>
                </c:pt>
                <c:pt idx="369">
                  <c:v>147.13973231680023</c:v>
                </c:pt>
                <c:pt idx="370">
                  <c:v>147.46606296313627</c:v>
                </c:pt>
                <c:pt idx="371">
                  <c:v>147.79239360947224</c:v>
                </c:pt>
                <c:pt idx="372">
                  <c:v>148.11872425580827</c:v>
                </c:pt>
                <c:pt idx="373">
                  <c:v>148.44505490214428</c:v>
                </c:pt>
                <c:pt idx="374">
                  <c:v>148.77138554848028</c:v>
                </c:pt>
                <c:pt idx="375">
                  <c:v>149.09771619481629</c:v>
                </c:pt>
                <c:pt idx="376">
                  <c:v>149.42404684115229</c:v>
                </c:pt>
                <c:pt idx="377">
                  <c:v>149.75037748748829</c:v>
                </c:pt>
                <c:pt idx="378">
                  <c:v>150.0767081338243</c:v>
                </c:pt>
                <c:pt idx="379">
                  <c:v>150.4030387801603</c:v>
                </c:pt>
                <c:pt idx="380">
                  <c:v>150.72936942649631</c:v>
                </c:pt>
                <c:pt idx="381">
                  <c:v>151.05570007283231</c:v>
                </c:pt>
                <c:pt idx="382">
                  <c:v>151.38203071916831</c:v>
                </c:pt>
                <c:pt idx="383">
                  <c:v>151.70836136550432</c:v>
                </c:pt>
                <c:pt idx="384">
                  <c:v>152.03469201184032</c:v>
                </c:pt>
                <c:pt idx="385">
                  <c:v>152.36102265817632</c:v>
                </c:pt>
                <c:pt idx="386">
                  <c:v>152.68735330451233</c:v>
                </c:pt>
                <c:pt idx="387">
                  <c:v>153.01368395084833</c:v>
                </c:pt>
                <c:pt idx="388">
                  <c:v>153.34001459718434</c:v>
                </c:pt>
                <c:pt idx="389">
                  <c:v>153.66634524352034</c:v>
                </c:pt>
                <c:pt idx="390">
                  <c:v>153.99267588985634</c:v>
                </c:pt>
                <c:pt idx="391">
                  <c:v>154.31900653619235</c:v>
                </c:pt>
                <c:pt idx="392">
                  <c:v>154.64533718252835</c:v>
                </c:pt>
                <c:pt idx="393">
                  <c:v>154.97166782886435</c:v>
                </c:pt>
                <c:pt idx="394">
                  <c:v>155.29799847520036</c:v>
                </c:pt>
                <c:pt idx="395">
                  <c:v>155.62432912153636</c:v>
                </c:pt>
                <c:pt idx="396">
                  <c:v>155.95065976787237</c:v>
                </c:pt>
                <c:pt idx="397">
                  <c:v>156.27699041420837</c:v>
                </c:pt>
                <c:pt idx="398">
                  <c:v>156.60332106054437</c:v>
                </c:pt>
                <c:pt idx="399">
                  <c:v>156.92965170688038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7-41EA-8471-BF9985D176D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Bound(Change)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Sheet4!$A$2:$A$401</c:f>
              <c:numCache>
                <c:formatCode>mmm\-yy</c:formatCode>
                <c:ptCount val="400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  <c:pt idx="336">
                  <c:v>46296</c:v>
                </c:pt>
                <c:pt idx="337">
                  <c:v>46327</c:v>
                </c:pt>
                <c:pt idx="338">
                  <c:v>46357</c:v>
                </c:pt>
                <c:pt idx="339">
                  <c:v>46388</c:v>
                </c:pt>
                <c:pt idx="340">
                  <c:v>46419</c:v>
                </c:pt>
                <c:pt idx="341">
                  <c:v>46447</c:v>
                </c:pt>
                <c:pt idx="342">
                  <c:v>46478</c:v>
                </c:pt>
                <c:pt idx="343">
                  <c:v>46508</c:v>
                </c:pt>
                <c:pt idx="344">
                  <c:v>46539</c:v>
                </c:pt>
                <c:pt idx="345">
                  <c:v>46569</c:v>
                </c:pt>
                <c:pt idx="346">
                  <c:v>46600</c:v>
                </c:pt>
                <c:pt idx="347">
                  <c:v>46631</c:v>
                </c:pt>
                <c:pt idx="348">
                  <c:v>46661</c:v>
                </c:pt>
                <c:pt idx="349">
                  <c:v>46692</c:v>
                </c:pt>
                <c:pt idx="350">
                  <c:v>46722</c:v>
                </c:pt>
                <c:pt idx="351">
                  <c:v>46753</c:v>
                </c:pt>
                <c:pt idx="352">
                  <c:v>46784</c:v>
                </c:pt>
                <c:pt idx="353">
                  <c:v>46813</c:v>
                </c:pt>
                <c:pt idx="354">
                  <c:v>46844</c:v>
                </c:pt>
                <c:pt idx="355">
                  <c:v>46874</c:v>
                </c:pt>
                <c:pt idx="356">
                  <c:v>46905</c:v>
                </c:pt>
                <c:pt idx="357">
                  <c:v>46935</c:v>
                </c:pt>
                <c:pt idx="358">
                  <c:v>46966</c:v>
                </c:pt>
                <c:pt idx="359">
                  <c:v>46997</c:v>
                </c:pt>
                <c:pt idx="360">
                  <c:v>47027</c:v>
                </c:pt>
                <c:pt idx="361">
                  <c:v>47058</c:v>
                </c:pt>
                <c:pt idx="362">
                  <c:v>47088</c:v>
                </c:pt>
                <c:pt idx="363">
                  <c:v>47119</c:v>
                </c:pt>
                <c:pt idx="364">
                  <c:v>47150</c:v>
                </c:pt>
                <c:pt idx="365">
                  <c:v>47178</c:v>
                </c:pt>
                <c:pt idx="366">
                  <c:v>47209</c:v>
                </c:pt>
                <c:pt idx="367">
                  <c:v>47239</c:v>
                </c:pt>
                <c:pt idx="368">
                  <c:v>47270</c:v>
                </c:pt>
                <c:pt idx="369">
                  <c:v>47300</c:v>
                </c:pt>
                <c:pt idx="370">
                  <c:v>47331</c:v>
                </c:pt>
                <c:pt idx="371">
                  <c:v>47362</c:v>
                </c:pt>
                <c:pt idx="372">
                  <c:v>47392</c:v>
                </c:pt>
                <c:pt idx="373">
                  <c:v>47423</c:v>
                </c:pt>
                <c:pt idx="374">
                  <c:v>47453</c:v>
                </c:pt>
                <c:pt idx="375">
                  <c:v>47484</c:v>
                </c:pt>
                <c:pt idx="376">
                  <c:v>47515</c:v>
                </c:pt>
                <c:pt idx="377">
                  <c:v>47543</c:v>
                </c:pt>
                <c:pt idx="378">
                  <c:v>47574</c:v>
                </c:pt>
                <c:pt idx="379">
                  <c:v>47604</c:v>
                </c:pt>
                <c:pt idx="380">
                  <c:v>47635</c:v>
                </c:pt>
                <c:pt idx="381">
                  <c:v>47665</c:v>
                </c:pt>
                <c:pt idx="382">
                  <c:v>47696</c:v>
                </c:pt>
                <c:pt idx="383">
                  <c:v>47727</c:v>
                </c:pt>
                <c:pt idx="384">
                  <c:v>47757</c:v>
                </c:pt>
                <c:pt idx="385">
                  <c:v>47788</c:v>
                </c:pt>
                <c:pt idx="386">
                  <c:v>47818</c:v>
                </c:pt>
                <c:pt idx="387">
                  <c:v>47849</c:v>
                </c:pt>
                <c:pt idx="388">
                  <c:v>47880</c:v>
                </c:pt>
                <c:pt idx="389">
                  <c:v>47908</c:v>
                </c:pt>
                <c:pt idx="390">
                  <c:v>47939</c:v>
                </c:pt>
                <c:pt idx="391">
                  <c:v>47969</c:v>
                </c:pt>
                <c:pt idx="392">
                  <c:v>48000</c:v>
                </c:pt>
                <c:pt idx="393">
                  <c:v>48030</c:v>
                </c:pt>
                <c:pt idx="394">
                  <c:v>48061</c:v>
                </c:pt>
                <c:pt idx="395">
                  <c:v>48092</c:v>
                </c:pt>
                <c:pt idx="396">
                  <c:v>48122</c:v>
                </c:pt>
                <c:pt idx="397">
                  <c:v>48153</c:v>
                </c:pt>
                <c:pt idx="398">
                  <c:v>48183</c:v>
                </c:pt>
                <c:pt idx="399">
                  <c:v>48214</c:v>
                </c:pt>
              </c:numCache>
            </c:numRef>
          </c:cat>
          <c:val>
            <c:numRef>
              <c:f>Sheet4!$D$2:$D$401</c:f>
              <c:numCache>
                <c:formatCode>General</c:formatCode>
                <c:ptCount val="400"/>
                <c:pt idx="319" formatCode="0.00">
                  <c:v>130.82320000000001</c:v>
                </c:pt>
                <c:pt idx="320" formatCode="0.00">
                  <c:v>122.6887818208468</c:v>
                </c:pt>
                <c:pt idx="321" formatCode="0.00">
                  <c:v>122.01266974779773</c:v>
                </c:pt>
                <c:pt idx="322" formatCode="0.00">
                  <c:v>121.42955887090794</c:v>
                </c:pt>
                <c:pt idx="323" formatCode="0.00">
                  <c:v>120.91678848628746</c:v>
                </c:pt>
                <c:pt idx="324" formatCode="0.00">
                  <c:v>120.45958201294407</c:v>
                </c:pt>
                <c:pt idx="325" formatCode="0.00">
                  <c:v>120.04767256953373</c:v>
                </c:pt>
                <c:pt idx="326" formatCode="0.00">
                  <c:v>119.67358507042367</c:v>
                </c:pt>
                <c:pt idx="327" formatCode="0.00">
                  <c:v>119.33167775680417</c:v>
                </c:pt>
                <c:pt idx="328" formatCode="0.00">
                  <c:v>119.01756922931234</c:v>
                </c:pt>
                <c:pt idx="329" formatCode="0.00">
                  <c:v>118.72777691192374</c:v>
                </c:pt>
                <c:pt idx="330" formatCode="0.00">
                  <c:v>118.45947877233911</c:v>
                </c:pt>
                <c:pt idx="331" formatCode="0.00">
                  <c:v>118.2103505392303</c:v>
                </c:pt>
                <c:pt idx="332" formatCode="0.00">
                  <c:v>117.97845109624517</c:v>
                </c:pt>
                <c:pt idx="333" formatCode="0.00">
                  <c:v>117.76213969879277</c:v>
                </c:pt>
                <c:pt idx="334" formatCode="0.00">
                  <c:v>117.56001484064848</c:v>
                </c:pt>
                <c:pt idx="335" formatCode="0.00">
                  <c:v>117.37086823032602</c:v>
                </c:pt>
                <c:pt idx="336" formatCode="0.00">
                  <c:v>117.19364955075073</c:v>
                </c:pt>
                <c:pt idx="337" formatCode="0.00">
                  <c:v>117.02743906750217</c:v>
                </c:pt>
                <c:pt idx="338" formatCode="0.00">
                  <c:v>116.87142605034578</c:v>
                </c:pt>
                <c:pt idx="339" formatCode="0.00">
                  <c:v>116.72489156843558</c:v>
                </c:pt>
                <c:pt idx="340" formatCode="0.00">
                  <c:v>116.58719462272998</c:v>
                </c:pt>
                <c:pt idx="341" formatCode="0.00">
                  <c:v>116.45776085742585</c:v>
                </c:pt>
                <c:pt idx="342" formatCode="0.00">
                  <c:v>116.3360732876944</c:v>
                </c:pt>
                <c:pt idx="343" formatCode="0.00">
                  <c:v>116.22166462054884</c:v>
                </c:pt>
                <c:pt idx="344" formatCode="0.00">
                  <c:v>116.1141108467578</c:v>
                </c:pt>
                <c:pt idx="345" formatCode="0.00">
                  <c:v>116.0130258559313</c:v>
                </c:pt>
                <c:pt idx="346" formatCode="0.00">
                  <c:v>115.91805688206431</c:v>
                </c:pt>
                <c:pt idx="347" formatCode="0.00">
                  <c:v>115.82888062828955</c:v>
                </c:pt>
                <c:pt idx="348" formatCode="0.00">
                  <c:v>115.74519995109341</c:v>
                </c:pt>
                <c:pt idx="349" formatCode="0.00">
                  <c:v>115.6667410084159</c:v>
                </c:pt>
                <c:pt idx="350" formatCode="0.00">
                  <c:v>115.59325079476595</c:v>
                </c:pt>
                <c:pt idx="351" formatCode="0.00">
                  <c:v>115.524495001091</c:v>
                </c:pt>
                <c:pt idx="352" formatCode="0.00">
                  <c:v>115.46025614863649</c:v>
                </c:pt>
                <c:pt idx="353" formatCode="0.00">
                  <c:v>115.40033195514582</c:v>
                </c:pt>
                <c:pt idx="354" formatCode="0.00">
                  <c:v>115.34453389902949</c:v>
                </c:pt>
                <c:pt idx="355" formatCode="0.00">
                  <c:v>115.29268595298097</c:v>
                </c:pt>
                <c:pt idx="356" formatCode="0.00">
                  <c:v>115.24462346324727</c:v>
                </c:pt>
                <c:pt idx="357" formatCode="0.00">
                  <c:v>115.20019215460992</c:v>
                </c:pt>
                <c:pt idx="358" formatCode="0.00">
                  <c:v>115.15924724427967</c:v>
                </c:pt>
                <c:pt idx="359" formatCode="0.00">
                  <c:v>115.12165265049578</c:v>
                </c:pt>
                <c:pt idx="360" formatCode="0.00">
                  <c:v>115.08728028376015</c:v>
                </c:pt>
                <c:pt idx="361" formatCode="0.00">
                  <c:v>115.05600941041185</c:v>
                </c:pt>
                <c:pt idx="362" formatCode="0.00">
                  <c:v>115.02772607972878</c:v>
                </c:pt>
                <c:pt idx="363" formatCode="0.00">
                  <c:v>115.00232260698414</c:v>
                </c:pt>
                <c:pt idx="364" formatCode="0.00">
                  <c:v>114.97969710592827</c:v>
                </c:pt>
                <c:pt idx="365" formatCode="0.00">
                  <c:v>114.95975306504842</c:v>
                </c:pt>
                <c:pt idx="366" formatCode="0.00">
                  <c:v>114.94239896270439</c:v>
                </c:pt>
                <c:pt idx="367" formatCode="0.00">
                  <c:v>114.92754791687454</c:v>
                </c:pt>
                <c:pt idx="368" formatCode="0.00">
                  <c:v>114.91511736578769</c:v>
                </c:pt>
                <c:pt idx="369" formatCode="0.00">
                  <c:v>114.90502877618096</c:v>
                </c:pt>
                <c:pt idx="370" formatCode="0.00">
                  <c:v>114.89720737632238</c:v>
                </c:pt>
                <c:pt idx="371" formatCode="0.00">
                  <c:v>114.8915819112802</c:v>
                </c:pt>
                <c:pt idx="372" formatCode="0.00">
                  <c:v>114.88808441821844</c:v>
                </c:pt>
                <c:pt idx="373" formatCode="0.00">
                  <c:v>114.88665001975387</c:v>
                </c:pt>
                <c:pt idx="374" formatCode="0.00">
                  <c:v>114.88721673363509</c:v>
                </c:pt>
                <c:pt idx="375" formatCode="0.00">
                  <c:v>114.88972529719699</c:v>
                </c:pt>
                <c:pt idx="376" formatCode="0.00">
                  <c:v>114.89411900521532</c:v>
                </c:pt>
                <c:pt idx="377" formatCode="0.00">
                  <c:v>114.90034355993376</c:v>
                </c:pt>
                <c:pt idx="378" formatCode="0.00">
                  <c:v>114.9083469321674</c:v>
                </c:pt>
                <c:pt idx="379" formatCode="0.00">
                  <c:v>114.91807923250028</c:v>
                </c:pt>
                <c:pt idx="380" formatCode="0.00">
                  <c:v>114.92949259169657</c:v>
                </c:pt>
                <c:pt idx="381" formatCode="0.00">
                  <c:v>114.94254104953399</c:v>
                </c:pt>
                <c:pt idx="382" formatCode="0.00">
                  <c:v>114.95718045134676</c:v>
                </c:pt>
                <c:pt idx="383" formatCode="0.00">
                  <c:v>114.97336835163634</c:v>
                </c:pt>
                <c:pt idx="384" formatCode="0.00">
                  <c:v>114.99106392416908</c:v>
                </c:pt>
                <c:pt idx="385" formatCode="0.00">
                  <c:v>115.01022787803693</c:v>
                </c:pt>
                <c:pt idx="386" formatCode="0.00">
                  <c:v>115.03082237920512</c:v>
                </c:pt>
                <c:pt idx="387" formatCode="0.00">
                  <c:v>115.05281097711605</c:v>
                </c:pt>
                <c:pt idx="388" formatCode="0.00">
                  <c:v>115.07615853595746</c:v>
                </c:pt>
                <c:pt idx="389" formatCode="0.00">
                  <c:v>115.10083117023834</c:v>
                </c:pt>
                <c:pt idx="390" formatCode="0.00">
                  <c:v>115.12679618434795</c:v>
                </c:pt>
                <c:pt idx="391" formatCode="0.00">
                  <c:v>115.15402201580167</c:v>
                </c:pt>
                <c:pt idx="392" formatCode="0.00">
                  <c:v>115.18247818190309</c:v>
                </c:pt>
                <c:pt idx="393" formatCode="0.00">
                  <c:v>115.21213522957498</c:v>
                </c:pt>
                <c:pt idx="394" formatCode="0.00">
                  <c:v>115.24296468813235</c:v>
                </c:pt>
                <c:pt idx="395" formatCode="0.00">
                  <c:v>115.27493902479034</c:v>
                </c:pt>
                <c:pt idx="396" formatCode="0.00">
                  <c:v>115.30803160271586</c:v>
                </c:pt>
                <c:pt idx="397" formatCode="0.00">
                  <c:v>115.34221664144806</c:v>
                </c:pt>
                <c:pt idx="398" formatCode="0.00">
                  <c:v>115.3774691795268</c:v>
                </c:pt>
                <c:pt idx="399" formatCode="0.00">
                  <c:v>115.41376503918025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7-41EA-8471-BF9985D176DF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Bound(Change)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Sheet4!$A$2:$A$401</c:f>
              <c:numCache>
                <c:formatCode>mmm\-yy</c:formatCode>
                <c:ptCount val="400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  <c:pt idx="336">
                  <c:v>46296</c:v>
                </c:pt>
                <c:pt idx="337">
                  <c:v>46327</c:v>
                </c:pt>
                <c:pt idx="338">
                  <c:v>46357</c:v>
                </c:pt>
                <c:pt idx="339">
                  <c:v>46388</c:v>
                </c:pt>
                <c:pt idx="340">
                  <c:v>46419</c:v>
                </c:pt>
                <c:pt idx="341">
                  <c:v>46447</c:v>
                </c:pt>
                <c:pt idx="342">
                  <c:v>46478</c:v>
                </c:pt>
                <c:pt idx="343">
                  <c:v>46508</c:v>
                </c:pt>
                <c:pt idx="344">
                  <c:v>46539</c:v>
                </c:pt>
                <c:pt idx="345">
                  <c:v>46569</c:v>
                </c:pt>
                <c:pt idx="346">
                  <c:v>46600</c:v>
                </c:pt>
                <c:pt idx="347">
                  <c:v>46631</c:v>
                </c:pt>
                <c:pt idx="348">
                  <c:v>46661</c:v>
                </c:pt>
                <c:pt idx="349">
                  <c:v>46692</c:v>
                </c:pt>
                <c:pt idx="350">
                  <c:v>46722</c:v>
                </c:pt>
                <c:pt idx="351">
                  <c:v>46753</c:v>
                </c:pt>
                <c:pt idx="352">
                  <c:v>46784</c:v>
                </c:pt>
                <c:pt idx="353">
                  <c:v>46813</c:v>
                </c:pt>
                <c:pt idx="354">
                  <c:v>46844</c:v>
                </c:pt>
                <c:pt idx="355">
                  <c:v>46874</c:v>
                </c:pt>
                <c:pt idx="356">
                  <c:v>46905</c:v>
                </c:pt>
                <c:pt idx="357">
                  <c:v>46935</c:v>
                </c:pt>
                <c:pt idx="358">
                  <c:v>46966</c:v>
                </c:pt>
                <c:pt idx="359">
                  <c:v>46997</c:v>
                </c:pt>
                <c:pt idx="360">
                  <c:v>47027</c:v>
                </c:pt>
                <c:pt idx="361">
                  <c:v>47058</c:v>
                </c:pt>
                <c:pt idx="362">
                  <c:v>47088</c:v>
                </c:pt>
                <c:pt idx="363">
                  <c:v>47119</c:v>
                </c:pt>
                <c:pt idx="364">
                  <c:v>47150</c:v>
                </c:pt>
                <c:pt idx="365">
                  <c:v>47178</c:v>
                </c:pt>
                <c:pt idx="366">
                  <c:v>47209</c:v>
                </c:pt>
                <c:pt idx="367">
                  <c:v>47239</c:v>
                </c:pt>
                <c:pt idx="368">
                  <c:v>47270</c:v>
                </c:pt>
                <c:pt idx="369">
                  <c:v>47300</c:v>
                </c:pt>
                <c:pt idx="370">
                  <c:v>47331</c:v>
                </c:pt>
                <c:pt idx="371">
                  <c:v>47362</c:v>
                </c:pt>
                <c:pt idx="372">
                  <c:v>47392</c:v>
                </c:pt>
                <c:pt idx="373">
                  <c:v>47423</c:v>
                </c:pt>
                <c:pt idx="374">
                  <c:v>47453</c:v>
                </c:pt>
                <c:pt idx="375">
                  <c:v>47484</c:v>
                </c:pt>
                <c:pt idx="376">
                  <c:v>47515</c:v>
                </c:pt>
                <c:pt idx="377">
                  <c:v>47543</c:v>
                </c:pt>
                <c:pt idx="378">
                  <c:v>47574</c:v>
                </c:pt>
                <c:pt idx="379">
                  <c:v>47604</c:v>
                </c:pt>
                <c:pt idx="380">
                  <c:v>47635</c:v>
                </c:pt>
                <c:pt idx="381">
                  <c:v>47665</c:v>
                </c:pt>
                <c:pt idx="382">
                  <c:v>47696</c:v>
                </c:pt>
                <c:pt idx="383">
                  <c:v>47727</c:v>
                </c:pt>
                <c:pt idx="384">
                  <c:v>47757</c:v>
                </c:pt>
                <c:pt idx="385">
                  <c:v>47788</c:v>
                </c:pt>
                <c:pt idx="386">
                  <c:v>47818</c:v>
                </c:pt>
                <c:pt idx="387">
                  <c:v>47849</c:v>
                </c:pt>
                <c:pt idx="388">
                  <c:v>47880</c:v>
                </c:pt>
                <c:pt idx="389">
                  <c:v>47908</c:v>
                </c:pt>
                <c:pt idx="390">
                  <c:v>47939</c:v>
                </c:pt>
                <c:pt idx="391">
                  <c:v>47969</c:v>
                </c:pt>
                <c:pt idx="392">
                  <c:v>48000</c:v>
                </c:pt>
                <c:pt idx="393">
                  <c:v>48030</c:v>
                </c:pt>
                <c:pt idx="394">
                  <c:v>48061</c:v>
                </c:pt>
                <c:pt idx="395">
                  <c:v>48092</c:v>
                </c:pt>
                <c:pt idx="396">
                  <c:v>48122</c:v>
                </c:pt>
                <c:pt idx="397">
                  <c:v>48153</c:v>
                </c:pt>
                <c:pt idx="398">
                  <c:v>48183</c:v>
                </c:pt>
                <c:pt idx="399">
                  <c:v>48214</c:v>
                </c:pt>
              </c:numCache>
            </c:numRef>
          </c:cat>
          <c:val>
            <c:numRef>
              <c:f>Sheet4!$E$2:$E$401</c:f>
              <c:numCache>
                <c:formatCode>General</c:formatCode>
                <c:ptCount val="400"/>
                <c:pt idx="319" formatCode="0.00">
                  <c:v>130.82320000000001</c:v>
                </c:pt>
                <c:pt idx="320" formatCode="0.00">
                  <c:v>139.61027947182524</c:v>
                </c:pt>
                <c:pt idx="321" formatCode="0.00">
                  <c:v>140.93905283754631</c:v>
                </c:pt>
                <c:pt idx="322" formatCode="0.00">
                  <c:v>142.1748250071081</c:v>
                </c:pt>
                <c:pt idx="323" formatCode="0.00">
                  <c:v>143.3402566844006</c:v>
                </c:pt>
                <c:pt idx="324" formatCode="0.00">
                  <c:v>144.45012445041598</c:v>
                </c:pt>
                <c:pt idx="325" formatCode="0.00">
                  <c:v>145.51469518649836</c:v>
                </c:pt>
                <c:pt idx="326" formatCode="0.00">
                  <c:v>146.5414439782804</c:v>
                </c:pt>
                <c:pt idx="327" formatCode="0.00">
                  <c:v>147.53601258457192</c:v>
                </c:pt>
                <c:pt idx="328" formatCode="0.00">
                  <c:v>148.50278240473577</c:v>
                </c:pt>
                <c:pt idx="329" formatCode="0.00">
                  <c:v>149.44523601479636</c:v>
                </c:pt>
                <c:pt idx="330" formatCode="0.00">
                  <c:v>150.366195447053</c:v>
                </c:pt>
                <c:pt idx="331" formatCode="0.00">
                  <c:v>151.2679849728338</c:v>
                </c:pt>
                <c:pt idx="332" formatCode="0.00">
                  <c:v>152.15254570849095</c:v>
                </c:pt>
                <c:pt idx="333" formatCode="0.00">
                  <c:v>153.02151839861537</c:v>
                </c:pt>
                <c:pt idx="334" formatCode="0.00">
                  <c:v>153.87630454943167</c:v>
                </c:pt>
                <c:pt idx="335" formatCode="0.00">
                  <c:v>154.71811245242611</c:v>
                </c:pt>
                <c:pt idx="336" formatCode="0.00">
                  <c:v>155.54799242467342</c:v>
                </c:pt>
                <c:pt idx="337" formatCode="0.00">
                  <c:v>156.36686420059405</c:v>
                </c:pt>
                <c:pt idx="338" formatCode="0.00">
                  <c:v>157.17553851042246</c:v>
                </c:pt>
                <c:pt idx="339" formatCode="0.00">
                  <c:v>157.97473428500467</c:v>
                </c:pt>
                <c:pt idx="340" formatCode="0.00">
                  <c:v>158.76509252338226</c:v>
                </c:pt>
                <c:pt idx="341" formatCode="0.00">
                  <c:v>159.5471875813584</c:v>
                </c:pt>
                <c:pt idx="342" formatCode="0.00">
                  <c:v>160.32153644376186</c:v>
                </c:pt>
                <c:pt idx="343" formatCode="0.00">
                  <c:v>161.08860640357943</c:v>
                </c:pt>
                <c:pt idx="344" formatCode="0.00">
                  <c:v>161.84882147004248</c:v>
                </c:pt>
                <c:pt idx="345" formatCode="0.00">
                  <c:v>162.602567753541</c:v>
                </c:pt>
                <c:pt idx="346" formatCode="0.00">
                  <c:v>163.35019802007997</c:v>
                </c:pt>
                <c:pt idx="347" formatCode="0.00">
                  <c:v>164.09203556652676</c:v>
                </c:pt>
                <c:pt idx="348" formatCode="0.00">
                  <c:v>164.8283775363949</c:v>
                </c:pt>
                <c:pt idx="349" formatCode="0.00">
                  <c:v>165.55949777174442</c:v>
                </c:pt>
                <c:pt idx="350" formatCode="0.00">
                  <c:v>166.28564927806639</c:v>
                </c:pt>
                <c:pt idx="351" formatCode="0.00">
                  <c:v>167.00706636441333</c:v>
                </c:pt>
                <c:pt idx="352" formatCode="0.00">
                  <c:v>167.72396650953985</c:v>
                </c:pt>
                <c:pt idx="353" formatCode="0.00">
                  <c:v>168.43655199570253</c:v>
                </c:pt>
                <c:pt idx="354" formatCode="0.00">
                  <c:v>169.14501134449085</c:v>
                </c:pt>
                <c:pt idx="355" formatCode="0.00">
                  <c:v>169.84952058321139</c:v>
                </c:pt>
                <c:pt idx="356" formatCode="0.00">
                  <c:v>170.55024436561712</c:v>
                </c:pt>
                <c:pt idx="357" formatCode="0.00">
                  <c:v>171.24733696692644</c:v>
                </c:pt>
                <c:pt idx="358" formatCode="0.00">
                  <c:v>171.94094316992872</c:v>
                </c:pt>
                <c:pt idx="359" formatCode="0.00">
                  <c:v>172.63119905638462</c:v>
                </c:pt>
                <c:pt idx="360" formatCode="0.00">
                  <c:v>173.31823271579225</c:v>
                </c:pt>
                <c:pt idx="361" formatCode="0.00">
                  <c:v>174.00216488181258</c:v>
                </c:pt>
                <c:pt idx="362" formatCode="0.00">
                  <c:v>174.68310950516764</c:v>
                </c:pt>
                <c:pt idx="363" formatCode="0.00">
                  <c:v>175.36117427058429</c:v>
                </c:pt>
                <c:pt idx="364" formatCode="0.00">
                  <c:v>176.03646106431216</c:v>
                </c:pt>
                <c:pt idx="365" formatCode="0.00">
                  <c:v>176.70906639786401</c:v>
                </c:pt>
                <c:pt idx="366" formatCode="0.00">
                  <c:v>177.37908179288007</c:v>
                </c:pt>
                <c:pt idx="367" formatCode="0.00">
                  <c:v>178.04659413138191</c:v>
                </c:pt>
                <c:pt idx="368" formatCode="0.00">
                  <c:v>178.71168597514077</c:v>
                </c:pt>
                <c:pt idx="369" formatCode="0.00">
                  <c:v>179.37443585741951</c:v>
                </c:pt>
                <c:pt idx="370" formatCode="0.00">
                  <c:v>180.03491854995013</c:v>
                </c:pt>
                <c:pt idx="371" formatCode="0.00">
                  <c:v>180.6932053076643</c:v>
                </c:pt>
                <c:pt idx="372" formatCode="0.00">
                  <c:v>181.34936409339809</c:v>
                </c:pt>
                <c:pt idx="373" formatCode="0.00">
                  <c:v>182.0034597845347</c:v>
                </c:pt>
                <c:pt idx="374" formatCode="0.00">
                  <c:v>182.65555436332548</c:v>
                </c:pt>
                <c:pt idx="375" formatCode="0.00">
                  <c:v>183.30570709243557</c:v>
                </c:pt>
                <c:pt idx="376" formatCode="0.00">
                  <c:v>183.95397467708926</c:v>
                </c:pt>
                <c:pt idx="377" formatCode="0.00">
                  <c:v>184.60041141504283</c:v>
                </c:pt>
                <c:pt idx="378" formatCode="0.00">
                  <c:v>185.24506933548119</c:v>
                </c:pt>
                <c:pt idx="379" formatCode="0.00">
                  <c:v>185.88799832782033</c:v>
                </c:pt>
                <c:pt idx="380" formatCode="0.00">
                  <c:v>186.52924626129604</c:v>
                </c:pt>
                <c:pt idx="381" formatCode="0.00">
                  <c:v>187.16885909613063</c:v>
                </c:pt>
                <c:pt idx="382" formatCode="0.00">
                  <c:v>187.80688098698988</c:v>
                </c:pt>
                <c:pt idx="383" formatCode="0.00">
                  <c:v>188.44335437937229</c:v>
                </c:pt>
                <c:pt idx="384" formatCode="0.00">
                  <c:v>189.07832009951156</c:v>
                </c:pt>
                <c:pt idx="385" formatCode="0.00">
                  <c:v>189.71181743831573</c:v>
                </c:pt>
                <c:pt idx="386" formatCode="0.00">
                  <c:v>190.34388422981954</c:v>
                </c:pt>
                <c:pt idx="387" formatCode="0.00">
                  <c:v>190.97455692458061</c:v>
                </c:pt>
                <c:pt idx="388" formatCode="0.00">
                  <c:v>191.60387065841121</c:v>
                </c:pt>
                <c:pt idx="389" formatCode="0.00">
                  <c:v>192.23185931680234</c:v>
                </c:pt>
                <c:pt idx="390" formatCode="0.00">
                  <c:v>192.85855559536475</c:v>
                </c:pt>
                <c:pt idx="391" formatCode="0.00">
                  <c:v>193.48399105658302</c:v>
                </c:pt>
                <c:pt idx="392" formatCode="0.00">
                  <c:v>194.10819618315361</c:v>
                </c:pt>
                <c:pt idx="393" formatCode="0.00">
                  <c:v>194.73120042815373</c:v>
                </c:pt>
                <c:pt idx="394" formatCode="0.00">
                  <c:v>195.35303226226836</c:v>
                </c:pt>
                <c:pt idx="395" formatCode="0.00">
                  <c:v>195.97371921828238</c:v>
                </c:pt>
                <c:pt idx="396" formatCode="0.00">
                  <c:v>196.59328793302888</c:v>
                </c:pt>
                <c:pt idx="397" formatCode="0.00">
                  <c:v>197.21176418696868</c:v>
                </c:pt>
                <c:pt idx="398" formatCode="0.00">
                  <c:v>197.82917294156195</c:v>
                </c:pt>
                <c:pt idx="399" formatCode="0.00">
                  <c:v>198.44553837458051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7-41EA-8471-BF9985D1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09840"/>
        <c:axId val="1739617520"/>
      </c:lineChart>
      <c:catAx>
        <c:axId val="1739609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17520"/>
        <c:crosses val="autoZero"/>
        <c:auto val="1"/>
        <c:lblAlgn val="ctr"/>
        <c:lblOffset val="100"/>
        <c:noMultiLvlLbl val="0"/>
      </c:catAx>
      <c:valAx>
        <c:axId val="1739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41910</xdr:rowOff>
    </xdr:from>
    <xdr:to>
      <xdr:col>14</xdr:col>
      <xdr:colOff>184785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2085D-4F79-173D-AC48-BB72C21D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42C43A-ACC5-4401-81AF-9B05475FFBC8}" name="Table4" displayName="Table4" ref="A1:E401" totalsRowShown="0">
  <autoFilter ref="A1:E401" xr:uid="{7142C43A-ACC5-4401-81AF-9B05475FFBC8}"/>
  <tableColumns count="5">
    <tableColumn id="1" xr3:uid="{2AF28001-05E5-4176-B672-73675938E75F}" name="Date" dataDxfId="2"/>
    <tableColumn id="2" xr3:uid="{50897DCC-1245-4D7E-AB13-60E2436CD682}" name="Change"/>
    <tableColumn id="3" xr3:uid="{22843D6D-9017-469C-967E-334AA8427EFB}" name="Forecast(Change)">
      <calculatedColumnFormula>_xlfn.FORECAST.ETS(A2,$B$2:$B$321,$A$2:$A$321,0,1)</calculatedColumnFormula>
    </tableColumn>
    <tableColumn id="4" xr3:uid="{44F81C30-2B47-4F57-AA94-9B10712DAB31}" name="Lower Confidence Bound(Change)" dataDxfId="1">
      <calculatedColumnFormula>C2-_xlfn.FORECAST.ETS.CONFINT(A2,$B$2:$B$321,$A$2:$A$321,0.95,0,1)</calculatedColumnFormula>
    </tableColumn>
    <tableColumn id="5" xr3:uid="{77DAA937-698C-4E36-8D3F-CC5D5B40ABA1}" name="Upper Confidence Bound(Change)" dataDxfId="0">
      <calculatedColumnFormula>C2+_xlfn.FORECAST.ETS.CONFINT(A2,$B$2:$B$321,$A$2:$A$321,0.95,0,1)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26FC-102D-4104-B451-C82A6B9E10EC}">
  <dimension ref="A1:E401"/>
  <sheetViews>
    <sheetView topLeftCell="A315" workbookViewId="0">
      <selection activeCell="C321" sqref="C321"/>
    </sheetView>
  </sheetViews>
  <sheetFormatPr defaultRowHeight="14.4" x14ac:dyDescent="0.3"/>
  <cols>
    <col min="2" max="2" width="9.21875" customWidth="1"/>
    <col min="3" max="3" width="17.5546875" customWidth="1"/>
    <col min="4" max="4" width="31.6640625" customWidth="1"/>
    <col min="5" max="5" width="31.7773437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s="5">
        <v>36069</v>
      </c>
      <c r="B2">
        <v>16.304300000000001</v>
      </c>
    </row>
    <row r="3" spans="1:5" x14ac:dyDescent="0.3">
      <c r="A3" s="5">
        <v>36100</v>
      </c>
      <c r="B3">
        <v>16.594799999999999</v>
      </c>
    </row>
    <row r="4" spans="1:5" x14ac:dyDescent="0.3">
      <c r="A4" s="5">
        <v>36130</v>
      </c>
      <c r="B4">
        <v>16.5046</v>
      </c>
    </row>
    <row r="5" spans="1:5" x14ac:dyDescent="0.3">
      <c r="A5" s="5">
        <v>36161</v>
      </c>
      <c r="B5">
        <v>16.777799999999999</v>
      </c>
    </row>
    <row r="6" spans="1:5" x14ac:dyDescent="0.3">
      <c r="A6" s="5">
        <v>36192</v>
      </c>
      <c r="B6">
        <v>16.894300000000001</v>
      </c>
    </row>
    <row r="7" spans="1:5" x14ac:dyDescent="0.3">
      <c r="A7" s="5">
        <v>36220</v>
      </c>
      <c r="B7">
        <v>16.6816</v>
      </c>
    </row>
    <row r="8" spans="1:5" x14ac:dyDescent="0.3">
      <c r="A8" s="5">
        <v>36251</v>
      </c>
      <c r="B8">
        <v>16.6876</v>
      </c>
    </row>
    <row r="9" spans="1:5" x14ac:dyDescent="0.3">
      <c r="A9" s="5">
        <v>36281</v>
      </c>
      <c r="B9">
        <v>16.6952</v>
      </c>
    </row>
    <row r="10" spans="1:5" x14ac:dyDescent="0.3">
      <c r="A10" s="5">
        <v>36312</v>
      </c>
      <c r="B10">
        <v>16.704599999999999</v>
      </c>
    </row>
    <row r="11" spans="1:5" x14ac:dyDescent="0.3">
      <c r="A11" s="5">
        <v>36342</v>
      </c>
      <c r="B11">
        <v>16.824200000000001</v>
      </c>
    </row>
    <row r="12" spans="1:5" x14ac:dyDescent="0.3">
      <c r="A12" s="5">
        <v>36373</v>
      </c>
      <c r="B12">
        <v>16.796099999999999</v>
      </c>
    </row>
    <row r="13" spans="1:5" x14ac:dyDescent="0.3">
      <c r="A13" s="5">
        <v>36404</v>
      </c>
      <c r="B13">
        <v>16.941099999999999</v>
      </c>
    </row>
    <row r="14" spans="1:5" x14ac:dyDescent="0.3">
      <c r="A14" s="5">
        <v>36434</v>
      </c>
      <c r="B14">
        <v>17.548200000000001</v>
      </c>
    </row>
    <row r="15" spans="1:5" x14ac:dyDescent="0.3">
      <c r="A15" s="5">
        <v>36465</v>
      </c>
      <c r="B15">
        <v>17.963200000000001</v>
      </c>
    </row>
    <row r="16" spans="1:5" x14ac:dyDescent="0.3">
      <c r="A16" s="5">
        <v>36495</v>
      </c>
      <c r="B16">
        <v>17.965399999999999</v>
      </c>
    </row>
    <row r="17" spans="1:2" x14ac:dyDescent="0.3">
      <c r="A17" s="5">
        <v>36526</v>
      </c>
      <c r="B17">
        <v>18.262</v>
      </c>
    </row>
    <row r="18" spans="1:2" x14ac:dyDescent="0.3">
      <c r="A18" s="5">
        <v>36557</v>
      </c>
      <c r="B18">
        <v>19.184799999999999</v>
      </c>
    </row>
    <row r="19" spans="1:2" x14ac:dyDescent="0.3">
      <c r="A19" s="5">
        <v>36586</v>
      </c>
      <c r="B19">
        <v>19.737300000000001</v>
      </c>
    </row>
    <row r="20" spans="1:2" x14ac:dyDescent="0.3">
      <c r="A20" s="5">
        <v>36617</v>
      </c>
      <c r="B20">
        <v>19.726500000000001</v>
      </c>
    </row>
    <row r="21" spans="1:2" x14ac:dyDescent="0.3">
      <c r="A21" s="5">
        <v>36647</v>
      </c>
      <c r="B21">
        <v>19.674399999999999</v>
      </c>
    </row>
    <row r="22" spans="1:2" x14ac:dyDescent="0.3">
      <c r="A22" s="5">
        <v>36678</v>
      </c>
      <c r="B22">
        <v>20.3781</v>
      </c>
    </row>
    <row r="23" spans="1:2" x14ac:dyDescent="0.3">
      <c r="A23" s="5">
        <v>36708</v>
      </c>
      <c r="B23">
        <v>20.867899999999999</v>
      </c>
    </row>
    <row r="24" spans="1:2" x14ac:dyDescent="0.3">
      <c r="A24" s="5">
        <v>36739</v>
      </c>
      <c r="B24">
        <v>21.634499999999999</v>
      </c>
    </row>
    <row r="25" spans="1:2" x14ac:dyDescent="0.3">
      <c r="A25" s="5">
        <v>36770</v>
      </c>
      <c r="B25">
        <v>28.3337</v>
      </c>
    </row>
    <row r="26" spans="1:2" x14ac:dyDescent="0.3">
      <c r="A26" s="5">
        <v>36800</v>
      </c>
      <c r="B26">
        <v>23.582000000000001</v>
      </c>
    </row>
    <row r="27" spans="1:2" x14ac:dyDescent="0.3">
      <c r="A27" s="5">
        <v>36831</v>
      </c>
      <c r="B27">
        <v>23.888100000000001</v>
      </c>
    </row>
    <row r="28" spans="1:2" x14ac:dyDescent="0.3">
      <c r="A28" s="5">
        <v>36861</v>
      </c>
      <c r="B28">
        <v>22.5242</v>
      </c>
    </row>
    <row r="29" spans="1:2" x14ac:dyDescent="0.3">
      <c r="A29" s="5">
        <v>36892</v>
      </c>
      <c r="B29">
        <v>23.761199999999999</v>
      </c>
    </row>
    <row r="30" spans="1:2" x14ac:dyDescent="0.3">
      <c r="A30" s="5">
        <v>36923</v>
      </c>
      <c r="B30">
        <v>23.548300000000001</v>
      </c>
    </row>
    <row r="31" spans="1:2" x14ac:dyDescent="0.3">
      <c r="A31" s="5">
        <v>36951</v>
      </c>
      <c r="B31">
        <v>23.964099999999998</v>
      </c>
    </row>
    <row r="32" spans="1:2" x14ac:dyDescent="0.3">
      <c r="A32" s="5">
        <v>36982</v>
      </c>
      <c r="B32">
        <v>23.4651</v>
      </c>
    </row>
    <row r="33" spans="1:2" x14ac:dyDescent="0.3">
      <c r="A33" s="5">
        <v>37012</v>
      </c>
      <c r="B33">
        <v>23.5197</v>
      </c>
    </row>
    <row r="34" spans="1:2" x14ac:dyDescent="0.3">
      <c r="A34" s="5">
        <v>37043</v>
      </c>
      <c r="B34">
        <v>24.373100000000001</v>
      </c>
    </row>
    <row r="35" spans="1:2" x14ac:dyDescent="0.3">
      <c r="A35" s="5">
        <v>37073</v>
      </c>
      <c r="B35">
        <v>24.1052</v>
      </c>
    </row>
    <row r="36" spans="1:2" x14ac:dyDescent="0.3">
      <c r="A36" s="5">
        <v>37104</v>
      </c>
      <c r="B36">
        <v>24.424399999999999</v>
      </c>
    </row>
    <row r="37" spans="1:2" x14ac:dyDescent="0.3">
      <c r="A37" s="5">
        <v>37135</v>
      </c>
      <c r="B37">
        <v>25.492699999999999</v>
      </c>
    </row>
    <row r="38" spans="1:2" x14ac:dyDescent="0.3">
      <c r="A38" s="5">
        <v>37165</v>
      </c>
      <c r="B38">
        <v>26.0076</v>
      </c>
    </row>
    <row r="39" spans="1:2" x14ac:dyDescent="0.3">
      <c r="A39" s="5">
        <v>37196</v>
      </c>
      <c r="B39">
        <v>25.9602</v>
      </c>
    </row>
    <row r="40" spans="1:2" x14ac:dyDescent="0.3">
      <c r="A40" s="5">
        <v>37226</v>
      </c>
      <c r="B40">
        <v>26.338899999999999</v>
      </c>
    </row>
    <row r="41" spans="1:2" x14ac:dyDescent="0.3">
      <c r="A41" s="5">
        <v>37257</v>
      </c>
      <c r="B41">
        <v>26.674399999999999</v>
      </c>
    </row>
    <row r="42" spans="1:2" x14ac:dyDescent="0.3">
      <c r="A42" s="5">
        <v>37288</v>
      </c>
      <c r="B42">
        <v>27.1982</v>
      </c>
    </row>
    <row r="43" spans="1:2" x14ac:dyDescent="0.3">
      <c r="A43" s="5">
        <v>37316</v>
      </c>
      <c r="B43">
        <v>26.765799999999999</v>
      </c>
    </row>
    <row r="44" spans="1:2" x14ac:dyDescent="0.3">
      <c r="A44" s="5">
        <v>37347</v>
      </c>
      <c r="B44">
        <v>26.6768</v>
      </c>
    </row>
    <row r="45" spans="1:2" x14ac:dyDescent="0.3">
      <c r="A45" s="5">
        <v>37377</v>
      </c>
      <c r="B45">
        <v>26.970099999999999</v>
      </c>
    </row>
    <row r="46" spans="1:2" x14ac:dyDescent="0.3">
      <c r="A46" s="5">
        <v>37408</v>
      </c>
      <c r="B46">
        <v>27.2819</v>
      </c>
    </row>
    <row r="47" spans="1:2" x14ac:dyDescent="0.3">
      <c r="A47" s="5">
        <v>37438</v>
      </c>
      <c r="B47">
        <v>28.4377</v>
      </c>
    </row>
    <row r="48" spans="1:2" x14ac:dyDescent="0.3">
      <c r="A48" s="5">
        <v>37469</v>
      </c>
      <c r="B48">
        <v>28.7608</v>
      </c>
    </row>
    <row r="49" spans="1:2" x14ac:dyDescent="0.3">
      <c r="A49" s="5">
        <v>37500</v>
      </c>
      <c r="B49">
        <v>29.698399999999999</v>
      </c>
    </row>
    <row r="50" spans="1:2" x14ac:dyDescent="0.3">
      <c r="A50" s="5">
        <v>37530</v>
      </c>
      <c r="B50">
        <v>32.954700000000003</v>
      </c>
    </row>
    <row r="51" spans="1:2" x14ac:dyDescent="0.3">
      <c r="A51" s="5">
        <v>37561</v>
      </c>
      <c r="B51">
        <v>37.2729</v>
      </c>
    </row>
    <row r="52" spans="1:2" x14ac:dyDescent="0.3">
      <c r="A52" s="5">
        <v>37591</v>
      </c>
      <c r="B52">
        <v>37.609200000000001</v>
      </c>
    </row>
    <row r="53" spans="1:2" x14ac:dyDescent="0.3">
      <c r="A53" s="5">
        <v>37622</v>
      </c>
      <c r="B53">
        <v>41.509700000000002</v>
      </c>
    </row>
    <row r="54" spans="1:2" x14ac:dyDescent="0.3">
      <c r="A54" s="5">
        <v>37653</v>
      </c>
      <c r="B54">
        <v>44.518099999999997</v>
      </c>
    </row>
    <row r="55" spans="1:2" x14ac:dyDescent="0.3">
      <c r="A55" s="5">
        <v>37681</v>
      </c>
      <c r="B55">
        <v>42.215200000000003</v>
      </c>
    </row>
    <row r="56" spans="1:2" x14ac:dyDescent="0.3">
      <c r="A56" s="5">
        <v>37712</v>
      </c>
      <c r="B56">
        <v>42.301400000000001</v>
      </c>
    </row>
    <row r="57" spans="1:2" x14ac:dyDescent="0.3">
      <c r="A57" s="5">
        <v>37742</v>
      </c>
      <c r="B57">
        <v>40.54</v>
      </c>
    </row>
    <row r="58" spans="1:2" x14ac:dyDescent="0.3">
      <c r="A58" s="5">
        <v>37773</v>
      </c>
      <c r="B58">
        <v>42.857300000000002</v>
      </c>
    </row>
    <row r="59" spans="1:2" x14ac:dyDescent="0.3">
      <c r="A59" s="5">
        <v>37803</v>
      </c>
      <c r="B59">
        <v>42.709899999999998</v>
      </c>
    </row>
    <row r="60" spans="1:2" x14ac:dyDescent="0.3">
      <c r="A60" s="5">
        <v>37834</v>
      </c>
      <c r="B60">
        <v>41.216999999999999</v>
      </c>
    </row>
    <row r="61" spans="1:2" x14ac:dyDescent="0.3">
      <c r="A61" s="5">
        <v>37865</v>
      </c>
      <c r="B61">
        <v>42.025300000000001</v>
      </c>
    </row>
    <row r="62" spans="1:2" x14ac:dyDescent="0.3">
      <c r="A62" s="5">
        <v>37895</v>
      </c>
      <c r="B62">
        <v>41.962299999999999</v>
      </c>
    </row>
    <row r="63" spans="1:2" x14ac:dyDescent="0.3">
      <c r="A63" s="5">
        <v>37926</v>
      </c>
      <c r="B63">
        <v>42.822899999999997</v>
      </c>
    </row>
    <row r="64" spans="1:2" x14ac:dyDescent="0.3">
      <c r="A64" s="5">
        <v>37956</v>
      </c>
      <c r="B64">
        <v>42.084899999999998</v>
      </c>
    </row>
    <row r="65" spans="1:2" x14ac:dyDescent="0.3">
      <c r="A65" s="5">
        <v>37987</v>
      </c>
      <c r="B65">
        <v>44.085000000000001</v>
      </c>
    </row>
    <row r="66" spans="1:2" x14ac:dyDescent="0.3">
      <c r="A66" s="5">
        <v>38018</v>
      </c>
      <c r="B66">
        <v>43.003799999999998</v>
      </c>
    </row>
    <row r="67" spans="1:2" x14ac:dyDescent="0.3">
      <c r="A67" s="5">
        <v>38047</v>
      </c>
      <c r="B67">
        <v>40.216500000000003</v>
      </c>
    </row>
    <row r="68" spans="1:2" x14ac:dyDescent="0.3">
      <c r="A68" s="5">
        <v>38078</v>
      </c>
      <c r="B68">
        <v>37.744399999999999</v>
      </c>
    </row>
    <row r="69" spans="1:2" x14ac:dyDescent="0.3">
      <c r="A69" s="5">
        <v>38108</v>
      </c>
      <c r="B69">
        <v>36.950000000000003</v>
      </c>
    </row>
    <row r="70" spans="1:2" x14ac:dyDescent="0.3">
      <c r="A70" s="5">
        <v>38139</v>
      </c>
      <c r="B70">
        <v>35.735799999999998</v>
      </c>
    </row>
    <row r="71" spans="1:2" x14ac:dyDescent="0.3">
      <c r="A71" s="5">
        <v>38169</v>
      </c>
      <c r="B71">
        <v>36.031500000000001</v>
      </c>
    </row>
    <row r="72" spans="1:2" x14ac:dyDescent="0.3">
      <c r="A72" s="5">
        <v>38200</v>
      </c>
      <c r="B72">
        <v>36.095799999999997</v>
      </c>
    </row>
    <row r="73" spans="1:2" x14ac:dyDescent="0.3">
      <c r="A73" s="5">
        <v>38231</v>
      </c>
      <c r="B73">
        <v>36.822899999999997</v>
      </c>
    </row>
    <row r="74" spans="1:2" x14ac:dyDescent="0.3">
      <c r="A74" s="5">
        <v>38261</v>
      </c>
      <c r="B74">
        <v>37.156300000000002</v>
      </c>
    </row>
    <row r="75" spans="1:2" x14ac:dyDescent="0.3">
      <c r="A75" s="5">
        <v>38292</v>
      </c>
      <c r="B75">
        <v>37.4848</v>
      </c>
    </row>
    <row r="76" spans="1:2" x14ac:dyDescent="0.3">
      <c r="A76" s="5">
        <v>38322</v>
      </c>
      <c r="B76">
        <v>37.2318</v>
      </c>
    </row>
    <row r="77" spans="1:2" x14ac:dyDescent="0.3">
      <c r="A77" s="5">
        <v>38353</v>
      </c>
      <c r="B77">
        <v>37.691499999999998</v>
      </c>
    </row>
    <row r="78" spans="1:2" x14ac:dyDescent="0.3">
      <c r="A78" s="5">
        <v>38384</v>
      </c>
      <c r="B78">
        <v>37.893099999999997</v>
      </c>
    </row>
    <row r="79" spans="1:2" x14ac:dyDescent="0.3">
      <c r="A79" s="5">
        <v>38412</v>
      </c>
      <c r="B79">
        <v>38.203899999999997</v>
      </c>
    </row>
    <row r="80" spans="1:2" x14ac:dyDescent="0.3">
      <c r="A80" s="5">
        <v>38443</v>
      </c>
      <c r="B80">
        <v>39.031100000000002</v>
      </c>
    </row>
    <row r="81" spans="1:2" x14ac:dyDescent="0.3">
      <c r="A81" s="5">
        <v>38473</v>
      </c>
      <c r="B81">
        <v>38.702500000000001</v>
      </c>
    </row>
    <row r="82" spans="1:2" x14ac:dyDescent="0.3">
      <c r="A82" s="5">
        <v>38504</v>
      </c>
      <c r="B82">
        <v>39.92</v>
      </c>
    </row>
    <row r="83" spans="1:2" x14ac:dyDescent="0.3">
      <c r="A83" s="5">
        <v>38534</v>
      </c>
      <c r="B83">
        <v>42.075899999999997</v>
      </c>
    </row>
    <row r="84" spans="1:2" x14ac:dyDescent="0.3">
      <c r="A84" s="5">
        <v>38565</v>
      </c>
      <c r="B84">
        <v>42.341500000000003</v>
      </c>
    </row>
    <row r="85" spans="1:2" x14ac:dyDescent="0.3">
      <c r="A85" s="5">
        <v>38596</v>
      </c>
      <c r="B85">
        <v>43.0426</v>
      </c>
    </row>
    <row r="86" spans="1:2" x14ac:dyDescent="0.3">
      <c r="A86" s="5">
        <v>38626</v>
      </c>
      <c r="B86">
        <v>43.0291</v>
      </c>
    </row>
    <row r="87" spans="1:2" x14ac:dyDescent="0.3">
      <c r="A87" s="5">
        <v>38657</v>
      </c>
      <c r="B87">
        <v>43.061199999999999</v>
      </c>
    </row>
    <row r="88" spans="1:2" x14ac:dyDescent="0.3">
      <c r="A88" s="5">
        <v>38687</v>
      </c>
      <c r="B88">
        <v>43.000300000000003</v>
      </c>
    </row>
    <row r="89" spans="1:2" x14ac:dyDescent="0.3">
      <c r="A89" s="5">
        <v>38718</v>
      </c>
      <c r="B89">
        <v>43.475700000000003</v>
      </c>
    </row>
    <row r="90" spans="1:2" x14ac:dyDescent="0.3">
      <c r="A90" s="5">
        <v>38749</v>
      </c>
      <c r="B90">
        <v>42.977499999999999</v>
      </c>
    </row>
    <row r="91" spans="1:2" x14ac:dyDescent="0.3">
      <c r="A91" s="5">
        <v>38777</v>
      </c>
      <c r="B91">
        <v>42.688499999999998</v>
      </c>
    </row>
    <row r="92" spans="1:2" x14ac:dyDescent="0.3">
      <c r="A92" s="5">
        <v>38808</v>
      </c>
      <c r="B92">
        <v>41.096299999999999</v>
      </c>
    </row>
    <row r="93" spans="1:2" x14ac:dyDescent="0.3">
      <c r="A93" s="5">
        <v>38838</v>
      </c>
      <c r="B93">
        <v>39.018799999999999</v>
      </c>
    </row>
    <row r="94" spans="1:2" x14ac:dyDescent="0.3">
      <c r="A94" s="5">
        <v>38869</v>
      </c>
      <c r="B94">
        <v>39.861899999999999</v>
      </c>
    </row>
    <row r="95" spans="1:2" x14ac:dyDescent="0.3">
      <c r="A95" s="5">
        <v>38899</v>
      </c>
      <c r="B95">
        <v>39.954799999999999</v>
      </c>
    </row>
    <row r="96" spans="1:2" x14ac:dyDescent="0.3">
      <c r="A96" s="5">
        <v>38930</v>
      </c>
      <c r="B96">
        <v>38.861499999999999</v>
      </c>
    </row>
    <row r="97" spans="1:2" x14ac:dyDescent="0.3">
      <c r="A97" s="5">
        <v>38961</v>
      </c>
      <c r="B97">
        <v>39.129199999999997</v>
      </c>
    </row>
    <row r="98" spans="1:2" x14ac:dyDescent="0.3">
      <c r="A98" s="5">
        <v>38991</v>
      </c>
      <c r="B98">
        <v>39.1312</v>
      </c>
    </row>
    <row r="99" spans="1:2" x14ac:dyDescent="0.3">
      <c r="A99" s="5">
        <v>39022</v>
      </c>
      <c r="B99">
        <v>38.995800000000003</v>
      </c>
    </row>
    <row r="100" spans="1:2" x14ac:dyDescent="0.3">
      <c r="A100" s="5">
        <v>39052</v>
      </c>
      <c r="B100">
        <v>37.5914</v>
      </c>
    </row>
    <row r="101" spans="1:2" x14ac:dyDescent="0.3">
      <c r="A101" s="5">
        <v>39083</v>
      </c>
      <c r="B101">
        <v>38.982300000000002</v>
      </c>
    </row>
    <row r="102" spans="1:2" x14ac:dyDescent="0.3">
      <c r="A102" s="5">
        <v>39114</v>
      </c>
      <c r="B102">
        <v>38.3217</v>
      </c>
    </row>
    <row r="103" spans="1:2" x14ac:dyDescent="0.3">
      <c r="A103" s="5">
        <v>39142</v>
      </c>
      <c r="B103">
        <v>37.421500000000002</v>
      </c>
    </row>
    <row r="104" spans="1:2" x14ac:dyDescent="0.3">
      <c r="A104" s="5">
        <v>39173</v>
      </c>
      <c r="B104">
        <v>36.903500000000001</v>
      </c>
    </row>
    <row r="105" spans="1:2" x14ac:dyDescent="0.3">
      <c r="A105" s="5">
        <v>39203</v>
      </c>
      <c r="B105">
        <v>36.571599999999997</v>
      </c>
    </row>
    <row r="106" spans="1:2" x14ac:dyDescent="0.3">
      <c r="A106" s="5">
        <v>39234</v>
      </c>
      <c r="B106">
        <v>35.742899999999999</v>
      </c>
    </row>
    <row r="107" spans="1:2" x14ac:dyDescent="0.3">
      <c r="A107" s="5">
        <v>39264</v>
      </c>
      <c r="B107">
        <v>35.638800000000003</v>
      </c>
    </row>
    <row r="108" spans="1:2" x14ac:dyDescent="0.3">
      <c r="A108" s="5">
        <v>39295</v>
      </c>
      <c r="B108">
        <v>35.7562</v>
      </c>
    </row>
    <row r="109" spans="1:2" x14ac:dyDescent="0.3">
      <c r="A109" s="5">
        <v>39326</v>
      </c>
      <c r="B109">
        <v>36.381300000000003</v>
      </c>
    </row>
    <row r="110" spans="1:2" x14ac:dyDescent="0.3">
      <c r="A110" s="5">
        <v>39356</v>
      </c>
      <c r="B110">
        <v>36.360199999999999</v>
      </c>
    </row>
    <row r="111" spans="1:2" x14ac:dyDescent="0.3">
      <c r="A111" s="5">
        <v>39387</v>
      </c>
      <c r="B111">
        <v>37.1785</v>
      </c>
    </row>
    <row r="112" spans="1:2" x14ac:dyDescent="0.3">
      <c r="A112" s="5">
        <v>39417</v>
      </c>
      <c r="B112">
        <v>36.784399999999998</v>
      </c>
    </row>
    <row r="113" spans="1:2" x14ac:dyDescent="0.3">
      <c r="A113" s="5">
        <v>39448</v>
      </c>
      <c r="B113">
        <v>37.5433834303224</v>
      </c>
    </row>
    <row r="114" spans="1:2" x14ac:dyDescent="0.3">
      <c r="A114" s="5">
        <v>39479</v>
      </c>
      <c r="B114">
        <v>37.722246860147798</v>
      </c>
    </row>
    <row r="115" spans="1:2" x14ac:dyDescent="0.3">
      <c r="A115" s="5">
        <v>39508</v>
      </c>
      <c r="B115">
        <v>38.714696798037302</v>
      </c>
    </row>
    <row r="116" spans="1:2" x14ac:dyDescent="0.3">
      <c r="A116" s="5">
        <v>39539</v>
      </c>
      <c r="B116">
        <v>38.412435541806801</v>
      </c>
    </row>
    <row r="117" spans="1:2" x14ac:dyDescent="0.3">
      <c r="A117" s="5">
        <v>39569</v>
      </c>
      <c r="B117">
        <v>38.8782</v>
      </c>
    </row>
    <row r="118" spans="1:2" x14ac:dyDescent="0.3">
      <c r="A118" s="5">
        <v>39600</v>
      </c>
      <c r="B118">
        <v>39.559699999999999</v>
      </c>
    </row>
    <row r="119" spans="1:2" x14ac:dyDescent="0.3">
      <c r="A119" s="5">
        <v>39630</v>
      </c>
      <c r="B119">
        <v>39.7740386581793</v>
      </c>
    </row>
    <row r="120" spans="1:2" x14ac:dyDescent="0.3">
      <c r="A120" s="5">
        <v>39661</v>
      </c>
      <c r="B120">
        <v>39.9945388075474</v>
      </c>
    </row>
    <row r="121" spans="1:2" x14ac:dyDescent="0.3">
      <c r="A121" s="5">
        <v>39692</v>
      </c>
      <c r="B121">
        <v>39.953516805944503</v>
      </c>
    </row>
    <row r="122" spans="1:2" x14ac:dyDescent="0.3">
      <c r="A122" s="5">
        <v>39722</v>
      </c>
      <c r="B122">
        <v>39.960099999999997</v>
      </c>
    </row>
    <row r="123" spans="1:2" x14ac:dyDescent="0.3">
      <c r="A123" s="5">
        <v>39753</v>
      </c>
      <c r="B123">
        <v>40.327300000000001</v>
      </c>
    </row>
    <row r="124" spans="1:2" x14ac:dyDescent="0.3">
      <c r="A124" s="5">
        <v>39783</v>
      </c>
      <c r="B124">
        <v>39.817599999999999</v>
      </c>
    </row>
    <row r="125" spans="1:2" x14ac:dyDescent="0.3">
      <c r="A125" s="5">
        <v>39814</v>
      </c>
      <c r="B125">
        <v>40.4392</v>
      </c>
    </row>
    <row r="126" spans="1:2" x14ac:dyDescent="0.3">
      <c r="A126" s="5">
        <v>39845</v>
      </c>
      <c r="B126">
        <v>40.460099999999997</v>
      </c>
    </row>
    <row r="127" spans="1:2" x14ac:dyDescent="0.3">
      <c r="A127" s="5">
        <v>39873</v>
      </c>
      <c r="B127">
        <v>40.702199999999998</v>
      </c>
    </row>
    <row r="128" spans="1:2" x14ac:dyDescent="0.3">
      <c r="A128" s="5">
        <v>39904</v>
      </c>
      <c r="B128">
        <v>40.796300000000002</v>
      </c>
    </row>
    <row r="129" spans="1:2" x14ac:dyDescent="0.3">
      <c r="A129" s="5">
        <v>39934</v>
      </c>
      <c r="B129">
        <v>40.816200000000002</v>
      </c>
    </row>
    <row r="130" spans="1:2" x14ac:dyDescent="0.3">
      <c r="A130" s="5">
        <v>39965</v>
      </c>
      <c r="B130">
        <v>41.159599999999998</v>
      </c>
    </row>
    <row r="131" spans="1:2" x14ac:dyDescent="0.3">
      <c r="A131" s="5">
        <v>39995</v>
      </c>
      <c r="B131">
        <v>41.448183361928102</v>
      </c>
    </row>
    <row r="132" spans="1:2" x14ac:dyDescent="0.3">
      <c r="A132" s="5">
        <v>40026</v>
      </c>
      <c r="B132">
        <v>41.433523300722797</v>
      </c>
    </row>
    <row r="133" spans="1:2" x14ac:dyDescent="0.3">
      <c r="A133" s="5">
        <v>40057</v>
      </c>
      <c r="B133">
        <v>41.773716559925099</v>
      </c>
    </row>
    <row r="134" spans="1:2" x14ac:dyDescent="0.3">
      <c r="A134" s="5">
        <v>40087</v>
      </c>
      <c r="B134">
        <v>42.027070851997401</v>
      </c>
    </row>
    <row r="135" spans="1:2" x14ac:dyDescent="0.3">
      <c r="A135" s="5">
        <v>40118</v>
      </c>
      <c r="B135">
        <v>42.027070851997401</v>
      </c>
    </row>
    <row r="136" spans="1:2" x14ac:dyDescent="0.3">
      <c r="A136" s="5">
        <v>40148</v>
      </c>
      <c r="B136">
        <v>42.019267441318704</v>
      </c>
    </row>
    <row r="137" spans="1:2" x14ac:dyDescent="0.3">
      <c r="A137" s="5">
        <v>40179</v>
      </c>
      <c r="B137">
        <v>38.637500000000003</v>
      </c>
    </row>
    <row r="138" spans="1:2" x14ac:dyDescent="0.3">
      <c r="A138" s="5">
        <v>40210</v>
      </c>
      <c r="B138">
        <v>38.637500000000003</v>
      </c>
    </row>
    <row r="139" spans="1:2" x14ac:dyDescent="0.3">
      <c r="A139" s="5">
        <v>40238</v>
      </c>
      <c r="B139">
        <v>39.615615239741729</v>
      </c>
    </row>
    <row r="140" spans="1:2" x14ac:dyDescent="0.3">
      <c r="A140" s="5">
        <v>40269</v>
      </c>
      <c r="B140">
        <v>39.509669494762598</v>
      </c>
    </row>
    <row r="141" spans="1:2" x14ac:dyDescent="0.3">
      <c r="A141" s="5">
        <v>40299</v>
      </c>
      <c r="B141">
        <v>39.792499999999997</v>
      </c>
    </row>
    <row r="142" spans="1:2" x14ac:dyDescent="0.3">
      <c r="A142" s="5">
        <v>40330</v>
      </c>
      <c r="B142">
        <v>39.799074974123158</v>
      </c>
    </row>
    <row r="143" spans="1:2" x14ac:dyDescent="0.3">
      <c r="A143" s="5">
        <v>40360</v>
      </c>
      <c r="B143">
        <v>39.839164235139499</v>
      </c>
    </row>
    <row r="144" spans="1:2" x14ac:dyDescent="0.3">
      <c r="A144" s="5">
        <v>40391</v>
      </c>
      <c r="B144">
        <v>39.852200000000003</v>
      </c>
    </row>
    <row r="145" spans="1:2" x14ac:dyDescent="0.3">
      <c r="A145" s="5">
        <v>40422</v>
      </c>
      <c r="B145">
        <v>39.9405</v>
      </c>
    </row>
    <row r="146" spans="1:2" x14ac:dyDescent="0.3">
      <c r="A146" s="5">
        <v>40452</v>
      </c>
      <c r="B146">
        <v>40.095399999999998</v>
      </c>
    </row>
    <row r="147" spans="1:2" x14ac:dyDescent="0.3">
      <c r="A147" s="5">
        <v>40483</v>
      </c>
      <c r="B147">
        <v>40.149299999999997</v>
      </c>
    </row>
    <row r="148" spans="1:2" x14ac:dyDescent="0.3">
      <c r="A148" s="5">
        <v>40513</v>
      </c>
      <c r="B148">
        <v>39.881700000000002</v>
      </c>
    </row>
    <row r="149" spans="1:2" x14ac:dyDescent="0.3">
      <c r="A149" s="5">
        <v>40544</v>
      </c>
      <c r="B149">
        <v>40.336300000000001</v>
      </c>
    </row>
    <row r="150" spans="1:2" x14ac:dyDescent="0.3">
      <c r="A150" s="5">
        <v>40575</v>
      </c>
      <c r="B150">
        <v>40.380299999999998</v>
      </c>
    </row>
    <row r="151" spans="1:2" x14ac:dyDescent="0.3">
      <c r="A151" s="5">
        <v>40603</v>
      </c>
      <c r="B151">
        <v>40.258800000000001</v>
      </c>
    </row>
    <row r="152" spans="1:2" x14ac:dyDescent="0.3">
      <c r="A152" s="5">
        <v>40634</v>
      </c>
      <c r="B152">
        <v>40.253999999999998</v>
      </c>
    </row>
    <row r="153" spans="1:2" x14ac:dyDescent="0.3">
      <c r="A153" s="5">
        <v>40664</v>
      </c>
      <c r="B153">
        <v>40.258600000000001</v>
      </c>
    </row>
    <row r="154" spans="1:2" x14ac:dyDescent="0.3">
      <c r="A154" s="5">
        <v>40695</v>
      </c>
      <c r="B154">
        <v>40.323900000000002</v>
      </c>
    </row>
    <row r="155" spans="1:2" x14ac:dyDescent="0.3">
      <c r="A155" s="5">
        <v>40725</v>
      </c>
      <c r="B155">
        <v>40.416499999999999</v>
      </c>
    </row>
    <row r="156" spans="1:2" x14ac:dyDescent="0.3">
      <c r="A156" s="5">
        <v>40756</v>
      </c>
      <c r="B156">
        <v>40.648400000000002</v>
      </c>
    </row>
    <row r="157" spans="1:2" x14ac:dyDescent="0.3">
      <c r="A157" s="5">
        <v>40787</v>
      </c>
      <c r="B157">
        <v>40.874200000000002</v>
      </c>
    </row>
    <row r="158" spans="1:2" x14ac:dyDescent="0.3">
      <c r="A158" s="5">
        <v>40817</v>
      </c>
      <c r="B158">
        <v>41.006</v>
      </c>
    </row>
    <row r="159" spans="1:2" x14ac:dyDescent="0.3">
      <c r="A159" s="5">
        <v>40848</v>
      </c>
      <c r="B159">
        <v>41.095799999999997</v>
      </c>
    </row>
    <row r="160" spans="1:2" x14ac:dyDescent="0.3">
      <c r="A160" s="5">
        <v>40878</v>
      </c>
      <c r="B160">
        <v>40.973399999999998</v>
      </c>
    </row>
    <row r="161" spans="1:2" x14ac:dyDescent="0.3">
      <c r="A161" s="5">
        <v>40909</v>
      </c>
      <c r="B161">
        <v>41.3309</v>
      </c>
    </row>
    <row r="162" spans="1:2" x14ac:dyDescent="0.3">
      <c r="A162" s="5">
        <v>40940</v>
      </c>
      <c r="B162">
        <v>41.533999999999999</v>
      </c>
    </row>
    <row r="163" spans="1:2" x14ac:dyDescent="0.3">
      <c r="A163" s="5">
        <v>40969</v>
      </c>
      <c r="B163">
        <v>41.581000000000003</v>
      </c>
    </row>
    <row r="164" spans="1:2" x14ac:dyDescent="0.3">
      <c r="A164" s="5">
        <v>41000</v>
      </c>
      <c r="B164">
        <v>41.722999999999999</v>
      </c>
    </row>
    <row r="165" spans="1:2" x14ac:dyDescent="0.3">
      <c r="A165" s="5">
        <v>41030</v>
      </c>
      <c r="B165">
        <v>41.911200000000001</v>
      </c>
    </row>
    <row r="166" spans="1:2" x14ac:dyDescent="0.3">
      <c r="A166" s="5">
        <v>41061</v>
      </c>
      <c r="B166">
        <v>41.976100000000002</v>
      </c>
    </row>
    <row r="167" spans="1:2" x14ac:dyDescent="0.3">
      <c r="A167" s="5">
        <v>41091</v>
      </c>
      <c r="B167">
        <v>42.018799999999999</v>
      </c>
    </row>
    <row r="168" spans="1:2" x14ac:dyDescent="0.3">
      <c r="A168" s="5">
        <v>41122</v>
      </c>
      <c r="B168">
        <v>42.192300000000003</v>
      </c>
    </row>
    <row r="169" spans="1:2" x14ac:dyDescent="0.3">
      <c r="A169" s="5">
        <v>41153</v>
      </c>
      <c r="B169">
        <v>42.322200000000002</v>
      </c>
    </row>
    <row r="170" spans="1:2" x14ac:dyDescent="0.3">
      <c r="A170" s="5">
        <v>41183</v>
      </c>
      <c r="B170">
        <v>42.412100000000002</v>
      </c>
    </row>
    <row r="171" spans="1:2" x14ac:dyDescent="0.3">
      <c r="A171" s="5">
        <v>41214</v>
      </c>
      <c r="B171">
        <v>42.577800000000003</v>
      </c>
    </row>
    <row r="172" spans="1:2" x14ac:dyDescent="0.3">
      <c r="A172" s="5">
        <v>41244</v>
      </c>
      <c r="B172">
        <v>42.552999999999997</v>
      </c>
    </row>
    <row r="173" spans="1:2" x14ac:dyDescent="0.3">
      <c r="A173" s="5">
        <v>41275</v>
      </c>
      <c r="B173">
        <v>42.753399999999999</v>
      </c>
    </row>
    <row r="174" spans="1:2" x14ac:dyDescent="0.3">
      <c r="A174" s="5">
        <v>41306</v>
      </c>
      <c r="B174">
        <v>42.860999999999997</v>
      </c>
    </row>
    <row r="175" spans="1:2" x14ac:dyDescent="0.3">
      <c r="A175" s="5">
        <v>41334</v>
      </c>
      <c r="B175">
        <v>43.016599999999997</v>
      </c>
    </row>
    <row r="176" spans="1:2" x14ac:dyDescent="0.3">
      <c r="A176" s="5">
        <v>41365</v>
      </c>
      <c r="B176">
        <v>43.3461</v>
      </c>
    </row>
    <row r="177" spans="1:2" x14ac:dyDescent="0.3">
      <c r="A177" s="5">
        <v>41395</v>
      </c>
      <c r="B177">
        <v>43.792200000000001</v>
      </c>
    </row>
    <row r="178" spans="1:2" x14ac:dyDescent="0.3">
      <c r="A178" s="5">
        <v>41426</v>
      </c>
      <c r="B178">
        <v>43.792200000000001</v>
      </c>
    </row>
    <row r="179" spans="1:2" x14ac:dyDescent="0.3">
      <c r="A179" s="5">
        <v>41456</v>
      </c>
      <c r="B179">
        <v>43.732599999999998</v>
      </c>
    </row>
    <row r="180" spans="1:2" x14ac:dyDescent="0.3">
      <c r="A180" s="5">
        <v>41487</v>
      </c>
      <c r="B180">
        <v>43.755499999999998</v>
      </c>
    </row>
    <row r="181" spans="1:2" x14ac:dyDescent="0.3">
      <c r="A181" s="5">
        <v>41518</v>
      </c>
      <c r="B181">
        <v>43.742899999999999</v>
      </c>
    </row>
    <row r="182" spans="1:2" x14ac:dyDescent="0.3">
      <c r="A182" s="5">
        <v>41548</v>
      </c>
      <c r="B182">
        <v>43.808031484606843</v>
      </c>
    </row>
    <row r="183" spans="1:2" x14ac:dyDescent="0.3">
      <c r="A183" s="5">
        <v>41579</v>
      </c>
      <c r="B183">
        <v>43.849574031198934</v>
      </c>
    </row>
    <row r="184" spans="1:2" x14ac:dyDescent="0.3">
      <c r="A184" s="5">
        <v>41609</v>
      </c>
      <c r="B184">
        <v>43.882004742077797</v>
      </c>
    </row>
    <row r="185" spans="1:2" x14ac:dyDescent="0.3">
      <c r="A185" s="5">
        <v>41640</v>
      </c>
      <c r="B185">
        <v>44.015082414729399</v>
      </c>
    </row>
    <row r="186" spans="1:2" x14ac:dyDescent="0.3">
      <c r="A186" s="5">
        <v>41671</v>
      </c>
      <c r="B186">
        <v>44.347926021746545</v>
      </c>
    </row>
    <row r="187" spans="1:2" x14ac:dyDescent="0.3">
      <c r="A187" s="5">
        <v>41699</v>
      </c>
      <c r="B187">
        <v>44.706228976562102</v>
      </c>
    </row>
    <row r="188" spans="1:2" x14ac:dyDescent="0.3">
      <c r="A188" s="5">
        <v>41730</v>
      </c>
      <c r="B188">
        <v>44.993378929203537</v>
      </c>
    </row>
    <row r="189" spans="1:2" x14ac:dyDescent="0.3">
      <c r="A189" s="5">
        <v>41760</v>
      </c>
      <c r="B189">
        <v>45.323642099135</v>
      </c>
    </row>
    <row r="190" spans="1:2" x14ac:dyDescent="0.3">
      <c r="A190" s="5">
        <v>41791</v>
      </c>
      <c r="B190">
        <v>45.3399</v>
      </c>
    </row>
    <row r="191" spans="1:2" x14ac:dyDescent="0.3">
      <c r="A191" s="5">
        <v>41821</v>
      </c>
      <c r="B191">
        <v>45.355200000000004</v>
      </c>
    </row>
    <row r="192" spans="1:2" x14ac:dyDescent="0.3">
      <c r="A192" s="5">
        <v>41852</v>
      </c>
      <c r="B192">
        <v>45.382899999999999</v>
      </c>
    </row>
    <row r="193" spans="1:2" x14ac:dyDescent="0.3">
      <c r="A193" s="5">
        <v>41883</v>
      </c>
      <c r="B193">
        <v>45.557653011078031</v>
      </c>
    </row>
    <row r="194" spans="1:2" x14ac:dyDescent="0.3">
      <c r="A194" s="5">
        <v>41913</v>
      </c>
      <c r="B194">
        <v>45.838061562762697</v>
      </c>
    </row>
    <row r="195" spans="1:2" x14ac:dyDescent="0.3">
      <c r="A195" s="5">
        <v>41944</v>
      </c>
      <c r="B195">
        <v>46.599080616549401</v>
      </c>
    </row>
    <row r="196" spans="1:2" x14ac:dyDescent="0.3">
      <c r="A196" s="5">
        <v>41974</v>
      </c>
      <c r="B196">
        <v>46.747731815154197</v>
      </c>
    </row>
    <row r="197" spans="1:2" x14ac:dyDescent="0.3">
      <c r="A197" s="5">
        <v>42005</v>
      </c>
      <c r="B197">
        <v>46.927660415192349</v>
      </c>
    </row>
    <row r="198" spans="1:2" x14ac:dyDescent="0.3">
      <c r="A198" s="5">
        <v>42036</v>
      </c>
      <c r="B198">
        <v>47.144109153627575</v>
      </c>
    </row>
    <row r="199" spans="1:2" x14ac:dyDescent="0.3">
      <c r="A199" s="5">
        <v>42064</v>
      </c>
      <c r="B199">
        <v>47.178929756765925</v>
      </c>
    </row>
    <row r="200" spans="1:2" x14ac:dyDescent="0.3">
      <c r="A200" s="5">
        <v>42095</v>
      </c>
      <c r="B200">
        <v>47.380099999999999</v>
      </c>
    </row>
    <row r="201" spans="1:2" x14ac:dyDescent="0.3">
      <c r="A201" s="5">
        <v>42125</v>
      </c>
      <c r="B201">
        <v>48.111292981618604</v>
      </c>
    </row>
    <row r="202" spans="1:2" x14ac:dyDescent="0.3">
      <c r="A202" s="5">
        <v>42156</v>
      </c>
      <c r="B202">
        <v>51.586646924683457</v>
      </c>
    </row>
    <row r="203" spans="1:2" x14ac:dyDescent="0.3">
      <c r="A203" s="5">
        <v>42186</v>
      </c>
      <c r="B203">
        <v>55.217399999999998</v>
      </c>
    </row>
    <row r="204" spans="1:2" x14ac:dyDescent="0.3">
      <c r="A204" s="5">
        <v>42217</v>
      </c>
      <c r="B204">
        <v>51.667364585689214</v>
      </c>
    </row>
    <row r="205" spans="1:2" x14ac:dyDescent="0.3">
      <c r="A205" s="5">
        <v>42248</v>
      </c>
      <c r="B205">
        <v>52.0717</v>
      </c>
    </row>
    <row r="206" spans="1:2" x14ac:dyDescent="0.3">
      <c r="A206" s="5">
        <v>42278</v>
      </c>
      <c r="B206">
        <v>53.779332009398061</v>
      </c>
    </row>
    <row r="207" spans="1:2" x14ac:dyDescent="0.3">
      <c r="A207" s="5">
        <v>42309</v>
      </c>
      <c r="B207">
        <v>56.136800000000001</v>
      </c>
    </row>
    <row r="208" spans="1:2" x14ac:dyDescent="0.3">
      <c r="A208" s="5">
        <v>42339</v>
      </c>
      <c r="B208">
        <v>56.696978189224325</v>
      </c>
    </row>
    <row r="209" spans="1:2" x14ac:dyDescent="0.3">
      <c r="A209" s="5">
        <v>42370</v>
      </c>
      <c r="B209">
        <v>59.454597872625655</v>
      </c>
    </row>
    <row r="210" spans="1:2" x14ac:dyDescent="0.3">
      <c r="A210" s="5">
        <v>42401</v>
      </c>
      <c r="B210">
        <v>61.439300000000003</v>
      </c>
    </row>
    <row r="211" spans="1:2" x14ac:dyDescent="0.3">
      <c r="A211" s="5">
        <v>42430</v>
      </c>
      <c r="B211">
        <v>61.762700000000002</v>
      </c>
    </row>
    <row r="212" spans="1:2" x14ac:dyDescent="0.3">
      <c r="A212" s="5">
        <v>42461</v>
      </c>
      <c r="B212">
        <v>61.9571694658814</v>
      </c>
    </row>
    <row r="213" spans="1:2" x14ac:dyDescent="0.3">
      <c r="A213" s="5">
        <v>42491</v>
      </c>
      <c r="B213">
        <v>62.205399999999997</v>
      </c>
    </row>
    <row r="214" spans="1:2" x14ac:dyDescent="0.3">
      <c r="A214" s="5">
        <v>42522</v>
      </c>
      <c r="B214">
        <v>62.893914464048059</v>
      </c>
    </row>
    <row r="215" spans="1:2" x14ac:dyDescent="0.3">
      <c r="A215" s="5">
        <v>42552</v>
      </c>
      <c r="B215">
        <v>63.654506749809876</v>
      </c>
    </row>
    <row r="216" spans="1:2" x14ac:dyDescent="0.3">
      <c r="A216" s="5">
        <v>42583</v>
      </c>
      <c r="B216">
        <v>64.886399999999995</v>
      </c>
    </row>
    <row r="217" spans="1:2" x14ac:dyDescent="0.3">
      <c r="A217" s="5">
        <v>42614</v>
      </c>
      <c r="B217">
        <v>65.536799999999999</v>
      </c>
    </row>
    <row r="218" spans="1:2" x14ac:dyDescent="0.3">
      <c r="A218" s="5">
        <v>42644</v>
      </c>
      <c r="B218">
        <v>66.327799999999996</v>
      </c>
    </row>
    <row r="219" spans="1:2" x14ac:dyDescent="0.3">
      <c r="A219" s="5">
        <v>42675</v>
      </c>
      <c r="B219">
        <v>67.062899999999999</v>
      </c>
    </row>
    <row r="220" spans="1:2" x14ac:dyDescent="0.3">
      <c r="A220" s="5">
        <v>42705</v>
      </c>
      <c r="B220">
        <v>67.394353947309483</v>
      </c>
    </row>
    <row r="221" spans="1:2" x14ac:dyDescent="0.3">
      <c r="A221" s="5">
        <v>42736</v>
      </c>
      <c r="B221">
        <v>67.797628222906184</v>
      </c>
    </row>
    <row r="222" spans="1:2" x14ac:dyDescent="0.3">
      <c r="A222" s="5">
        <v>42767</v>
      </c>
      <c r="B222">
        <v>68.333214528072432</v>
      </c>
    </row>
    <row r="223" spans="1:2" x14ac:dyDescent="0.3">
      <c r="A223" s="5">
        <v>42795</v>
      </c>
      <c r="B223">
        <v>69.352281539624826</v>
      </c>
    </row>
    <row r="224" spans="1:2" x14ac:dyDescent="0.3">
      <c r="A224" s="5">
        <v>42826</v>
      </c>
      <c r="B224">
        <v>67.600421485463301</v>
      </c>
    </row>
    <row r="225" spans="1:2" x14ac:dyDescent="0.3">
      <c r="A225" s="5">
        <v>42856</v>
      </c>
      <c r="B225">
        <v>62.202335786156276</v>
      </c>
    </row>
    <row r="226" spans="1:2" x14ac:dyDescent="0.3">
      <c r="A226" s="5">
        <v>42887</v>
      </c>
      <c r="B226">
        <v>62.35164412062494</v>
      </c>
    </row>
    <row r="227" spans="1:2" x14ac:dyDescent="0.3">
      <c r="A227" s="5">
        <v>42917</v>
      </c>
      <c r="B227">
        <v>62.471699999999998</v>
      </c>
    </row>
    <row r="228" spans="1:2" x14ac:dyDescent="0.3">
      <c r="A228" s="5">
        <v>42948</v>
      </c>
      <c r="B228">
        <v>62.658728928008422</v>
      </c>
    </row>
    <row r="229" spans="1:2" x14ac:dyDescent="0.3">
      <c r="A229" s="5">
        <v>42979</v>
      </c>
      <c r="B229">
        <v>62.69</v>
      </c>
    </row>
    <row r="230" spans="1:2" x14ac:dyDescent="0.3">
      <c r="A230" s="5">
        <v>43009</v>
      </c>
      <c r="B230">
        <v>62.9405</v>
      </c>
    </row>
    <row r="231" spans="1:2" x14ac:dyDescent="0.3">
      <c r="A231" s="5">
        <v>43040</v>
      </c>
      <c r="B231">
        <v>63.302970545761184</v>
      </c>
    </row>
    <row r="232" spans="1:2" x14ac:dyDescent="0.3">
      <c r="A232" s="5">
        <v>43070</v>
      </c>
      <c r="B232">
        <v>63.687100000000001</v>
      </c>
    </row>
    <row r="233" spans="1:2" x14ac:dyDescent="0.3">
      <c r="A233" s="5">
        <v>43101</v>
      </c>
      <c r="B233">
        <v>63.827100000000002</v>
      </c>
    </row>
    <row r="234" spans="1:2" x14ac:dyDescent="0.3">
      <c r="A234" s="5">
        <v>43132</v>
      </c>
      <c r="B234">
        <v>64.115399999999994</v>
      </c>
    </row>
    <row r="235" spans="1:2" x14ac:dyDescent="0.3">
      <c r="A235" s="5">
        <v>43160</v>
      </c>
      <c r="B235">
        <v>65.271483533206165</v>
      </c>
    </row>
    <row r="236" spans="1:2" x14ac:dyDescent="0.3">
      <c r="A236" s="5">
        <v>43191</v>
      </c>
      <c r="B236">
        <v>65.574700000000007</v>
      </c>
    </row>
    <row r="237" spans="1:2" x14ac:dyDescent="0.3">
      <c r="A237" s="5">
        <v>43221</v>
      </c>
      <c r="B237">
        <v>66.143100000000004</v>
      </c>
    </row>
    <row r="238" spans="1:2" x14ac:dyDescent="0.3">
      <c r="A238" s="5">
        <v>43252</v>
      </c>
      <c r="B238">
        <v>66.906999999999996</v>
      </c>
    </row>
    <row r="239" spans="1:2" x14ac:dyDescent="0.3">
      <c r="A239" s="5">
        <v>43282</v>
      </c>
      <c r="B239">
        <v>67.722099999999998</v>
      </c>
    </row>
    <row r="240" spans="1:2" x14ac:dyDescent="0.3">
      <c r="A240" s="5">
        <v>43313</v>
      </c>
      <c r="B240">
        <v>69.109602788859604</v>
      </c>
    </row>
    <row r="241" spans="1:2" x14ac:dyDescent="0.3">
      <c r="A241" s="5">
        <v>43344</v>
      </c>
      <c r="B241">
        <v>69.940700000000007</v>
      </c>
    </row>
    <row r="242" spans="1:2" x14ac:dyDescent="0.3">
      <c r="A242" s="5">
        <v>43374</v>
      </c>
      <c r="B242">
        <v>72.267200000000003</v>
      </c>
    </row>
    <row r="243" spans="1:2" x14ac:dyDescent="0.3">
      <c r="A243" s="5">
        <v>43405</v>
      </c>
      <c r="B243">
        <v>74.611400000000003</v>
      </c>
    </row>
    <row r="244" spans="1:2" x14ac:dyDescent="0.3">
      <c r="A244" s="5">
        <v>43435</v>
      </c>
      <c r="B244">
        <v>77.188100000000006</v>
      </c>
    </row>
    <row r="245" spans="1:2" x14ac:dyDescent="0.3">
      <c r="A245" s="5">
        <v>43466</v>
      </c>
      <c r="B245">
        <v>81.035300000000007</v>
      </c>
    </row>
    <row r="246" spans="1:2" x14ac:dyDescent="0.3">
      <c r="A246" s="5">
        <v>43497</v>
      </c>
      <c r="B246">
        <v>82.024900000000002</v>
      </c>
    </row>
    <row r="247" spans="1:2" x14ac:dyDescent="0.3">
      <c r="A247" s="5">
        <v>43525</v>
      </c>
      <c r="B247">
        <v>82.606099999999998</v>
      </c>
    </row>
    <row r="248" spans="1:2" x14ac:dyDescent="0.3">
      <c r="A248" s="5">
        <v>43556</v>
      </c>
      <c r="B248">
        <v>86.096100000000007</v>
      </c>
    </row>
    <row r="249" spans="1:2" x14ac:dyDescent="0.3">
      <c r="A249" s="5">
        <v>43586</v>
      </c>
      <c r="B249">
        <v>92.535600000000002</v>
      </c>
    </row>
    <row r="250" spans="1:2" x14ac:dyDescent="0.3">
      <c r="A250" s="5">
        <v>43617</v>
      </c>
      <c r="B250">
        <v>93.025599999999997</v>
      </c>
    </row>
    <row r="251" spans="1:2" x14ac:dyDescent="0.3">
      <c r="A251" s="5">
        <v>43647</v>
      </c>
      <c r="B251">
        <v>93.259900000000002</v>
      </c>
    </row>
    <row r="252" spans="1:2" x14ac:dyDescent="0.3">
      <c r="A252" s="5">
        <v>43678</v>
      </c>
      <c r="B252">
        <v>93.389300000000006</v>
      </c>
    </row>
    <row r="253" spans="1:2" x14ac:dyDescent="0.3">
      <c r="A253" s="5">
        <v>43709</v>
      </c>
      <c r="B253">
        <v>93.316199999999995</v>
      </c>
    </row>
    <row r="254" spans="1:2" x14ac:dyDescent="0.3">
      <c r="A254" s="5">
        <v>43739</v>
      </c>
      <c r="B254">
        <v>91.745900000000006</v>
      </c>
    </row>
    <row r="255" spans="1:2" x14ac:dyDescent="0.3">
      <c r="A255" s="5">
        <v>43770</v>
      </c>
      <c r="B255">
        <v>91.695899999999995</v>
      </c>
    </row>
    <row r="256" spans="1:2" x14ac:dyDescent="0.3">
      <c r="A256" s="5">
        <v>43800</v>
      </c>
      <c r="B256">
        <v>91.984200000000001</v>
      </c>
    </row>
    <row r="257" spans="1:2" x14ac:dyDescent="0.3">
      <c r="A257" s="5">
        <v>43831</v>
      </c>
      <c r="B257">
        <v>92.741699999999994</v>
      </c>
    </row>
    <row r="258" spans="1:2" x14ac:dyDescent="0.3">
      <c r="A258" s="5">
        <v>43862</v>
      </c>
      <c r="B258">
        <v>94.371099999999998</v>
      </c>
    </row>
    <row r="259" spans="1:2" x14ac:dyDescent="0.3">
      <c r="A259" s="5">
        <v>43891</v>
      </c>
      <c r="B259">
        <v>97.972800000000007</v>
      </c>
    </row>
    <row r="260" spans="1:2" x14ac:dyDescent="0.3">
      <c r="A260" s="5">
        <v>43922</v>
      </c>
      <c r="B260">
        <v>102.8348</v>
      </c>
    </row>
    <row r="261" spans="1:2" x14ac:dyDescent="0.3">
      <c r="A261" s="5">
        <v>43952</v>
      </c>
      <c r="B261">
        <v>108.9426</v>
      </c>
    </row>
    <row r="262" spans="1:2" x14ac:dyDescent="0.3">
      <c r="A262" s="5">
        <v>43983</v>
      </c>
      <c r="B262">
        <v>108.9426</v>
      </c>
    </row>
    <row r="263" spans="1:2" x14ac:dyDescent="0.3">
      <c r="A263" s="5">
        <v>44013</v>
      </c>
      <c r="B263">
        <v>108.9426</v>
      </c>
    </row>
    <row r="264" spans="1:2" x14ac:dyDescent="0.3">
      <c r="A264" s="5">
        <v>44044</v>
      </c>
      <c r="B264">
        <v>116.4212</v>
      </c>
    </row>
    <row r="265" spans="1:2" x14ac:dyDescent="0.3">
      <c r="A265" s="5">
        <v>44075</v>
      </c>
      <c r="B265">
        <v>65.919300000000007</v>
      </c>
    </row>
    <row r="266" spans="1:2" x14ac:dyDescent="0.3">
      <c r="A266" s="5">
        <v>44105</v>
      </c>
      <c r="B266">
        <v>63.0015</v>
      </c>
    </row>
    <row r="267" spans="1:2" x14ac:dyDescent="0.3">
      <c r="A267" s="5">
        <v>44136</v>
      </c>
      <c r="B267">
        <v>66.355199999999996</v>
      </c>
    </row>
    <row r="268" spans="1:2" x14ac:dyDescent="0.3">
      <c r="A268" s="5">
        <v>44166</v>
      </c>
      <c r="B268">
        <v>72.063500000000005</v>
      </c>
    </row>
    <row r="269" spans="1:2" x14ac:dyDescent="0.3">
      <c r="A269" s="5">
        <v>44197</v>
      </c>
      <c r="B269">
        <v>73.667100000000005</v>
      </c>
    </row>
    <row r="270" spans="1:2" x14ac:dyDescent="0.3">
      <c r="A270" s="5">
        <v>44228</v>
      </c>
      <c r="B270">
        <v>75.207599999999999</v>
      </c>
    </row>
    <row r="271" spans="1:2" x14ac:dyDescent="0.3">
      <c r="A271" s="5">
        <v>44256</v>
      </c>
      <c r="B271">
        <v>79.875799999999998</v>
      </c>
    </row>
    <row r="272" spans="1:2" x14ac:dyDescent="0.3">
      <c r="A272" s="5">
        <v>44287</v>
      </c>
      <c r="B272">
        <v>85.336500000000001</v>
      </c>
    </row>
    <row r="273" spans="1:2" x14ac:dyDescent="0.3">
      <c r="A273" s="5">
        <v>44317</v>
      </c>
      <c r="B273">
        <v>88.631767648367983</v>
      </c>
    </row>
    <row r="274" spans="1:2" x14ac:dyDescent="0.3">
      <c r="A274" s="5">
        <v>44348</v>
      </c>
      <c r="B274">
        <v>90.666399999999996</v>
      </c>
    </row>
    <row r="275" spans="1:2" x14ac:dyDescent="0.3">
      <c r="A275" s="5">
        <v>44378</v>
      </c>
      <c r="B275">
        <v>93.664500000000004</v>
      </c>
    </row>
    <row r="276" spans="1:2" x14ac:dyDescent="0.3">
      <c r="A276" s="5">
        <v>44409</v>
      </c>
      <c r="B276">
        <v>97.633499999999998</v>
      </c>
    </row>
    <row r="277" spans="1:2" x14ac:dyDescent="0.3">
      <c r="A277" s="5">
        <v>44440</v>
      </c>
      <c r="B277">
        <v>97.391800000000003</v>
      </c>
    </row>
    <row r="278" spans="1:2" x14ac:dyDescent="0.3">
      <c r="A278" s="5">
        <v>44470</v>
      </c>
      <c r="B278">
        <v>98.310500000000005</v>
      </c>
    </row>
    <row r="279" spans="1:2" x14ac:dyDescent="0.3">
      <c r="A279" s="5">
        <v>44501</v>
      </c>
      <c r="B279">
        <v>98.727500000000006</v>
      </c>
    </row>
    <row r="280" spans="1:2" x14ac:dyDescent="0.3">
      <c r="A280" s="5">
        <v>44531</v>
      </c>
      <c r="B280">
        <v>99.866699999999994</v>
      </c>
    </row>
    <row r="281" spans="1:2" x14ac:dyDescent="0.3">
      <c r="A281" s="5">
        <v>44562</v>
      </c>
      <c r="B281">
        <v>101.2389</v>
      </c>
    </row>
    <row r="282" spans="1:2" x14ac:dyDescent="0.3">
      <c r="A282" s="5">
        <v>44593</v>
      </c>
      <c r="B282">
        <v>103.21</v>
      </c>
    </row>
    <row r="283" spans="1:2" x14ac:dyDescent="0.3">
      <c r="A283" s="5">
        <v>44621</v>
      </c>
      <c r="B283">
        <v>104.88</v>
      </c>
    </row>
    <row r="284" spans="1:2" x14ac:dyDescent="0.3">
      <c r="A284" s="5">
        <v>44652</v>
      </c>
      <c r="B284">
        <v>107.10843450528574</v>
      </c>
    </row>
    <row r="285" spans="1:2" x14ac:dyDescent="0.3">
      <c r="A285" s="5">
        <v>44682</v>
      </c>
      <c r="B285">
        <v>110.003</v>
      </c>
    </row>
    <row r="286" spans="1:2" x14ac:dyDescent="0.3">
      <c r="A286" s="5">
        <v>44713</v>
      </c>
      <c r="B286">
        <v>115.9055</v>
      </c>
    </row>
    <row r="287" spans="1:2" x14ac:dyDescent="0.3">
      <c r="A287" s="5">
        <v>44743</v>
      </c>
      <c r="B287">
        <v>115.11499999999999</v>
      </c>
    </row>
    <row r="288" spans="1:2" x14ac:dyDescent="0.3">
      <c r="A288" s="5">
        <v>44774</v>
      </c>
      <c r="B288">
        <v>115.62739999999999</v>
      </c>
    </row>
    <row r="289" spans="1:2" x14ac:dyDescent="0.3">
      <c r="A289" s="5">
        <v>44805</v>
      </c>
      <c r="B289">
        <v>117.7047</v>
      </c>
    </row>
    <row r="290" spans="1:2" x14ac:dyDescent="0.3">
      <c r="A290" s="5">
        <v>44835</v>
      </c>
      <c r="B290">
        <v>126.64060000000001</v>
      </c>
    </row>
    <row r="291" spans="1:2" x14ac:dyDescent="0.3">
      <c r="A291" s="5">
        <v>44866</v>
      </c>
      <c r="B291">
        <v>139.13390000000001</v>
      </c>
    </row>
    <row r="292" spans="1:2" x14ac:dyDescent="0.3">
      <c r="A292" s="5">
        <v>44896</v>
      </c>
      <c r="B292">
        <v>145.19730000000001</v>
      </c>
    </row>
    <row r="293" spans="1:2" x14ac:dyDescent="0.3">
      <c r="A293" s="5">
        <v>44927</v>
      </c>
      <c r="B293">
        <v>148.8176</v>
      </c>
    </row>
    <row r="294" spans="1:2" x14ac:dyDescent="0.3">
      <c r="A294" s="5">
        <v>44958</v>
      </c>
      <c r="B294">
        <v>149.78370000000001</v>
      </c>
    </row>
    <row r="295" spans="1:2" x14ac:dyDescent="0.3">
      <c r="A295" s="5">
        <v>44986</v>
      </c>
      <c r="B295">
        <v>153.6019</v>
      </c>
    </row>
    <row r="296" spans="1:2" x14ac:dyDescent="0.3">
      <c r="A296" s="5">
        <v>45017</v>
      </c>
      <c r="B296">
        <v>153.328</v>
      </c>
    </row>
    <row r="297" spans="1:2" x14ac:dyDescent="0.3">
      <c r="A297" s="5">
        <v>45047</v>
      </c>
      <c r="B297">
        <v>143.12459999999999</v>
      </c>
    </row>
    <row r="298" spans="1:2" x14ac:dyDescent="0.3">
      <c r="A298" s="5">
        <v>45078</v>
      </c>
      <c r="B298">
        <v>138.14009999999999</v>
      </c>
    </row>
    <row r="299" spans="1:2" x14ac:dyDescent="0.3">
      <c r="A299" s="5">
        <v>45108</v>
      </c>
      <c r="B299">
        <v>137.04669999999999</v>
      </c>
    </row>
    <row r="300" spans="1:2" x14ac:dyDescent="0.3">
      <c r="A300" s="5">
        <v>45139</v>
      </c>
      <c r="B300">
        <v>135.91640000000001</v>
      </c>
    </row>
    <row r="301" spans="1:2" x14ac:dyDescent="0.3">
      <c r="A301" s="5">
        <v>45170</v>
      </c>
      <c r="B301">
        <v>134.732</v>
      </c>
    </row>
    <row r="302" spans="1:2" x14ac:dyDescent="0.3">
      <c r="A302" s="5">
        <v>45200</v>
      </c>
      <c r="B302">
        <v>133.63069999999999</v>
      </c>
    </row>
    <row r="303" spans="1:2" x14ac:dyDescent="0.3">
      <c r="A303" s="5">
        <v>45231</v>
      </c>
      <c r="B303">
        <v>132.6199</v>
      </c>
    </row>
    <row r="304" spans="1:2" x14ac:dyDescent="0.3">
      <c r="A304" s="5">
        <v>45261</v>
      </c>
      <c r="B304">
        <v>131.99860000000001</v>
      </c>
    </row>
    <row r="305" spans="1:2" x14ac:dyDescent="0.3">
      <c r="A305" s="5">
        <v>45292</v>
      </c>
      <c r="B305">
        <v>131.6027</v>
      </c>
    </row>
    <row r="306" spans="1:2" x14ac:dyDescent="0.3">
      <c r="A306" s="5">
        <v>45323</v>
      </c>
      <c r="B306">
        <v>131.82939999999999</v>
      </c>
    </row>
    <row r="307" spans="1:2" x14ac:dyDescent="0.3">
      <c r="A307" s="5">
        <v>45352</v>
      </c>
      <c r="B307">
        <v>132.62450000000001</v>
      </c>
    </row>
    <row r="308" spans="1:2" x14ac:dyDescent="0.3">
      <c r="A308" s="5">
        <v>45383</v>
      </c>
      <c r="B308">
        <v>132.29929999999999</v>
      </c>
    </row>
    <row r="309" spans="1:2" x14ac:dyDescent="0.3">
      <c r="A309" s="5">
        <v>45413</v>
      </c>
      <c r="B309">
        <v>132.5137</v>
      </c>
    </row>
    <row r="310" spans="1:2" x14ac:dyDescent="0.3">
      <c r="A310" s="5">
        <v>45444</v>
      </c>
      <c r="B310">
        <v>132.28229999999999</v>
      </c>
    </row>
    <row r="311" spans="1:2" x14ac:dyDescent="0.3">
      <c r="A311" s="5">
        <v>45474</v>
      </c>
      <c r="B311">
        <v>131.75219999999999</v>
      </c>
    </row>
    <row r="312" spans="1:2" x14ac:dyDescent="0.3">
      <c r="A312" s="5">
        <v>45505</v>
      </c>
      <c r="B312">
        <v>131.50829999999999</v>
      </c>
    </row>
    <row r="313" spans="1:2" x14ac:dyDescent="0.3">
      <c r="A313" s="5">
        <v>45536</v>
      </c>
      <c r="B313">
        <v>131.59200000000001</v>
      </c>
    </row>
    <row r="314" spans="1:2" x14ac:dyDescent="0.3">
      <c r="A314" s="5">
        <v>45566</v>
      </c>
      <c r="B314">
        <v>131.14269999999999</v>
      </c>
    </row>
    <row r="315" spans="1:2" x14ac:dyDescent="0.3">
      <c r="A315" s="5">
        <v>45597</v>
      </c>
      <c r="B315">
        <v>130.58600000000001</v>
      </c>
    </row>
    <row r="316" spans="1:2" x14ac:dyDescent="0.3">
      <c r="A316" s="5">
        <v>45627</v>
      </c>
      <c r="B316">
        <v>130.3313</v>
      </c>
    </row>
    <row r="317" spans="1:2" x14ac:dyDescent="0.3">
      <c r="A317" s="5">
        <v>45658</v>
      </c>
      <c r="B317">
        <v>130.17140000000001</v>
      </c>
    </row>
    <row r="318" spans="1:2" x14ac:dyDescent="0.3">
      <c r="A318" s="5">
        <v>45689</v>
      </c>
      <c r="B318">
        <v>130.55359999999999</v>
      </c>
    </row>
    <row r="319" spans="1:2" x14ac:dyDescent="0.3">
      <c r="A319" s="5">
        <v>45717</v>
      </c>
      <c r="B319">
        <v>130.52959999999999</v>
      </c>
    </row>
    <row r="320" spans="1:2" x14ac:dyDescent="0.3">
      <c r="A320" s="5">
        <v>45748</v>
      </c>
      <c r="B320">
        <v>130.58189999999999</v>
      </c>
    </row>
    <row r="321" spans="1:5" x14ac:dyDescent="0.3">
      <c r="A321" s="5">
        <v>45778</v>
      </c>
      <c r="B321">
        <v>130.82320000000001</v>
      </c>
      <c r="C321">
        <v>130.82320000000001</v>
      </c>
      <c r="D321" s="6">
        <v>130.82320000000001</v>
      </c>
      <c r="E321" s="6">
        <v>130.82320000000001</v>
      </c>
    </row>
    <row r="322" spans="1:5" x14ac:dyDescent="0.3">
      <c r="A322" s="5">
        <v>45809</v>
      </c>
      <c r="C322">
        <f t="shared" ref="C322:C353" si="0">_xlfn.FORECAST.ETS(A322,$B$2:$B$321,$A$2:$A$321,0,1)</f>
        <v>131.14953064633602</v>
      </c>
      <c r="D322" s="6">
        <f t="shared" ref="D322:D353" si="1">C322-_xlfn.FORECAST.ETS.CONFINT(A322,$B$2:$B$321,$A$2:$A$321,0.95,0,1)</f>
        <v>122.6887818208468</v>
      </c>
      <c r="E322" s="6">
        <f t="shared" ref="E322:E353" si="2">C322+_xlfn.FORECAST.ETS.CONFINT(A322,$B$2:$B$321,$A$2:$A$321,0.95,0,1)</f>
        <v>139.61027947182524</v>
      </c>
    </row>
    <row r="323" spans="1:5" x14ac:dyDescent="0.3">
      <c r="A323" s="5">
        <v>45839</v>
      </c>
      <c r="C323">
        <f t="shared" si="0"/>
        <v>131.47586129267202</v>
      </c>
      <c r="D323" s="6">
        <f t="shared" si="1"/>
        <v>122.01266974779773</v>
      </c>
      <c r="E323" s="6">
        <f t="shared" si="2"/>
        <v>140.93905283754631</v>
      </c>
    </row>
    <row r="324" spans="1:5" x14ac:dyDescent="0.3">
      <c r="A324" s="5">
        <v>45870</v>
      </c>
      <c r="C324">
        <f t="shared" si="0"/>
        <v>131.80219193900803</v>
      </c>
      <c r="D324" s="6">
        <f t="shared" si="1"/>
        <v>121.42955887090794</v>
      </c>
      <c r="E324" s="6">
        <f t="shared" si="2"/>
        <v>142.1748250071081</v>
      </c>
    </row>
    <row r="325" spans="1:5" x14ac:dyDescent="0.3">
      <c r="A325" s="5">
        <v>45901</v>
      </c>
      <c r="C325">
        <f t="shared" si="0"/>
        <v>132.12852258534403</v>
      </c>
      <c r="D325" s="6">
        <f t="shared" si="1"/>
        <v>120.91678848628746</v>
      </c>
      <c r="E325" s="6">
        <f t="shared" si="2"/>
        <v>143.3402566844006</v>
      </c>
    </row>
    <row r="326" spans="1:5" x14ac:dyDescent="0.3">
      <c r="A326" s="5">
        <v>45931</v>
      </c>
      <c r="C326">
        <f t="shared" si="0"/>
        <v>132.45485323168003</v>
      </c>
      <c r="D326" s="6">
        <f t="shared" si="1"/>
        <v>120.45958201294407</v>
      </c>
      <c r="E326" s="6">
        <f t="shared" si="2"/>
        <v>144.45012445041598</v>
      </c>
    </row>
    <row r="327" spans="1:5" x14ac:dyDescent="0.3">
      <c r="A327" s="5">
        <v>45962</v>
      </c>
      <c r="C327">
        <f t="shared" si="0"/>
        <v>132.78118387801604</v>
      </c>
      <c r="D327" s="6">
        <f t="shared" si="1"/>
        <v>120.04767256953373</v>
      </c>
      <c r="E327" s="6">
        <f t="shared" si="2"/>
        <v>145.51469518649836</v>
      </c>
    </row>
    <row r="328" spans="1:5" x14ac:dyDescent="0.3">
      <c r="A328" s="5">
        <v>45992</v>
      </c>
      <c r="C328">
        <f t="shared" si="0"/>
        <v>133.10751452435204</v>
      </c>
      <c r="D328" s="6">
        <f t="shared" si="1"/>
        <v>119.67358507042367</v>
      </c>
      <c r="E328" s="6">
        <f t="shared" si="2"/>
        <v>146.5414439782804</v>
      </c>
    </row>
    <row r="329" spans="1:5" x14ac:dyDescent="0.3">
      <c r="A329" s="5">
        <v>46023</v>
      </c>
      <c r="C329">
        <f t="shared" si="0"/>
        <v>133.43384517068804</v>
      </c>
      <c r="D329" s="6">
        <f t="shared" si="1"/>
        <v>119.33167775680417</v>
      </c>
      <c r="E329" s="6">
        <f t="shared" si="2"/>
        <v>147.53601258457192</v>
      </c>
    </row>
    <row r="330" spans="1:5" x14ac:dyDescent="0.3">
      <c r="A330" s="5">
        <v>46054</v>
      </c>
      <c r="C330">
        <f t="shared" si="0"/>
        <v>133.76017581702405</v>
      </c>
      <c r="D330" s="6">
        <f t="shared" si="1"/>
        <v>119.01756922931234</v>
      </c>
      <c r="E330" s="6">
        <f t="shared" si="2"/>
        <v>148.50278240473577</v>
      </c>
    </row>
    <row r="331" spans="1:5" x14ac:dyDescent="0.3">
      <c r="A331" s="5">
        <v>46082</v>
      </c>
      <c r="C331">
        <f t="shared" si="0"/>
        <v>134.08650646336005</v>
      </c>
      <c r="D331" s="6">
        <f t="shared" si="1"/>
        <v>118.72777691192374</v>
      </c>
      <c r="E331" s="6">
        <f t="shared" si="2"/>
        <v>149.44523601479636</v>
      </c>
    </row>
    <row r="332" spans="1:5" x14ac:dyDescent="0.3">
      <c r="A332" s="5">
        <v>46113</v>
      </c>
      <c r="C332">
        <f t="shared" si="0"/>
        <v>134.41283710969606</v>
      </c>
      <c r="D332" s="6">
        <f t="shared" si="1"/>
        <v>118.45947877233911</v>
      </c>
      <c r="E332" s="6">
        <f t="shared" si="2"/>
        <v>150.366195447053</v>
      </c>
    </row>
    <row r="333" spans="1:5" x14ac:dyDescent="0.3">
      <c r="A333" s="5">
        <v>46143</v>
      </c>
      <c r="C333">
        <f t="shared" si="0"/>
        <v>134.73916775603206</v>
      </c>
      <c r="D333" s="6">
        <f t="shared" si="1"/>
        <v>118.2103505392303</v>
      </c>
      <c r="E333" s="6">
        <f t="shared" si="2"/>
        <v>151.2679849728338</v>
      </c>
    </row>
    <row r="334" spans="1:5" x14ac:dyDescent="0.3">
      <c r="A334" s="5">
        <v>46174</v>
      </c>
      <c r="C334">
        <f t="shared" si="0"/>
        <v>135.06549840236806</v>
      </c>
      <c r="D334" s="6">
        <f t="shared" si="1"/>
        <v>117.97845109624517</v>
      </c>
      <c r="E334" s="6">
        <f t="shared" si="2"/>
        <v>152.15254570849095</v>
      </c>
    </row>
    <row r="335" spans="1:5" x14ac:dyDescent="0.3">
      <c r="A335" s="5">
        <v>46204</v>
      </c>
      <c r="C335">
        <f t="shared" si="0"/>
        <v>135.39182904870407</v>
      </c>
      <c r="D335" s="6">
        <f t="shared" si="1"/>
        <v>117.76213969879277</v>
      </c>
      <c r="E335" s="6">
        <f t="shared" si="2"/>
        <v>153.02151839861537</v>
      </c>
    </row>
    <row r="336" spans="1:5" x14ac:dyDescent="0.3">
      <c r="A336" s="5">
        <v>46235</v>
      </c>
      <c r="C336">
        <f t="shared" si="0"/>
        <v>135.71815969504007</v>
      </c>
      <c r="D336" s="6">
        <f t="shared" si="1"/>
        <v>117.56001484064848</v>
      </c>
      <c r="E336" s="6">
        <f t="shared" si="2"/>
        <v>153.87630454943167</v>
      </c>
    </row>
    <row r="337" spans="1:5" x14ac:dyDescent="0.3">
      <c r="A337" s="5">
        <v>46266</v>
      </c>
      <c r="C337">
        <f t="shared" si="0"/>
        <v>136.04449034137608</v>
      </c>
      <c r="D337" s="6">
        <f t="shared" si="1"/>
        <v>117.37086823032602</v>
      </c>
      <c r="E337" s="6">
        <f t="shared" si="2"/>
        <v>154.71811245242611</v>
      </c>
    </row>
    <row r="338" spans="1:5" x14ac:dyDescent="0.3">
      <c r="A338" s="5">
        <v>46296</v>
      </c>
      <c r="C338">
        <f t="shared" si="0"/>
        <v>136.37082098771208</v>
      </c>
      <c r="D338" s="6">
        <f t="shared" si="1"/>
        <v>117.19364955075073</v>
      </c>
      <c r="E338" s="6">
        <f t="shared" si="2"/>
        <v>155.54799242467342</v>
      </c>
    </row>
    <row r="339" spans="1:5" x14ac:dyDescent="0.3">
      <c r="A339" s="5">
        <v>46327</v>
      </c>
      <c r="C339">
        <f t="shared" si="0"/>
        <v>136.69715163404811</v>
      </c>
      <c r="D339" s="6">
        <f t="shared" si="1"/>
        <v>117.02743906750217</v>
      </c>
      <c r="E339" s="6">
        <f t="shared" si="2"/>
        <v>156.36686420059405</v>
      </c>
    </row>
    <row r="340" spans="1:5" x14ac:dyDescent="0.3">
      <c r="A340" s="5">
        <v>46357</v>
      </c>
      <c r="C340">
        <f t="shared" si="0"/>
        <v>137.02348228038412</v>
      </c>
      <c r="D340" s="6">
        <f t="shared" si="1"/>
        <v>116.87142605034578</v>
      </c>
      <c r="E340" s="6">
        <f t="shared" si="2"/>
        <v>157.17553851042246</v>
      </c>
    </row>
    <row r="341" spans="1:5" x14ac:dyDescent="0.3">
      <c r="A341" s="5">
        <v>46388</v>
      </c>
      <c r="C341">
        <f t="shared" si="0"/>
        <v>137.34981292672012</v>
      </c>
      <c r="D341" s="6">
        <f t="shared" si="1"/>
        <v>116.72489156843558</v>
      </c>
      <c r="E341" s="6">
        <f t="shared" si="2"/>
        <v>157.97473428500467</v>
      </c>
    </row>
    <row r="342" spans="1:5" x14ac:dyDescent="0.3">
      <c r="A342" s="5">
        <v>46419</v>
      </c>
      <c r="C342">
        <f t="shared" si="0"/>
        <v>137.67614357305612</v>
      </c>
      <c r="D342" s="6">
        <f t="shared" si="1"/>
        <v>116.58719462272998</v>
      </c>
      <c r="E342" s="6">
        <f t="shared" si="2"/>
        <v>158.76509252338226</v>
      </c>
    </row>
    <row r="343" spans="1:5" x14ac:dyDescent="0.3">
      <c r="A343" s="5">
        <v>46447</v>
      </c>
      <c r="C343">
        <f t="shared" si="0"/>
        <v>138.00247421939213</v>
      </c>
      <c r="D343" s="6">
        <f t="shared" si="1"/>
        <v>116.45776085742585</v>
      </c>
      <c r="E343" s="6">
        <f t="shared" si="2"/>
        <v>159.5471875813584</v>
      </c>
    </row>
    <row r="344" spans="1:5" x14ac:dyDescent="0.3">
      <c r="A344" s="5">
        <v>46478</v>
      </c>
      <c r="C344">
        <f t="shared" si="0"/>
        <v>138.32880486572813</v>
      </c>
      <c r="D344" s="6">
        <f t="shared" si="1"/>
        <v>116.3360732876944</v>
      </c>
      <c r="E344" s="6">
        <f t="shared" si="2"/>
        <v>160.32153644376186</v>
      </c>
    </row>
    <row r="345" spans="1:5" x14ac:dyDescent="0.3">
      <c r="A345" s="5">
        <v>46508</v>
      </c>
      <c r="C345">
        <f t="shared" si="0"/>
        <v>138.65513551206413</v>
      </c>
      <c r="D345" s="6">
        <f t="shared" si="1"/>
        <v>116.22166462054884</v>
      </c>
      <c r="E345" s="6">
        <f t="shared" si="2"/>
        <v>161.08860640357943</v>
      </c>
    </row>
    <row r="346" spans="1:5" x14ac:dyDescent="0.3">
      <c r="A346" s="5">
        <v>46539</v>
      </c>
      <c r="C346">
        <f t="shared" si="0"/>
        <v>138.98146615840014</v>
      </c>
      <c r="D346" s="6">
        <f t="shared" si="1"/>
        <v>116.1141108467578</v>
      </c>
      <c r="E346" s="6">
        <f t="shared" si="2"/>
        <v>161.84882147004248</v>
      </c>
    </row>
    <row r="347" spans="1:5" x14ac:dyDescent="0.3">
      <c r="A347" s="5">
        <v>46569</v>
      </c>
      <c r="C347">
        <f t="shared" si="0"/>
        <v>139.30779680473614</v>
      </c>
      <c r="D347" s="6">
        <f t="shared" si="1"/>
        <v>116.0130258559313</v>
      </c>
      <c r="E347" s="6">
        <f t="shared" si="2"/>
        <v>162.602567753541</v>
      </c>
    </row>
    <row r="348" spans="1:5" x14ac:dyDescent="0.3">
      <c r="A348" s="5">
        <v>46600</v>
      </c>
      <c r="C348">
        <f t="shared" si="0"/>
        <v>139.63412745107215</v>
      </c>
      <c r="D348" s="6">
        <f t="shared" si="1"/>
        <v>115.91805688206431</v>
      </c>
      <c r="E348" s="6">
        <f t="shared" si="2"/>
        <v>163.35019802007997</v>
      </c>
    </row>
    <row r="349" spans="1:5" x14ac:dyDescent="0.3">
      <c r="A349" s="5">
        <v>46631</v>
      </c>
      <c r="C349">
        <f t="shared" si="0"/>
        <v>139.96045809740815</v>
      </c>
      <c r="D349" s="6">
        <f t="shared" si="1"/>
        <v>115.82888062828955</v>
      </c>
      <c r="E349" s="6">
        <f t="shared" si="2"/>
        <v>164.09203556652676</v>
      </c>
    </row>
    <row r="350" spans="1:5" x14ac:dyDescent="0.3">
      <c r="A350" s="5">
        <v>46661</v>
      </c>
      <c r="C350">
        <f t="shared" si="0"/>
        <v>140.28678874374415</v>
      </c>
      <c r="D350" s="6">
        <f t="shared" si="1"/>
        <v>115.74519995109341</v>
      </c>
      <c r="E350" s="6">
        <f t="shared" si="2"/>
        <v>164.8283775363949</v>
      </c>
    </row>
    <row r="351" spans="1:5" x14ac:dyDescent="0.3">
      <c r="A351" s="5">
        <v>46692</v>
      </c>
      <c r="C351">
        <f t="shared" si="0"/>
        <v>140.61311939008016</v>
      </c>
      <c r="D351" s="6">
        <f t="shared" si="1"/>
        <v>115.6667410084159</v>
      </c>
      <c r="E351" s="6">
        <f t="shared" si="2"/>
        <v>165.55949777174442</v>
      </c>
    </row>
    <row r="352" spans="1:5" x14ac:dyDescent="0.3">
      <c r="A352" s="5">
        <v>46722</v>
      </c>
      <c r="C352">
        <f t="shared" si="0"/>
        <v>140.93945003641616</v>
      </c>
      <c r="D352" s="6">
        <f t="shared" si="1"/>
        <v>115.59325079476595</v>
      </c>
      <c r="E352" s="6">
        <f t="shared" si="2"/>
        <v>166.28564927806639</v>
      </c>
    </row>
    <row r="353" spans="1:5" x14ac:dyDescent="0.3">
      <c r="A353" s="5">
        <v>46753</v>
      </c>
      <c r="C353">
        <f t="shared" si="0"/>
        <v>141.26578068275217</v>
      </c>
      <c r="D353" s="6">
        <f t="shared" si="1"/>
        <v>115.524495001091</v>
      </c>
      <c r="E353" s="6">
        <f t="shared" si="2"/>
        <v>167.00706636441333</v>
      </c>
    </row>
    <row r="354" spans="1:5" x14ac:dyDescent="0.3">
      <c r="A354" s="5">
        <v>46784</v>
      </c>
      <c r="C354">
        <f t="shared" ref="C354:C385" si="3">_xlfn.FORECAST.ETS(A354,$B$2:$B$321,$A$2:$A$321,0,1)</f>
        <v>141.59211132908817</v>
      </c>
      <c r="D354" s="6">
        <f t="shared" ref="D354:D385" si="4">C354-_xlfn.FORECAST.ETS.CONFINT(A354,$B$2:$B$321,$A$2:$A$321,0.95,0,1)</f>
        <v>115.46025614863649</v>
      </c>
      <c r="E354" s="6">
        <f t="shared" ref="E354:E385" si="5">C354+_xlfn.FORECAST.ETS.CONFINT(A354,$B$2:$B$321,$A$2:$A$321,0.95,0,1)</f>
        <v>167.72396650953985</v>
      </c>
    </row>
    <row r="355" spans="1:5" x14ac:dyDescent="0.3">
      <c r="A355" s="5">
        <v>46813</v>
      </c>
      <c r="C355">
        <f t="shared" si="3"/>
        <v>141.91844197542417</v>
      </c>
      <c r="D355" s="6">
        <f t="shared" si="4"/>
        <v>115.40033195514582</v>
      </c>
      <c r="E355" s="6">
        <f t="shared" si="5"/>
        <v>168.43655199570253</v>
      </c>
    </row>
    <row r="356" spans="1:5" x14ac:dyDescent="0.3">
      <c r="A356" s="5">
        <v>46844</v>
      </c>
      <c r="C356">
        <f t="shared" si="3"/>
        <v>142.24477262176018</v>
      </c>
      <c r="D356" s="6">
        <f t="shared" si="4"/>
        <v>115.34453389902949</v>
      </c>
      <c r="E356" s="6">
        <f t="shared" si="5"/>
        <v>169.14501134449085</v>
      </c>
    </row>
    <row r="357" spans="1:5" x14ac:dyDescent="0.3">
      <c r="A357" s="5">
        <v>46874</v>
      </c>
      <c r="C357">
        <f t="shared" si="3"/>
        <v>142.57110326809618</v>
      </c>
      <c r="D357" s="6">
        <f t="shared" si="4"/>
        <v>115.29268595298097</v>
      </c>
      <c r="E357" s="6">
        <f t="shared" si="5"/>
        <v>169.84952058321139</v>
      </c>
    </row>
    <row r="358" spans="1:5" x14ac:dyDescent="0.3">
      <c r="A358" s="5">
        <v>46905</v>
      </c>
      <c r="C358">
        <f t="shared" si="3"/>
        <v>142.89743391443218</v>
      </c>
      <c r="D358" s="6">
        <f t="shared" si="4"/>
        <v>115.24462346324727</v>
      </c>
      <c r="E358" s="6">
        <f t="shared" si="5"/>
        <v>170.55024436561712</v>
      </c>
    </row>
    <row r="359" spans="1:5" x14ac:dyDescent="0.3">
      <c r="A359" s="5">
        <v>46935</v>
      </c>
      <c r="C359">
        <f t="shared" si="3"/>
        <v>143.22376456076819</v>
      </c>
      <c r="D359" s="6">
        <f t="shared" si="4"/>
        <v>115.20019215460992</v>
      </c>
      <c r="E359" s="6">
        <f t="shared" si="5"/>
        <v>171.24733696692644</v>
      </c>
    </row>
    <row r="360" spans="1:5" x14ac:dyDescent="0.3">
      <c r="A360" s="5">
        <v>46966</v>
      </c>
      <c r="C360">
        <f t="shared" si="3"/>
        <v>143.55009520710419</v>
      </c>
      <c r="D360" s="6">
        <f t="shared" si="4"/>
        <v>115.15924724427967</v>
      </c>
      <c r="E360" s="6">
        <f t="shared" si="5"/>
        <v>171.94094316992872</v>
      </c>
    </row>
    <row r="361" spans="1:5" x14ac:dyDescent="0.3">
      <c r="A361" s="5">
        <v>46997</v>
      </c>
      <c r="C361">
        <f t="shared" si="3"/>
        <v>143.8764258534402</v>
      </c>
      <c r="D361" s="6">
        <f t="shared" si="4"/>
        <v>115.12165265049578</v>
      </c>
      <c r="E361" s="6">
        <f t="shared" si="5"/>
        <v>172.63119905638462</v>
      </c>
    </row>
    <row r="362" spans="1:5" x14ac:dyDescent="0.3">
      <c r="A362" s="5">
        <v>47027</v>
      </c>
      <c r="C362">
        <f t="shared" si="3"/>
        <v>144.2027564997762</v>
      </c>
      <c r="D362" s="6">
        <f t="shared" si="4"/>
        <v>115.08728028376015</v>
      </c>
      <c r="E362" s="6">
        <f t="shared" si="5"/>
        <v>173.31823271579225</v>
      </c>
    </row>
    <row r="363" spans="1:5" x14ac:dyDescent="0.3">
      <c r="A363" s="5">
        <v>47058</v>
      </c>
      <c r="C363">
        <f t="shared" si="3"/>
        <v>144.5290871461122</v>
      </c>
      <c r="D363" s="6">
        <f t="shared" si="4"/>
        <v>115.05600941041185</v>
      </c>
      <c r="E363" s="6">
        <f t="shared" si="5"/>
        <v>174.00216488181258</v>
      </c>
    </row>
    <row r="364" spans="1:5" x14ac:dyDescent="0.3">
      <c r="A364" s="5">
        <v>47088</v>
      </c>
      <c r="C364">
        <f t="shared" si="3"/>
        <v>144.85541779244821</v>
      </c>
      <c r="D364" s="6">
        <f t="shared" si="4"/>
        <v>115.02772607972878</v>
      </c>
      <c r="E364" s="6">
        <f t="shared" si="5"/>
        <v>174.68310950516764</v>
      </c>
    </row>
    <row r="365" spans="1:5" x14ac:dyDescent="0.3">
      <c r="A365" s="5">
        <v>47119</v>
      </c>
      <c r="C365">
        <f t="shared" si="3"/>
        <v>145.18174843878421</v>
      </c>
      <c r="D365" s="6">
        <f t="shared" si="4"/>
        <v>115.00232260698414</v>
      </c>
      <c r="E365" s="6">
        <f t="shared" si="5"/>
        <v>175.36117427058429</v>
      </c>
    </row>
    <row r="366" spans="1:5" x14ac:dyDescent="0.3">
      <c r="A366" s="5">
        <v>47150</v>
      </c>
      <c r="C366">
        <f t="shared" si="3"/>
        <v>145.50807908512022</v>
      </c>
      <c r="D366" s="6">
        <f t="shared" si="4"/>
        <v>114.97969710592827</v>
      </c>
      <c r="E366" s="6">
        <f t="shared" si="5"/>
        <v>176.03646106431216</v>
      </c>
    </row>
    <row r="367" spans="1:5" x14ac:dyDescent="0.3">
      <c r="A367" s="5">
        <v>47178</v>
      </c>
      <c r="C367">
        <f t="shared" si="3"/>
        <v>145.83440973145622</v>
      </c>
      <c r="D367" s="6">
        <f t="shared" si="4"/>
        <v>114.95975306504842</v>
      </c>
      <c r="E367" s="6">
        <f t="shared" si="5"/>
        <v>176.70906639786401</v>
      </c>
    </row>
    <row r="368" spans="1:5" x14ac:dyDescent="0.3">
      <c r="A368" s="5">
        <v>47209</v>
      </c>
      <c r="C368">
        <f t="shared" si="3"/>
        <v>146.16074037779222</v>
      </c>
      <c r="D368" s="6">
        <f t="shared" si="4"/>
        <v>114.94239896270439</v>
      </c>
      <c r="E368" s="6">
        <f t="shared" si="5"/>
        <v>177.37908179288007</v>
      </c>
    </row>
    <row r="369" spans="1:5" x14ac:dyDescent="0.3">
      <c r="A369" s="5">
        <v>47239</v>
      </c>
      <c r="C369">
        <f t="shared" si="3"/>
        <v>146.48707102412823</v>
      </c>
      <c r="D369" s="6">
        <f t="shared" si="4"/>
        <v>114.92754791687454</v>
      </c>
      <c r="E369" s="6">
        <f t="shared" si="5"/>
        <v>178.04659413138191</v>
      </c>
    </row>
    <row r="370" spans="1:5" x14ac:dyDescent="0.3">
      <c r="A370" s="5">
        <v>47270</v>
      </c>
      <c r="C370">
        <f t="shared" si="3"/>
        <v>146.81340167046423</v>
      </c>
      <c r="D370" s="6">
        <f t="shared" si="4"/>
        <v>114.91511736578769</v>
      </c>
      <c r="E370" s="6">
        <f t="shared" si="5"/>
        <v>178.71168597514077</v>
      </c>
    </row>
    <row r="371" spans="1:5" x14ac:dyDescent="0.3">
      <c r="A371" s="5">
        <v>47300</v>
      </c>
      <c r="C371">
        <f t="shared" si="3"/>
        <v>147.13973231680023</v>
      </c>
      <c r="D371" s="6">
        <f t="shared" si="4"/>
        <v>114.90502877618096</v>
      </c>
      <c r="E371" s="6">
        <f t="shared" si="5"/>
        <v>179.37443585741951</v>
      </c>
    </row>
    <row r="372" spans="1:5" x14ac:dyDescent="0.3">
      <c r="A372" s="5">
        <v>47331</v>
      </c>
      <c r="C372">
        <f t="shared" si="3"/>
        <v>147.46606296313627</v>
      </c>
      <c r="D372" s="6">
        <f t="shared" si="4"/>
        <v>114.89720737632238</v>
      </c>
      <c r="E372" s="6">
        <f t="shared" si="5"/>
        <v>180.03491854995013</v>
      </c>
    </row>
    <row r="373" spans="1:5" x14ac:dyDescent="0.3">
      <c r="A373" s="5">
        <v>47362</v>
      </c>
      <c r="C373">
        <f t="shared" si="3"/>
        <v>147.79239360947224</v>
      </c>
      <c r="D373" s="6">
        <f t="shared" si="4"/>
        <v>114.8915819112802</v>
      </c>
      <c r="E373" s="6">
        <f t="shared" si="5"/>
        <v>180.6932053076643</v>
      </c>
    </row>
    <row r="374" spans="1:5" x14ac:dyDescent="0.3">
      <c r="A374" s="5">
        <v>47392</v>
      </c>
      <c r="C374">
        <f t="shared" si="3"/>
        <v>148.11872425580827</v>
      </c>
      <c r="D374" s="6">
        <f t="shared" si="4"/>
        <v>114.88808441821844</v>
      </c>
      <c r="E374" s="6">
        <f t="shared" si="5"/>
        <v>181.34936409339809</v>
      </c>
    </row>
    <row r="375" spans="1:5" x14ac:dyDescent="0.3">
      <c r="A375" s="5">
        <v>47423</v>
      </c>
      <c r="C375">
        <f t="shared" si="3"/>
        <v>148.44505490214428</v>
      </c>
      <c r="D375" s="6">
        <f t="shared" si="4"/>
        <v>114.88665001975387</v>
      </c>
      <c r="E375" s="6">
        <f t="shared" si="5"/>
        <v>182.0034597845347</v>
      </c>
    </row>
    <row r="376" spans="1:5" x14ac:dyDescent="0.3">
      <c r="A376" s="5">
        <v>47453</v>
      </c>
      <c r="C376">
        <f t="shared" si="3"/>
        <v>148.77138554848028</v>
      </c>
      <c r="D376" s="6">
        <f t="shared" si="4"/>
        <v>114.88721673363509</v>
      </c>
      <c r="E376" s="6">
        <f t="shared" si="5"/>
        <v>182.65555436332548</v>
      </c>
    </row>
    <row r="377" spans="1:5" x14ac:dyDescent="0.3">
      <c r="A377" s="5">
        <v>47484</v>
      </c>
      <c r="C377">
        <f t="shared" si="3"/>
        <v>149.09771619481629</v>
      </c>
      <c r="D377" s="6">
        <f t="shared" si="4"/>
        <v>114.88972529719699</v>
      </c>
      <c r="E377" s="6">
        <f t="shared" si="5"/>
        <v>183.30570709243557</v>
      </c>
    </row>
    <row r="378" spans="1:5" x14ac:dyDescent="0.3">
      <c r="A378" s="5">
        <v>47515</v>
      </c>
      <c r="C378">
        <f t="shared" si="3"/>
        <v>149.42404684115229</v>
      </c>
      <c r="D378" s="6">
        <f t="shared" si="4"/>
        <v>114.89411900521532</v>
      </c>
      <c r="E378" s="6">
        <f t="shared" si="5"/>
        <v>183.95397467708926</v>
      </c>
    </row>
    <row r="379" spans="1:5" x14ac:dyDescent="0.3">
      <c r="A379" s="5">
        <v>47543</v>
      </c>
      <c r="C379">
        <f t="shared" si="3"/>
        <v>149.75037748748829</v>
      </c>
      <c r="D379" s="6">
        <f t="shared" si="4"/>
        <v>114.90034355993376</v>
      </c>
      <c r="E379" s="6">
        <f t="shared" si="5"/>
        <v>184.60041141504283</v>
      </c>
    </row>
    <row r="380" spans="1:5" x14ac:dyDescent="0.3">
      <c r="A380" s="5">
        <v>47574</v>
      </c>
      <c r="C380">
        <f t="shared" si="3"/>
        <v>150.0767081338243</v>
      </c>
      <c r="D380" s="6">
        <f t="shared" si="4"/>
        <v>114.9083469321674</v>
      </c>
      <c r="E380" s="6">
        <f t="shared" si="5"/>
        <v>185.24506933548119</v>
      </c>
    </row>
    <row r="381" spans="1:5" x14ac:dyDescent="0.3">
      <c r="A381" s="5">
        <v>47604</v>
      </c>
      <c r="C381">
        <f t="shared" si="3"/>
        <v>150.4030387801603</v>
      </c>
      <c r="D381" s="6">
        <f t="shared" si="4"/>
        <v>114.91807923250028</v>
      </c>
      <c r="E381" s="6">
        <f t="shared" si="5"/>
        <v>185.88799832782033</v>
      </c>
    </row>
    <row r="382" spans="1:5" x14ac:dyDescent="0.3">
      <c r="A382" s="5">
        <v>47635</v>
      </c>
      <c r="C382">
        <f t="shared" si="3"/>
        <v>150.72936942649631</v>
      </c>
      <c r="D382" s="6">
        <f t="shared" si="4"/>
        <v>114.92949259169657</v>
      </c>
      <c r="E382" s="6">
        <f t="shared" si="5"/>
        <v>186.52924626129604</v>
      </c>
    </row>
    <row r="383" spans="1:5" x14ac:dyDescent="0.3">
      <c r="A383" s="5">
        <v>47665</v>
      </c>
      <c r="C383">
        <f t="shared" si="3"/>
        <v>151.05570007283231</v>
      </c>
      <c r="D383" s="6">
        <f t="shared" si="4"/>
        <v>114.94254104953399</v>
      </c>
      <c r="E383" s="6">
        <f t="shared" si="5"/>
        <v>187.16885909613063</v>
      </c>
    </row>
    <row r="384" spans="1:5" x14ac:dyDescent="0.3">
      <c r="A384" s="5">
        <v>47696</v>
      </c>
      <c r="C384">
        <f t="shared" si="3"/>
        <v>151.38203071916831</v>
      </c>
      <c r="D384" s="6">
        <f t="shared" si="4"/>
        <v>114.95718045134676</v>
      </c>
      <c r="E384" s="6">
        <f t="shared" si="5"/>
        <v>187.80688098698988</v>
      </c>
    </row>
    <row r="385" spans="1:5" x14ac:dyDescent="0.3">
      <c r="A385" s="5">
        <v>47727</v>
      </c>
      <c r="C385">
        <f t="shared" si="3"/>
        <v>151.70836136550432</v>
      </c>
      <c r="D385" s="6">
        <f t="shared" si="4"/>
        <v>114.97336835163634</v>
      </c>
      <c r="E385" s="6">
        <f t="shared" si="5"/>
        <v>188.44335437937229</v>
      </c>
    </row>
    <row r="386" spans="1:5" x14ac:dyDescent="0.3">
      <c r="A386" s="5">
        <v>47757</v>
      </c>
      <c r="C386">
        <f t="shared" ref="C386:C401" si="6">_xlfn.FORECAST.ETS(A386,$B$2:$B$321,$A$2:$A$321,0,1)</f>
        <v>152.03469201184032</v>
      </c>
      <c r="D386" s="6">
        <f t="shared" ref="D386:D417" si="7">C386-_xlfn.FORECAST.ETS.CONFINT(A386,$B$2:$B$321,$A$2:$A$321,0.95,0,1)</f>
        <v>114.99106392416908</v>
      </c>
      <c r="E386" s="6">
        <f t="shared" ref="E386:E401" si="8">C386+_xlfn.FORECAST.ETS.CONFINT(A386,$B$2:$B$321,$A$2:$A$321,0.95,0,1)</f>
        <v>189.07832009951156</v>
      </c>
    </row>
    <row r="387" spans="1:5" x14ac:dyDescent="0.3">
      <c r="A387" s="5">
        <v>47788</v>
      </c>
      <c r="C387">
        <f t="shared" si="6"/>
        <v>152.36102265817632</v>
      </c>
      <c r="D387" s="6">
        <f t="shared" si="7"/>
        <v>115.01022787803693</v>
      </c>
      <c r="E387" s="6">
        <f t="shared" si="8"/>
        <v>189.71181743831573</v>
      </c>
    </row>
    <row r="388" spans="1:5" x14ac:dyDescent="0.3">
      <c r="A388" s="5">
        <v>47818</v>
      </c>
      <c r="C388">
        <f t="shared" si="6"/>
        <v>152.68735330451233</v>
      </c>
      <c r="D388" s="6">
        <f t="shared" si="7"/>
        <v>115.03082237920512</v>
      </c>
      <c r="E388" s="6">
        <f t="shared" si="8"/>
        <v>190.34388422981954</v>
      </c>
    </row>
    <row r="389" spans="1:5" x14ac:dyDescent="0.3">
      <c r="A389" s="5">
        <v>47849</v>
      </c>
      <c r="C389">
        <f t="shared" si="6"/>
        <v>153.01368395084833</v>
      </c>
      <c r="D389" s="6">
        <f t="shared" si="7"/>
        <v>115.05281097711605</v>
      </c>
      <c r="E389" s="6">
        <f t="shared" si="8"/>
        <v>190.97455692458061</v>
      </c>
    </row>
    <row r="390" spans="1:5" x14ac:dyDescent="0.3">
      <c r="A390" s="5">
        <v>47880</v>
      </c>
      <c r="C390">
        <f t="shared" si="6"/>
        <v>153.34001459718434</v>
      </c>
      <c r="D390" s="6">
        <f t="shared" si="7"/>
        <v>115.07615853595746</v>
      </c>
      <c r="E390" s="6">
        <f t="shared" si="8"/>
        <v>191.60387065841121</v>
      </c>
    </row>
    <row r="391" spans="1:5" x14ac:dyDescent="0.3">
      <c r="A391" s="5">
        <v>47908</v>
      </c>
      <c r="C391">
        <f t="shared" si="6"/>
        <v>153.66634524352034</v>
      </c>
      <c r="D391" s="6">
        <f t="shared" si="7"/>
        <v>115.10083117023834</v>
      </c>
      <c r="E391" s="6">
        <f t="shared" si="8"/>
        <v>192.23185931680234</v>
      </c>
    </row>
    <row r="392" spans="1:5" x14ac:dyDescent="0.3">
      <c r="A392" s="5">
        <v>47939</v>
      </c>
      <c r="C392">
        <f t="shared" si="6"/>
        <v>153.99267588985634</v>
      </c>
      <c r="D392" s="6">
        <f t="shared" si="7"/>
        <v>115.12679618434795</v>
      </c>
      <c r="E392" s="6">
        <f t="shared" si="8"/>
        <v>192.85855559536475</v>
      </c>
    </row>
    <row r="393" spans="1:5" x14ac:dyDescent="0.3">
      <c r="A393" s="5">
        <v>47969</v>
      </c>
      <c r="C393">
        <f t="shared" si="6"/>
        <v>154.31900653619235</v>
      </c>
      <c r="D393" s="6">
        <f t="shared" si="7"/>
        <v>115.15402201580167</v>
      </c>
      <c r="E393" s="6">
        <f t="shared" si="8"/>
        <v>193.48399105658302</v>
      </c>
    </row>
    <row r="394" spans="1:5" x14ac:dyDescent="0.3">
      <c r="A394" s="5">
        <v>48000</v>
      </c>
      <c r="C394">
        <f t="shared" si="6"/>
        <v>154.64533718252835</v>
      </c>
      <c r="D394" s="6">
        <f t="shared" si="7"/>
        <v>115.18247818190309</v>
      </c>
      <c r="E394" s="6">
        <f t="shared" si="8"/>
        <v>194.10819618315361</v>
      </c>
    </row>
    <row r="395" spans="1:5" x14ac:dyDescent="0.3">
      <c r="A395" s="5">
        <v>48030</v>
      </c>
      <c r="C395">
        <f t="shared" si="6"/>
        <v>154.97166782886435</v>
      </c>
      <c r="D395" s="6">
        <f t="shared" si="7"/>
        <v>115.21213522957498</v>
      </c>
      <c r="E395" s="6">
        <f t="shared" si="8"/>
        <v>194.73120042815373</v>
      </c>
    </row>
    <row r="396" spans="1:5" x14ac:dyDescent="0.3">
      <c r="A396" s="5">
        <v>48061</v>
      </c>
      <c r="C396">
        <f t="shared" si="6"/>
        <v>155.29799847520036</v>
      </c>
      <c r="D396" s="6">
        <f t="shared" si="7"/>
        <v>115.24296468813235</v>
      </c>
      <c r="E396" s="6">
        <f t="shared" si="8"/>
        <v>195.35303226226836</v>
      </c>
    </row>
    <row r="397" spans="1:5" x14ac:dyDescent="0.3">
      <c r="A397" s="5">
        <v>48092</v>
      </c>
      <c r="C397">
        <f t="shared" si="6"/>
        <v>155.62432912153636</v>
      </c>
      <c r="D397" s="6">
        <f t="shared" si="7"/>
        <v>115.27493902479034</v>
      </c>
      <c r="E397" s="6">
        <f t="shared" si="8"/>
        <v>195.97371921828238</v>
      </c>
    </row>
    <row r="398" spans="1:5" x14ac:dyDescent="0.3">
      <c r="A398" s="5">
        <v>48122</v>
      </c>
      <c r="C398">
        <f t="shared" si="6"/>
        <v>155.95065976787237</v>
      </c>
      <c r="D398" s="6">
        <f t="shared" si="7"/>
        <v>115.30803160271586</v>
      </c>
      <c r="E398" s="6">
        <f t="shared" si="8"/>
        <v>196.59328793302888</v>
      </c>
    </row>
    <row r="399" spans="1:5" x14ac:dyDescent="0.3">
      <c r="A399" s="5">
        <v>48153</v>
      </c>
      <c r="C399">
        <f t="shared" si="6"/>
        <v>156.27699041420837</v>
      </c>
      <c r="D399" s="6">
        <f t="shared" si="7"/>
        <v>115.34221664144806</v>
      </c>
      <c r="E399" s="6">
        <f t="shared" si="8"/>
        <v>197.21176418696868</v>
      </c>
    </row>
    <row r="400" spans="1:5" x14ac:dyDescent="0.3">
      <c r="A400" s="5">
        <v>48183</v>
      </c>
      <c r="C400">
        <f t="shared" si="6"/>
        <v>156.60332106054437</v>
      </c>
      <c r="D400" s="6">
        <f t="shared" si="7"/>
        <v>115.3774691795268</v>
      </c>
      <c r="E400" s="6">
        <f t="shared" si="8"/>
        <v>197.82917294156195</v>
      </c>
    </row>
    <row r="401" spans="1:5" x14ac:dyDescent="0.3">
      <c r="A401" s="5">
        <v>48214</v>
      </c>
      <c r="C401">
        <f t="shared" si="6"/>
        <v>156.92965170688038</v>
      </c>
      <c r="D401" s="6">
        <f t="shared" si="7"/>
        <v>115.41376503918025</v>
      </c>
      <c r="E401" s="6">
        <f t="shared" si="8"/>
        <v>198.44553837458051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7"/>
  <sheetViews>
    <sheetView tabSelected="1" topLeftCell="B1" workbookViewId="0">
      <pane ySplit="1" topLeftCell="A329" activePane="bottomLeft" state="frozen"/>
      <selection pane="bottomLeft" activeCell="P331" sqref="P331"/>
    </sheetView>
  </sheetViews>
  <sheetFormatPr defaultRowHeight="14.4" x14ac:dyDescent="0.3"/>
  <cols>
    <col min="2" max="2" width="17.21875" bestFit="1" customWidth="1"/>
  </cols>
  <sheetData>
    <row r="1" spans="1:7" x14ac:dyDescent="0.3">
      <c r="A1" s="4" t="s">
        <v>0</v>
      </c>
      <c r="B1" s="4" t="s">
        <v>1</v>
      </c>
      <c r="C1" s="4" t="s">
        <v>3</v>
      </c>
      <c r="D1" s="4" t="s">
        <v>2</v>
      </c>
    </row>
    <row r="2" spans="1:7" x14ac:dyDescent="0.3">
      <c r="A2" s="2">
        <v>36069</v>
      </c>
      <c r="B2" s="3">
        <v>451189999.99999994</v>
      </c>
      <c r="C2" s="1">
        <v>16.304300000000001</v>
      </c>
      <c r="D2" s="1">
        <v>7.4978354978354922</v>
      </c>
      <c r="F2">
        <f>IF(MONTH(A2)=9,AVERAGE(D2:D13),0)</f>
        <v>0</v>
      </c>
      <c r="G2">
        <f>IF(MONTH(A2)=9,AVERAGE(C2:C13),0)</f>
        <v>0</v>
      </c>
    </row>
    <row r="3" spans="1:7" x14ac:dyDescent="0.3">
      <c r="A3" s="2">
        <v>36100</v>
      </c>
      <c r="B3" s="3">
        <v>379380000</v>
      </c>
      <c r="C3" s="1">
        <v>16.594799999999999</v>
      </c>
      <c r="D3" s="1">
        <v>8.0227743271221499</v>
      </c>
      <c r="F3">
        <f t="shared" ref="F3:F66" si="0">IF(MONTH(A3)=9,AVERAGE(D3:D14),0)</f>
        <v>0</v>
      </c>
      <c r="G3">
        <f t="shared" ref="G3:G66" si="1">IF(MONTH(A3)=9,AVERAGE(C3:C14),0)</f>
        <v>0</v>
      </c>
    </row>
    <row r="4" spans="1:7" x14ac:dyDescent="0.3">
      <c r="A4" s="2">
        <v>36130</v>
      </c>
      <c r="B4" s="3">
        <v>396699999.99999994</v>
      </c>
      <c r="C4" s="1">
        <v>16.5046</v>
      </c>
      <c r="D4" s="1">
        <v>7.4477129739840109</v>
      </c>
      <c r="F4">
        <f t="shared" si="0"/>
        <v>0</v>
      </c>
      <c r="G4">
        <f t="shared" si="1"/>
        <v>0</v>
      </c>
    </row>
    <row r="5" spans="1:7" x14ac:dyDescent="0.3">
      <c r="A5" s="2">
        <v>36161</v>
      </c>
      <c r="B5" s="3">
        <v>437650000</v>
      </c>
      <c r="C5" s="1">
        <v>16.777799999999999</v>
      </c>
      <c r="D5" s="1">
        <v>7.3758745679844973</v>
      </c>
      <c r="F5">
        <f t="shared" si="0"/>
        <v>0</v>
      </c>
      <c r="G5">
        <f t="shared" si="1"/>
        <v>0</v>
      </c>
    </row>
    <row r="6" spans="1:7" x14ac:dyDescent="0.3">
      <c r="A6" s="2">
        <v>36192</v>
      </c>
      <c r="B6" s="3">
        <v>414720000.00000006</v>
      </c>
      <c r="C6" s="1">
        <v>16.894300000000001</v>
      </c>
      <c r="D6" s="1">
        <v>7.9323687752355321</v>
      </c>
      <c r="F6">
        <f t="shared" si="0"/>
        <v>0</v>
      </c>
      <c r="G6">
        <f t="shared" si="1"/>
        <v>0</v>
      </c>
    </row>
    <row r="7" spans="1:7" x14ac:dyDescent="0.3">
      <c r="A7" s="2">
        <v>36220</v>
      </c>
      <c r="B7" s="3">
        <v>462939999.99999994</v>
      </c>
      <c r="C7" s="1">
        <v>16.6816</v>
      </c>
      <c r="D7" s="1">
        <v>7.9418157498746034</v>
      </c>
      <c r="F7">
        <f t="shared" si="0"/>
        <v>0</v>
      </c>
      <c r="G7">
        <f t="shared" si="1"/>
        <v>0</v>
      </c>
    </row>
    <row r="8" spans="1:7" x14ac:dyDescent="0.3">
      <c r="A8" s="2">
        <v>36251</v>
      </c>
      <c r="B8" s="3">
        <v>402789999.99999994</v>
      </c>
      <c r="C8" s="1">
        <v>16.6876</v>
      </c>
      <c r="D8" s="1">
        <v>7.4508508177763222</v>
      </c>
      <c r="F8">
        <f t="shared" si="0"/>
        <v>0</v>
      </c>
      <c r="G8">
        <f t="shared" si="1"/>
        <v>0</v>
      </c>
    </row>
    <row r="9" spans="1:7" x14ac:dyDescent="0.3">
      <c r="A9" s="2">
        <v>36281</v>
      </c>
      <c r="B9" s="3">
        <v>356280000</v>
      </c>
      <c r="C9" s="1">
        <v>16.6952</v>
      </c>
      <c r="D9" s="1">
        <v>7.6078045581242648</v>
      </c>
      <c r="F9">
        <f t="shared" si="0"/>
        <v>0</v>
      </c>
      <c r="G9">
        <f t="shared" si="1"/>
        <v>0</v>
      </c>
    </row>
    <row r="10" spans="1:7" x14ac:dyDescent="0.3">
      <c r="A10" s="2">
        <v>36312</v>
      </c>
      <c r="B10" s="3">
        <v>359880000</v>
      </c>
      <c r="C10" s="1">
        <v>16.704599999999999</v>
      </c>
      <c r="D10" s="1">
        <v>8.1206685690990774</v>
      </c>
      <c r="F10">
        <f t="shared" si="0"/>
        <v>0</v>
      </c>
      <c r="G10">
        <f t="shared" si="1"/>
        <v>0</v>
      </c>
    </row>
    <row r="11" spans="1:7" x14ac:dyDescent="0.3">
      <c r="A11" s="2">
        <v>36342</v>
      </c>
      <c r="B11" s="3">
        <v>369250000</v>
      </c>
      <c r="C11" s="1">
        <v>16.824200000000001</v>
      </c>
      <c r="D11" s="1">
        <v>8.7429917932883896</v>
      </c>
      <c r="F11">
        <f t="shared" si="0"/>
        <v>0</v>
      </c>
      <c r="G11">
        <f t="shared" si="1"/>
        <v>0</v>
      </c>
    </row>
    <row r="12" spans="1:7" x14ac:dyDescent="0.3">
      <c r="A12" s="2">
        <v>36373</v>
      </c>
      <c r="B12" s="3">
        <v>413720000</v>
      </c>
      <c r="C12" s="1">
        <v>16.796099999999999</v>
      </c>
      <c r="D12" s="1">
        <v>9.3166693718552018</v>
      </c>
      <c r="F12">
        <f t="shared" si="0"/>
        <v>0</v>
      </c>
      <c r="G12">
        <f t="shared" si="1"/>
        <v>0</v>
      </c>
    </row>
    <row r="13" spans="1:7" x14ac:dyDescent="0.3">
      <c r="A13" s="2">
        <v>36404</v>
      </c>
      <c r="B13" s="3">
        <v>379880000.00000006</v>
      </c>
      <c r="C13" s="1">
        <v>16.941099999999999</v>
      </c>
      <c r="D13" s="1">
        <v>9.9206349206349067</v>
      </c>
      <c r="F13">
        <f t="shared" si="0"/>
        <v>10.972369556699848</v>
      </c>
      <c r="G13">
        <f t="shared" si="1"/>
        <v>19.156949999999998</v>
      </c>
    </row>
    <row r="14" spans="1:7" x14ac:dyDescent="0.3">
      <c r="A14" s="2">
        <v>36434</v>
      </c>
      <c r="B14" s="3">
        <v>500720000</v>
      </c>
      <c r="C14" s="1">
        <v>17.548200000000001</v>
      </c>
      <c r="D14" s="1">
        <v>10.099871134020621</v>
      </c>
      <c r="F14">
        <f t="shared" si="0"/>
        <v>0</v>
      </c>
      <c r="G14">
        <f t="shared" si="1"/>
        <v>0</v>
      </c>
    </row>
    <row r="15" spans="1:7" x14ac:dyDescent="0.3">
      <c r="A15" s="2">
        <v>36465</v>
      </c>
      <c r="B15" s="3">
        <v>413420000</v>
      </c>
      <c r="C15" s="1">
        <v>17.963200000000001</v>
      </c>
      <c r="D15" s="1">
        <v>9.6629931320875162</v>
      </c>
      <c r="F15">
        <f t="shared" si="0"/>
        <v>0</v>
      </c>
      <c r="G15">
        <f t="shared" si="1"/>
        <v>0</v>
      </c>
    </row>
    <row r="16" spans="1:7" x14ac:dyDescent="0.3">
      <c r="A16" s="2">
        <v>36495</v>
      </c>
      <c r="B16" s="3">
        <v>421560000</v>
      </c>
      <c r="C16" s="1">
        <v>17.965399999999999</v>
      </c>
      <c r="D16" s="1">
        <v>9.6692514638392133</v>
      </c>
      <c r="F16">
        <f t="shared" si="0"/>
        <v>0</v>
      </c>
      <c r="G16">
        <f t="shared" si="1"/>
        <v>0</v>
      </c>
    </row>
    <row r="17" spans="1:7" x14ac:dyDescent="0.3">
      <c r="A17" s="2">
        <v>36526</v>
      </c>
      <c r="B17" s="3">
        <v>411100000</v>
      </c>
      <c r="C17" s="1">
        <v>18.262</v>
      </c>
      <c r="D17" s="1">
        <v>10.017271157167528</v>
      </c>
      <c r="F17">
        <f t="shared" si="0"/>
        <v>0</v>
      </c>
      <c r="G17">
        <f t="shared" si="1"/>
        <v>0</v>
      </c>
    </row>
    <row r="18" spans="1:7" x14ac:dyDescent="0.3">
      <c r="A18" s="2">
        <v>36557</v>
      </c>
      <c r="B18" s="3">
        <v>413230000</v>
      </c>
      <c r="C18" s="1">
        <v>19.184799999999999</v>
      </c>
      <c r="D18" s="1">
        <v>10.45125087678278</v>
      </c>
      <c r="F18">
        <f t="shared" si="0"/>
        <v>0</v>
      </c>
      <c r="G18">
        <f t="shared" si="1"/>
        <v>0</v>
      </c>
    </row>
    <row r="19" spans="1:7" x14ac:dyDescent="0.3">
      <c r="A19" s="2">
        <v>36586</v>
      </c>
      <c r="B19" s="3">
        <v>368650000.00000006</v>
      </c>
      <c r="C19" s="1">
        <v>19.737300000000001</v>
      </c>
      <c r="D19" s="1">
        <v>12.004337050805457</v>
      </c>
      <c r="F19">
        <f t="shared" si="0"/>
        <v>0</v>
      </c>
      <c r="G19">
        <f t="shared" si="1"/>
        <v>0</v>
      </c>
    </row>
    <row r="20" spans="1:7" x14ac:dyDescent="0.3">
      <c r="A20" s="2">
        <v>36617</v>
      </c>
      <c r="B20" s="3">
        <v>321870000</v>
      </c>
      <c r="C20" s="1">
        <v>19.726500000000001</v>
      </c>
      <c r="D20" s="1">
        <v>12.292435424354231</v>
      </c>
      <c r="F20">
        <f t="shared" si="0"/>
        <v>0</v>
      </c>
      <c r="G20">
        <f t="shared" si="1"/>
        <v>0</v>
      </c>
    </row>
    <row r="21" spans="1:7" x14ac:dyDescent="0.3">
      <c r="A21" s="2">
        <v>36647</v>
      </c>
      <c r="B21" s="3">
        <v>372840000.00000006</v>
      </c>
      <c r="C21" s="1">
        <v>19.674399999999999</v>
      </c>
      <c r="D21" s="1">
        <v>11.884808776474198</v>
      </c>
      <c r="F21">
        <f t="shared" si="0"/>
        <v>0</v>
      </c>
      <c r="G21">
        <f t="shared" si="1"/>
        <v>0</v>
      </c>
    </row>
    <row r="22" spans="1:7" x14ac:dyDescent="0.3">
      <c r="A22" s="2">
        <v>36678</v>
      </c>
      <c r="B22" s="3">
        <v>283500000</v>
      </c>
      <c r="C22" s="1">
        <v>20.3781</v>
      </c>
      <c r="D22" s="1">
        <v>11.492345976924812</v>
      </c>
      <c r="F22">
        <f t="shared" si="0"/>
        <v>0</v>
      </c>
      <c r="G22">
        <f t="shared" si="1"/>
        <v>0</v>
      </c>
    </row>
    <row r="23" spans="1:7" x14ac:dyDescent="0.3">
      <c r="A23" s="2">
        <v>36708</v>
      </c>
      <c r="B23" s="3">
        <v>302340000</v>
      </c>
      <c r="C23" s="1">
        <v>20.867899999999999</v>
      </c>
      <c r="D23" s="1">
        <v>11.649107076141352</v>
      </c>
      <c r="F23">
        <f t="shared" si="0"/>
        <v>0</v>
      </c>
      <c r="G23">
        <f t="shared" si="1"/>
        <v>0</v>
      </c>
    </row>
    <row r="24" spans="1:7" x14ac:dyDescent="0.3">
      <c r="A24" s="2">
        <v>36739</v>
      </c>
      <c r="B24" s="3">
        <v>332440000.00000006</v>
      </c>
      <c r="C24" s="1">
        <v>21.634499999999999</v>
      </c>
      <c r="D24" s="1">
        <v>12.524127691165553</v>
      </c>
      <c r="F24">
        <f t="shared" si="0"/>
        <v>0</v>
      </c>
      <c r="G24">
        <f t="shared" si="1"/>
        <v>0</v>
      </c>
    </row>
    <row r="25" spans="1:7" x14ac:dyDescent="0.3">
      <c r="A25" s="2">
        <v>36770</v>
      </c>
      <c r="B25" s="3">
        <v>300090000</v>
      </c>
      <c r="C25" s="1">
        <v>28.3337</v>
      </c>
      <c r="D25" s="1">
        <v>15.31717380092832</v>
      </c>
      <c r="F25">
        <f t="shared" si="0"/>
        <v>17.083779343432159</v>
      </c>
      <c r="G25">
        <f t="shared" si="1"/>
        <v>24.124091666666668</v>
      </c>
    </row>
    <row r="26" spans="1:7" x14ac:dyDescent="0.3">
      <c r="A26" s="2">
        <v>36800</v>
      </c>
      <c r="B26" s="3">
        <v>519859999.99999988</v>
      </c>
      <c r="C26" s="1">
        <v>23.582000000000001</v>
      </c>
      <c r="D26" s="1">
        <v>18.032187271397216</v>
      </c>
      <c r="F26">
        <f t="shared" si="0"/>
        <v>0</v>
      </c>
      <c r="G26">
        <f t="shared" si="1"/>
        <v>0</v>
      </c>
    </row>
    <row r="27" spans="1:7" x14ac:dyDescent="0.3">
      <c r="A27" s="2">
        <v>36831</v>
      </c>
      <c r="B27" s="3">
        <v>322859999.99999994</v>
      </c>
      <c r="C27" s="1">
        <v>23.888100000000001</v>
      </c>
      <c r="D27" s="1">
        <v>18.955723856685115</v>
      </c>
      <c r="F27">
        <f t="shared" si="0"/>
        <v>0</v>
      </c>
      <c r="G27">
        <f t="shared" si="1"/>
        <v>0</v>
      </c>
    </row>
    <row r="28" spans="1:7" x14ac:dyDescent="0.3">
      <c r="A28" s="2">
        <v>36861</v>
      </c>
      <c r="B28" s="3">
        <v>364599999.99999994</v>
      </c>
      <c r="C28" s="1">
        <v>22.5242</v>
      </c>
      <c r="D28" s="1">
        <v>18.982683982683991</v>
      </c>
      <c r="F28">
        <f t="shared" si="0"/>
        <v>0</v>
      </c>
      <c r="G28">
        <f t="shared" si="1"/>
        <v>0</v>
      </c>
    </row>
    <row r="29" spans="1:7" x14ac:dyDescent="0.3">
      <c r="A29" s="2">
        <v>36892</v>
      </c>
      <c r="B29" s="3">
        <v>398879999.99999994</v>
      </c>
      <c r="C29" s="1">
        <v>23.761199999999999</v>
      </c>
      <c r="D29" s="1">
        <v>18.574282859997137</v>
      </c>
      <c r="F29">
        <f t="shared" si="0"/>
        <v>0</v>
      </c>
      <c r="G29">
        <f t="shared" si="1"/>
        <v>0</v>
      </c>
    </row>
    <row r="30" spans="1:7" x14ac:dyDescent="0.3">
      <c r="A30" s="2">
        <v>36923</v>
      </c>
      <c r="B30" s="3">
        <v>330069999.99999994</v>
      </c>
      <c r="C30" s="1">
        <v>23.548300000000001</v>
      </c>
      <c r="D30" s="1">
        <v>18.077900084674003</v>
      </c>
      <c r="F30">
        <f t="shared" si="0"/>
        <v>0</v>
      </c>
      <c r="G30">
        <f t="shared" si="1"/>
        <v>0</v>
      </c>
    </row>
    <row r="31" spans="1:7" x14ac:dyDescent="0.3">
      <c r="A31" s="2">
        <v>36951</v>
      </c>
      <c r="B31" s="3">
        <v>405409999.99999994</v>
      </c>
      <c r="C31" s="1">
        <v>23.964099999999998</v>
      </c>
      <c r="D31" s="1">
        <v>16.29096943714563</v>
      </c>
      <c r="F31">
        <f t="shared" si="0"/>
        <v>0</v>
      </c>
      <c r="G31">
        <f t="shared" si="1"/>
        <v>0</v>
      </c>
    </row>
    <row r="32" spans="1:7" x14ac:dyDescent="0.3">
      <c r="A32" s="2">
        <v>36982</v>
      </c>
      <c r="B32" s="3">
        <v>347010000</v>
      </c>
      <c r="C32" s="1">
        <v>23.4651</v>
      </c>
      <c r="D32" s="1">
        <v>16.190867392346142</v>
      </c>
      <c r="F32">
        <f t="shared" si="0"/>
        <v>0</v>
      </c>
      <c r="G32">
        <f t="shared" si="1"/>
        <v>0</v>
      </c>
    </row>
    <row r="33" spans="1:7" x14ac:dyDescent="0.3">
      <c r="A33" s="2">
        <v>37012</v>
      </c>
      <c r="B33" s="3">
        <v>363490000</v>
      </c>
      <c r="C33" s="1">
        <v>23.5197</v>
      </c>
      <c r="D33" s="1">
        <v>16.859594171319614</v>
      </c>
      <c r="F33">
        <f t="shared" si="0"/>
        <v>0</v>
      </c>
      <c r="G33">
        <f t="shared" si="1"/>
        <v>0</v>
      </c>
    </row>
    <row r="34" spans="1:7" x14ac:dyDescent="0.3">
      <c r="A34" s="2">
        <v>37043</v>
      </c>
      <c r="B34" s="3">
        <v>331440000.00000006</v>
      </c>
      <c r="C34" s="1">
        <v>24.373100000000001</v>
      </c>
      <c r="D34" s="1">
        <v>16.706121068650681</v>
      </c>
      <c r="F34">
        <f t="shared" si="0"/>
        <v>0</v>
      </c>
      <c r="G34">
        <f t="shared" si="1"/>
        <v>0</v>
      </c>
    </row>
    <row r="35" spans="1:7" x14ac:dyDescent="0.3">
      <c r="A35" s="2">
        <v>37073</v>
      </c>
      <c r="B35" s="3">
        <v>364420000</v>
      </c>
      <c r="C35" s="1">
        <v>24.1052</v>
      </c>
      <c r="D35" s="1">
        <v>15.988488823450698</v>
      </c>
      <c r="F35">
        <f t="shared" si="0"/>
        <v>0</v>
      </c>
      <c r="G35">
        <f t="shared" si="1"/>
        <v>0</v>
      </c>
    </row>
    <row r="36" spans="1:7" x14ac:dyDescent="0.3">
      <c r="A36" s="2">
        <v>37104</v>
      </c>
      <c r="B36" s="3">
        <v>421010000</v>
      </c>
      <c r="C36" s="1">
        <v>24.424399999999999</v>
      </c>
      <c r="D36" s="1">
        <v>15.029359371907368</v>
      </c>
      <c r="F36">
        <f t="shared" si="0"/>
        <v>0</v>
      </c>
      <c r="G36">
        <f t="shared" si="1"/>
        <v>0</v>
      </c>
    </row>
    <row r="37" spans="1:7" x14ac:dyDescent="0.3">
      <c r="A37" s="2">
        <v>37135</v>
      </c>
      <c r="B37" s="3">
        <v>381919999.99999994</v>
      </c>
      <c r="C37" s="1">
        <v>25.492699999999999</v>
      </c>
      <c r="D37" s="1">
        <v>12.343470483005369</v>
      </c>
      <c r="F37">
        <f t="shared" si="0"/>
        <v>9.3511662807234988</v>
      </c>
      <c r="G37">
        <f t="shared" si="1"/>
        <v>26.880425000000002</v>
      </c>
    </row>
    <row r="38" spans="1:7" x14ac:dyDescent="0.3">
      <c r="A38" s="2">
        <v>37165</v>
      </c>
      <c r="B38" s="3">
        <v>600550000</v>
      </c>
      <c r="C38" s="1">
        <v>26.0076</v>
      </c>
      <c r="D38" s="1">
        <v>9.5196777192438908</v>
      </c>
      <c r="F38">
        <f t="shared" si="0"/>
        <v>0</v>
      </c>
      <c r="G38">
        <f t="shared" si="1"/>
        <v>0</v>
      </c>
    </row>
    <row r="39" spans="1:7" x14ac:dyDescent="0.3">
      <c r="A39" s="2">
        <v>37196</v>
      </c>
      <c r="B39" s="3">
        <v>408350000</v>
      </c>
      <c r="C39" s="1">
        <v>25.9602</v>
      </c>
      <c r="D39" s="1">
        <v>8.6317722681358955</v>
      </c>
      <c r="F39">
        <f t="shared" si="0"/>
        <v>0</v>
      </c>
      <c r="G39">
        <f t="shared" si="1"/>
        <v>0</v>
      </c>
    </row>
    <row r="40" spans="1:7" x14ac:dyDescent="0.3">
      <c r="A40" s="2">
        <v>37226</v>
      </c>
      <c r="B40" s="3">
        <v>424430000</v>
      </c>
      <c r="C40" s="1">
        <v>26.338899999999999</v>
      </c>
      <c r="D40" s="1">
        <v>8.1498999454247656</v>
      </c>
      <c r="F40">
        <f t="shared" si="0"/>
        <v>0</v>
      </c>
      <c r="G40">
        <f t="shared" si="1"/>
        <v>0</v>
      </c>
    </row>
    <row r="41" spans="1:7" x14ac:dyDescent="0.3">
      <c r="A41" s="2">
        <v>37257</v>
      </c>
      <c r="B41" s="3">
        <v>537900000</v>
      </c>
      <c r="C41" s="1">
        <v>26.674399999999999</v>
      </c>
      <c r="D41" s="1">
        <v>8.6872957908898698</v>
      </c>
      <c r="F41">
        <f t="shared" si="0"/>
        <v>0</v>
      </c>
      <c r="G41">
        <f t="shared" si="1"/>
        <v>0</v>
      </c>
    </row>
    <row r="42" spans="1:7" x14ac:dyDescent="0.3">
      <c r="A42" s="2">
        <v>37288</v>
      </c>
      <c r="B42" s="3">
        <v>472210000.00000006</v>
      </c>
      <c r="C42" s="1">
        <v>27.1982</v>
      </c>
      <c r="D42" s="1">
        <v>8.5763293310463062</v>
      </c>
      <c r="F42">
        <f t="shared" si="0"/>
        <v>0</v>
      </c>
      <c r="G42">
        <f t="shared" si="1"/>
        <v>0</v>
      </c>
    </row>
    <row r="43" spans="1:7" x14ac:dyDescent="0.3">
      <c r="A43" s="2">
        <v>37316</v>
      </c>
      <c r="B43" s="3">
        <v>494090000.00000006</v>
      </c>
      <c r="C43" s="1">
        <v>26.765799999999999</v>
      </c>
      <c r="D43" s="1">
        <v>9.03933434190618</v>
      </c>
      <c r="F43">
        <f t="shared" si="0"/>
        <v>0</v>
      </c>
      <c r="G43">
        <f t="shared" si="1"/>
        <v>0</v>
      </c>
    </row>
    <row r="44" spans="1:7" x14ac:dyDescent="0.3">
      <c r="A44" s="2">
        <v>37347</v>
      </c>
      <c r="B44" s="3">
        <v>507080000</v>
      </c>
      <c r="C44" s="1">
        <v>26.6768</v>
      </c>
      <c r="D44" s="1">
        <v>8.8019559902200442</v>
      </c>
      <c r="F44">
        <f t="shared" si="0"/>
        <v>0</v>
      </c>
      <c r="G44">
        <f t="shared" si="1"/>
        <v>0</v>
      </c>
    </row>
    <row r="45" spans="1:7" x14ac:dyDescent="0.3">
      <c r="A45" s="2">
        <v>37377</v>
      </c>
      <c r="B45" s="3">
        <v>487730000</v>
      </c>
      <c r="C45" s="1">
        <v>26.970099999999999</v>
      </c>
      <c r="D45" s="1">
        <v>8.1906180193596292</v>
      </c>
      <c r="F45">
        <f t="shared" si="0"/>
        <v>0</v>
      </c>
      <c r="G45">
        <f t="shared" si="1"/>
        <v>0</v>
      </c>
    </row>
    <row r="46" spans="1:7" x14ac:dyDescent="0.3">
      <c r="A46" s="2">
        <v>37408</v>
      </c>
      <c r="B46" s="3">
        <v>423509999.99999994</v>
      </c>
      <c r="C46" s="1">
        <v>27.2819</v>
      </c>
      <c r="D46" s="1">
        <v>9.1416868367156781</v>
      </c>
      <c r="F46">
        <f t="shared" si="0"/>
        <v>0</v>
      </c>
      <c r="G46">
        <f t="shared" si="1"/>
        <v>0</v>
      </c>
    </row>
    <row r="47" spans="1:7" x14ac:dyDescent="0.3">
      <c r="A47" s="2">
        <v>37438</v>
      </c>
      <c r="B47" s="3">
        <v>468710000.00000006</v>
      </c>
      <c r="C47" s="1">
        <v>28.4377</v>
      </c>
      <c r="D47" s="1">
        <v>10.281244179549276</v>
      </c>
      <c r="F47">
        <f t="shared" si="0"/>
        <v>0</v>
      </c>
      <c r="G47">
        <f t="shared" si="1"/>
        <v>0</v>
      </c>
    </row>
    <row r="48" spans="1:7" x14ac:dyDescent="0.3">
      <c r="A48" s="2">
        <v>37469</v>
      </c>
      <c r="B48" s="3">
        <v>408180000</v>
      </c>
      <c r="C48" s="1">
        <v>28.7608</v>
      </c>
      <c r="D48" s="1">
        <v>10.850710463185088</v>
      </c>
      <c r="F48">
        <f t="shared" si="0"/>
        <v>0</v>
      </c>
      <c r="G48">
        <f t="shared" si="1"/>
        <v>0</v>
      </c>
    </row>
    <row r="49" spans="1:7" x14ac:dyDescent="0.3">
      <c r="A49" s="2">
        <v>37500</v>
      </c>
      <c r="B49" s="3">
        <v>453660000</v>
      </c>
      <c r="C49" s="1">
        <v>29.698399999999999</v>
      </c>
      <c r="D49" s="1">
        <v>10.545454545454547</v>
      </c>
      <c r="F49">
        <f t="shared" si="0"/>
        <v>24.36873515299305</v>
      </c>
      <c r="G49">
        <f t="shared" si="1"/>
        <v>39.616983333333337</v>
      </c>
    </row>
    <row r="50" spans="1:7" x14ac:dyDescent="0.3">
      <c r="A50" s="2">
        <v>37530</v>
      </c>
      <c r="B50" s="3">
        <v>430080000</v>
      </c>
      <c r="C50" s="1">
        <v>32.954700000000003</v>
      </c>
      <c r="D50" s="1">
        <v>12.386980108499102</v>
      </c>
      <c r="F50">
        <f t="shared" si="0"/>
        <v>0</v>
      </c>
      <c r="G50">
        <f t="shared" si="1"/>
        <v>0</v>
      </c>
    </row>
    <row r="51" spans="1:7" x14ac:dyDescent="0.3">
      <c r="A51" s="2">
        <v>37561</v>
      </c>
      <c r="B51" s="3">
        <v>272340000</v>
      </c>
      <c r="C51" s="1">
        <v>37.2729</v>
      </c>
      <c r="D51" s="1">
        <v>13.366870283866339</v>
      </c>
      <c r="F51">
        <f t="shared" si="0"/>
        <v>0</v>
      </c>
      <c r="G51">
        <f t="shared" si="1"/>
        <v>0</v>
      </c>
    </row>
    <row r="52" spans="1:7" x14ac:dyDescent="0.3">
      <c r="A52" s="2">
        <v>37591</v>
      </c>
      <c r="B52" s="3">
        <v>201330000.00000003</v>
      </c>
      <c r="C52" s="1">
        <v>37.609200000000001</v>
      </c>
      <c r="D52" s="1">
        <v>15.191897654584219</v>
      </c>
      <c r="F52">
        <f t="shared" si="0"/>
        <v>0</v>
      </c>
      <c r="G52">
        <f t="shared" si="1"/>
        <v>0</v>
      </c>
    </row>
    <row r="53" spans="1:7" x14ac:dyDescent="0.3">
      <c r="A53" s="2">
        <v>37622</v>
      </c>
      <c r="B53" s="3">
        <v>369210000.00000012</v>
      </c>
      <c r="C53" s="1">
        <v>41.509700000000002</v>
      </c>
      <c r="D53" s="1">
        <v>22.475685234305942</v>
      </c>
      <c r="F53">
        <f t="shared" si="0"/>
        <v>0</v>
      </c>
      <c r="G53">
        <f t="shared" si="1"/>
        <v>0</v>
      </c>
    </row>
    <row r="54" spans="1:7" x14ac:dyDescent="0.3">
      <c r="A54" s="2">
        <v>37653</v>
      </c>
      <c r="B54" s="3">
        <v>277510000.00000006</v>
      </c>
      <c r="C54" s="1">
        <v>44.518099999999997</v>
      </c>
      <c r="D54" s="1">
        <v>25.943479024047743</v>
      </c>
      <c r="F54">
        <f t="shared" si="0"/>
        <v>0</v>
      </c>
      <c r="G54">
        <f t="shared" si="1"/>
        <v>0</v>
      </c>
    </row>
    <row r="55" spans="1:7" x14ac:dyDescent="0.3">
      <c r="A55" s="2">
        <v>37681</v>
      </c>
      <c r="B55" s="3">
        <v>242280000</v>
      </c>
      <c r="C55" s="1">
        <v>42.215200000000003</v>
      </c>
      <c r="D55" s="1">
        <v>28.459937565036419</v>
      </c>
      <c r="F55">
        <f t="shared" si="0"/>
        <v>0</v>
      </c>
      <c r="G55">
        <f t="shared" si="1"/>
        <v>0</v>
      </c>
    </row>
    <row r="56" spans="1:7" x14ac:dyDescent="0.3">
      <c r="A56" s="2">
        <v>37712</v>
      </c>
      <c r="B56" s="3">
        <v>282659999.99999994</v>
      </c>
      <c r="C56" s="1">
        <v>42.301400000000001</v>
      </c>
      <c r="D56" s="1">
        <v>30.803802938634405</v>
      </c>
      <c r="F56">
        <f t="shared" si="0"/>
        <v>0</v>
      </c>
      <c r="G56">
        <f t="shared" si="1"/>
        <v>0</v>
      </c>
    </row>
    <row r="57" spans="1:7" x14ac:dyDescent="0.3">
      <c r="A57" s="2">
        <v>37742</v>
      </c>
      <c r="B57" s="3">
        <v>288260000</v>
      </c>
      <c r="C57" s="1">
        <v>40.54</v>
      </c>
      <c r="D57" s="1">
        <v>31.985547143840321</v>
      </c>
      <c r="F57">
        <f t="shared" si="0"/>
        <v>0</v>
      </c>
      <c r="G57">
        <f t="shared" si="1"/>
        <v>0</v>
      </c>
    </row>
    <row r="58" spans="1:7" x14ac:dyDescent="0.3">
      <c r="A58" s="2">
        <v>37773</v>
      </c>
      <c r="B58" s="3">
        <v>257170000.00000003</v>
      </c>
      <c r="C58" s="1">
        <v>42.857300000000002</v>
      </c>
      <c r="D58" s="1">
        <v>32.889798703514181</v>
      </c>
      <c r="F58">
        <f t="shared" si="0"/>
        <v>0</v>
      </c>
      <c r="G58">
        <f t="shared" si="1"/>
        <v>0</v>
      </c>
    </row>
    <row r="59" spans="1:7" x14ac:dyDescent="0.3">
      <c r="A59" s="2">
        <v>37803</v>
      </c>
      <c r="B59" s="3">
        <v>280669999.99999994</v>
      </c>
      <c r="C59" s="1">
        <v>42.709899999999998</v>
      </c>
      <c r="D59" s="1">
        <v>32.916737037662557</v>
      </c>
      <c r="F59">
        <f t="shared" si="0"/>
        <v>0</v>
      </c>
      <c r="G59">
        <f t="shared" si="1"/>
        <v>0</v>
      </c>
    </row>
    <row r="60" spans="1:7" x14ac:dyDescent="0.3">
      <c r="A60" s="2">
        <v>37834</v>
      </c>
      <c r="B60" s="3">
        <v>273020000</v>
      </c>
      <c r="C60" s="1">
        <v>41.216999999999999</v>
      </c>
      <c r="D60" s="1">
        <v>35.458631596470802</v>
      </c>
      <c r="F60">
        <f t="shared" si="0"/>
        <v>0</v>
      </c>
      <c r="G60">
        <f t="shared" si="1"/>
        <v>0</v>
      </c>
    </row>
    <row r="61" spans="1:7" x14ac:dyDescent="0.3">
      <c r="A61" s="2">
        <v>37865</v>
      </c>
      <c r="B61" s="3">
        <v>274729999.99999994</v>
      </c>
      <c r="C61" s="1">
        <v>42.025300000000001</v>
      </c>
      <c r="D61" s="1">
        <v>38.404605263157919</v>
      </c>
      <c r="F61">
        <f t="shared" si="0"/>
        <v>29.776429470166619</v>
      </c>
      <c r="G61">
        <f t="shared" si="1"/>
        <v>39.896516666666663</v>
      </c>
    </row>
    <row r="62" spans="1:7" x14ac:dyDescent="0.3">
      <c r="A62" s="2">
        <v>37895</v>
      </c>
      <c r="B62" s="3">
        <v>507310000</v>
      </c>
      <c r="C62" s="1">
        <v>41.962299999999999</v>
      </c>
      <c r="D62" s="1">
        <v>37.473853580048264</v>
      </c>
      <c r="F62">
        <f t="shared" si="0"/>
        <v>0</v>
      </c>
      <c r="G62">
        <f t="shared" si="1"/>
        <v>0</v>
      </c>
    </row>
    <row r="63" spans="1:7" x14ac:dyDescent="0.3">
      <c r="A63" s="2">
        <v>37926</v>
      </c>
      <c r="B63" s="3">
        <v>309020000</v>
      </c>
      <c r="C63" s="1">
        <v>42.822899999999997</v>
      </c>
      <c r="D63" s="1">
        <v>37.432646592709972</v>
      </c>
      <c r="F63">
        <f t="shared" si="0"/>
        <v>0</v>
      </c>
      <c r="G63">
        <f t="shared" si="1"/>
        <v>0</v>
      </c>
    </row>
    <row r="64" spans="1:7" x14ac:dyDescent="0.3">
      <c r="A64" s="2">
        <v>37956</v>
      </c>
      <c r="B64" s="3">
        <v>233660000.00000003</v>
      </c>
      <c r="C64" s="1">
        <v>42.084899999999998</v>
      </c>
      <c r="D64" s="1">
        <v>35.816751503933354</v>
      </c>
      <c r="F64">
        <f t="shared" si="0"/>
        <v>0</v>
      </c>
      <c r="G64">
        <f t="shared" si="1"/>
        <v>0</v>
      </c>
    </row>
    <row r="65" spans="1:7" x14ac:dyDescent="0.3">
      <c r="A65" s="2">
        <v>37987</v>
      </c>
      <c r="B65" s="3">
        <v>397830000.00000006</v>
      </c>
      <c r="C65" s="1">
        <v>44.085000000000001</v>
      </c>
      <c r="D65" s="1">
        <v>28.847819809413778</v>
      </c>
      <c r="F65">
        <f t="shared" si="0"/>
        <v>0</v>
      </c>
      <c r="G65">
        <f t="shared" si="1"/>
        <v>0</v>
      </c>
    </row>
    <row r="66" spans="1:7" x14ac:dyDescent="0.3">
      <c r="A66" s="2">
        <v>38018</v>
      </c>
      <c r="B66" s="3">
        <v>369800000</v>
      </c>
      <c r="C66" s="1">
        <v>43.003799999999998</v>
      </c>
      <c r="D66" s="1">
        <v>26.313588850174206</v>
      </c>
      <c r="F66">
        <f t="shared" si="0"/>
        <v>0</v>
      </c>
      <c r="G66">
        <f t="shared" si="1"/>
        <v>0</v>
      </c>
    </row>
    <row r="67" spans="1:7" x14ac:dyDescent="0.3">
      <c r="A67" s="2">
        <v>38047</v>
      </c>
      <c r="B67" s="3">
        <v>148230000.00000003</v>
      </c>
      <c r="C67" s="1">
        <v>40.216500000000003</v>
      </c>
      <c r="D67" s="1">
        <v>25.948427163494014</v>
      </c>
      <c r="F67">
        <f t="shared" ref="F67:F130" si="2">IF(MONTH(A67)=9,AVERAGE(D67:D78),0)</f>
        <v>0</v>
      </c>
      <c r="G67">
        <f t="shared" ref="G67:G130" si="3">IF(MONTH(A67)=9,AVERAGE(C67:C78),0)</f>
        <v>0</v>
      </c>
    </row>
    <row r="68" spans="1:7" x14ac:dyDescent="0.3">
      <c r="A68" s="2">
        <v>38078</v>
      </c>
      <c r="B68" s="3">
        <v>350040000</v>
      </c>
      <c r="C68" s="1">
        <v>37.744399999999999</v>
      </c>
      <c r="D68" s="1">
        <v>28.769657724329313</v>
      </c>
      <c r="F68">
        <f t="shared" si="2"/>
        <v>0</v>
      </c>
      <c r="G68">
        <f t="shared" si="3"/>
        <v>0</v>
      </c>
    </row>
    <row r="69" spans="1:7" x14ac:dyDescent="0.3">
      <c r="A69" s="2">
        <v>38108</v>
      </c>
      <c r="B69" s="3">
        <v>401390000.00000006</v>
      </c>
      <c r="C69" s="1">
        <v>36.950000000000003</v>
      </c>
      <c r="D69" s="1">
        <v>28.809803154738646</v>
      </c>
      <c r="F69">
        <f t="shared" si="2"/>
        <v>0</v>
      </c>
      <c r="G69">
        <f t="shared" si="3"/>
        <v>0</v>
      </c>
    </row>
    <row r="70" spans="1:7" x14ac:dyDescent="0.3">
      <c r="A70" s="2">
        <v>38139</v>
      </c>
      <c r="B70" s="3">
        <v>472180000.00000006</v>
      </c>
      <c r="C70" s="1">
        <v>35.735799999999998</v>
      </c>
      <c r="D70" s="1">
        <v>24.08</v>
      </c>
      <c r="F70">
        <f t="shared" si="2"/>
        <v>0</v>
      </c>
      <c r="G70">
        <f t="shared" si="3"/>
        <v>0</v>
      </c>
    </row>
    <row r="71" spans="1:7" x14ac:dyDescent="0.3">
      <c r="A71" s="2">
        <v>38169</v>
      </c>
      <c r="B71" s="3">
        <v>272360000</v>
      </c>
      <c r="C71" s="1">
        <v>36.031500000000001</v>
      </c>
      <c r="D71" s="1">
        <v>23.04</v>
      </c>
      <c r="F71">
        <f t="shared" si="2"/>
        <v>0</v>
      </c>
      <c r="G71">
        <f t="shared" si="3"/>
        <v>0</v>
      </c>
    </row>
    <row r="72" spans="1:7" x14ac:dyDescent="0.3">
      <c r="A72" s="2">
        <v>38200</v>
      </c>
      <c r="B72" s="3">
        <v>361130000.00000006</v>
      </c>
      <c r="C72" s="1">
        <v>36.095799999999997</v>
      </c>
      <c r="D72" s="1">
        <v>22.38</v>
      </c>
      <c r="F72">
        <f t="shared" si="2"/>
        <v>0</v>
      </c>
      <c r="G72">
        <f t="shared" si="3"/>
        <v>0</v>
      </c>
    </row>
    <row r="73" spans="1:7" x14ac:dyDescent="0.3">
      <c r="A73" s="2">
        <v>38231</v>
      </c>
      <c r="B73" s="3">
        <v>349700000.00000006</v>
      </c>
      <c r="C73" s="1">
        <v>36.822899999999997</v>
      </c>
      <c r="D73" s="1">
        <v>22.53</v>
      </c>
      <c r="F73">
        <f t="shared" si="2"/>
        <v>17.652600062423982</v>
      </c>
      <c r="G73">
        <f t="shared" si="3"/>
        <v>38.712941666666659</v>
      </c>
    </row>
    <row r="74" spans="1:7" x14ac:dyDescent="0.3">
      <c r="A74" s="2">
        <v>38261</v>
      </c>
      <c r="B74" s="3">
        <v>454620000</v>
      </c>
      <c r="C74" s="1">
        <v>37.156300000000002</v>
      </c>
      <c r="D74" s="1">
        <v>21.98</v>
      </c>
      <c r="F74">
        <f t="shared" si="2"/>
        <v>0</v>
      </c>
      <c r="G74">
        <f t="shared" si="3"/>
        <v>0</v>
      </c>
    </row>
    <row r="75" spans="1:7" x14ac:dyDescent="0.3">
      <c r="A75" s="2">
        <v>38292</v>
      </c>
      <c r="B75" s="3">
        <v>341049999.99999994</v>
      </c>
      <c r="C75" s="1">
        <v>37.4848</v>
      </c>
      <c r="D75" s="1">
        <v>20.56</v>
      </c>
      <c r="F75">
        <f t="shared" si="2"/>
        <v>0</v>
      </c>
      <c r="G75">
        <f t="shared" si="3"/>
        <v>0</v>
      </c>
    </row>
    <row r="76" spans="1:7" x14ac:dyDescent="0.3">
      <c r="A76" s="2">
        <v>38322</v>
      </c>
      <c r="B76" s="3">
        <v>268390000</v>
      </c>
      <c r="C76" s="1">
        <v>37.2318</v>
      </c>
      <c r="D76" s="1">
        <v>20.21</v>
      </c>
      <c r="F76">
        <f t="shared" si="2"/>
        <v>0</v>
      </c>
      <c r="G76">
        <f t="shared" si="3"/>
        <v>0</v>
      </c>
    </row>
    <row r="77" spans="1:7" x14ac:dyDescent="0.3">
      <c r="A77" s="2">
        <v>38353</v>
      </c>
      <c r="B77" s="3">
        <v>351300000</v>
      </c>
      <c r="C77" s="1">
        <v>37.691499999999998</v>
      </c>
      <c r="D77" s="1">
        <v>19.79</v>
      </c>
      <c r="F77">
        <f t="shared" si="2"/>
        <v>0</v>
      </c>
      <c r="G77">
        <f t="shared" si="3"/>
        <v>0</v>
      </c>
    </row>
    <row r="78" spans="1:7" x14ac:dyDescent="0.3">
      <c r="A78" s="2">
        <v>38384</v>
      </c>
      <c r="B78" s="3">
        <v>289280000</v>
      </c>
      <c r="C78" s="1">
        <v>37.893099999999997</v>
      </c>
      <c r="D78" s="1">
        <v>18.64</v>
      </c>
      <c r="F78">
        <f t="shared" si="2"/>
        <v>0</v>
      </c>
      <c r="G78">
        <f t="shared" si="3"/>
        <v>0</v>
      </c>
    </row>
    <row r="79" spans="1:7" x14ac:dyDescent="0.3">
      <c r="A79" s="2">
        <v>38412</v>
      </c>
      <c r="B79" s="3">
        <v>284130000</v>
      </c>
      <c r="C79" s="1">
        <v>38.203899999999997</v>
      </c>
      <c r="D79" s="1">
        <v>17.16</v>
      </c>
      <c r="F79">
        <f t="shared" si="2"/>
        <v>0</v>
      </c>
      <c r="G79">
        <f t="shared" si="3"/>
        <v>0</v>
      </c>
    </row>
    <row r="80" spans="1:7" x14ac:dyDescent="0.3">
      <c r="A80" s="2">
        <v>38443</v>
      </c>
      <c r="B80" s="3">
        <v>315150000</v>
      </c>
      <c r="C80" s="1">
        <v>39.031100000000002</v>
      </c>
      <c r="D80" s="1">
        <v>12.6</v>
      </c>
      <c r="F80">
        <f t="shared" si="2"/>
        <v>0</v>
      </c>
      <c r="G80">
        <f t="shared" si="3"/>
        <v>0</v>
      </c>
    </row>
    <row r="81" spans="1:7" x14ac:dyDescent="0.3">
      <c r="A81" s="2">
        <v>38473</v>
      </c>
      <c r="B81" s="3">
        <v>347579999.99999994</v>
      </c>
      <c r="C81" s="1">
        <v>38.702500000000001</v>
      </c>
      <c r="D81" s="1">
        <v>12.61</v>
      </c>
      <c r="F81">
        <f t="shared" si="2"/>
        <v>0</v>
      </c>
      <c r="G81">
        <f t="shared" si="3"/>
        <v>0</v>
      </c>
    </row>
    <row r="82" spans="1:7" x14ac:dyDescent="0.3">
      <c r="A82" s="2">
        <v>38504</v>
      </c>
      <c r="B82" s="3">
        <v>210950000</v>
      </c>
      <c r="C82" s="1">
        <v>39.92</v>
      </c>
      <c r="D82" s="1">
        <v>14.465472115965362</v>
      </c>
      <c r="F82">
        <f t="shared" si="2"/>
        <v>0</v>
      </c>
      <c r="G82">
        <f t="shared" si="3"/>
        <v>0</v>
      </c>
    </row>
    <row r="83" spans="1:7" x14ac:dyDescent="0.3">
      <c r="A83" s="2">
        <v>38534</v>
      </c>
      <c r="B83" s="3">
        <v>277590000</v>
      </c>
      <c r="C83" s="1">
        <v>42.075899999999997</v>
      </c>
      <c r="D83" s="1">
        <v>15.285728633122432</v>
      </c>
      <c r="F83">
        <f t="shared" si="2"/>
        <v>0</v>
      </c>
      <c r="G83">
        <f t="shared" si="3"/>
        <v>0</v>
      </c>
    </row>
    <row r="84" spans="1:7" x14ac:dyDescent="0.3">
      <c r="A84" s="2">
        <v>38565</v>
      </c>
      <c r="B84" s="3">
        <v>862540000</v>
      </c>
      <c r="C84" s="1">
        <v>42.341500000000003</v>
      </c>
      <c r="D84" s="1">
        <v>16</v>
      </c>
      <c r="F84">
        <f t="shared" si="2"/>
        <v>0</v>
      </c>
      <c r="G84">
        <f t="shared" si="3"/>
        <v>0</v>
      </c>
    </row>
    <row r="85" spans="1:7" x14ac:dyDescent="0.3">
      <c r="A85" s="2">
        <v>38596</v>
      </c>
      <c r="B85" s="3">
        <v>197679999.99999997</v>
      </c>
      <c r="C85" s="1">
        <v>43.0426</v>
      </c>
      <c r="D85" s="1">
        <v>14.84375</v>
      </c>
      <c r="F85">
        <f t="shared" si="2"/>
        <v>14.455227954584338</v>
      </c>
      <c r="G85">
        <f t="shared" si="3"/>
        <v>41.672349999999994</v>
      </c>
    </row>
    <row r="86" spans="1:7" x14ac:dyDescent="0.3">
      <c r="A86" s="2">
        <v>38626</v>
      </c>
      <c r="B86" s="3">
        <v>663681605.21000004</v>
      </c>
      <c r="C86" s="1">
        <v>43.0291</v>
      </c>
      <c r="D86" s="1">
        <v>15.242718446601945</v>
      </c>
      <c r="F86">
        <f t="shared" si="2"/>
        <v>0</v>
      </c>
      <c r="G86">
        <f t="shared" si="3"/>
        <v>0</v>
      </c>
    </row>
    <row r="87" spans="1:7" x14ac:dyDescent="0.3">
      <c r="A87" s="2">
        <v>38657</v>
      </c>
      <c r="B87" s="3">
        <v>507357121.04999995</v>
      </c>
      <c r="C87" s="1">
        <v>43.061199999999999</v>
      </c>
      <c r="D87" s="1">
        <v>15.926640926640934</v>
      </c>
      <c r="F87">
        <f t="shared" si="2"/>
        <v>0</v>
      </c>
      <c r="G87">
        <f t="shared" si="3"/>
        <v>0</v>
      </c>
    </row>
    <row r="88" spans="1:7" x14ac:dyDescent="0.3">
      <c r="A88" s="2">
        <v>38687</v>
      </c>
      <c r="B88" s="3">
        <v>418144125.47999996</v>
      </c>
      <c r="C88" s="1">
        <v>43.000300000000003</v>
      </c>
      <c r="D88" s="1">
        <v>15.3</v>
      </c>
      <c r="F88">
        <f t="shared" si="2"/>
        <v>0</v>
      </c>
      <c r="G88">
        <f t="shared" si="3"/>
        <v>0</v>
      </c>
    </row>
    <row r="89" spans="1:7" x14ac:dyDescent="0.3">
      <c r="A89" s="2">
        <v>38718</v>
      </c>
      <c r="B89" s="3">
        <v>569758557.23000002</v>
      </c>
      <c r="C89" s="1">
        <v>43.475700000000003</v>
      </c>
      <c r="D89" s="1">
        <v>14.485981308411212</v>
      </c>
      <c r="F89">
        <f t="shared" si="2"/>
        <v>0</v>
      </c>
      <c r="G89">
        <f t="shared" si="3"/>
        <v>0</v>
      </c>
    </row>
    <row r="90" spans="1:7" x14ac:dyDescent="0.3">
      <c r="A90" s="2">
        <v>38749</v>
      </c>
      <c r="B90" s="3">
        <v>486462141.19999993</v>
      </c>
      <c r="C90" s="1">
        <v>42.977499999999999</v>
      </c>
      <c r="D90" s="1">
        <v>15.263644773357999</v>
      </c>
      <c r="F90">
        <f t="shared" si="2"/>
        <v>0</v>
      </c>
      <c r="G90">
        <f t="shared" si="3"/>
        <v>0</v>
      </c>
    </row>
    <row r="91" spans="1:7" x14ac:dyDescent="0.3">
      <c r="A91" s="2">
        <v>38777</v>
      </c>
      <c r="B91" s="3">
        <v>458364224.18999982</v>
      </c>
      <c r="C91" s="1">
        <v>42.688499999999998</v>
      </c>
      <c r="D91" s="1">
        <v>15.3</v>
      </c>
      <c r="F91">
        <f t="shared" si="2"/>
        <v>0</v>
      </c>
      <c r="G91">
        <f t="shared" si="3"/>
        <v>0</v>
      </c>
    </row>
    <row r="92" spans="1:7" x14ac:dyDescent="0.3">
      <c r="A92" s="2">
        <v>38808</v>
      </c>
      <c r="B92" s="3">
        <v>453182459.45000005</v>
      </c>
      <c r="C92" s="1">
        <v>41.096299999999999</v>
      </c>
      <c r="D92" s="1">
        <v>15.1</v>
      </c>
      <c r="F92">
        <f t="shared" si="2"/>
        <v>0</v>
      </c>
      <c r="G92">
        <f t="shared" si="3"/>
        <v>0</v>
      </c>
    </row>
    <row r="93" spans="1:7" x14ac:dyDescent="0.3">
      <c r="A93" s="2">
        <v>38838</v>
      </c>
      <c r="B93" s="3">
        <v>632688203.07999992</v>
      </c>
      <c r="C93" s="1">
        <v>39.018799999999999</v>
      </c>
      <c r="D93" s="1">
        <v>14.2</v>
      </c>
      <c r="F93">
        <f t="shared" si="2"/>
        <v>0</v>
      </c>
      <c r="G93">
        <f t="shared" si="3"/>
        <v>0</v>
      </c>
    </row>
    <row r="94" spans="1:7" x14ac:dyDescent="0.3">
      <c r="A94" s="2">
        <v>38869</v>
      </c>
      <c r="B94" s="3">
        <v>718978774.77999985</v>
      </c>
      <c r="C94" s="1">
        <v>39.861899999999999</v>
      </c>
      <c r="D94" s="1">
        <v>13</v>
      </c>
      <c r="F94">
        <f t="shared" si="2"/>
        <v>0</v>
      </c>
      <c r="G94">
        <f t="shared" si="3"/>
        <v>0</v>
      </c>
    </row>
    <row r="95" spans="1:7" x14ac:dyDescent="0.3">
      <c r="A95" s="2">
        <v>38899</v>
      </c>
      <c r="B95" s="3">
        <v>523405660.07999992</v>
      </c>
      <c r="C95" s="1">
        <v>39.954799999999999</v>
      </c>
      <c r="D95" s="1">
        <v>12.6</v>
      </c>
      <c r="F95">
        <f t="shared" si="2"/>
        <v>0</v>
      </c>
      <c r="G95">
        <f t="shared" si="3"/>
        <v>0</v>
      </c>
    </row>
    <row r="96" spans="1:7" x14ac:dyDescent="0.3">
      <c r="A96" s="2">
        <v>38930</v>
      </c>
      <c r="B96" s="3">
        <v>602186198.21999991</v>
      </c>
      <c r="C96" s="1">
        <v>38.861499999999999</v>
      </c>
      <c r="D96" s="1">
        <v>12.2</v>
      </c>
      <c r="F96">
        <f t="shared" si="2"/>
        <v>0</v>
      </c>
      <c r="G96">
        <f t="shared" si="3"/>
        <v>0</v>
      </c>
    </row>
    <row r="97" spans="1:7" x14ac:dyDescent="0.3">
      <c r="A97" s="2">
        <v>38961</v>
      </c>
      <c r="B97" s="3">
        <v>344370891.80999994</v>
      </c>
      <c r="C97" s="1">
        <v>39.129199999999997</v>
      </c>
      <c r="D97" s="1">
        <v>12.4</v>
      </c>
      <c r="F97">
        <f t="shared" si="2"/>
        <v>9.3583333333333325</v>
      </c>
      <c r="G97">
        <f t="shared" si="3"/>
        <v>37.515508333333337</v>
      </c>
    </row>
    <row r="98" spans="1:7" x14ac:dyDescent="0.3">
      <c r="A98" s="2">
        <v>38991</v>
      </c>
      <c r="B98" s="3">
        <v>721938607.44000006</v>
      </c>
      <c r="C98" s="1">
        <v>39.1312</v>
      </c>
      <c r="D98" s="1">
        <v>11.8</v>
      </c>
      <c r="F98">
        <f t="shared" si="2"/>
        <v>0</v>
      </c>
      <c r="G98">
        <f t="shared" si="3"/>
        <v>0</v>
      </c>
    </row>
    <row r="99" spans="1:7" x14ac:dyDescent="0.3">
      <c r="A99" s="2">
        <v>39022</v>
      </c>
      <c r="B99" s="3">
        <v>631685858.48999989</v>
      </c>
      <c r="C99" s="1">
        <v>38.995800000000003</v>
      </c>
      <c r="D99" s="1">
        <v>10.7</v>
      </c>
      <c r="F99">
        <f t="shared" si="2"/>
        <v>0</v>
      </c>
      <c r="G99">
        <f t="shared" si="3"/>
        <v>0</v>
      </c>
    </row>
    <row r="100" spans="1:7" x14ac:dyDescent="0.3">
      <c r="A100" s="2">
        <v>39052</v>
      </c>
      <c r="B100" s="3">
        <v>704666598.11999989</v>
      </c>
      <c r="C100" s="1">
        <v>37.5914</v>
      </c>
      <c r="D100" s="1">
        <v>10.3</v>
      </c>
      <c r="F100">
        <f t="shared" si="2"/>
        <v>0</v>
      </c>
      <c r="G100">
        <f t="shared" si="3"/>
        <v>0</v>
      </c>
    </row>
    <row r="101" spans="1:7" x14ac:dyDescent="0.3">
      <c r="A101" s="2">
        <v>39083</v>
      </c>
      <c r="B101" s="3">
        <v>797653826.3900001</v>
      </c>
      <c r="C101" s="1">
        <v>38.982300000000002</v>
      </c>
      <c r="D101" s="1">
        <v>9.6</v>
      </c>
      <c r="F101">
        <f t="shared" si="2"/>
        <v>0</v>
      </c>
      <c r="G101">
        <f t="shared" si="3"/>
        <v>0</v>
      </c>
    </row>
    <row r="102" spans="1:7" x14ac:dyDescent="0.3">
      <c r="A102" s="2">
        <v>39114</v>
      </c>
      <c r="B102" s="3">
        <v>932099697.72000003</v>
      </c>
      <c r="C102" s="1">
        <v>38.3217</v>
      </c>
      <c r="D102" s="1">
        <v>8.6</v>
      </c>
      <c r="F102">
        <f t="shared" si="2"/>
        <v>0</v>
      </c>
      <c r="G102">
        <f t="shared" si="3"/>
        <v>0</v>
      </c>
    </row>
    <row r="103" spans="1:7" x14ac:dyDescent="0.3">
      <c r="A103" s="2">
        <v>39142</v>
      </c>
      <c r="B103" s="3">
        <v>756815089.86000001</v>
      </c>
      <c r="C103" s="1">
        <v>37.421500000000002</v>
      </c>
      <c r="D103" s="1">
        <v>8</v>
      </c>
      <c r="F103">
        <f t="shared" si="2"/>
        <v>0</v>
      </c>
      <c r="G103">
        <f t="shared" si="3"/>
        <v>0</v>
      </c>
    </row>
    <row r="104" spans="1:7" x14ac:dyDescent="0.3">
      <c r="A104" s="2">
        <v>39173</v>
      </c>
      <c r="B104" s="3">
        <v>715794685.88000011</v>
      </c>
      <c r="C104" s="1">
        <v>36.903500000000001</v>
      </c>
      <c r="D104" s="1">
        <v>8</v>
      </c>
      <c r="F104">
        <f t="shared" si="2"/>
        <v>0</v>
      </c>
      <c r="G104">
        <f t="shared" si="3"/>
        <v>0</v>
      </c>
    </row>
    <row r="105" spans="1:7" x14ac:dyDescent="0.3">
      <c r="A105" s="2">
        <v>39203</v>
      </c>
      <c r="B105" s="3">
        <v>659006913.08999991</v>
      </c>
      <c r="C105" s="1">
        <v>36.571599999999997</v>
      </c>
      <c r="D105" s="1">
        <v>8.3000000000000007</v>
      </c>
      <c r="F105">
        <f t="shared" si="2"/>
        <v>0</v>
      </c>
      <c r="G105">
        <f t="shared" si="3"/>
        <v>0</v>
      </c>
    </row>
    <row r="106" spans="1:7" x14ac:dyDescent="0.3">
      <c r="A106" s="2">
        <v>39234</v>
      </c>
      <c r="B106" s="3">
        <v>694769237.00999987</v>
      </c>
      <c r="C106" s="1">
        <v>35.742899999999999</v>
      </c>
      <c r="D106" s="1">
        <v>9.1</v>
      </c>
      <c r="F106">
        <f t="shared" si="2"/>
        <v>0</v>
      </c>
      <c r="G106">
        <f t="shared" si="3"/>
        <v>0</v>
      </c>
    </row>
    <row r="107" spans="1:7" x14ac:dyDescent="0.3">
      <c r="A107" s="2">
        <v>39264</v>
      </c>
      <c r="B107" s="3">
        <v>580710282.38</v>
      </c>
      <c r="C107" s="1">
        <v>35.638800000000003</v>
      </c>
      <c r="D107" s="1">
        <v>7.9</v>
      </c>
      <c r="F107">
        <f t="shared" si="2"/>
        <v>0</v>
      </c>
      <c r="G107">
        <f t="shared" si="3"/>
        <v>0</v>
      </c>
    </row>
    <row r="108" spans="1:7" x14ac:dyDescent="0.3">
      <c r="A108" s="2">
        <v>39295</v>
      </c>
      <c r="B108" s="3">
        <v>818775060.12</v>
      </c>
      <c r="C108" s="1">
        <v>35.7562</v>
      </c>
      <c r="D108" s="1">
        <v>7.6</v>
      </c>
      <c r="F108">
        <f t="shared" si="2"/>
        <v>0</v>
      </c>
      <c r="G108">
        <f t="shared" si="3"/>
        <v>0</v>
      </c>
    </row>
    <row r="109" spans="1:7" x14ac:dyDescent="0.3">
      <c r="A109" s="2">
        <v>39326</v>
      </c>
      <c r="B109" s="3">
        <f>AVERAGE(B108,B110)</f>
        <v>616114079.11500001</v>
      </c>
      <c r="C109" s="1">
        <v>36.381300000000003</v>
      </c>
      <c r="D109" s="1">
        <v>7.9</v>
      </c>
      <c r="F109">
        <f t="shared" si="2"/>
        <v>13.283333333333333</v>
      </c>
      <c r="G109">
        <f t="shared" si="3"/>
        <v>38.108636674670088</v>
      </c>
    </row>
    <row r="110" spans="1:7" x14ac:dyDescent="0.3">
      <c r="A110" s="2">
        <v>39356</v>
      </c>
      <c r="B110" s="3">
        <v>413453098.10999995</v>
      </c>
      <c r="C110" s="1">
        <v>36.360199999999999</v>
      </c>
      <c r="D110" s="1">
        <v>8.1</v>
      </c>
      <c r="F110">
        <f t="shared" si="2"/>
        <v>0</v>
      </c>
      <c r="G110">
        <f t="shared" si="3"/>
        <v>0</v>
      </c>
    </row>
    <row r="111" spans="1:7" x14ac:dyDescent="0.3">
      <c r="A111" s="2">
        <v>39387</v>
      </c>
      <c r="B111" s="3">
        <v>262641834.55000004</v>
      </c>
      <c r="C111" s="1">
        <v>37.1785</v>
      </c>
      <c r="D111" s="1">
        <v>9.1999999999999993</v>
      </c>
      <c r="F111">
        <f t="shared" si="2"/>
        <v>0</v>
      </c>
      <c r="G111">
        <f t="shared" si="3"/>
        <v>0</v>
      </c>
    </row>
    <row r="112" spans="1:7" x14ac:dyDescent="0.3">
      <c r="A112" s="2">
        <v>39417</v>
      </c>
      <c r="B112" s="3">
        <v>189180765.88999999</v>
      </c>
      <c r="C112" s="1">
        <v>36.784399999999998</v>
      </c>
      <c r="D112" s="1">
        <v>10</v>
      </c>
      <c r="F112">
        <f t="shared" si="2"/>
        <v>0</v>
      </c>
      <c r="G112">
        <f t="shared" si="3"/>
        <v>0</v>
      </c>
    </row>
    <row r="113" spans="1:7" x14ac:dyDescent="0.3">
      <c r="A113" s="2">
        <v>39448</v>
      </c>
      <c r="B113" s="3">
        <v>357186834.70000005</v>
      </c>
      <c r="C113" s="1">
        <v>37.5433834303224</v>
      </c>
      <c r="D113" s="1">
        <v>11</v>
      </c>
      <c r="F113">
        <f t="shared" si="2"/>
        <v>0</v>
      </c>
      <c r="G113">
        <f t="shared" si="3"/>
        <v>0</v>
      </c>
    </row>
    <row r="114" spans="1:7" x14ac:dyDescent="0.3">
      <c r="A114" s="2">
        <v>39479</v>
      </c>
      <c r="B114" s="3">
        <v>266343086.63999999</v>
      </c>
      <c r="C114" s="1">
        <v>37.722246860147798</v>
      </c>
      <c r="D114" s="1">
        <v>11.9</v>
      </c>
      <c r="F114">
        <f t="shared" si="2"/>
        <v>0</v>
      </c>
      <c r="G114">
        <f t="shared" si="3"/>
        <v>0</v>
      </c>
    </row>
    <row r="115" spans="1:7" x14ac:dyDescent="0.3">
      <c r="A115" s="2">
        <v>39508</v>
      </c>
      <c r="B115" s="3">
        <v>230075167.58000001</v>
      </c>
      <c r="C115" s="1">
        <v>38.714696798037302</v>
      </c>
      <c r="D115" s="1">
        <v>16.3</v>
      </c>
      <c r="F115">
        <f t="shared" si="2"/>
        <v>0</v>
      </c>
      <c r="G115">
        <f t="shared" si="3"/>
        <v>0</v>
      </c>
    </row>
    <row r="116" spans="1:7" x14ac:dyDescent="0.3">
      <c r="A116" s="2">
        <v>39539</v>
      </c>
      <c r="B116" s="3">
        <v>276417460.48000002</v>
      </c>
      <c r="C116" s="1">
        <v>38.412435541806801</v>
      </c>
      <c r="D116" s="1">
        <v>16.5</v>
      </c>
      <c r="F116">
        <f t="shared" si="2"/>
        <v>0</v>
      </c>
      <c r="G116">
        <f t="shared" si="3"/>
        <v>0</v>
      </c>
    </row>
    <row r="117" spans="1:7" x14ac:dyDescent="0.3">
      <c r="A117" s="2">
        <v>39569</v>
      </c>
      <c r="B117" s="3">
        <v>282090486.88999993</v>
      </c>
      <c r="C117" s="1">
        <v>38.8782</v>
      </c>
      <c r="D117" s="1">
        <v>15.6</v>
      </c>
      <c r="F117">
        <f t="shared" si="2"/>
        <v>0</v>
      </c>
      <c r="G117">
        <f t="shared" si="3"/>
        <v>0</v>
      </c>
    </row>
    <row r="118" spans="1:7" x14ac:dyDescent="0.3">
      <c r="A118" s="2">
        <v>39600</v>
      </c>
      <c r="B118" s="3">
        <v>246602853.50000003</v>
      </c>
      <c r="C118" s="1">
        <v>39.559699999999999</v>
      </c>
      <c r="D118" s="1">
        <v>15.8</v>
      </c>
      <c r="F118">
        <f t="shared" si="2"/>
        <v>0</v>
      </c>
      <c r="G118">
        <f t="shared" si="3"/>
        <v>0</v>
      </c>
    </row>
    <row r="119" spans="1:7" x14ac:dyDescent="0.3">
      <c r="A119" s="2">
        <v>39630</v>
      </c>
      <c r="B119" s="3">
        <v>263669653.37999997</v>
      </c>
      <c r="C119" s="1">
        <v>39.7740386581793</v>
      </c>
      <c r="D119" s="1">
        <v>18.3</v>
      </c>
      <c r="F119">
        <f t="shared" si="2"/>
        <v>0</v>
      </c>
      <c r="G119">
        <f t="shared" si="3"/>
        <v>0</v>
      </c>
    </row>
    <row r="120" spans="1:7" x14ac:dyDescent="0.3">
      <c r="A120" s="2">
        <v>39661</v>
      </c>
      <c r="B120" s="3">
        <v>260673095.38</v>
      </c>
      <c r="C120" s="1">
        <v>39.9945388075474</v>
      </c>
      <c r="D120" s="1">
        <v>18.8</v>
      </c>
      <c r="F120">
        <f t="shared" si="2"/>
        <v>0</v>
      </c>
      <c r="G120">
        <f t="shared" si="3"/>
        <v>0</v>
      </c>
    </row>
    <row r="121" spans="1:7" x14ac:dyDescent="0.3">
      <c r="A121" s="2">
        <v>39692</v>
      </c>
      <c r="B121" s="3">
        <v>261129997.10999998</v>
      </c>
      <c r="C121" s="1">
        <v>39.953516805944503</v>
      </c>
      <c r="D121" s="1">
        <v>19.8</v>
      </c>
      <c r="F121">
        <f t="shared" si="2"/>
        <v>5.8390215896969302</v>
      </c>
      <c r="G121">
        <f t="shared" si="3"/>
        <v>40.609485289049623</v>
      </c>
    </row>
    <row r="122" spans="1:7" x14ac:dyDescent="0.3">
      <c r="A122" s="2">
        <v>39722</v>
      </c>
      <c r="B122" s="3">
        <v>863833100.74000001</v>
      </c>
      <c r="C122" s="1">
        <v>39.960099999999997</v>
      </c>
      <c r="D122" s="1">
        <v>18</v>
      </c>
      <c r="F122">
        <f t="shared" si="2"/>
        <v>0</v>
      </c>
      <c r="G122">
        <f t="shared" si="3"/>
        <v>0</v>
      </c>
    </row>
    <row r="123" spans="1:7" x14ac:dyDescent="0.3">
      <c r="A123" s="2">
        <v>39753</v>
      </c>
      <c r="B123" s="3">
        <v>558353114.5</v>
      </c>
      <c r="C123" s="1">
        <v>40.327300000000001</v>
      </c>
      <c r="D123" s="1">
        <v>13.8</v>
      </c>
      <c r="F123">
        <f t="shared" si="2"/>
        <v>0</v>
      </c>
      <c r="G123">
        <f t="shared" si="3"/>
        <v>0</v>
      </c>
    </row>
    <row r="124" spans="1:7" x14ac:dyDescent="0.3">
      <c r="A124" s="2">
        <v>39783</v>
      </c>
      <c r="B124" s="3">
        <v>849876551.7900002</v>
      </c>
      <c r="C124" s="1">
        <v>39.817599999999999</v>
      </c>
      <c r="D124" s="1">
        <v>10.1</v>
      </c>
      <c r="F124">
        <f t="shared" si="2"/>
        <v>0</v>
      </c>
      <c r="G124">
        <f t="shared" si="3"/>
        <v>0</v>
      </c>
    </row>
    <row r="125" spans="1:7" x14ac:dyDescent="0.3">
      <c r="A125" s="2">
        <v>39814</v>
      </c>
      <c r="B125" s="3">
        <v>904884220.35000014</v>
      </c>
      <c r="C125" s="1">
        <v>40.4392</v>
      </c>
      <c r="D125" s="1">
        <v>8.1</v>
      </c>
      <c r="F125">
        <f t="shared" si="2"/>
        <v>0</v>
      </c>
      <c r="G125">
        <f t="shared" si="3"/>
        <v>0</v>
      </c>
    </row>
    <row r="126" spans="1:7" x14ac:dyDescent="0.3">
      <c r="A126" s="2">
        <v>39845</v>
      </c>
      <c r="B126" s="3">
        <v>963209278.48000002</v>
      </c>
      <c r="C126" s="1">
        <v>40.460099999999997</v>
      </c>
      <c r="D126" s="1">
        <v>5.9</v>
      </c>
      <c r="F126">
        <f t="shared" si="2"/>
        <v>0</v>
      </c>
      <c r="G126">
        <f t="shared" si="3"/>
        <v>0</v>
      </c>
    </row>
    <row r="127" spans="1:7" x14ac:dyDescent="0.3">
      <c r="A127" s="2">
        <v>39873</v>
      </c>
      <c r="B127" s="3">
        <v>754361781.99000001</v>
      </c>
      <c r="C127" s="1">
        <v>40.702199999999998</v>
      </c>
      <c r="D127" s="1">
        <v>1.0113780025284596</v>
      </c>
      <c r="F127">
        <f t="shared" si="2"/>
        <v>0</v>
      </c>
      <c r="G127">
        <f t="shared" si="3"/>
        <v>0</v>
      </c>
    </row>
    <row r="128" spans="1:7" x14ac:dyDescent="0.3">
      <c r="A128" s="2">
        <v>39904</v>
      </c>
      <c r="B128" s="3">
        <v>920657422.12000012</v>
      </c>
      <c r="C128" s="1">
        <v>40.796300000000002</v>
      </c>
      <c r="D128" s="1">
        <v>6.2539086929327276E-2</v>
      </c>
      <c r="F128">
        <f t="shared" si="2"/>
        <v>0</v>
      </c>
      <c r="G128">
        <f t="shared" si="3"/>
        <v>0</v>
      </c>
    </row>
    <row r="129" spans="1:7" x14ac:dyDescent="0.3">
      <c r="A129" s="2">
        <v>39934</v>
      </c>
      <c r="B129" s="3">
        <v>828229516.6400001</v>
      </c>
      <c r="C129" s="1">
        <v>40.816200000000002</v>
      </c>
      <c r="D129" s="1">
        <v>-0.37336652146857147</v>
      </c>
      <c r="F129">
        <f t="shared" si="2"/>
        <v>0</v>
      </c>
      <c r="G129">
        <f t="shared" si="3"/>
        <v>0</v>
      </c>
    </row>
    <row r="130" spans="1:7" x14ac:dyDescent="0.3">
      <c r="A130" s="2">
        <v>39965</v>
      </c>
      <c r="B130" s="3">
        <v>960590821.40999997</v>
      </c>
      <c r="C130" s="1">
        <v>41.159599999999998</v>
      </c>
      <c r="D130" s="1">
        <v>-1.0474430067775828</v>
      </c>
      <c r="F130">
        <f t="shared" si="2"/>
        <v>0</v>
      </c>
      <c r="G130">
        <f t="shared" si="3"/>
        <v>0</v>
      </c>
    </row>
    <row r="131" spans="1:7" x14ac:dyDescent="0.3">
      <c r="A131" s="2">
        <v>39995</v>
      </c>
      <c r="B131" s="3">
        <v>675761093.34000003</v>
      </c>
      <c r="C131" s="1">
        <v>41.448183361928102</v>
      </c>
      <c r="D131" s="1">
        <v>-2.4848484848484813</v>
      </c>
      <c r="F131">
        <f t="shared" ref="F131:F194" si="4">IF(MONTH(A131)=9,AVERAGE(D131:D142),0)</f>
        <v>0</v>
      </c>
      <c r="G131">
        <f t="shared" ref="G131:G194" si="5">IF(MONTH(A131)=9,AVERAGE(C131:C142),0)</f>
        <v>0</v>
      </c>
    </row>
    <row r="132" spans="1:7" x14ac:dyDescent="0.3">
      <c r="A132" s="2">
        <v>40026</v>
      </c>
      <c r="B132" s="3">
        <v>848907724.98000002</v>
      </c>
      <c r="C132" s="1">
        <v>41.433523300722797</v>
      </c>
      <c r="D132" s="1">
        <v>-2.8000000000000003</v>
      </c>
      <c r="F132">
        <f t="shared" si="4"/>
        <v>0</v>
      </c>
      <c r="G132">
        <f t="shared" si="5"/>
        <v>0</v>
      </c>
    </row>
    <row r="133" spans="1:7" x14ac:dyDescent="0.3">
      <c r="A133" s="2">
        <v>40057</v>
      </c>
      <c r="B133" s="3">
        <v>618995402.73100007</v>
      </c>
      <c r="C133" s="1">
        <v>41.773716559925099</v>
      </c>
      <c r="D133" s="1">
        <v>-4.7</v>
      </c>
      <c r="F133">
        <f t="shared" si="4"/>
        <v>3.4143301810915934</v>
      </c>
      <c r="G133">
        <f t="shared" si="5"/>
        <v>40.294195804083799</v>
      </c>
    </row>
    <row r="134" spans="1:7" x14ac:dyDescent="0.3">
      <c r="A134" s="2">
        <v>40087</v>
      </c>
      <c r="B134" s="3">
        <v>1361474862.6299996</v>
      </c>
      <c r="C134" s="1">
        <v>42.027070851997401</v>
      </c>
      <c r="D134" s="1">
        <v>-3.4828807556080319</v>
      </c>
      <c r="F134">
        <f t="shared" si="4"/>
        <v>0</v>
      </c>
      <c r="G134">
        <f t="shared" si="5"/>
        <v>0</v>
      </c>
    </row>
    <row r="135" spans="1:7" x14ac:dyDescent="0.3">
      <c r="A135" s="2">
        <v>40118</v>
      </c>
      <c r="B135" s="3">
        <v>1066101214.75</v>
      </c>
      <c r="C135" s="1">
        <v>42.027070851997401</v>
      </c>
      <c r="D135" s="1">
        <v>-0.7859733978234652</v>
      </c>
      <c r="F135">
        <f t="shared" si="4"/>
        <v>0</v>
      </c>
      <c r="G135">
        <f t="shared" si="5"/>
        <v>0</v>
      </c>
    </row>
    <row r="136" spans="1:7" x14ac:dyDescent="0.3">
      <c r="A136" s="2">
        <v>40148</v>
      </c>
      <c r="B136" s="3">
        <v>1099410791.8299999</v>
      </c>
      <c r="C136" s="1">
        <v>42.019267441318704</v>
      </c>
      <c r="D136" s="1">
        <v>2.0408163265306194</v>
      </c>
      <c r="F136">
        <f t="shared" si="4"/>
        <v>0</v>
      </c>
      <c r="G136">
        <f t="shared" si="5"/>
        <v>0</v>
      </c>
    </row>
    <row r="137" spans="1:7" x14ac:dyDescent="0.3">
      <c r="A137" s="2">
        <v>40179</v>
      </c>
      <c r="B137" s="3">
        <v>181387432.16</v>
      </c>
      <c r="C137" s="1">
        <v>38.637500000000003</v>
      </c>
      <c r="D137" s="1">
        <v>6.1</v>
      </c>
      <c r="F137">
        <f t="shared" si="4"/>
        <v>0</v>
      </c>
      <c r="G137">
        <f t="shared" si="5"/>
        <v>0</v>
      </c>
    </row>
    <row r="138" spans="1:7" x14ac:dyDescent="0.3">
      <c r="A138" s="2">
        <v>40210</v>
      </c>
      <c r="B138" s="3">
        <v>283242239.09999996</v>
      </c>
      <c r="C138" s="1">
        <v>38.637500000000003</v>
      </c>
      <c r="D138" s="1">
        <v>5.2</v>
      </c>
      <c r="F138">
        <f t="shared" si="4"/>
        <v>0</v>
      </c>
      <c r="G138">
        <f t="shared" si="5"/>
        <v>0</v>
      </c>
    </row>
    <row r="139" spans="1:7" x14ac:dyDescent="0.3">
      <c r="A139" s="2">
        <v>40238</v>
      </c>
      <c r="B139" s="3">
        <v>838084638.89999998</v>
      </c>
      <c r="C139" s="1">
        <v>39.615615239741729</v>
      </c>
      <c r="D139" s="1">
        <v>6.1</v>
      </c>
      <c r="F139">
        <f t="shared" si="4"/>
        <v>0</v>
      </c>
      <c r="G139">
        <f t="shared" si="5"/>
        <v>0</v>
      </c>
    </row>
    <row r="140" spans="1:7" x14ac:dyDescent="0.3">
      <c r="A140" s="2">
        <v>40269</v>
      </c>
      <c r="B140" s="3">
        <v>750829601.22000003</v>
      </c>
      <c r="C140" s="1">
        <v>39.509669494762598</v>
      </c>
      <c r="D140" s="1">
        <v>6.3</v>
      </c>
      <c r="F140">
        <f t="shared" si="4"/>
        <v>0</v>
      </c>
      <c r="G140">
        <f t="shared" si="5"/>
        <v>0</v>
      </c>
    </row>
    <row r="141" spans="1:7" x14ac:dyDescent="0.3">
      <c r="A141" s="2">
        <v>40299</v>
      </c>
      <c r="B141" s="3">
        <v>1341671641.9400001</v>
      </c>
      <c r="C141" s="1">
        <v>39.792499999999997</v>
      </c>
      <c r="D141" s="1">
        <v>6.4</v>
      </c>
      <c r="F141">
        <f t="shared" si="4"/>
        <v>0</v>
      </c>
      <c r="G141">
        <f t="shared" si="5"/>
        <v>0</v>
      </c>
    </row>
    <row r="142" spans="1:7" x14ac:dyDescent="0.3">
      <c r="A142" s="2">
        <v>40330</v>
      </c>
      <c r="B142" s="3">
        <v>966373793.69999993</v>
      </c>
      <c r="C142" s="1">
        <v>39.799074974123158</v>
      </c>
      <c r="D142" s="1">
        <v>6.4</v>
      </c>
      <c r="F142">
        <f t="shared" si="4"/>
        <v>0</v>
      </c>
      <c r="G142">
        <f t="shared" si="5"/>
        <v>0</v>
      </c>
    </row>
    <row r="143" spans="1:7" x14ac:dyDescent="0.3">
      <c r="A143" s="2">
        <v>40360</v>
      </c>
      <c r="B143" s="3">
        <v>895777178.70000005</v>
      </c>
      <c r="C143" s="1">
        <v>39.839164235139499</v>
      </c>
      <c r="D143" s="1">
        <v>6</v>
      </c>
      <c r="F143">
        <f t="shared" si="4"/>
        <v>0</v>
      </c>
      <c r="G143">
        <f t="shared" si="5"/>
        <v>0</v>
      </c>
    </row>
    <row r="144" spans="1:7" x14ac:dyDescent="0.3">
      <c r="A144" s="2">
        <v>40391</v>
      </c>
      <c r="B144" s="3">
        <v>1213322781.2</v>
      </c>
      <c r="C144" s="1">
        <v>39.852200000000003</v>
      </c>
      <c r="D144" s="1">
        <v>5.4</v>
      </c>
      <c r="F144">
        <f t="shared" si="4"/>
        <v>0</v>
      </c>
      <c r="G144">
        <f t="shared" si="5"/>
        <v>0</v>
      </c>
    </row>
    <row r="145" spans="1:7" x14ac:dyDescent="0.3">
      <c r="A145" s="2">
        <v>40422</v>
      </c>
      <c r="B145" s="3">
        <v>928440091.31999993</v>
      </c>
      <c r="C145" s="1">
        <v>39.9405</v>
      </c>
      <c r="D145" s="1">
        <v>4.7</v>
      </c>
      <c r="F145">
        <f t="shared" si="4"/>
        <v>6.8833333333333329</v>
      </c>
      <c r="G145">
        <f t="shared" si="5"/>
        <v>40.245308333333334</v>
      </c>
    </row>
    <row r="146" spans="1:7" x14ac:dyDescent="0.3">
      <c r="A146" s="2">
        <v>40452</v>
      </c>
      <c r="B146" s="3">
        <v>1466849612.23</v>
      </c>
      <c r="C146" s="1">
        <v>40.095399999999998</v>
      </c>
      <c r="D146" s="1">
        <v>4.5999999999999996</v>
      </c>
      <c r="F146">
        <f t="shared" si="4"/>
        <v>0</v>
      </c>
      <c r="G146">
        <f t="shared" si="5"/>
        <v>0</v>
      </c>
    </row>
    <row r="147" spans="1:7" x14ac:dyDescent="0.3">
      <c r="A147" s="2">
        <v>40483</v>
      </c>
      <c r="B147" s="3">
        <v>1284213307.75</v>
      </c>
      <c r="C147" s="1">
        <v>40.149299999999997</v>
      </c>
      <c r="D147" s="1">
        <v>5.0999999999999996</v>
      </c>
      <c r="F147">
        <f t="shared" si="4"/>
        <v>0</v>
      </c>
      <c r="G147">
        <f t="shared" si="5"/>
        <v>0</v>
      </c>
    </row>
    <row r="148" spans="1:7" x14ac:dyDescent="0.3">
      <c r="A148" s="2">
        <v>40513</v>
      </c>
      <c r="B148" s="3">
        <v>1031669965.52</v>
      </c>
      <c r="C148" s="1">
        <v>39.881700000000002</v>
      </c>
      <c r="D148" s="1">
        <v>6.2</v>
      </c>
      <c r="F148">
        <f t="shared" si="4"/>
        <v>0</v>
      </c>
      <c r="G148">
        <f t="shared" si="5"/>
        <v>0</v>
      </c>
    </row>
    <row r="149" spans="1:7" x14ac:dyDescent="0.3">
      <c r="A149" s="2">
        <v>40544</v>
      </c>
      <c r="B149" s="3">
        <v>1356230629.49</v>
      </c>
      <c r="C149" s="1">
        <v>40.336300000000001</v>
      </c>
      <c r="D149" s="1">
        <v>3.7</v>
      </c>
      <c r="F149">
        <f t="shared" si="4"/>
        <v>0</v>
      </c>
      <c r="G149">
        <f t="shared" si="5"/>
        <v>0</v>
      </c>
    </row>
    <row r="150" spans="1:7" x14ac:dyDescent="0.3">
      <c r="A150" s="2">
        <v>40575</v>
      </c>
      <c r="B150" s="3">
        <v>1260086656.78</v>
      </c>
      <c r="C150" s="1">
        <v>40.380299999999998</v>
      </c>
      <c r="D150" s="1">
        <v>6.4</v>
      </c>
      <c r="F150">
        <f t="shared" si="4"/>
        <v>0</v>
      </c>
      <c r="G150">
        <f t="shared" si="5"/>
        <v>0</v>
      </c>
    </row>
    <row r="151" spans="1:7" x14ac:dyDescent="0.3">
      <c r="A151" s="2">
        <v>40603</v>
      </c>
      <c r="B151" s="3">
        <v>1390491096.9099998</v>
      </c>
      <c r="C151" s="1">
        <v>40.258800000000001</v>
      </c>
      <c r="D151" s="1">
        <v>7.2</v>
      </c>
      <c r="F151">
        <f t="shared" si="4"/>
        <v>0</v>
      </c>
      <c r="G151">
        <f t="shared" si="5"/>
        <v>0</v>
      </c>
    </row>
    <row r="152" spans="1:7" x14ac:dyDescent="0.3">
      <c r="A152" s="2">
        <v>40634</v>
      </c>
      <c r="B152" s="3">
        <v>1053232518.9299999</v>
      </c>
      <c r="C152" s="1">
        <v>40.253999999999998</v>
      </c>
      <c r="D152" s="1">
        <v>7.9</v>
      </c>
      <c r="F152">
        <f t="shared" si="4"/>
        <v>0</v>
      </c>
      <c r="G152">
        <f t="shared" si="5"/>
        <v>0</v>
      </c>
    </row>
    <row r="153" spans="1:7" x14ac:dyDescent="0.3">
      <c r="A153" s="2">
        <v>40664</v>
      </c>
      <c r="B153" s="3">
        <v>1274066747.9400001</v>
      </c>
      <c r="C153" s="1">
        <v>40.258600000000001</v>
      </c>
      <c r="D153" s="1">
        <v>8.4</v>
      </c>
      <c r="F153">
        <f t="shared" si="4"/>
        <v>0</v>
      </c>
      <c r="G153">
        <f t="shared" si="5"/>
        <v>0</v>
      </c>
    </row>
    <row r="154" spans="1:7" x14ac:dyDescent="0.3">
      <c r="A154" s="2">
        <v>40695</v>
      </c>
      <c r="B154" s="3">
        <v>1109562888.2600002</v>
      </c>
      <c r="C154" s="1">
        <v>40.323900000000002</v>
      </c>
      <c r="D154" s="1">
        <v>9.3000000000000007</v>
      </c>
      <c r="F154">
        <f t="shared" si="4"/>
        <v>0</v>
      </c>
      <c r="G154">
        <f t="shared" si="5"/>
        <v>0</v>
      </c>
    </row>
    <row r="155" spans="1:7" x14ac:dyDescent="0.3">
      <c r="A155" s="2">
        <v>40725</v>
      </c>
      <c r="B155" s="3">
        <v>964893279.76999986</v>
      </c>
      <c r="C155" s="1">
        <v>40.416499999999999</v>
      </c>
      <c r="D155" s="1">
        <v>9.5</v>
      </c>
      <c r="F155">
        <f t="shared" si="4"/>
        <v>0</v>
      </c>
      <c r="G155">
        <f t="shared" si="5"/>
        <v>0</v>
      </c>
    </row>
    <row r="156" spans="1:7" x14ac:dyDescent="0.3">
      <c r="A156" s="2">
        <v>40756</v>
      </c>
      <c r="B156" s="3">
        <v>1266913736.23</v>
      </c>
      <c r="C156" s="1">
        <v>40.648400000000002</v>
      </c>
      <c r="D156" s="1">
        <v>9.6</v>
      </c>
      <c r="F156">
        <f t="shared" si="4"/>
        <v>0</v>
      </c>
      <c r="G156">
        <f t="shared" si="5"/>
        <v>0</v>
      </c>
    </row>
    <row r="157" spans="1:7" x14ac:dyDescent="0.3">
      <c r="A157" s="2">
        <v>40787</v>
      </c>
      <c r="B157" s="3">
        <v>998399825.72000003</v>
      </c>
      <c r="C157" s="1">
        <v>40.874200000000002</v>
      </c>
      <c r="D157" s="1">
        <v>10.4</v>
      </c>
      <c r="F157">
        <f t="shared" si="4"/>
        <v>7.1500000000000012</v>
      </c>
      <c r="G157">
        <f t="shared" si="5"/>
        <v>41.518058333333336</v>
      </c>
    </row>
    <row r="158" spans="1:7" x14ac:dyDescent="0.3">
      <c r="A158" s="2">
        <v>40817</v>
      </c>
      <c r="B158" s="3">
        <v>1357388789.54</v>
      </c>
      <c r="C158" s="1">
        <v>41.006</v>
      </c>
      <c r="D158" s="1">
        <v>10.4</v>
      </c>
      <c r="F158">
        <f t="shared" si="4"/>
        <v>0</v>
      </c>
      <c r="G158">
        <f t="shared" si="5"/>
        <v>0</v>
      </c>
    </row>
    <row r="159" spans="1:7" x14ac:dyDescent="0.3">
      <c r="A159" s="2">
        <v>40848</v>
      </c>
      <c r="B159" s="3">
        <v>995811461.06999993</v>
      </c>
      <c r="C159" s="1">
        <v>41.095799999999997</v>
      </c>
      <c r="D159" s="1">
        <v>9.6999999999999993</v>
      </c>
      <c r="F159">
        <f t="shared" si="4"/>
        <v>0</v>
      </c>
      <c r="G159">
        <f t="shared" si="5"/>
        <v>0</v>
      </c>
    </row>
    <row r="160" spans="1:7" x14ac:dyDescent="0.3">
      <c r="A160" s="2">
        <v>40878</v>
      </c>
      <c r="B160" s="3">
        <v>1087920641.9000001</v>
      </c>
      <c r="C160" s="1">
        <v>40.973399999999998</v>
      </c>
      <c r="D160" s="1">
        <v>8.3000000000000007</v>
      </c>
      <c r="F160">
        <f t="shared" si="4"/>
        <v>0</v>
      </c>
      <c r="G160">
        <f t="shared" si="5"/>
        <v>0</v>
      </c>
    </row>
    <row r="161" spans="1:7" x14ac:dyDescent="0.3">
      <c r="A161" s="2">
        <v>40909</v>
      </c>
      <c r="B161" s="3">
        <v>1865559583.9099998</v>
      </c>
      <c r="C161" s="1">
        <v>41.3309</v>
      </c>
      <c r="D161" s="1">
        <v>7.7</v>
      </c>
      <c r="F161">
        <f t="shared" si="4"/>
        <v>0</v>
      </c>
      <c r="G161">
        <f t="shared" si="5"/>
        <v>0</v>
      </c>
    </row>
    <row r="162" spans="1:7" x14ac:dyDescent="0.3">
      <c r="A162" s="2">
        <v>40940</v>
      </c>
      <c r="B162" s="3">
        <v>1399829145.78</v>
      </c>
      <c r="C162" s="1">
        <v>41.533999999999999</v>
      </c>
      <c r="D162" s="1">
        <v>6.7</v>
      </c>
      <c r="F162">
        <f t="shared" si="4"/>
        <v>0</v>
      </c>
      <c r="G162">
        <f t="shared" si="5"/>
        <v>0</v>
      </c>
    </row>
    <row r="163" spans="1:7" x14ac:dyDescent="0.3">
      <c r="A163" s="2">
        <v>40969</v>
      </c>
      <c r="B163" s="3">
        <v>1320831524.3600001</v>
      </c>
      <c r="C163" s="1">
        <v>41.581000000000003</v>
      </c>
      <c r="D163" s="1">
        <v>5.7</v>
      </c>
      <c r="F163">
        <f t="shared" si="4"/>
        <v>0</v>
      </c>
      <c r="G163">
        <f t="shared" si="5"/>
        <v>0</v>
      </c>
    </row>
    <row r="164" spans="1:7" x14ac:dyDescent="0.3">
      <c r="A164" s="2">
        <v>41000</v>
      </c>
      <c r="B164" s="3">
        <v>1484520359.3199999</v>
      </c>
      <c r="C164" s="1">
        <v>41.722999999999999</v>
      </c>
      <c r="D164" s="1">
        <v>5.4</v>
      </c>
      <c r="F164">
        <f t="shared" si="4"/>
        <v>0</v>
      </c>
      <c r="G164">
        <f t="shared" si="5"/>
        <v>0</v>
      </c>
    </row>
    <row r="165" spans="1:7" x14ac:dyDescent="0.3">
      <c r="A165" s="2">
        <v>41030</v>
      </c>
      <c r="B165" s="3">
        <v>1267126347.78</v>
      </c>
      <c r="C165" s="1">
        <v>41.911200000000001</v>
      </c>
      <c r="D165" s="1">
        <v>5.2</v>
      </c>
      <c r="F165">
        <f t="shared" si="4"/>
        <v>0</v>
      </c>
      <c r="G165">
        <f t="shared" si="5"/>
        <v>0</v>
      </c>
    </row>
    <row r="166" spans="1:7" x14ac:dyDescent="0.3">
      <c r="A166" s="2">
        <v>41061</v>
      </c>
      <c r="B166" s="3">
        <v>1145120448.0699999</v>
      </c>
      <c r="C166" s="1">
        <v>41.976100000000002</v>
      </c>
      <c r="D166" s="1">
        <v>4.9000000000000004</v>
      </c>
      <c r="F166">
        <f t="shared" si="4"/>
        <v>0</v>
      </c>
      <c r="G166">
        <f t="shared" si="5"/>
        <v>0</v>
      </c>
    </row>
    <row r="167" spans="1:7" x14ac:dyDescent="0.3">
      <c r="A167" s="2">
        <v>41091</v>
      </c>
      <c r="B167" s="3">
        <v>1042126686.45</v>
      </c>
      <c r="C167" s="1">
        <v>42.018799999999999</v>
      </c>
      <c r="D167" s="1">
        <v>5.3</v>
      </c>
      <c r="F167">
        <f t="shared" si="4"/>
        <v>0</v>
      </c>
      <c r="G167">
        <f t="shared" si="5"/>
        <v>0</v>
      </c>
    </row>
    <row r="168" spans="1:7" x14ac:dyDescent="0.3">
      <c r="A168" s="2">
        <v>41122</v>
      </c>
      <c r="B168" s="3">
        <v>1275329774.1599998</v>
      </c>
      <c r="C168" s="1">
        <v>42.192300000000003</v>
      </c>
      <c r="D168" s="1">
        <v>6.1</v>
      </c>
      <c r="F168">
        <f t="shared" si="4"/>
        <v>0</v>
      </c>
      <c r="G168">
        <f t="shared" si="5"/>
        <v>0</v>
      </c>
    </row>
    <row r="169" spans="1:7" x14ac:dyDescent="0.3">
      <c r="A169" s="2">
        <v>41153</v>
      </c>
      <c r="B169" s="3">
        <v>1132724031.1700001</v>
      </c>
      <c r="C169" s="1">
        <v>42.322200000000002</v>
      </c>
      <c r="D169" s="1">
        <v>6.5</v>
      </c>
      <c r="F169">
        <f t="shared" si="4"/>
        <v>6.958333333333333</v>
      </c>
      <c r="G169">
        <f t="shared" si="5"/>
        <v>43.076224999999994</v>
      </c>
    </row>
    <row r="170" spans="1:7" x14ac:dyDescent="0.3">
      <c r="A170" s="2">
        <v>41183</v>
      </c>
      <c r="B170" s="3">
        <v>1871032412.7479999</v>
      </c>
      <c r="C170" s="1">
        <v>42.412100000000002</v>
      </c>
      <c r="D170" s="1">
        <v>6.8</v>
      </c>
      <c r="F170">
        <f t="shared" si="4"/>
        <v>0</v>
      </c>
      <c r="G170">
        <f t="shared" si="5"/>
        <v>0</v>
      </c>
    </row>
    <row r="171" spans="1:7" x14ac:dyDescent="0.3">
      <c r="A171" s="2">
        <v>41214</v>
      </c>
      <c r="B171" s="3">
        <v>1368858768.2940001</v>
      </c>
      <c r="C171" s="1">
        <v>42.577800000000003</v>
      </c>
      <c r="D171" s="1">
        <v>7.5</v>
      </c>
      <c r="F171">
        <f t="shared" si="4"/>
        <v>0</v>
      </c>
      <c r="G171">
        <f t="shared" si="5"/>
        <v>0</v>
      </c>
    </row>
    <row r="172" spans="1:7" x14ac:dyDescent="0.3">
      <c r="A172" s="2">
        <v>41244</v>
      </c>
      <c r="B172" s="3">
        <v>1730731995.3280003</v>
      </c>
      <c r="C172" s="1">
        <v>42.552999999999997</v>
      </c>
      <c r="D172" s="1">
        <v>7.6</v>
      </c>
      <c r="F172">
        <f t="shared" si="4"/>
        <v>0</v>
      </c>
      <c r="G172">
        <f t="shared" si="5"/>
        <v>0</v>
      </c>
    </row>
    <row r="173" spans="1:7" x14ac:dyDescent="0.3">
      <c r="A173" s="2">
        <v>41275</v>
      </c>
      <c r="B173" s="3">
        <v>1877629953.9880002</v>
      </c>
      <c r="C173" s="1">
        <v>42.753399999999999</v>
      </c>
      <c r="D173" s="1">
        <v>7.2</v>
      </c>
      <c r="F173">
        <f t="shared" si="4"/>
        <v>0</v>
      </c>
      <c r="G173">
        <f t="shared" si="5"/>
        <v>0</v>
      </c>
    </row>
    <row r="174" spans="1:7" x14ac:dyDescent="0.3">
      <c r="A174" s="2">
        <v>41306</v>
      </c>
      <c r="B174" s="3">
        <v>1519083365.5639999</v>
      </c>
      <c r="C174" s="1">
        <v>42.860999999999997</v>
      </c>
      <c r="D174" s="1">
        <v>7.4</v>
      </c>
      <c r="F174">
        <f t="shared" si="4"/>
        <v>0</v>
      </c>
      <c r="G174">
        <f t="shared" si="5"/>
        <v>0</v>
      </c>
    </row>
    <row r="175" spans="1:7" x14ac:dyDescent="0.3">
      <c r="A175" s="2">
        <v>41334</v>
      </c>
      <c r="B175" s="3">
        <v>1630398305.7739999</v>
      </c>
      <c r="C175" s="1">
        <v>43.016599999999997</v>
      </c>
      <c r="D175" s="1">
        <v>7.7</v>
      </c>
      <c r="F175">
        <f t="shared" si="4"/>
        <v>0</v>
      </c>
      <c r="G175">
        <f t="shared" si="5"/>
        <v>0</v>
      </c>
    </row>
    <row r="176" spans="1:7" x14ac:dyDescent="0.3">
      <c r="A176" s="2">
        <v>41365</v>
      </c>
      <c r="B176" s="3">
        <v>1623724508.1779997</v>
      </c>
      <c r="C176" s="1">
        <v>43.3461</v>
      </c>
      <c r="D176" s="1">
        <v>7.3</v>
      </c>
      <c r="F176">
        <f t="shared" si="4"/>
        <v>0</v>
      </c>
      <c r="G176">
        <f t="shared" si="5"/>
        <v>0</v>
      </c>
    </row>
    <row r="177" spans="1:7" x14ac:dyDescent="0.3">
      <c r="A177" s="2">
        <v>41395</v>
      </c>
      <c r="B177" s="3">
        <v>1628718959.3340001</v>
      </c>
      <c r="C177" s="1">
        <v>43.792200000000001</v>
      </c>
      <c r="D177" s="1">
        <v>7.3</v>
      </c>
      <c r="F177">
        <f t="shared" si="4"/>
        <v>0</v>
      </c>
      <c r="G177">
        <f t="shared" si="5"/>
        <v>0</v>
      </c>
    </row>
    <row r="178" spans="1:7" x14ac:dyDescent="0.3">
      <c r="A178" s="2">
        <v>41426</v>
      </c>
      <c r="B178" s="3">
        <v>1456165596.01</v>
      </c>
      <c r="C178" s="1">
        <v>43.792200000000001</v>
      </c>
      <c r="D178" s="1">
        <v>6.5</v>
      </c>
      <c r="F178">
        <f t="shared" si="4"/>
        <v>0</v>
      </c>
      <c r="G178">
        <f t="shared" si="5"/>
        <v>0</v>
      </c>
    </row>
    <row r="179" spans="1:7" x14ac:dyDescent="0.3">
      <c r="A179" s="2">
        <v>41456</v>
      </c>
      <c r="B179" s="3">
        <v>1367182144.6140001</v>
      </c>
      <c r="C179" s="1">
        <v>43.732599999999998</v>
      </c>
      <c r="D179" s="1">
        <v>6.2</v>
      </c>
      <c r="F179">
        <f t="shared" si="4"/>
        <v>0</v>
      </c>
      <c r="G179">
        <f t="shared" si="5"/>
        <v>0</v>
      </c>
    </row>
    <row r="180" spans="1:7" x14ac:dyDescent="0.3">
      <c r="A180" s="2">
        <v>41487</v>
      </c>
      <c r="B180" s="3">
        <v>1501882256.3679998</v>
      </c>
      <c r="C180" s="1">
        <v>43.755499999999998</v>
      </c>
      <c r="D180" s="1">
        <v>5.5</v>
      </c>
      <c r="F180">
        <f t="shared" si="4"/>
        <v>0</v>
      </c>
      <c r="G180">
        <f t="shared" si="5"/>
        <v>0</v>
      </c>
    </row>
    <row r="181" spans="1:7" x14ac:dyDescent="0.3">
      <c r="A181" s="2">
        <v>41518</v>
      </c>
      <c r="B181" s="3">
        <v>1379185059.7389998</v>
      </c>
      <c r="C181" s="1">
        <v>43.742899999999999</v>
      </c>
      <c r="D181" s="1">
        <v>4.5</v>
      </c>
      <c r="F181">
        <f t="shared" si="4"/>
        <v>3.8666666666666667</v>
      </c>
      <c r="G181">
        <f t="shared" si="5"/>
        <v>44.562230724938338</v>
      </c>
    </row>
    <row r="182" spans="1:7" x14ac:dyDescent="0.3">
      <c r="A182" s="2">
        <v>41548</v>
      </c>
      <c r="B182" s="3">
        <v>2153863004.3520002</v>
      </c>
      <c r="C182" s="1">
        <v>43.808031484606843</v>
      </c>
      <c r="D182" s="1">
        <v>4.2</v>
      </c>
      <c r="F182">
        <f t="shared" si="4"/>
        <v>0</v>
      </c>
      <c r="G182">
        <f t="shared" si="5"/>
        <v>0</v>
      </c>
    </row>
    <row r="183" spans="1:7" x14ac:dyDescent="0.3">
      <c r="A183" s="2">
        <v>41579</v>
      </c>
      <c r="B183" s="3">
        <v>1337344312.1719999</v>
      </c>
      <c r="C183" s="1">
        <v>43.849574031198934</v>
      </c>
      <c r="D183" s="1">
        <v>3.4</v>
      </c>
      <c r="F183">
        <f t="shared" si="4"/>
        <v>0</v>
      </c>
      <c r="G183">
        <f t="shared" si="5"/>
        <v>0</v>
      </c>
    </row>
    <row r="184" spans="1:7" x14ac:dyDescent="0.3">
      <c r="A184" s="2">
        <v>41609</v>
      </c>
      <c r="B184" s="3">
        <v>2015808095.0540004</v>
      </c>
      <c r="C184" s="1">
        <v>43.882004742077797</v>
      </c>
      <c r="D184" s="1">
        <v>3.4</v>
      </c>
      <c r="F184">
        <f t="shared" si="4"/>
        <v>0</v>
      </c>
      <c r="G184">
        <f t="shared" si="5"/>
        <v>0</v>
      </c>
    </row>
    <row r="185" spans="1:7" x14ac:dyDescent="0.3">
      <c r="A185" s="2">
        <v>41640</v>
      </c>
      <c r="B185" s="3">
        <v>2103565932.4639997</v>
      </c>
      <c r="C185" s="1">
        <v>44.015082414729399</v>
      </c>
      <c r="D185" s="1">
        <v>3.4</v>
      </c>
      <c r="F185">
        <f t="shared" si="4"/>
        <v>0</v>
      </c>
      <c r="G185">
        <f t="shared" si="5"/>
        <v>0</v>
      </c>
    </row>
    <row r="186" spans="1:7" x14ac:dyDescent="0.3">
      <c r="A186" s="2">
        <v>41671</v>
      </c>
      <c r="B186" s="3">
        <v>2022527879.7760003</v>
      </c>
      <c r="C186" s="1">
        <v>44.347926021746545</v>
      </c>
      <c r="D186" s="1">
        <v>3.2</v>
      </c>
      <c r="F186">
        <f t="shared" si="4"/>
        <v>0</v>
      </c>
      <c r="G186">
        <f t="shared" si="5"/>
        <v>0</v>
      </c>
    </row>
    <row r="187" spans="1:7" x14ac:dyDescent="0.3">
      <c r="A187" s="2">
        <v>41699</v>
      </c>
      <c r="B187" s="3">
        <v>1822637309.8820002</v>
      </c>
      <c r="C187" s="1">
        <v>44.706228976562102</v>
      </c>
      <c r="D187" s="1">
        <v>3.2</v>
      </c>
      <c r="F187">
        <f t="shared" si="4"/>
        <v>0</v>
      </c>
      <c r="G187">
        <f t="shared" si="5"/>
        <v>0</v>
      </c>
    </row>
    <row r="188" spans="1:7" x14ac:dyDescent="0.3">
      <c r="A188" s="2">
        <v>41730</v>
      </c>
      <c r="B188" s="3">
        <v>1715776099.5960004</v>
      </c>
      <c r="C188" s="1">
        <v>44.993378929203537</v>
      </c>
      <c r="D188" s="1">
        <v>3.5</v>
      </c>
      <c r="F188">
        <f t="shared" si="4"/>
        <v>0</v>
      </c>
      <c r="G188">
        <f t="shared" si="5"/>
        <v>0</v>
      </c>
    </row>
    <row r="189" spans="1:7" x14ac:dyDescent="0.3">
      <c r="A189" s="2">
        <v>41760</v>
      </c>
      <c r="B189" s="3">
        <v>1585188278.6340001</v>
      </c>
      <c r="C189" s="1">
        <v>45.323642099135</v>
      </c>
      <c r="D189" s="1">
        <v>3.5</v>
      </c>
      <c r="F189">
        <f t="shared" si="4"/>
        <v>0</v>
      </c>
      <c r="G189">
        <f t="shared" si="5"/>
        <v>0</v>
      </c>
    </row>
    <row r="190" spans="1:7" x14ac:dyDescent="0.3">
      <c r="A190" s="2">
        <v>41791</v>
      </c>
      <c r="B190" s="3">
        <v>2125321094.2700002</v>
      </c>
      <c r="C190" s="1">
        <v>45.3399</v>
      </c>
      <c r="D190" s="1">
        <v>4.2</v>
      </c>
      <c r="F190">
        <f t="shared" si="4"/>
        <v>0</v>
      </c>
      <c r="G190">
        <f t="shared" si="5"/>
        <v>0</v>
      </c>
    </row>
    <row r="191" spans="1:7" x14ac:dyDescent="0.3">
      <c r="A191" s="2">
        <v>41821</v>
      </c>
      <c r="B191" s="3">
        <v>1859898587.6840003</v>
      </c>
      <c r="C191" s="1">
        <v>45.355200000000004</v>
      </c>
      <c r="D191" s="1">
        <v>4.8</v>
      </c>
      <c r="F191">
        <f t="shared" si="4"/>
        <v>0</v>
      </c>
      <c r="G191">
        <f t="shared" si="5"/>
        <v>0</v>
      </c>
    </row>
    <row r="192" spans="1:7" x14ac:dyDescent="0.3">
      <c r="A192" s="2">
        <v>41852</v>
      </c>
      <c r="B192" s="3">
        <v>1600524853.51</v>
      </c>
      <c r="C192" s="1">
        <v>45.382899999999999</v>
      </c>
      <c r="D192" s="1">
        <v>5.0999999999999996</v>
      </c>
      <c r="F192">
        <f t="shared" si="4"/>
        <v>0</v>
      </c>
      <c r="G192">
        <f t="shared" si="5"/>
        <v>0</v>
      </c>
    </row>
    <row r="193" spans="1:9" x14ac:dyDescent="0.3">
      <c r="A193" s="2">
        <v>41883</v>
      </c>
      <c r="B193" s="3">
        <v>1511780674.6900001</v>
      </c>
      <c r="C193" s="1">
        <v>45.557653011078031</v>
      </c>
      <c r="D193" s="1">
        <v>5.3</v>
      </c>
      <c r="F193">
        <f t="shared" si="4"/>
        <v>6.9916666666666671</v>
      </c>
      <c r="G193">
        <f t="shared" si="5"/>
        <v>48.329669235260127</v>
      </c>
    </row>
    <row r="194" spans="1:9" x14ac:dyDescent="0.3">
      <c r="A194" s="2">
        <v>41913</v>
      </c>
      <c r="B194" s="3">
        <v>2559592337.7459998</v>
      </c>
      <c r="C194" s="1">
        <v>45.838061562762697</v>
      </c>
      <c r="D194" s="1">
        <v>5.8</v>
      </c>
      <c r="F194">
        <f t="shared" si="4"/>
        <v>0</v>
      </c>
      <c r="G194">
        <f t="shared" si="5"/>
        <v>0</v>
      </c>
    </row>
    <row r="195" spans="1:9" x14ac:dyDescent="0.3">
      <c r="A195" s="2">
        <v>41944</v>
      </c>
      <c r="B195" s="3">
        <v>1867511212.0280001</v>
      </c>
      <c r="C195" s="1">
        <v>46.599080616549401</v>
      </c>
      <c r="D195" s="1">
        <v>6.2</v>
      </c>
      <c r="F195">
        <f t="shared" ref="F195:F258" si="6">IF(MONTH(A195)=9,AVERAGE(D195:D206),0)</f>
        <v>0</v>
      </c>
      <c r="G195">
        <f t="shared" ref="G195:G258" si="7">IF(MONTH(A195)=9,AVERAGE(C195:C206),0)</f>
        <v>0</v>
      </c>
    </row>
    <row r="196" spans="1:9" x14ac:dyDescent="0.3">
      <c r="A196" s="2">
        <v>41974</v>
      </c>
      <c r="B196" s="3">
        <v>2583966384.2600002</v>
      </c>
      <c r="C196" s="1">
        <v>46.747731815154197</v>
      </c>
      <c r="D196" s="1">
        <v>6.4</v>
      </c>
      <c r="F196">
        <f t="shared" si="6"/>
        <v>0</v>
      </c>
      <c r="G196">
        <f t="shared" si="7"/>
        <v>0</v>
      </c>
    </row>
    <row r="197" spans="1:9" x14ac:dyDescent="0.3">
      <c r="A197" s="2">
        <v>42005</v>
      </c>
      <c r="B197" s="3">
        <v>2134487922.7419996</v>
      </c>
      <c r="C197" s="1">
        <v>46.927660415192349</v>
      </c>
      <c r="D197" s="1">
        <v>6.6</v>
      </c>
      <c r="F197">
        <f t="shared" si="6"/>
        <v>0</v>
      </c>
      <c r="G197">
        <f t="shared" si="7"/>
        <v>0</v>
      </c>
    </row>
    <row r="198" spans="1:9" x14ac:dyDescent="0.3">
      <c r="A198" s="2">
        <v>42036</v>
      </c>
      <c r="B198" s="3">
        <v>2294610138.9240003</v>
      </c>
      <c r="C198" s="1">
        <v>47.144109153627575</v>
      </c>
      <c r="D198" s="1">
        <v>6.6</v>
      </c>
      <c r="F198">
        <f t="shared" si="6"/>
        <v>0</v>
      </c>
      <c r="G198">
        <f t="shared" si="7"/>
        <v>0</v>
      </c>
    </row>
    <row r="199" spans="1:9" x14ac:dyDescent="0.3">
      <c r="A199" s="2">
        <v>42064</v>
      </c>
      <c r="B199" s="3">
        <v>1958977460.6720002</v>
      </c>
      <c r="C199" s="1">
        <v>47.178929756765925</v>
      </c>
      <c r="D199" s="1">
        <v>6.4</v>
      </c>
      <c r="F199">
        <f t="shared" si="6"/>
        <v>0</v>
      </c>
      <c r="G199">
        <f t="shared" si="7"/>
        <v>0</v>
      </c>
    </row>
    <row r="200" spans="1:9" x14ac:dyDescent="0.3">
      <c r="A200" s="2">
        <v>42095</v>
      </c>
      <c r="B200" s="3">
        <v>2161743498.204</v>
      </c>
      <c r="C200" s="1">
        <v>47.380099999999999</v>
      </c>
      <c r="D200" s="1">
        <v>6.3</v>
      </c>
      <c r="F200">
        <f t="shared" si="6"/>
        <v>0</v>
      </c>
      <c r="G200">
        <f t="shared" si="7"/>
        <v>0</v>
      </c>
    </row>
    <row r="201" spans="1:9" x14ac:dyDescent="0.3">
      <c r="A201" s="2">
        <v>42125</v>
      </c>
      <c r="B201" s="3">
        <v>1641502827.5680001</v>
      </c>
      <c r="C201" s="1">
        <v>48.111292981618604</v>
      </c>
      <c r="D201" s="1">
        <v>6.6</v>
      </c>
      <c r="F201">
        <f t="shared" si="6"/>
        <v>0</v>
      </c>
      <c r="G201">
        <f t="shared" si="7"/>
        <v>0</v>
      </c>
    </row>
    <row r="202" spans="1:9" x14ac:dyDescent="0.3">
      <c r="A202" s="2">
        <v>42156</v>
      </c>
      <c r="B202" s="3">
        <v>1823712030.168</v>
      </c>
      <c r="C202" s="1">
        <v>51.586646924683457</v>
      </c>
      <c r="D202" s="1">
        <v>8</v>
      </c>
      <c r="F202">
        <f t="shared" si="6"/>
        <v>0</v>
      </c>
      <c r="G202">
        <f t="shared" si="7"/>
        <v>0</v>
      </c>
    </row>
    <row r="203" spans="1:9" x14ac:dyDescent="0.3">
      <c r="A203" s="2">
        <v>42186</v>
      </c>
      <c r="B203" s="3">
        <v>2260843718.1059999</v>
      </c>
      <c r="C203" s="1">
        <v>55.217399999999998</v>
      </c>
      <c r="D203" s="1">
        <v>9.3000000000000007</v>
      </c>
      <c r="F203">
        <f t="shared" si="6"/>
        <v>0</v>
      </c>
      <c r="G203">
        <f t="shared" si="7"/>
        <v>0</v>
      </c>
    </row>
    <row r="204" spans="1:9" x14ac:dyDescent="0.3">
      <c r="A204" s="2">
        <v>42217</v>
      </c>
      <c r="B204" s="3">
        <v>1620022115.7039998</v>
      </c>
      <c r="C204" s="1">
        <v>51.667364585689214</v>
      </c>
      <c r="D204" s="1">
        <v>10.4</v>
      </c>
      <c r="F204">
        <f t="shared" si="6"/>
        <v>0</v>
      </c>
      <c r="G204">
        <f t="shared" si="7"/>
        <v>0</v>
      </c>
    </row>
    <row r="205" spans="1:9" x14ac:dyDescent="0.3">
      <c r="A205" s="2">
        <v>42248</v>
      </c>
      <c r="B205" s="3">
        <v>1812404068.1119998</v>
      </c>
      <c r="C205" s="1">
        <v>52.0717</v>
      </c>
      <c r="D205" s="1">
        <v>11.3</v>
      </c>
      <c r="F205">
        <f t="shared" si="6"/>
        <v>13.291666666666666</v>
      </c>
      <c r="G205">
        <f t="shared" si="7"/>
        <v>59.744899895915616</v>
      </c>
    </row>
    <row r="206" spans="1:9" x14ac:dyDescent="0.3">
      <c r="A206" s="2">
        <v>42278</v>
      </c>
      <c r="B206" s="3">
        <v>2543281301.9220004</v>
      </c>
      <c r="C206" s="1">
        <v>53.779332009398061</v>
      </c>
      <c r="D206" s="1">
        <v>11.7</v>
      </c>
      <c r="F206">
        <f t="shared" si="6"/>
        <v>0</v>
      </c>
      <c r="G206">
        <f t="shared" si="7"/>
        <v>0</v>
      </c>
      <c r="I206">
        <f>MIN(D206:D321)</f>
        <v>10.9</v>
      </c>
    </row>
    <row r="207" spans="1:9" x14ac:dyDescent="0.3">
      <c r="A207" s="2">
        <v>42309</v>
      </c>
      <c r="B207" s="3">
        <v>1911281736.3320005</v>
      </c>
      <c r="C207" s="1">
        <v>56.136800000000001</v>
      </c>
      <c r="D207" s="1">
        <v>12</v>
      </c>
      <c r="F207">
        <f t="shared" si="6"/>
        <v>0</v>
      </c>
      <c r="G207">
        <f t="shared" si="7"/>
        <v>0</v>
      </c>
    </row>
    <row r="208" spans="1:9" x14ac:dyDescent="0.3">
      <c r="A208" s="2">
        <v>42339</v>
      </c>
      <c r="B208" s="3">
        <v>2760204971.3500004</v>
      </c>
      <c r="C208" s="1">
        <v>56.696978189224325</v>
      </c>
      <c r="D208" s="1">
        <v>12.5</v>
      </c>
      <c r="F208">
        <f t="shared" si="6"/>
        <v>0</v>
      </c>
      <c r="G208">
        <f t="shared" si="7"/>
        <v>0</v>
      </c>
    </row>
    <row r="209" spans="1:7" x14ac:dyDescent="0.3">
      <c r="A209" s="2">
        <v>42370</v>
      </c>
      <c r="B209" s="3">
        <v>3249543294.5220008</v>
      </c>
      <c r="C209" s="1">
        <v>59.454597872625655</v>
      </c>
      <c r="D209" s="1">
        <v>13.3</v>
      </c>
      <c r="F209">
        <f t="shared" si="6"/>
        <v>0</v>
      </c>
      <c r="G209">
        <f t="shared" si="7"/>
        <v>0</v>
      </c>
    </row>
    <row r="210" spans="1:7" x14ac:dyDescent="0.3">
      <c r="A210" s="2">
        <v>42401</v>
      </c>
      <c r="B210" s="3">
        <v>2650202693.5280008</v>
      </c>
      <c r="C210" s="1">
        <v>61.439300000000003</v>
      </c>
      <c r="D210" s="1">
        <v>14.4</v>
      </c>
      <c r="F210">
        <f t="shared" si="6"/>
        <v>0</v>
      </c>
      <c r="G210">
        <f t="shared" si="7"/>
        <v>0</v>
      </c>
    </row>
    <row r="211" spans="1:7" x14ac:dyDescent="0.3">
      <c r="A211" s="2">
        <v>42430</v>
      </c>
      <c r="B211" s="3">
        <v>2540990374.1560001</v>
      </c>
      <c r="C211" s="1">
        <v>61.762700000000002</v>
      </c>
      <c r="D211" s="1">
        <v>14.8</v>
      </c>
      <c r="F211">
        <f t="shared" si="6"/>
        <v>0</v>
      </c>
      <c r="G211">
        <f t="shared" si="7"/>
        <v>0</v>
      </c>
    </row>
    <row r="212" spans="1:7" x14ac:dyDescent="0.3">
      <c r="A212" s="2">
        <v>42461</v>
      </c>
      <c r="B212" s="3">
        <v>1709290145.5739996</v>
      </c>
      <c r="C212" s="1">
        <v>61.9571694658814</v>
      </c>
      <c r="D212" s="1">
        <v>15.2</v>
      </c>
      <c r="F212">
        <f t="shared" si="6"/>
        <v>0</v>
      </c>
      <c r="G212">
        <f t="shared" si="7"/>
        <v>0</v>
      </c>
    </row>
    <row r="213" spans="1:7" x14ac:dyDescent="0.3">
      <c r="A213" s="2">
        <v>42491</v>
      </c>
      <c r="B213" s="3">
        <v>2353130402.4647317</v>
      </c>
      <c r="C213" s="1">
        <v>62.205399999999997</v>
      </c>
      <c r="D213" s="1">
        <v>15.1</v>
      </c>
      <c r="F213">
        <f t="shared" si="6"/>
        <v>0</v>
      </c>
      <c r="G213">
        <f t="shared" si="7"/>
        <v>0</v>
      </c>
    </row>
    <row r="214" spans="1:7" x14ac:dyDescent="0.3">
      <c r="A214" s="2">
        <v>42522</v>
      </c>
      <c r="B214" s="3">
        <v>1962203142.2427313</v>
      </c>
      <c r="C214" s="1">
        <v>62.893914464048059</v>
      </c>
      <c r="D214" s="1">
        <v>13.9</v>
      </c>
      <c r="F214">
        <f t="shared" si="6"/>
        <v>0</v>
      </c>
      <c r="G214">
        <f t="shared" si="7"/>
        <v>0</v>
      </c>
    </row>
    <row r="215" spans="1:7" x14ac:dyDescent="0.3">
      <c r="A215" s="2">
        <v>42552</v>
      </c>
      <c r="B215" s="3">
        <v>2293748816.2227316</v>
      </c>
      <c r="C215" s="1">
        <v>63.654506749809876</v>
      </c>
      <c r="D215" s="1">
        <v>12.9</v>
      </c>
      <c r="F215">
        <f t="shared" si="6"/>
        <v>0</v>
      </c>
      <c r="G215">
        <f t="shared" si="7"/>
        <v>0</v>
      </c>
    </row>
    <row r="216" spans="1:7" x14ac:dyDescent="0.3">
      <c r="A216" s="2">
        <v>42583</v>
      </c>
      <c r="B216" s="3">
        <v>1893412564.2999997</v>
      </c>
      <c r="C216" s="1">
        <v>64.886399999999995</v>
      </c>
      <c r="D216" s="1">
        <v>12.4</v>
      </c>
      <c r="F216">
        <f t="shared" si="6"/>
        <v>0</v>
      </c>
      <c r="G216">
        <f t="shared" si="7"/>
        <v>0</v>
      </c>
    </row>
    <row r="217" spans="1:7" x14ac:dyDescent="0.3">
      <c r="A217" s="2">
        <v>42614</v>
      </c>
      <c r="B217" s="3">
        <v>2306151637.086</v>
      </c>
      <c r="C217" s="1">
        <v>65.536799999999999</v>
      </c>
      <c r="D217" s="1">
        <v>12.5</v>
      </c>
      <c r="F217">
        <f t="shared" si="6"/>
        <v>14.475</v>
      </c>
      <c r="G217">
        <f t="shared" si="7"/>
        <v>65.757484046513824</v>
      </c>
    </row>
    <row r="218" spans="1:7" x14ac:dyDescent="0.3">
      <c r="A218" s="2">
        <v>42644</v>
      </c>
      <c r="B218" s="3">
        <v>2913229296.3440003</v>
      </c>
      <c r="C218" s="1">
        <v>66.327799999999996</v>
      </c>
      <c r="D218" s="1">
        <v>13.3</v>
      </c>
      <c r="F218">
        <f t="shared" si="6"/>
        <v>0</v>
      </c>
      <c r="G218">
        <f t="shared" si="7"/>
        <v>0</v>
      </c>
    </row>
    <row r="219" spans="1:7" x14ac:dyDescent="0.3">
      <c r="A219" s="2">
        <v>42675</v>
      </c>
      <c r="B219" s="3">
        <v>2070629479.2859995</v>
      </c>
      <c r="C219" s="1">
        <v>67.062899999999999</v>
      </c>
      <c r="D219" s="1">
        <v>14.2</v>
      </c>
      <c r="F219">
        <f t="shared" si="6"/>
        <v>0</v>
      </c>
      <c r="G219">
        <f t="shared" si="7"/>
        <v>0</v>
      </c>
    </row>
    <row r="220" spans="1:7" x14ac:dyDescent="0.3">
      <c r="A220" s="2">
        <v>42705</v>
      </c>
      <c r="B220" s="3">
        <v>2832141224.3700004</v>
      </c>
      <c r="C220" s="1">
        <v>67.394353947309483</v>
      </c>
      <c r="D220" s="1">
        <v>14.3</v>
      </c>
      <c r="F220">
        <f t="shared" si="6"/>
        <v>0</v>
      </c>
      <c r="G220">
        <f t="shared" si="7"/>
        <v>0</v>
      </c>
    </row>
    <row r="221" spans="1:7" x14ac:dyDescent="0.3">
      <c r="A221" s="2">
        <v>42736</v>
      </c>
      <c r="B221" s="3">
        <v>3160586044.3920007</v>
      </c>
      <c r="C221" s="1">
        <v>67.797628222906184</v>
      </c>
      <c r="D221" s="1">
        <v>14.1</v>
      </c>
      <c r="F221">
        <f t="shared" si="6"/>
        <v>0</v>
      </c>
      <c r="G221">
        <f t="shared" si="7"/>
        <v>0</v>
      </c>
    </row>
    <row r="222" spans="1:7" x14ac:dyDescent="0.3">
      <c r="A222" s="2">
        <v>42767</v>
      </c>
      <c r="B222" s="3">
        <v>3228893197.3920002</v>
      </c>
      <c r="C222" s="1">
        <v>68.333214528072432</v>
      </c>
      <c r="D222" s="1">
        <v>13.9</v>
      </c>
      <c r="F222">
        <f t="shared" si="6"/>
        <v>0</v>
      </c>
      <c r="G222">
        <f t="shared" si="7"/>
        <v>0</v>
      </c>
    </row>
    <row r="223" spans="1:7" x14ac:dyDescent="0.3">
      <c r="A223" s="2">
        <v>42795</v>
      </c>
      <c r="B223" s="3">
        <v>3455520758.2159996</v>
      </c>
      <c r="C223" s="1">
        <v>69.352281539624826</v>
      </c>
      <c r="D223" s="1">
        <v>14.3</v>
      </c>
      <c r="F223">
        <f t="shared" si="6"/>
        <v>0</v>
      </c>
      <c r="G223">
        <f t="shared" si="7"/>
        <v>0</v>
      </c>
    </row>
    <row r="224" spans="1:7" x14ac:dyDescent="0.3">
      <c r="A224" s="2">
        <v>42826</v>
      </c>
      <c r="B224" s="3">
        <v>3078853492.0100002</v>
      </c>
      <c r="C224" s="1">
        <v>67.600421485463301</v>
      </c>
      <c r="D224" s="1">
        <v>14.6</v>
      </c>
      <c r="F224">
        <f t="shared" si="6"/>
        <v>0</v>
      </c>
      <c r="G224">
        <f t="shared" si="7"/>
        <v>0</v>
      </c>
    </row>
    <row r="225" spans="1:7" x14ac:dyDescent="0.3">
      <c r="A225" s="2">
        <v>42856</v>
      </c>
      <c r="B225" s="3">
        <v>3004900854.5240006</v>
      </c>
      <c r="C225" s="1">
        <v>62.202335786156276</v>
      </c>
      <c r="D225" s="1">
        <v>15.5</v>
      </c>
      <c r="F225">
        <f t="shared" si="6"/>
        <v>0</v>
      </c>
      <c r="G225">
        <f t="shared" si="7"/>
        <v>0</v>
      </c>
    </row>
    <row r="226" spans="1:7" x14ac:dyDescent="0.3">
      <c r="A226" s="2">
        <v>42887</v>
      </c>
      <c r="B226" s="3">
        <v>2619245653.4660006</v>
      </c>
      <c r="C226" s="1">
        <v>62.35164412062494</v>
      </c>
      <c r="D226" s="1">
        <v>15.8</v>
      </c>
      <c r="F226">
        <f t="shared" si="6"/>
        <v>0</v>
      </c>
      <c r="G226">
        <f t="shared" si="7"/>
        <v>0</v>
      </c>
    </row>
    <row r="227" spans="1:7" x14ac:dyDescent="0.3">
      <c r="A227" s="2">
        <v>42917</v>
      </c>
      <c r="B227" s="3">
        <v>5200964960.2540007</v>
      </c>
      <c r="C227" s="1">
        <v>62.471699999999998</v>
      </c>
      <c r="D227" s="1">
        <v>15.6</v>
      </c>
      <c r="F227">
        <f t="shared" si="6"/>
        <v>0</v>
      </c>
      <c r="G227">
        <f t="shared" si="7"/>
        <v>0</v>
      </c>
    </row>
    <row r="228" spans="1:7" x14ac:dyDescent="0.3">
      <c r="A228" s="2">
        <v>42948</v>
      </c>
      <c r="B228" s="3">
        <v>2105035039.7460001</v>
      </c>
      <c r="C228" s="1">
        <v>62.658728928008422</v>
      </c>
      <c r="D228" s="1">
        <v>15.6</v>
      </c>
      <c r="F228">
        <f t="shared" si="6"/>
        <v>0</v>
      </c>
      <c r="G228">
        <f t="shared" si="7"/>
        <v>0</v>
      </c>
    </row>
    <row r="229" spans="1:7" x14ac:dyDescent="0.3">
      <c r="A229" s="2">
        <v>42979</v>
      </c>
      <c r="B229" s="3">
        <v>2370000000</v>
      </c>
      <c r="C229" s="1">
        <v>62.69</v>
      </c>
      <c r="D229" s="1">
        <v>15.4</v>
      </c>
      <c r="F229">
        <f t="shared" si="6"/>
        <v>13.541666666666666</v>
      </c>
      <c r="G229">
        <f t="shared" si="7"/>
        <v>65.107588072318904</v>
      </c>
    </row>
    <row r="230" spans="1:7" x14ac:dyDescent="0.3">
      <c r="A230" s="2">
        <v>43009</v>
      </c>
      <c r="B230" s="3">
        <v>3373501105.4780002</v>
      </c>
      <c r="C230" s="1">
        <v>62.9405</v>
      </c>
      <c r="D230" s="1">
        <v>14.4</v>
      </c>
      <c r="F230">
        <f t="shared" si="6"/>
        <v>0</v>
      </c>
      <c r="G230">
        <f t="shared" si="7"/>
        <v>0</v>
      </c>
    </row>
    <row r="231" spans="1:7" x14ac:dyDescent="0.3">
      <c r="A231" s="2">
        <v>43040</v>
      </c>
      <c r="B231" s="3">
        <v>2759300066.2220001</v>
      </c>
      <c r="C231" s="1">
        <v>63.302970545761184</v>
      </c>
      <c r="D231" s="1">
        <v>13.7</v>
      </c>
      <c r="F231">
        <f t="shared" si="6"/>
        <v>0</v>
      </c>
      <c r="G231">
        <f t="shared" si="7"/>
        <v>0</v>
      </c>
    </row>
    <row r="232" spans="1:7" x14ac:dyDescent="0.3">
      <c r="A232" s="2">
        <v>43070</v>
      </c>
      <c r="B232" s="3">
        <v>4395671459.5420008</v>
      </c>
      <c r="C232" s="1">
        <v>63.687100000000001</v>
      </c>
      <c r="D232" s="1">
        <v>13.3</v>
      </c>
      <c r="F232">
        <f t="shared" si="6"/>
        <v>0</v>
      </c>
      <c r="G232">
        <f t="shared" si="7"/>
        <v>0</v>
      </c>
    </row>
    <row r="233" spans="1:7" x14ac:dyDescent="0.3">
      <c r="A233" s="2">
        <v>43101</v>
      </c>
      <c r="B233" s="3">
        <v>3835526749.1900001</v>
      </c>
      <c r="C233" s="1">
        <v>63.827100000000002</v>
      </c>
      <c r="D233" s="1">
        <v>13.2</v>
      </c>
      <c r="F233">
        <f t="shared" si="6"/>
        <v>0</v>
      </c>
      <c r="G233">
        <f t="shared" si="7"/>
        <v>0</v>
      </c>
    </row>
    <row r="234" spans="1:7" x14ac:dyDescent="0.3">
      <c r="A234" s="2">
        <v>43132</v>
      </c>
      <c r="B234" s="3">
        <v>3755856581.895999</v>
      </c>
      <c r="C234" s="1">
        <v>64.115399999999994</v>
      </c>
      <c r="D234" s="1">
        <v>13.2</v>
      </c>
      <c r="F234">
        <f t="shared" si="6"/>
        <v>0</v>
      </c>
      <c r="G234">
        <f t="shared" si="7"/>
        <v>0</v>
      </c>
    </row>
    <row r="235" spans="1:7" x14ac:dyDescent="0.3">
      <c r="A235" s="2">
        <v>43160</v>
      </c>
      <c r="B235" s="3">
        <v>3260914025.6900005</v>
      </c>
      <c r="C235" s="1">
        <v>65.271483533206165</v>
      </c>
      <c r="D235" s="1">
        <v>12.9</v>
      </c>
      <c r="F235">
        <f t="shared" si="6"/>
        <v>0</v>
      </c>
      <c r="G235">
        <f t="shared" si="7"/>
        <v>0</v>
      </c>
    </row>
    <row r="236" spans="1:7" x14ac:dyDescent="0.3">
      <c r="A236" s="2">
        <v>43191</v>
      </c>
      <c r="B236" s="3">
        <v>3604992374.4899998</v>
      </c>
      <c r="C236" s="1">
        <v>65.574700000000007</v>
      </c>
      <c r="D236" s="1">
        <v>13</v>
      </c>
      <c r="F236">
        <f t="shared" si="6"/>
        <v>0</v>
      </c>
      <c r="G236">
        <f t="shared" si="7"/>
        <v>0</v>
      </c>
    </row>
    <row r="237" spans="1:7" x14ac:dyDescent="0.3">
      <c r="A237" s="2">
        <v>43221</v>
      </c>
      <c r="B237" s="3">
        <v>3279995771.9519997</v>
      </c>
      <c r="C237" s="1">
        <v>66.143100000000004</v>
      </c>
      <c r="D237" s="1">
        <v>12.7</v>
      </c>
      <c r="F237">
        <f t="shared" si="6"/>
        <v>0</v>
      </c>
      <c r="G237">
        <f t="shared" si="7"/>
        <v>0</v>
      </c>
    </row>
    <row r="238" spans="1:7" x14ac:dyDescent="0.3">
      <c r="A238" s="2">
        <v>43252</v>
      </c>
      <c r="B238" s="3">
        <v>3045527284.6359997</v>
      </c>
      <c r="C238" s="1">
        <v>66.906999999999996</v>
      </c>
      <c r="D238" s="1">
        <v>13</v>
      </c>
      <c r="F238">
        <f t="shared" si="6"/>
        <v>0</v>
      </c>
      <c r="G238">
        <f t="shared" si="7"/>
        <v>0</v>
      </c>
    </row>
    <row r="239" spans="1:7" x14ac:dyDescent="0.3">
      <c r="A239" s="2">
        <v>43282</v>
      </c>
      <c r="B239" s="3">
        <v>2613296979.4720001</v>
      </c>
      <c r="C239" s="1">
        <v>67.722099999999998</v>
      </c>
      <c r="D239" s="1">
        <v>13.6</v>
      </c>
      <c r="F239">
        <f t="shared" si="6"/>
        <v>0</v>
      </c>
      <c r="G239">
        <f t="shared" si="7"/>
        <v>0</v>
      </c>
    </row>
    <row r="240" spans="1:7" x14ac:dyDescent="0.3">
      <c r="A240" s="2">
        <v>43313</v>
      </c>
      <c r="B240" s="3">
        <v>2189326655.0739999</v>
      </c>
      <c r="C240" s="1">
        <v>69.109602788859604</v>
      </c>
      <c r="D240" s="1">
        <v>14.1</v>
      </c>
      <c r="F240">
        <f t="shared" si="6"/>
        <v>0</v>
      </c>
      <c r="G240">
        <f t="shared" si="7"/>
        <v>0</v>
      </c>
    </row>
    <row r="241" spans="1:7" x14ac:dyDescent="0.3">
      <c r="A241" s="2">
        <v>43344</v>
      </c>
      <c r="B241" s="3">
        <v>2715635274.4300003</v>
      </c>
      <c r="C241" s="1">
        <v>69.940700000000007</v>
      </c>
      <c r="D241" s="1">
        <v>14.6</v>
      </c>
      <c r="F241">
        <f t="shared" si="6"/>
        <v>16.716666666666665</v>
      </c>
      <c r="G241">
        <f t="shared" si="7"/>
        <v>83.165016666666688</v>
      </c>
    </row>
    <row r="242" spans="1:7" x14ac:dyDescent="0.3">
      <c r="A242" s="2">
        <v>43374</v>
      </c>
      <c r="B242" s="3">
        <v>3770837429.7119999</v>
      </c>
      <c r="C242" s="1">
        <v>72.267200000000003</v>
      </c>
      <c r="D242" s="1">
        <v>14.3</v>
      </c>
      <c r="F242">
        <f t="shared" si="6"/>
        <v>0</v>
      </c>
      <c r="G242">
        <f t="shared" si="7"/>
        <v>0</v>
      </c>
    </row>
    <row r="243" spans="1:7" x14ac:dyDescent="0.3">
      <c r="A243" s="2">
        <v>43405</v>
      </c>
      <c r="B243" s="3">
        <v>2279802093.4520001</v>
      </c>
      <c r="C243" s="1">
        <v>74.611400000000003</v>
      </c>
      <c r="D243" s="1">
        <v>14.5</v>
      </c>
      <c r="F243">
        <f t="shared" si="6"/>
        <v>0</v>
      </c>
      <c r="G243">
        <f t="shared" si="7"/>
        <v>0</v>
      </c>
    </row>
    <row r="244" spans="1:7" x14ac:dyDescent="0.3">
      <c r="A244" s="2">
        <v>43435</v>
      </c>
      <c r="B244" s="3">
        <v>4063989507.3680005</v>
      </c>
      <c r="C244" s="1">
        <v>77.188100000000006</v>
      </c>
      <c r="D244" s="1">
        <v>15.1</v>
      </c>
      <c r="F244">
        <f t="shared" si="6"/>
        <v>0</v>
      </c>
      <c r="G244">
        <f t="shared" si="7"/>
        <v>0</v>
      </c>
    </row>
    <row r="245" spans="1:7" x14ac:dyDescent="0.3">
      <c r="A245" s="2">
        <v>43466</v>
      </c>
      <c r="B245" s="3">
        <v>3741289961.9100003</v>
      </c>
      <c r="C245" s="1">
        <v>81.035300000000007</v>
      </c>
      <c r="D245" s="1">
        <v>15.5</v>
      </c>
      <c r="F245">
        <f t="shared" si="6"/>
        <v>0</v>
      </c>
      <c r="G245">
        <f t="shared" si="7"/>
        <v>0</v>
      </c>
    </row>
    <row r="246" spans="1:7" x14ac:dyDescent="0.3">
      <c r="A246" s="2">
        <v>43497</v>
      </c>
      <c r="B246" s="3">
        <v>3324830487.0560007</v>
      </c>
      <c r="C246" s="1">
        <v>82.024900000000002</v>
      </c>
      <c r="D246" s="1">
        <v>17</v>
      </c>
      <c r="F246">
        <f t="shared" si="6"/>
        <v>0</v>
      </c>
      <c r="G246">
        <f t="shared" si="7"/>
        <v>0</v>
      </c>
    </row>
    <row r="247" spans="1:7" x14ac:dyDescent="0.3">
      <c r="A247" s="2">
        <v>43525</v>
      </c>
      <c r="B247" s="3">
        <v>2731066988.8899999</v>
      </c>
      <c r="C247" s="1">
        <v>82.606099999999998</v>
      </c>
      <c r="D247" s="1">
        <v>16.7</v>
      </c>
      <c r="F247">
        <f t="shared" si="6"/>
        <v>0</v>
      </c>
      <c r="G247">
        <f t="shared" si="7"/>
        <v>0</v>
      </c>
    </row>
    <row r="248" spans="1:7" x14ac:dyDescent="0.3">
      <c r="A248" s="2">
        <v>43556</v>
      </c>
      <c r="B248" s="3">
        <v>3523869358.9060001</v>
      </c>
      <c r="C248" s="1">
        <v>86.096100000000007</v>
      </c>
      <c r="D248" s="1">
        <v>17.7</v>
      </c>
      <c r="F248">
        <f t="shared" si="6"/>
        <v>0</v>
      </c>
      <c r="G248">
        <f t="shared" si="7"/>
        <v>0</v>
      </c>
    </row>
    <row r="249" spans="1:7" x14ac:dyDescent="0.3">
      <c r="A249" s="2">
        <v>43586</v>
      </c>
      <c r="B249" s="3">
        <v>3264965529.7980003</v>
      </c>
      <c r="C249" s="1">
        <v>92.535600000000002</v>
      </c>
      <c r="D249" s="1">
        <v>18</v>
      </c>
      <c r="F249">
        <f t="shared" si="6"/>
        <v>0</v>
      </c>
      <c r="G249">
        <f t="shared" si="7"/>
        <v>0</v>
      </c>
    </row>
    <row r="250" spans="1:7" x14ac:dyDescent="0.3">
      <c r="A250" s="2">
        <v>43617</v>
      </c>
      <c r="B250" s="3">
        <v>1704972082.8459997</v>
      </c>
      <c r="C250" s="1">
        <v>93.025599999999997</v>
      </c>
      <c r="D250" s="1">
        <v>18.600000000000001</v>
      </c>
      <c r="F250">
        <f t="shared" si="6"/>
        <v>0</v>
      </c>
      <c r="G250">
        <f t="shared" si="7"/>
        <v>0</v>
      </c>
    </row>
    <row r="251" spans="1:7" x14ac:dyDescent="0.3">
      <c r="A251" s="2">
        <v>43647</v>
      </c>
      <c r="B251" s="3">
        <v>3526996715.27</v>
      </c>
      <c r="C251" s="1">
        <v>93.259900000000002</v>
      </c>
      <c r="D251" s="1">
        <v>19.100000000000001</v>
      </c>
      <c r="F251">
        <f t="shared" si="6"/>
        <v>0</v>
      </c>
      <c r="G251">
        <f t="shared" si="7"/>
        <v>0</v>
      </c>
    </row>
    <row r="252" spans="1:7" x14ac:dyDescent="0.3">
      <c r="A252" s="2">
        <v>43678</v>
      </c>
      <c r="B252" s="3">
        <v>2880665496.4640002</v>
      </c>
      <c r="C252" s="1">
        <v>93.389300000000006</v>
      </c>
      <c r="D252" s="1">
        <v>19.5</v>
      </c>
      <c r="F252">
        <f t="shared" si="6"/>
        <v>0</v>
      </c>
      <c r="G252">
        <f t="shared" si="7"/>
        <v>0</v>
      </c>
    </row>
    <row r="253" spans="1:7" x14ac:dyDescent="0.3">
      <c r="A253" s="2">
        <v>43709</v>
      </c>
      <c r="B253" s="3">
        <v>2616048149.7099996</v>
      </c>
      <c r="C253" s="1">
        <v>93.316199999999995</v>
      </c>
      <c r="D253" s="1">
        <v>19.7</v>
      </c>
      <c r="F253">
        <f t="shared" si="6"/>
        <v>22.366666666666671</v>
      </c>
      <c r="G253">
        <f t="shared" si="7"/>
        <v>99.99263333333333</v>
      </c>
    </row>
    <row r="254" spans="1:7" x14ac:dyDescent="0.3">
      <c r="A254" s="2">
        <v>43739</v>
      </c>
      <c r="B254" s="3">
        <v>2825531185.9200006</v>
      </c>
      <c r="C254" s="1">
        <v>91.745900000000006</v>
      </c>
      <c r="D254" s="1">
        <v>20</v>
      </c>
      <c r="F254">
        <f t="shared" si="6"/>
        <v>0</v>
      </c>
      <c r="G254">
        <f t="shared" si="7"/>
        <v>0</v>
      </c>
    </row>
    <row r="255" spans="1:7" x14ac:dyDescent="0.3">
      <c r="A255" s="2">
        <v>43770</v>
      </c>
      <c r="B255" s="3">
        <v>3211451949.7000012</v>
      </c>
      <c r="C255" s="1">
        <v>91.695899999999995</v>
      </c>
      <c r="D255" s="1">
        <v>20.399999999999999</v>
      </c>
      <c r="F255">
        <f t="shared" si="6"/>
        <v>0</v>
      </c>
      <c r="G255">
        <f t="shared" si="7"/>
        <v>0</v>
      </c>
    </row>
    <row r="256" spans="1:7" x14ac:dyDescent="0.3">
      <c r="A256" s="2">
        <v>43800</v>
      </c>
      <c r="B256" s="3">
        <v>4192840559.960001</v>
      </c>
      <c r="C256" s="1">
        <v>91.984200000000001</v>
      </c>
      <c r="D256" s="1">
        <v>20.8</v>
      </c>
      <c r="F256">
        <f t="shared" si="6"/>
        <v>0</v>
      </c>
      <c r="G256">
        <f t="shared" si="7"/>
        <v>0</v>
      </c>
    </row>
    <row r="257" spans="1:7" x14ac:dyDescent="0.3">
      <c r="A257" s="2">
        <v>43831</v>
      </c>
      <c r="B257" s="3">
        <v>4124641098.4200001</v>
      </c>
      <c r="C257" s="1">
        <v>92.741699999999994</v>
      </c>
      <c r="D257" s="1">
        <v>20.7</v>
      </c>
      <c r="F257">
        <f t="shared" si="6"/>
        <v>0</v>
      </c>
      <c r="G257">
        <f t="shared" si="7"/>
        <v>0</v>
      </c>
    </row>
    <row r="258" spans="1:7" x14ac:dyDescent="0.3">
      <c r="A258" s="2">
        <v>43862</v>
      </c>
      <c r="B258" s="3">
        <v>4069517204.7200003</v>
      </c>
      <c r="C258" s="1">
        <v>94.371099999999998</v>
      </c>
      <c r="D258" s="1">
        <v>20.8</v>
      </c>
      <c r="F258">
        <f t="shared" si="6"/>
        <v>0</v>
      </c>
      <c r="G258">
        <f t="shared" si="7"/>
        <v>0</v>
      </c>
    </row>
    <row r="259" spans="1:7" x14ac:dyDescent="0.3">
      <c r="A259" s="2">
        <v>43891</v>
      </c>
      <c r="B259" s="3">
        <v>3574661778.8199997</v>
      </c>
      <c r="C259" s="1">
        <v>97.972800000000007</v>
      </c>
      <c r="D259" s="1">
        <v>22</v>
      </c>
      <c r="F259">
        <f t="shared" ref="F259:F321" si="8">IF(MONTH(A259)=9,AVERAGE(D259:D270),0)</f>
        <v>0</v>
      </c>
      <c r="G259">
        <f t="shared" ref="G259:G321" si="9">IF(MONTH(A259)=9,AVERAGE(C259:C270),0)</f>
        <v>0</v>
      </c>
    </row>
    <row r="260" spans="1:7" x14ac:dyDescent="0.3">
      <c r="A260" s="2">
        <v>43922</v>
      </c>
      <c r="B260" s="3">
        <v>2222333383.1999998</v>
      </c>
      <c r="C260" s="1">
        <v>102.8348</v>
      </c>
      <c r="D260" s="1">
        <v>22.3</v>
      </c>
      <c r="F260">
        <f t="shared" si="8"/>
        <v>0</v>
      </c>
      <c r="G260">
        <f t="shared" si="9"/>
        <v>0</v>
      </c>
    </row>
    <row r="261" spans="1:7" x14ac:dyDescent="0.3">
      <c r="A261" s="2">
        <v>43952</v>
      </c>
      <c r="B261" s="3">
        <v>2461543760.96</v>
      </c>
      <c r="C261" s="1">
        <v>108.9426</v>
      </c>
      <c r="D261" s="1">
        <v>23.4</v>
      </c>
      <c r="F261">
        <f t="shared" si="8"/>
        <v>0</v>
      </c>
      <c r="G261">
        <f t="shared" si="9"/>
        <v>0</v>
      </c>
    </row>
    <row r="262" spans="1:7" x14ac:dyDescent="0.3">
      <c r="A262" s="2">
        <v>43983</v>
      </c>
      <c r="B262" s="3">
        <v>3752456219.1199999</v>
      </c>
      <c r="C262" s="1">
        <v>108.9426</v>
      </c>
      <c r="D262" s="1">
        <v>24.8</v>
      </c>
      <c r="F262">
        <f t="shared" si="8"/>
        <v>0</v>
      </c>
      <c r="G262">
        <f t="shared" si="9"/>
        <v>0</v>
      </c>
    </row>
    <row r="263" spans="1:7" x14ac:dyDescent="0.3">
      <c r="A263" s="2">
        <v>44013</v>
      </c>
      <c r="B263" s="3">
        <v>3412797265.9400001</v>
      </c>
      <c r="C263" s="1">
        <v>108.9426</v>
      </c>
      <c r="D263" s="1">
        <v>25.7</v>
      </c>
      <c r="F263">
        <f t="shared" si="8"/>
        <v>0</v>
      </c>
      <c r="G263">
        <f t="shared" si="9"/>
        <v>0</v>
      </c>
    </row>
    <row r="264" spans="1:7" x14ac:dyDescent="0.3">
      <c r="A264" s="2">
        <v>44044</v>
      </c>
      <c r="B264" s="3">
        <v>3145252551.96</v>
      </c>
      <c r="C264" s="1">
        <v>116.4212</v>
      </c>
      <c r="D264" s="1">
        <v>27.8</v>
      </c>
      <c r="F264">
        <f t="shared" si="8"/>
        <v>0</v>
      </c>
      <c r="G264">
        <f t="shared" si="9"/>
        <v>0</v>
      </c>
    </row>
    <row r="265" spans="1:7" x14ac:dyDescent="0.3">
      <c r="A265" s="2">
        <v>44075</v>
      </c>
      <c r="B265" s="3">
        <v>3274375679.8200006</v>
      </c>
      <c r="C265" s="1">
        <v>65.919300000000007</v>
      </c>
      <c r="D265" s="1">
        <v>25.1</v>
      </c>
      <c r="F265">
        <f t="shared" si="8"/>
        <v>17.183333333333334</v>
      </c>
      <c r="G265">
        <f t="shared" si="9"/>
        <v>79.335222304030665</v>
      </c>
    </row>
    <row r="266" spans="1:7" x14ac:dyDescent="0.3">
      <c r="A266" s="2">
        <v>44105</v>
      </c>
      <c r="B266" s="3">
        <v>5941646646.1322174</v>
      </c>
      <c r="C266" s="1">
        <v>63.0015</v>
      </c>
      <c r="D266" s="1">
        <v>21.6</v>
      </c>
      <c r="F266">
        <f t="shared" si="8"/>
        <v>0</v>
      </c>
      <c r="G266">
        <f t="shared" si="9"/>
        <v>0</v>
      </c>
    </row>
    <row r="267" spans="1:7" x14ac:dyDescent="0.3">
      <c r="A267" s="2">
        <v>44136</v>
      </c>
      <c r="B267" s="3">
        <v>3901136753.7578292</v>
      </c>
      <c r="C267" s="1">
        <v>66.355199999999996</v>
      </c>
      <c r="D267" s="1">
        <v>20.100000000000001</v>
      </c>
      <c r="F267">
        <f t="shared" si="8"/>
        <v>0</v>
      </c>
      <c r="G267">
        <f t="shared" si="9"/>
        <v>0</v>
      </c>
    </row>
    <row r="268" spans="1:7" x14ac:dyDescent="0.3">
      <c r="A268" s="2">
        <v>44166</v>
      </c>
      <c r="B268" s="3">
        <v>5630696080.2409382</v>
      </c>
      <c r="C268" s="1">
        <v>72.063500000000005</v>
      </c>
      <c r="D268" s="1">
        <v>19.2</v>
      </c>
      <c r="F268">
        <f t="shared" si="8"/>
        <v>0</v>
      </c>
      <c r="G268">
        <f t="shared" si="9"/>
        <v>0</v>
      </c>
    </row>
    <row r="269" spans="1:7" x14ac:dyDescent="0.3">
      <c r="A269" s="2">
        <v>44197</v>
      </c>
      <c r="B269" s="3">
        <v>4804344287.2964497</v>
      </c>
      <c r="C269" s="1">
        <v>73.667100000000005</v>
      </c>
      <c r="D269" s="1">
        <v>18.7</v>
      </c>
      <c r="F269">
        <f t="shared" si="8"/>
        <v>0</v>
      </c>
      <c r="G269">
        <f t="shared" si="9"/>
        <v>0</v>
      </c>
    </row>
    <row r="270" spans="1:7" x14ac:dyDescent="0.3">
      <c r="A270" s="2">
        <v>44228</v>
      </c>
      <c r="B270" s="3">
        <v>5310935877.6428833</v>
      </c>
      <c r="C270" s="1">
        <v>75.207599999999999</v>
      </c>
      <c r="D270" s="1">
        <v>17.899999999999999</v>
      </c>
      <c r="F270">
        <f t="shared" si="8"/>
        <v>0</v>
      </c>
      <c r="G270">
        <f t="shared" si="9"/>
        <v>0</v>
      </c>
    </row>
    <row r="271" spans="1:7" x14ac:dyDescent="0.3">
      <c r="A271" s="2">
        <v>44256</v>
      </c>
      <c r="B271" s="3">
        <v>4999391093.8881083</v>
      </c>
      <c r="C271" s="1">
        <v>79.875799999999998</v>
      </c>
      <c r="D271" s="1">
        <v>17.2</v>
      </c>
      <c r="F271">
        <f t="shared" si="8"/>
        <v>0</v>
      </c>
      <c r="G271">
        <f t="shared" si="9"/>
        <v>0</v>
      </c>
    </row>
    <row r="272" spans="1:7" x14ac:dyDescent="0.3">
      <c r="A272" s="2">
        <v>44287</v>
      </c>
      <c r="B272" s="3">
        <v>3937735492.3884788</v>
      </c>
      <c r="C272" s="1">
        <v>85.336500000000001</v>
      </c>
      <c r="D272" s="1">
        <v>16</v>
      </c>
      <c r="F272">
        <f t="shared" si="8"/>
        <v>0</v>
      </c>
      <c r="G272">
        <f t="shared" si="9"/>
        <v>0</v>
      </c>
    </row>
    <row r="273" spans="1:7" x14ac:dyDescent="0.3">
      <c r="A273" s="2">
        <v>44317</v>
      </c>
      <c r="B273" s="3">
        <v>4589272268.2200966</v>
      </c>
      <c r="C273" s="1">
        <v>88.631767648367983</v>
      </c>
      <c r="D273" s="1">
        <v>14.5</v>
      </c>
      <c r="F273">
        <f t="shared" si="8"/>
        <v>0</v>
      </c>
      <c r="G273">
        <f t="shared" si="9"/>
        <v>0</v>
      </c>
    </row>
    <row r="274" spans="1:7" x14ac:dyDescent="0.3">
      <c r="A274" s="2">
        <v>44348</v>
      </c>
      <c r="B274" s="3">
        <v>4180032767.1205816</v>
      </c>
      <c r="C274" s="1">
        <v>90.666399999999996</v>
      </c>
      <c r="D274" s="1">
        <v>12.7</v>
      </c>
      <c r="F274">
        <f t="shared" si="8"/>
        <v>0</v>
      </c>
      <c r="G274">
        <f t="shared" si="9"/>
        <v>0</v>
      </c>
    </row>
    <row r="275" spans="1:7" x14ac:dyDescent="0.3">
      <c r="A275" s="2">
        <v>44378</v>
      </c>
      <c r="B275" s="3">
        <v>4156674114.1152005</v>
      </c>
      <c r="C275" s="1">
        <v>93.664500000000004</v>
      </c>
      <c r="D275" s="1">
        <v>12.3</v>
      </c>
      <c r="F275">
        <f t="shared" si="8"/>
        <v>0</v>
      </c>
      <c r="G275">
        <f t="shared" si="9"/>
        <v>0</v>
      </c>
    </row>
    <row r="276" spans="1:7" x14ac:dyDescent="0.3">
      <c r="A276" s="2">
        <v>44409</v>
      </c>
      <c r="B276" s="3">
        <v>5194350156.3582354</v>
      </c>
      <c r="C276" s="1">
        <v>97.633499999999998</v>
      </c>
      <c r="D276" s="1">
        <v>10.9</v>
      </c>
      <c r="F276">
        <f t="shared" si="8"/>
        <v>0</v>
      </c>
      <c r="G276">
        <f t="shared" si="9"/>
        <v>0</v>
      </c>
    </row>
    <row r="277" spans="1:7" x14ac:dyDescent="0.3">
      <c r="A277" s="2">
        <v>44440</v>
      </c>
      <c r="B277" s="3">
        <v>4577323943.1290016</v>
      </c>
      <c r="C277" s="1">
        <v>97.391800000000003</v>
      </c>
      <c r="D277" s="1">
        <v>13.1</v>
      </c>
      <c r="F277">
        <f t="shared" si="8"/>
        <v>25.266666666666666</v>
      </c>
      <c r="G277">
        <f t="shared" si="9"/>
        <v>105.61539454210715</v>
      </c>
    </row>
    <row r="278" spans="1:7" x14ac:dyDescent="0.3">
      <c r="A278" s="2">
        <v>44470</v>
      </c>
      <c r="B278" s="3">
        <v>4780054488.4718142</v>
      </c>
      <c r="C278" s="1">
        <v>98.310500000000005</v>
      </c>
      <c r="D278" s="1">
        <v>19.7</v>
      </c>
      <c r="F278">
        <f t="shared" si="8"/>
        <v>0</v>
      </c>
      <c r="G278">
        <f t="shared" si="9"/>
        <v>0</v>
      </c>
    </row>
    <row r="279" spans="1:7" x14ac:dyDescent="0.3">
      <c r="A279" s="2">
        <v>44501</v>
      </c>
      <c r="B279" s="3">
        <v>4907947270.7891426</v>
      </c>
      <c r="C279" s="1">
        <v>98.727500000000006</v>
      </c>
      <c r="D279" s="1">
        <v>24.6</v>
      </c>
      <c r="F279">
        <f t="shared" si="8"/>
        <v>0</v>
      </c>
      <c r="G279">
        <f t="shared" si="9"/>
        <v>0</v>
      </c>
    </row>
    <row r="280" spans="1:7" x14ac:dyDescent="0.3">
      <c r="A280" s="2">
        <v>44531</v>
      </c>
      <c r="B280" s="3">
        <v>5765415192.1347103</v>
      </c>
      <c r="C280" s="1">
        <v>99.866699999999994</v>
      </c>
      <c r="D280" s="1">
        <v>24.7</v>
      </c>
      <c r="F280">
        <f t="shared" si="8"/>
        <v>0</v>
      </c>
      <c r="G280">
        <f t="shared" si="9"/>
        <v>0</v>
      </c>
    </row>
    <row r="281" spans="1:7" x14ac:dyDescent="0.3">
      <c r="A281" s="2">
        <v>44562</v>
      </c>
      <c r="B281" s="3">
        <v>5482027874.5463371</v>
      </c>
      <c r="C281" s="1">
        <v>101.2389</v>
      </c>
      <c r="D281" s="1">
        <v>24</v>
      </c>
      <c r="F281">
        <f t="shared" si="8"/>
        <v>0</v>
      </c>
      <c r="G281">
        <f t="shared" si="9"/>
        <v>0</v>
      </c>
    </row>
    <row r="282" spans="1:7" x14ac:dyDescent="0.3">
      <c r="A282" s="2">
        <v>44593</v>
      </c>
      <c r="B282" s="3">
        <v>7074219609.2706604</v>
      </c>
      <c r="C282" s="1">
        <v>103.21</v>
      </c>
      <c r="D282" s="1">
        <v>25.2</v>
      </c>
      <c r="F282">
        <f t="shared" si="8"/>
        <v>0</v>
      </c>
      <c r="G282">
        <f t="shared" si="9"/>
        <v>0</v>
      </c>
    </row>
    <row r="283" spans="1:7" x14ac:dyDescent="0.3">
      <c r="A283" s="2">
        <v>44621</v>
      </c>
      <c r="B283" s="3">
        <v>5257403522.6399994</v>
      </c>
      <c r="C283" s="1">
        <v>104.88</v>
      </c>
      <c r="D283" s="1">
        <v>25.9</v>
      </c>
      <c r="F283">
        <f t="shared" si="8"/>
        <v>0</v>
      </c>
      <c r="G283">
        <f t="shared" si="9"/>
        <v>0</v>
      </c>
    </row>
    <row r="284" spans="1:7" x14ac:dyDescent="0.3">
      <c r="A284" s="2">
        <v>44652</v>
      </c>
      <c r="B284" s="3">
        <v>4844166253.9499998</v>
      </c>
      <c r="C284" s="1">
        <v>107.10843450528574</v>
      </c>
      <c r="D284" s="1">
        <v>26.7</v>
      </c>
      <c r="F284">
        <f t="shared" si="8"/>
        <v>0</v>
      </c>
      <c r="G284">
        <f t="shared" si="9"/>
        <v>0</v>
      </c>
    </row>
    <row r="285" spans="1:7" x14ac:dyDescent="0.3">
      <c r="A285" s="2">
        <v>44682</v>
      </c>
      <c r="B285" s="3">
        <v>7748712686.9278421</v>
      </c>
      <c r="C285" s="1">
        <v>110.003</v>
      </c>
      <c r="D285" s="1">
        <v>27.8</v>
      </c>
      <c r="F285">
        <f t="shared" si="8"/>
        <v>0</v>
      </c>
      <c r="G285">
        <f t="shared" si="9"/>
        <v>0</v>
      </c>
    </row>
    <row r="286" spans="1:7" x14ac:dyDescent="0.3">
      <c r="A286" s="2">
        <v>44713</v>
      </c>
      <c r="B286" s="3">
        <v>3929962567.3645186</v>
      </c>
      <c r="C286" s="1">
        <v>115.9055</v>
      </c>
      <c r="D286" s="1">
        <v>29</v>
      </c>
      <c r="F286">
        <f t="shared" si="8"/>
        <v>0</v>
      </c>
      <c r="G286">
        <f t="shared" si="9"/>
        <v>0</v>
      </c>
    </row>
    <row r="287" spans="1:7" x14ac:dyDescent="0.3">
      <c r="A287" s="2">
        <v>44743</v>
      </c>
      <c r="B287" s="3">
        <v>4029349582.932806</v>
      </c>
      <c r="C287" s="1">
        <v>115.11499999999999</v>
      </c>
      <c r="D287" s="1">
        <v>30.5</v>
      </c>
      <c r="F287">
        <f t="shared" si="8"/>
        <v>0</v>
      </c>
      <c r="G287">
        <f t="shared" si="9"/>
        <v>0</v>
      </c>
    </row>
    <row r="288" spans="1:7" x14ac:dyDescent="0.3">
      <c r="A288" s="2">
        <v>44774</v>
      </c>
      <c r="B288" s="3">
        <v>4016600409.1497288</v>
      </c>
      <c r="C288" s="1">
        <v>115.62739999999999</v>
      </c>
      <c r="D288" s="1">
        <v>32</v>
      </c>
      <c r="F288">
        <f t="shared" si="8"/>
        <v>0</v>
      </c>
      <c r="G288">
        <f t="shared" si="9"/>
        <v>0</v>
      </c>
    </row>
    <row r="289" spans="1:7" x14ac:dyDescent="0.3">
      <c r="A289" s="2">
        <v>44805</v>
      </c>
      <c r="B289" s="3">
        <v>4664632228.8812809</v>
      </c>
      <c r="C289" s="1">
        <v>117.7047</v>
      </c>
      <c r="D289" s="1">
        <v>38.700000000000003</v>
      </c>
      <c r="F289">
        <f t="shared" si="8"/>
        <v>45.05833333333333</v>
      </c>
      <c r="G289">
        <f t="shared" si="9"/>
        <v>140.70295833333333</v>
      </c>
    </row>
    <row r="290" spans="1:7" x14ac:dyDescent="0.3">
      <c r="A290" s="2">
        <v>44835</v>
      </c>
      <c r="B290" s="3">
        <v>3934245058.2824974</v>
      </c>
      <c r="C290" s="1">
        <v>126.64060000000001</v>
      </c>
      <c r="D290" s="1">
        <v>47.2</v>
      </c>
      <c r="F290">
        <f t="shared" si="8"/>
        <v>0</v>
      </c>
      <c r="G290">
        <f t="shared" si="9"/>
        <v>0</v>
      </c>
    </row>
    <row r="291" spans="1:7" x14ac:dyDescent="0.3">
      <c r="A291" s="2">
        <v>44866</v>
      </c>
      <c r="B291" s="3">
        <v>4243945991.0231318</v>
      </c>
      <c r="C291" s="1">
        <v>139.13390000000001</v>
      </c>
      <c r="D291" s="1">
        <v>45.5</v>
      </c>
      <c r="F291">
        <f t="shared" si="8"/>
        <v>0</v>
      </c>
      <c r="G291">
        <f t="shared" si="9"/>
        <v>0</v>
      </c>
    </row>
    <row r="292" spans="1:7" x14ac:dyDescent="0.3">
      <c r="A292" s="2">
        <v>44896</v>
      </c>
      <c r="B292" s="3">
        <v>6153152962.6587744</v>
      </c>
      <c r="C292" s="1">
        <v>145.19730000000001</v>
      </c>
      <c r="D292" s="1">
        <v>48.3</v>
      </c>
      <c r="F292">
        <f t="shared" si="8"/>
        <v>0</v>
      </c>
      <c r="G292">
        <f t="shared" si="9"/>
        <v>0</v>
      </c>
    </row>
    <row r="293" spans="1:7" x14ac:dyDescent="0.3">
      <c r="A293" s="2">
        <v>44927</v>
      </c>
      <c r="B293" s="3">
        <v>6050517799.1986895</v>
      </c>
      <c r="C293" s="1">
        <v>148.8176</v>
      </c>
      <c r="D293" s="1">
        <v>49.3</v>
      </c>
      <c r="F293">
        <f t="shared" si="8"/>
        <v>0</v>
      </c>
      <c r="G293">
        <f t="shared" si="9"/>
        <v>0</v>
      </c>
    </row>
    <row r="294" spans="1:7" x14ac:dyDescent="0.3">
      <c r="A294" s="2">
        <v>44958</v>
      </c>
      <c r="B294" s="3">
        <v>7243525078.5599384</v>
      </c>
      <c r="C294" s="1">
        <v>149.78370000000001</v>
      </c>
      <c r="D294" s="1">
        <v>48.2</v>
      </c>
      <c r="F294">
        <f t="shared" si="8"/>
        <v>0</v>
      </c>
      <c r="G294">
        <f t="shared" si="9"/>
        <v>0</v>
      </c>
    </row>
    <row r="295" spans="1:7" x14ac:dyDescent="0.3">
      <c r="A295" s="2">
        <v>44986</v>
      </c>
      <c r="B295" s="3">
        <v>6623911863.7891798</v>
      </c>
      <c r="C295" s="1">
        <v>153.6019</v>
      </c>
      <c r="D295" s="1">
        <v>48.2</v>
      </c>
      <c r="F295">
        <f t="shared" si="8"/>
        <v>0</v>
      </c>
      <c r="G295">
        <f t="shared" si="9"/>
        <v>0</v>
      </c>
    </row>
    <row r="296" spans="1:7" x14ac:dyDescent="0.3">
      <c r="A296" s="2">
        <v>45017</v>
      </c>
      <c r="B296" s="3">
        <v>5324265881.092989</v>
      </c>
      <c r="C296" s="1">
        <v>153.328</v>
      </c>
      <c r="D296" s="1">
        <v>47.9</v>
      </c>
      <c r="F296">
        <f t="shared" si="8"/>
        <v>0</v>
      </c>
      <c r="G296">
        <f t="shared" si="9"/>
        <v>0</v>
      </c>
    </row>
    <row r="297" spans="1:7" x14ac:dyDescent="0.3">
      <c r="A297" s="2">
        <v>45047</v>
      </c>
      <c r="B297" s="3">
        <v>5887935206.8268061</v>
      </c>
      <c r="C297" s="1">
        <v>143.12459999999999</v>
      </c>
      <c r="D297" s="1">
        <v>46.4</v>
      </c>
      <c r="F297">
        <f t="shared" si="8"/>
        <v>0</v>
      </c>
      <c r="G297">
        <f t="shared" si="9"/>
        <v>0</v>
      </c>
    </row>
    <row r="298" spans="1:7" x14ac:dyDescent="0.3">
      <c r="A298" s="2">
        <v>45078</v>
      </c>
      <c r="B298" s="3">
        <v>4508015610.6234751</v>
      </c>
      <c r="C298" s="1">
        <v>138.14009999999999</v>
      </c>
      <c r="D298" s="1">
        <v>43.9</v>
      </c>
      <c r="F298">
        <f t="shared" si="8"/>
        <v>0</v>
      </c>
      <c r="G298">
        <f t="shared" si="9"/>
        <v>0</v>
      </c>
    </row>
    <row r="299" spans="1:7" x14ac:dyDescent="0.3">
      <c r="A299" s="2">
        <v>45108</v>
      </c>
      <c r="B299" s="3">
        <v>3790026108.7242904</v>
      </c>
      <c r="C299" s="1">
        <v>137.04669999999999</v>
      </c>
      <c r="D299" s="1">
        <v>39.799999999999997</v>
      </c>
      <c r="F299">
        <f t="shared" si="8"/>
        <v>0</v>
      </c>
      <c r="G299">
        <f t="shared" si="9"/>
        <v>0</v>
      </c>
    </row>
    <row r="300" spans="1:7" x14ac:dyDescent="0.3">
      <c r="A300" s="2">
        <v>45139</v>
      </c>
      <c r="B300" s="3">
        <v>3999308352.2573862</v>
      </c>
      <c r="C300" s="1">
        <v>135.91640000000001</v>
      </c>
      <c r="D300" s="1">
        <v>37.299999999999997</v>
      </c>
      <c r="F300">
        <f t="shared" si="8"/>
        <v>0</v>
      </c>
      <c r="G300">
        <f t="shared" si="9"/>
        <v>0</v>
      </c>
    </row>
    <row r="301" spans="1:7" x14ac:dyDescent="0.3">
      <c r="A301" s="2">
        <v>45170</v>
      </c>
      <c r="B301" s="3">
        <v>4408226024.7946291</v>
      </c>
      <c r="C301" s="1">
        <v>134.732</v>
      </c>
      <c r="D301" s="1">
        <v>31.8</v>
      </c>
      <c r="F301">
        <f t="shared" si="8"/>
        <v>26.116666666666671</v>
      </c>
      <c r="G301">
        <f t="shared" si="9"/>
        <v>132.44946666666667</v>
      </c>
    </row>
    <row r="302" spans="1:7" x14ac:dyDescent="0.3">
      <c r="A302" s="2">
        <v>45200</v>
      </c>
      <c r="B302" s="3">
        <v>6786331791.2859983</v>
      </c>
      <c r="C302" s="1">
        <v>133.63069999999999</v>
      </c>
      <c r="D302" s="1">
        <v>22.8</v>
      </c>
      <c r="F302">
        <f t="shared" si="8"/>
        <v>0</v>
      </c>
      <c r="G302">
        <f t="shared" si="9"/>
        <v>0</v>
      </c>
    </row>
    <row r="303" spans="1:7" x14ac:dyDescent="0.3">
      <c r="A303" s="2">
        <v>45231</v>
      </c>
      <c r="B303" s="3">
        <v>5677677852.3559999</v>
      </c>
      <c r="C303" s="1">
        <v>132.6199</v>
      </c>
      <c r="D303" s="1">
        <v>22.2</v>
      </c>
      <c r="F303">
        <f t="shared" si="8"/>
        <v>0</v>
      </c>
      <c r="G303">
        <f t="shared" si="9"/>
        <v>0</v>
      </c>
    </row>
    <row r="304" spans="1:7" x14ac:dyDescent="0.3">
      <c r="A304" s="2">
        <v>45261</v>
      </c>
      <c r="B304" s="3">
        <v>7165826719.7539997</v>
      </c>
      <c r="C304" s="1">
        <v>131.99860000000001</v>
      </c>
      <c r="D304" s="1">
        <v>22.2</v>
      </c>
      <c r="F304">
        <f t="shared" si="8"/>
        <v>0</v>
      </c>
      <c r="G304">
        <f t="shared" si="9"/>
        <v>0</v>
      </c>
    </row>
    <row r="305" spans="1:12" x14ac:dyDescent="0.3">
      <c r="A305" s="2">
        <v>45292</v>
      </c>
      <c r="B305" s="3">
        <v>6207362121.4140005</v>
      </c>
      <c r="C305" s="1">
        <v>131.6027</v>
      </c>
      <c r="D305" s="1">
        <v>20.9</v>
      </c>
      <c r="F305">
        <f t="shared" si="8"/>
        <v>0</v>
      </c>
      <c r="G305">
        <f t="shared" si="9"/>
        <v>0</v>
      </c>
    </row>
    <row r="306" spans="1:12" x14ac:dyDescent="0.3">
      <c r="A306" s="2">
        <v>45323</v>
      </c>
      <c r="B306" s="3">
        <v>5219929081.5619993</v>
      </c>
      <c r="C306" s="1">
        <v>131.82939999999999</v>
      </c>
      <c r="D306" s="1">
        <v>23</v>
      </c>
      <c r="F306">
        <f t="shared" si="8"/>
        <v>0</v>
      </c>
      <c r="G306">
        <f t="shared" si="9"/>
        <v>0</v>
      </c>
    </row>
    <row r="307" spans="1:12" x14ac:dyDescent="0.3">
      <c r="A307" s="2">
        <v>45352</v>
      </c>
      <c r="B307" s="3">
        <v>2140499411.3000002</v>
      </c>
      <c r="C307" s="1">
        <v>132.62450000000001</v>
      </c>
      <c r="D307" s="1">
        <v>26.7</v>
      </c>
      <c r="F307">
        <f t="shared" si="8"/>
        <v>0</v>
      </c>
      <c r="G307">
        <f t="shared" si="9"/>
        <v>0</v>
      </c>
    </row>
    <row r="308" spans="1:12" x14ac:dyDescent="0.3">
      <c r="A308" s="2">
        <v>45383</v>
      </c>
      <c r="B308" s="3">
        <v>4981444992.632</v>
      </c>
      <c r="C308" s="1">
        <v>132.29929999999999</v>
      </c>
      <c r="D308" s="1">
        <v>27.3</v>
      </c>
      <c r="F308">
        <f t="shared" si="8"/>
        <v>0</v>
      </c>
      <c r="G308">
        <f t="shared" si="9"/>
        <v>0</v>
      </c>
    </row>
    <row r="309" spans="1:12" x14ac:dyDescent="0.3">
      <c r="A309" s="2">
        <v>45413</v>
      </c>
      <c r="B309" s="3">
        <v>4974492132.1939993</v>
      </c>
      <c r="C309" s="1">
        <v>132.5137</v>
      </c>
      <c r="D309" s="1">
        <v>28.3</v>
      </c>
      <c r="F309">
        <f t="shared" si="8"/>
        <v>0</v>
      </c>
      <c r="G309">
        <f t="shared" si="9"/>
        <v>0</v>
      </c>
    </row>
    <row r="310" spans="1:12" x14ac:dyDescent="0.3">
      <c r="A310" s="2">
        <v>45444</v>
      </c>
      <c r="B310" s="3">
        <v>6102811148.8660002</v>
      </c>
      <c r="C310" s="1">
        <v>132.28229999999999</v>
      </c>
      <c r="D310" s="1">
        <v>28.9</v>
      </c>
      <c r="F310">
        <f t="shared" si="8"/>
        <v>0</v>
      </c>
      <c r="G310">
        <f t="shared" si="9"/>
        <v>0</v>
      </c>
    </row>
    <row r="311" spans="1:12" x14ac:dyDescent="0.3">
      <c r="A311" s="2">
        <v>45474</v>
      </c>
      <c r="B311" s="3">
        <v>4995281092.6116648</v>
      </c>
      <c r="C311" s="1">
        <v>131.75219999999999</v>
      </c>
      <c r="D311" s="1">
        <v>30</v>
      </c>
      <c r="F311">
        <f t="shared" si="8"/>
        <v>0</v>
      </c>
      <c r="G311">
        <f t="shared" si="9"/>
        <v>0</v>
      </c>
    </row>
    <row r="312" spans="1:12" x14ac:dyDescent="0.3">
      <c r="A312" s="2">
        <v>45505</v>
      </c>
      <c r="B312" s="3">
        <v>4843744881.0719995</v>
      </c>
      <c r="C312" s="1">
        <v>131.50829999999999</v>
      </c>
      <c r="D312" s="1">
        <v>29.3</v>
      </c>
      <c r="F312">
        <f t="shared" si="8"/>
        <v>0</v>
      </c>
      <c r="G312">
        <f t="shared" si="9"/>
        <v>0</v>
      </c>
    </row>
    <row r="313" spans="1:12" x14ac:dyDescent="0.3">
      <c r="A313" s="2">
        <v>45536</v>
      </c>
      <c r="B313" s="3">
        <v>3547971823.9300003</v>
      </c>
      <c r="C313" s="1">
        <v>131.59200000000001</v>
      </c>
      <c r="D313" s="1">
        <v>27.9</v>
      </c>
      <c r="F313">
        <f>IF(MONTH(A313)=9,AVERAGE(D313:D324),0)</f>
        <v>24.946817357909808</v>
      </c>
      <c r="G313">
        <f t="shared" si="9"/>
        <v>130.88986577629041</v>
      </c>
    </row>
    <row r="314" spans="1:12" x14ac:dyDescent="0.3">
      <c r="A314" s="2">
        <v>45566</v>
      </c>
      <c r="B314" s="3">
        <v>6329932725.1199999</v>
      </c>
      <c r="C314">
        <v>131.14269999999999</v>
      </c>
      <c r="D314">
        <v>25.3</v>
      </c>
      <c r="F314">
        <f t="shared" si="8"/>
        <v>0</v>
      </c>
      <c r="G314">
        <f t="shared" si="9"/>
        <v>0</v>
      </c>
    </row>
    <row r="315" spans="1:12" x14ac:dyDescent="0.3">
      <c r="A315" s="2">
        <v>45597</v>
      </c>
      <c r="B315" s="3">
        <v>2869173974</v>
      </c>
      <c r="C315">
        <v>130.58600000000001</v>
      </c>
      <c r="D315">
        <v>26.6</v>
      </c>
      <c r="F315">
        <f t="shared" si="8"/>
        <v>0</v>
      </c>
      <c r="G315">
        <f t="shared" si="9"/>
        <v>0</v>
      </c>
    </row>
    <row r="316" spans="1:12" x14ac:dyDescent="0.3">
      <c r="A316" s="2">
        <v>45627</v>
      </c>
      <c r="B316" s="3">
        <v>9095976131.6000004</v>
      </c>
      <c r="C316">
        <v>130.3313</v>
      </c>
      <c r="D316">
        <v>28.5</v>
      </c>
      <c r="F316">
        <f t="shared" si="8"/>
        <v>0</v>
      </c>
      <c r="G316">
        <f t="shared" si="9"/>
        <v>0</v>
      </c>
    </row>
    <row r="317" spans="1:12" x14ac:dyDescent="0.3">
      <c r="A317" s="2">
        <v>45658</v>
      </c>
      <c r="B317" s="3">
        <v>6651080326.1899996</v>
      </c>
      <c r="C317">
        <v>130.17140000000001</v>
      </c>
      <c r="D317">
        <v>29.7</v>
      </c>
      <c r="F317">
        <f t="shared" si="8"/>
        <v>0</v>
      </c>
      <c r="G317">
        <f t="shared" si="9"/>
        <v>0</v>
      </c>
    </row>
    <row r="318" spans="1:12" x14ac:dyDescent="0.3">
      <c r="A318" s="2">
        <v>45689</v>
      </c>
      <c r="B318" s="3">
        <v>8543862111.71</v>
      </c>
      <c r="C318">
        <v>130.55359999999999</v>
      </c>
      <c r="D318">
        <v>28.4</v>
      </c>
      <c r="F318">
        <f t="shared" si="8"/>
        <v>0</v>
      </c>
      <c r="G318">
        <f t="shared" si="9"/>
        <v>0</v>
      </c>
      <c r="K318" s="7" t="s">
        <v>2</v>
      </c>
      <c r="L318" s="7" t="s">
        <v>3</v>
      </c>
    </row>
    <row r="319" spans="1:12" x14ac:dyDescent="0.3">
      <c r="A319" s="2">
        <v>45717</v>
      </c>
      <c r="B319" s="3">
        <v>4137745811.4499998</v>
      </c>
      <c r="C319">
        <v>130.52959999999999</v>
      </c>
      <c r="D319">
        <v>25.2</v>
      </c>
      <c r="F319">
        <f t="shared" si="8"/>
        <v>0</v>
      </c>
      <c r="G319">
        <f t="shared" si="9"/>
        <v>0</v>
      </c>
      <c r="K319" s="7" t="s">
        <v>7</v>
      </c>
      <c r="L319" s="7" t="s">
        <v>8</v>
      </c>
    </row>
    <row r="320" spans="1:12" x14ac:dyDescent="0.3">
      <c r="A320" s="2">
        <v>45748</v>
      </c>
      <c r="B320" s="3">
        <v>5062339816.8699999</v>
      </c>
      <c r="C320">
        <v>130.58189999999999</v>
      </c>
      <c r="D320">
        <v>26.8</v>
      </c>
      <c r="F320">
        <f t="shared" si="8"/>
        <v>0</v>
      </c>
      <c r="G320">
        <f t="shared" si="9"/>
        <v>0</v>
      </c>
    </row>
    <row r="321" spans="1:14" x14ac:dyDescent="0.3">
      <c r="A321" s="2">
        <v>45778</v>
      </c>
      <c r="B321" s="3">
        <v>6014175183.1199999</v>
      </c>
      <c r="C321">
        <v>130.82320000000001</v>
      </c>
      <c r="D321">
        <v>21.272531929643311</v>
      </c>
      <c r="F321">
        <f t="shared" si="8"/>
        <v>0</v>
      </c>
      <c r="G321">
        <f t="shared" si="9"/>
        <v>0</v>
      </c>
      <c r="H321">
        <f>C321</f>
        <v>130.82320000000001</v>
      </c>
      <c r="K321">
        <v>21.272531929643311</v>
      </c>
      <c r="L321">
        <v>130.82320000000001</v>
      </c>
    </row>
    <row r="322" spans="1:14" x14ac:dyDescent="0.3">
      <c r="A322" s="2">
        <v>45809</v>
      </c>
      <c r="C322">
        <v>131.30699322045299</v>
      </c>
      <c r="D322">
        <v>20.435171397410571</v>
      </c>
      <c r="E322">
        <f>C322-C321</f>
        <v>0.48379322045298068</v>
      </c>
      <c r="F322">
        <f>D322-D321</f>
        <v>-0.83736053223273998</v>
      </c>
      <c r="H322">
        <v>131.14953064633602</v>
      </c>
      <c r="I322">
        <f>H322-H321</f>
        <v>0.32633064633600384</v>
      </c>
      <c r="K322">
        <v>20.435171397410571</v>
      </c>
      <c r="L322">
        <v>130.88</v>
      </c>
      <c r="N322">
        <f>L322-L321</f>
        <v>5.679999999998131E-2</v>
      </c>
    </row>
    <row r="323" spans="1:14" x14ac:dyDescent="0.3">
      <c r="A323" s="2">
        <v>45839</v>
      </c>
      <c r="C323">
        <v>131.25583095055899</v>
      </c>
      <c r="D323">
        <v>19.839163021114611</v>
      </c>
      <c r="E323">
        <f t="shared" ref="E323:E337" si="10">C323-C322</f>
        <v>-5.1162269894007295E-2</v>
      </c>
      <c r="F323">
        <f t="shared" ref="F323:F337" si="11">D323-D322</f>
        <v>-0.59600837629595915</v>
      </c>
      <c r="H323">
        <v>131.47586129267202</v>
      </c>
      <c r="I323">
        <f t="shared" ref="I323:I337" si="12">H323-H322</f>
        <v>0.32633064633600384</v>
      </c>
      <c r="K323">
        <v>19.839163021114611</v>
      </c>
      <c r="L323">
        <v>134.30000000000001</v>
      </c>
      <c r="N323">
        <f t="shared" ref="N323:N337" si="13">L323-L322</f>
        <v>3.4200000000000159</v>
      </c>
    </row>
    <row r="324" spans="1:14" x14ac:dyDescent="0.3">
      <c r="A324" s="2">
        <v>45870</v>
      </c>
      <c r="C324">
        <v>131.80386514447301</v>
      </c>
      <c r="D324">
        <v>19.414941946749209</v>
      </c>
      <c r="E324">
        <f t="shared" si="10"/>
        <v>0.54803419391402031</v>
      </c>
      <c r="F324">
        <f t="shared" si="11"/>
        <v>-0.42422107436540202</v>
      </c>
      <c r="H324">
        <v>131.80219193900803</v>
      </c>
      <c r="I324">
        <f t="shared" si="12"/>
        <v>0.32633064633600384</v>
      </c>
      <c r="K324">
        <v>19.414941946749209</v>
      </c>
      <c r="L324">
        <v>135.6</v>
      </c>
      <c r="N324">
        <f t="shared" si="13"/>
        <v>1.2999999999999829</v>
      </c>
    </row>
    <row r="325" spans="1:14" x14ac:dyDescent="0.3">
      <c r="A325" s="2">
        <v>45901</v>
      </c>
      <c r="C325">
        <v>131.98249558175601</v>
      </c>
      <c r="D325">
        <v>19.112993975725448</v>
      </c>
      <c r="E325">
        <f t="shared" si="10"/>
        <v>0.17863043728300454</v>
      </c>
      <c r="F325">
        <f t="shared" si="11"/>
        <v>-0.30194797102376114</v>
      </c>
      <c r="H325">
        <v>132.12852258534403</v>
      </c>
      <c r="I325">
        <f t="shared" si="12"/>
        <v>0.32633064633600384</v>
      </c>
      <c r="K325">
        <v>19.112993975725448</v>
      </c>
      <c r="L325">
        <v>132.84</v>
      </c>
      <c r="N325">
        <f t="shared" si="13"/>
        <v>-2.7599999999999909</v>
      </c>
    </row>
    <row r="326" spans="1:14" x14ac:dyDescent="0.3">
      <c r="A326" s="2">
        <v>45931</v>
      </c>
      <c r="C326">
        <v>132.15985878436399</v>
      </c>
      <c r="D326">
        <v>21.860888383108531</v>
      </c>
      <c r="E326">
        <f t="shared" si="10"/>
        <v>0.17736320260797811</v>
      </c>
      <c r="F326">
        <f t="shared" si="11"/>
        <v>2.7478944073830824</v>
      </c>
      <c r="H326">
        <v>132.45485323168003</v>
      </c>
      <c r="I326">
        <f t="shared" si="12"/>
        <v>0.32633064633600384</v>
      </c>
      <c r="K326">
        <v>15.466003064517979</v>
      </c>
      <c r="L326">
        <v>131.64970614742069</v>
      </c>
      <c r="N326">
        <f t="shared" si="13"/>
        <v>-1.1902938525793161</v>
      </c>
    </row>
    <row r="327" spans="1:14" x14ac:dyDescent="0.3">
      <c r="A327" s="2">
        <v>45962</v>
      </c>
      <c r="C327">
        <v>132.15790066399799</v>
      </c>
      <c r="D327">
        <v>19.51915012613523</v>
      </c>
      <c r="E327">
        <f t="shared" si="10"/>
        <v>-1.9581203659981838E-3</v>
      </c>
      <c r="F327">
        <f t="shared" si="11"/>
        <v>-2.3417382569733007</v>
      </c>
      <c r="H327">
        <v>132.78118387801604</v>
      </c>
      <c r="I327">
        <f t="shared" si="12"/>
        <v>0.32633064633600384</v>
      </c>
      <c r="K327">
        <v>15.02700816710585</v>
      </c>
      <c r="L327">
        <v>133.2605557803823</v>
      </c>
      <c r="N327">
        <f t="shared" si="13"/>
        <v>1.6108496329616173</v>
      </c>
    </row>
    <row r="328" spans="1:14" x14ac:dyDescent="0.3">
      <c r="A328" s="2">
        <v>45992</v>
      </c>
      <c r="C328">
        <v>132.14528148511101</v>
      </c>
      <c r="D328">
        <v>17.713549129559091</v>
      </c>
      <c r="E328">
        <f t="shared" si="10"/>
        <v>-1.2619178886978943E-2</v>
      </c>
      <c r="F328">
        <f t="shared" si="11"/>
        <v>-1.805600996576139</v>
      </c>
      <c r="H328">
        <v>133.10751452435204</v>
      </c>
      <c r="I328">
        <f t="shared" si="12"/>
        <v>0.32633064633600384</v>
      </c>
      <c r="K328">
        <v>14.60098752966165</v>
      </c>
      <c r="L328">
        <v>135.09286023437451</v>
      </c>
      <c r="N328">
        <f t="shared" si="13"/>
        <v>1.832304453992208</v>
      </c>
    </row>
    <row r="329" spans="1:14" x14ac:dyDescent="0.3">
      <c r="A329" s="2">
        <v>46023</v>
      </c>
      <c r="C329">
        <v>132.14569072431499</v>
      </c>
      <c r="D329">
        <v>16.32133761782055</v>
      </c>
      <c r="E329">
        <f t="shared" si="10"/>
        <v>4.0923920397517577E-4</v>
      </c>
      <c r="F329">
        <f t="shared" si="11"/>
        <v>-1.392211511738541</v>
      </c>
      <c r="H329">
        <v>133.43384517068804</v>
      </c>
      <c r="I329">
        <f t="shared" si="12"/>
        <v>0.32633064633600384</v>
      </c>
      <c r="K329">
        <v>14.18755770485445</v>
      </c>
      <c r="L329">
        <v>136.12661830471649</v>
      </c>
      <c r="N329">
        <f t="shared" si="13"/>
        <v>1.0337580703419746</v>
      </c>
    </row>
    <row r="330" spans="1:14" x14ac:dyDescent="0.3">
      <c r="A330" s="2">
        <v>46054</v>
      </c>
      <c r="C330">
        <v>132.14369536160299</v>
      </c>
      <c r="D330">
        <v>15.247870723920579</v>
      </c>
      <c r="E330">
        <f t="shared" si="10"/>
        <v>-1.9953627119946304E-3</v>
      </c>
      <c r="F330">
        <f t="shared" si="11"/>
        <v>-1.0734668938999707</v>
      </c>
      <c r="H330">
        <v>133.76017581702405</v>
      </c>
      <c r="I330">
        <f t="shared" si="12"/>
        <v>0.32633064633600384</v>
      </c>
      <c r="K330">
        <v>13.786346577934561</v>
      </c>
      <c r="L330">
        <v>137.25252853756729</v>
      </c>
      <c r="N330">
        <f t="shared" si="13"/>
        <v>1.1259102328507993</v>
      </c>
    </row>
    <row r="331" spans="1:14" x14ac:dyDescent="0.3">
      <c r="A331" s="2">
        <v>46082</v>
      </c>
      <c r="C331">
        <v>132.14558178752799</v>
      </c>
      <c r="D331">
        <v>14.42017237307137</v>
      </c>
      <c r="E331">
        <f t="shared" si="10"/>
        <v>1.8864259249937732E-3</v>
      </c>
      <c r="F331">
        <f t="shared" si="11"/>
        <v>-0.82769835084920906</v>
      </c>
      <c r="H331">
        <v>134.08650646336005</v>
      </c>
      <c r="I331">
        <f t="shared" si="12"/>
        <v>0.32633064633600384</v>
      </c>
      <c r="K331">
        <v>13.396993031805181</v>
      </c>
      <c r="L331">
        <v>139.21242900132401</v>
      </c>
      <c r="N331">
        <f t="shared" si="13"/>
        <v>1.9599004637567248</v>
      </c>
    </row>
    <row r="332" spans="1:14" x14ac:dyDescent="0.3">
      <c r="A332" s="2">
        <v>46113</v>
      </c>
      <c r="C332">
        <v>132.14017882550601</v>
      </c>
      <c r="D332">
        <v>13.78197424708209</v>
      </c>
      <c r="E332">
        <f t="shared" si="10"/>
        <v>-5.4029620219750996E-3</v>
      </c>
      <c r="F332">
        <f t="shared" si="11"/>
        <v>-0.63819812598928038</v>
      </c>
      <c r="H332">
        <v>134.41283710969606</v>
      </c>
      <c r="I332">
        <f t="shared" si="12"/>
        <v>0.32633064633600384</v>
      </c>
      <c r="K332">
        <v>13.019146621992659</v>
      </c>
      <c r="L332">
        <v>140.25483365213711</v>
      </c>
      <c r="N332">
        <f t="shared" si="13"/>
        <v>1.0424046508130971</v>
      </c>
    </row>
    <row r="333" spans="1:14" x14ac:dyDescent="0.3">
      <c r="A333" s="2">
        <v>46143</v>
      </c>
      <c r="C333">
        <v>132.14209139413799</v>
      </c>
      <c r="D333">
        <v>13.2898905699812</v>
      </c>
      <c r="E333">
        <f t="shared" si="10"/>
        <v>1.9125686319796387E-3</v>
      </c>
      <c r="F333">
        <f t="shared" si="11"/>
        <v>-0.49208367710089007</v>
      </c>
      <c r="H333">
        <v>134.73916775603206</v>
      </c>
      <c r="I333">
        <f t="shared" si="12"/>
        <v>0.32633064633600384</v>
      </c>
      <c r="K333">
        <v>12.65246726122276</v>
      </c>
      <c r="L333">
        <v>140.78000395819851</v>
      </c>
      <c r="N333">
        <f t="shared" si="13"/>
        <v>0.5251703060613977</v>
      </c>
    </row>
    <row r="334" spans="1:14" x14ac:dyDescent="0.3">
      <c r="A334" s="2">
        <v>46174</v>
      </c>
      <c r="C334">
        <v>132.144858445132</v>
      </c>
      <c r="D334">
        <v>12.9104686704045</v>
      </c>
      <c r="E334">
        <f t="shared" si="10"/>
        <v>2.7670509940094234E-3</v>
      </c>
      <c r="F334">
        <f t="shared" si="11"/>
        <v>-0.37942189957670003</v>
      </c>
      <c r="H334">
        <v>135.06549840236806</v>
      </c>
      <c r="I334">
        <f t="shared" si="12"/>
        <v>0.32633064633600384</v>
      </c>
      <c r="K334">
        <v>12.29662491331918</v>
      </c>
      <c r="L334">
        <v>141.4631295024445</v>
      </c>
      <c r="N334">
        <f t="shared" si="13"/>
        <v>0.68312554424599625</v>
      </c>
    </row>
    <row r="335" spans="1:14" x14ac:dyDescent="0.3">
      <c r="A335" s="2">
        <v>46204</v>
      </c>
      <c r="C335">
        <v>132.138642568385</v>
      </c>
      <c r="D335">
        <v>12.617914813047291</v>
      </c>
      <c r="E335">
        <f t="shared" si="10"/>
        <v>-6.2158767470066323E-3</v>
      </c>
      <c r="F335">
        <f t="shared" si="11"/>
        <v>-0.29255385735720907</v>
      </c>
      <c r="H335">
        <v>135.39182904870407</v>
      </c>
      <c r="I335">
        <f t="shared" si="12"/>
        <v>0.32633064633600384</v>
      </c>
      <c r="K335">
        <v>11.95129929614874</v>
      </c>
      <c r="L335">
        <v>142.27289458494349</v>
      </c>
      <c r="N335">
        <f t="shared" si="13"/>
        <v>0.80976508249898416</v>
      </c>
    </row>
    <row r="336" spans="1:14" x14ac:dyDescent="0.3">
      <c r="A336" s="2">
        <v>46235</v>
      </c>
      <c r="C336">
        <v>132.144172203746</v>
      </c>
      <c r="D336">
        <v>12.39234069739906</v>
      </c>
      <c r="E336">
        <f t="shared" si="10"/>
        <v>5.5296353610003735E-3</v>
      </c>
      <c r="F336">
        <f t="shared" si="11"/>
        <v>-0.22557411564823049</v>
      </c>
      <c r="H336">
        <v>135.71815969504007</v>
      </c>
      <c r="I336">
        <f t="shared" si="12"/>
        <v>0.32633064633600384</v>
      </c>
      <c r="K336">
        <v>11.616179593345811</v>
      </c>
      <c r="L336">
        <v>143.66415510906279</v>
      </c>
      <c r="N336">
        <f t="shared" si="13"/>
        <v>1.3912605241193035</v>
      </c>
    </row>
    <row r="337" spans="1:14" x14ac:dyDescent="0.3">
      <c r="A337" s="2">
        <v>46266</v>
      </c>
      <c r="C337">
        <v>132.137700097899</v>
      </c>
      <c r="D337">
        <v>12.21841141781225</v>
      </c>
      <c r="E337">
        <f t="shared" si="10"/>
        <v>-6.4721058469956461E-3</v>
      </c>
      <c r="F337">
        <f t="shared" si="11"/>
        <v>-0.17392927958680993</v>
      </c>
      <c r="H337">
        <v>136.04449034137608</v>
      </c>
      <c r="I337">
        <f t="shared" si="12"/>
        <v>0.32633064633600384</v>
      </c>
      <c r="K337">
        <v>11.290964174556599</v>
      </c>
      <c r="L337">
        <v>140.822269953253</v>
      </c>
      <c r="N337">
        <f t="shared" si="13"/>
        <v>-2.8418851558097913</v>
      </c>
    </row>
  </sheetData>
  <autoFilter ref="A1:F337" xr:uid="{00000000-0001-0000-0100-000000000000}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Marvens Jacinthe</dc:creator>
  <cp:lastModifiedBy>Kens-Cador Pierre</cp:lastModifiedBy>
  <dcterms:created xsi:type="dcterms:W3CDTF">2025-06-23T16:52:12Z</dcterms:created>
  <dcterms:modified xsi:type="dcterms:W3CDTF">2025-06-30T20:09:22Z</dcterms:modified>
</cp:coreProperties>
</file>