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ENSEI\StateEstimation_Red1\"/>
    </mc:Choice>
  </mc:AlternateContent>
  <xr:revisionPtr revIDLastSave="0" documentId="13_ncr:1_{2A36F485-BEC4-4EFD-BC4D-5EEA9CCDF163}" xr6:coauthVersionLast="47" xr6:coauthVersionMax="47" xr10:uidLastSave="{00000000-0000-0000-0000-000000000000}"/>
  <bookViews>
    <workbookView xWindow="-108" yWindow="-108" windowWidth="23256" windowHeight="12456" activeTab="2" xr2:uid="{C23E806F-D789-4BD7-A668-F96CCEAEA961}"/>
  </bookViews>
  <sheets>
    <sheet name="Valores_REALES" sheetId="4" r:id="rId1"/>
    <sheet name="MEDIDAS" sheetId="5" r:id="rId2"/>
    <sheet name="Valores_Ajustados" sheetId="1" r:id="rId3"/>
    <sheet name="Residuos Normalizados" sheetId="3" r:id="rId4"/>
    <sheet name="CV posterior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N2" i="1" l="1"/>
  <c r="N3" i="1"/>
  <c r="N4" i="1"/>
  <c r="N5" i="1"/>
</calcChain>
</file>

<file path=xl/sharedStrings.xml><?xml version="1.0" encoding="utf-8"?>
<sst xmlns="http://schemas.openxmlformats.org/spreadsheetml/2006/main" count="88" uniqueCount="24">
  <si>
    <t>0:00-1:00</t>
  </si>
  <si>
    <t>1:00-2:00</t>
  </si>
  <si>
    <t>2:00-3:00</t>
  </si>
  <si>
    <t>3:00-4:00</t>
  </si>
  <si>
    <t>4:00-5:00</t>
  </si>
  <si>
    <t>5:00-6:00</t>
  </si>
  <si>
    <t>6:00-7:00</t>
  </si>
  <si>
    <t>7:00-8:00</t>
  </si>
  <si>
    <t>8:00-9:00</t>
  </si>
  <si>
    <t>9:00-10:00</t>
  </si>
  <si>
    <t>(Demanda media en intervalo)</t>
  </si>
  <si>
    <t>Presión instantánea</t>
  </si>
  <si>
    <t>Nivel instantáneo</t>
  </si>
  <si>
    <t>CV</t>
  </si>
  <si>
    <t>Valores simulados sobre el .inp</t>
  </si>
  <si>
    <t>Valores simulados + RUIDO (acorde al CV)</t>
  </si>
  <si>
    <t>COEF. CORR. VALORES REALES vs AJUSTADOS</t>
  </si>
  <si>
    <t>Dem</t>
  </si>
  <si>
    <t>J1</t>
  </si>
  <si>
    <t>J2</t>
  </si>
  <si>
    <t>Niv.ini</t>
  </si>
  <si>
    <t>T1</t>
  </si>
  <si>
    <t>Pr</t>
  </si>
  <si>
    <t>Niv.fin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</si>
</sst>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7C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0" fontId="1" fillId="2" borderId="0" xfId="0" applyNumberFormat="1" applyFont="1" applyFill="1"/>
    <xf numFmtId="20" fontId="1" fillId="7" borderId="0" xfId="0" applyNumberFormat="1" applyFont="1" applyFill="1"/>
    <xf numFmtId="0" fontId="0" fillId="2" borderId="0" xfId="0" applyFill="1"/>
    <xf numFmtId="0" fontId="2" fillId="2" borderId="0" xfId="0" applyFont="1" applyFill="1"/>
    <xf numFmtId="0" fontId="0" fillId="8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31E5-F715-4D57-9598-D2F4785A38BE}">
  <dimension ref="A1:N7"/>
  <sheetViews>
    <sheetView workbookViewId="0">
      <selection activeCell="A2" sqref="A2:B5"/>
    </sheetView>
  </sheetViews>
  <sheetFormatPr baseColWidth="10" defaultRowHeight="14.4" x14ac:dyDescent="0.3"/>
  <cols>
    <col min="1" max="1" width="6.77734375" customWidth="1"/>
    <col min="2" max="2" width="3.88671875" customWidth="1"/>
  </cols>
  <sheetData>
    <row r="1" spans="1:14" x14ac:dyDescent="0.3">
      <c r="C1" s="6">
        <v>0</v>
      </c>
      <c r="D1" s="6">
        <v>4.1666666666666664E-2</v>
      </c>
      <c r="E1" s="6">
        <v>8.3333333333333301E-2</v>
      </c>
      <c r="F1" s="6">
        <v>0.125</v>
      </c>
      <c r="G1" s="6">
        <v>0.16666666666666699</v>
      </c>
      <c r="H1" s="6">
        <v>0.20833333333333301</v>
      </c>
      <c r="I1" s="6">
        <v>0.25</v>
      </c>
      <c r="J1" s="6">
        <v>0.29166666666666702</v>
      </c>
      <c r="K1" s="6">
        <v>0.33333333333333298</v>
      </c>
      <c r="L1" s="6">
        <v>0.375</v>
      </c>
      <c r="M1" s="6">
        <v>0.41666666666666702</v>
      </c>
    </row>
    <row r="2" spans="1:14" x14ac:dyDescent="0.3">
      <c r="A2" s="2" t="s">
        <v>17</v>
      </c>
      <c r="B2" s="2" t="s">
        <v>18</v>
      </c>
      <c r="C2">
        <v>14</v>
      </c>
      <c r="D2">
        <v>15.4</v>
      </c>
      <c r="E2">
        <v>16.8</v>
      </c>
      <c r="F2">
        <v>18.2</v>
      </c>
      <c r="G2">
        <v>16.100000000000001</v>
      </c>
      <c r="H2">
        <v>11.2</v>
      </c>
      <c r="I2">
        <v>9.8000000000000007</v>
      </c>
      <c r="J2">
        <v>12.6</v>
      </c>
      <c r="K2">
        <v>13.3</v>
      </c>
      <c r="L2">
        <v>14.7</v>
      </c>
      <c r="N2" t="s">
        <v>10</v>
      </c>
    </row>
    <row r="3" spans="1:14" x14ac:dyDescent="0.3">
      <c r="A3" s="2" t="s">
        <v>17</v>
      </c>
      <c r="B3" s="2" t="s">
        <v>19</v>
      </c>
      <c r="C3">
        <v>6</v>
      </c>
      <c r="D3">
        <v>6.6</v>
      </c>
      <c r="E3">
        <v>7.2</v>
      </c>
      <c r="F3">
        <v>7.8</v>
      </c>
      <c r="G3">
        <v>6.9</v>
      </c>
      <c r="H3">
        <v>4.8</v>
      </c>
      <c r="I3">
        <v>4.2</v>
      </c>
      <c r="J3">
        <v>5.4</v>
      </c>
      <c r="K3">
        <v>5.7</v>
      </c>
      <c r="L3">
        <v>6.3</v>
      </c>
      <c r="N3" t="s">
        <v>10</v>
      </c>
    </row>
    <row r="4" spans="1:14" x14ac:dyDescent="0.3">
      <c r="A4" s="3" t="s">
        <v>20</v>
      </c>
      <c r="B4" s="3" t="s">
        <v>21</v>
      </c>
      <c r="C4">
        <v>10</v>
      </c>
      <c r="D4">
        <v>9.9004999999999992</v>
      </c>
      <c r="E4">
        <v>9.7911000000000001</v>
      </c>
      <c r="F4">
        <v>9.6716999999999995</v>
      </c>
      <c r="G4">
        <v>9.5424000000000007</v>
      </c>
      <c r="H4">
        <v>9.4280000000000008</v>
      </c>
      <c r="I4">
        <v>9.3484999999999996</v>
      </c>
      <c r="J4">
        <v>9.2788000000000004</v>
      </c>
      <c r="K4">
        <v>9.1892999999999994</v>
      </c>
      <c r="L4">
        <v>9.0947999999999993</v>
      </c>
      <c r="M4">
        <v>8.9903999999999993</v>
      </c>
      <c r="N4" t="s">
        <v>12</v>
      </c>
    </row>
    <row r="5" spans="1:14" x14ac:dyDescent="0.3">
      <c r="A5" s="5" t="s">
        <v>22</v>
      </c>
      <c r="B5" s="5" t="s">
        <v>18</v>
      </c>
      <c r="C5">
        <v>10.268000000000001</v>
      </c>
      <c r="D5">
        <v>7.5175000000000001</v>
      </c>
      <c r="E5">
        <v>4.5434999999999999</v>
      </c>
      <c r="F5">
        <v>1.3485</v>
      </c>
      <c r="G5">
        <v>5.7535999999999996</v>
      </c>
      <c r="H5">
        <v>14.3445</v>
      </c>
      <c r="I5">
        <v>16.254999999999999</v>
      </c>
      <c r="J5">
        <v>11.9811</v>
      </c>
      <c r="K5">
        <v>10.701700000000001</v>
      </c>
      <c r="L5">
        <v>8.0641999999999996</v>
      </c>
      <c r="N5" t="s">
        <v>11</v>
      </c>
    </row>
    <row r="7" spans="1:14" x14ac:dyDescent="0.3">
      <c r="A7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FE7EE-5620-4965-841A-115205AD91AA}">
  <dimension ref="A1:O8"/>
  <sheetViews>
    <sheetView workbookViewId="0">
      <selection activeCell="A2" sqref="A2:B4"/>
    </sheetView>
  </sheetViews>
  <sheetFormatPr baseColWidth="10" defaultRowHeight="14.4" x14ac:dyDescent="0.3"/>
  <cols>
    <col min="1" max="1" width="7.5546875" customWidth="1"/>
    <col min="2" max="2" width="3.6640625" customWidth="1"/>
  </cols>
  <sheetData>
    <row r="1" spans="1:15" x14ac:dyDescent="0.3">
      <c r="C1" s="7" t="s">
        <v>13</v>
      </c>
      <c r="D1" s="6">
        <v>0</v>
      </c>
      <c r="E1" s="6">
        <v>4.1666666666666664E-2</v>
      </c>
      <c r="F1" s="6">
        <v>8.3333333333333301E-2</v>
      </c>
      <c r="G1" s="6">
        <v>0.125</v>
      </c>
      <c r="H1" s="6">
        <v>0.16666666666666699</v>
      </c>
      <c r="I1" s="6">
        <v>0.20833333333333301</v>
      </c>
      <c r="J1" s="6">
        <v>0.25</v>
      </c>
      <c r="K1" s="6">
        <v>0.29166666666666702</v>
      </c>
      <c r="L1" s="6">
        <v>0.33333333333333298</v>
      </c>
      <c r="M1" s="6">
        <v>0.375</v>
      </c>
      <c r="N1" s="6">
        <v>0.41666666666666702</v>
      </c>
    </row>
    <row r="2" spans="1:15" x14ac:dyDescent="0.3">
      <c r="A2" s="2" t="s">
        <v>17</v>
      </c>
      <c r="B2" s="2" t="s">
        <v>18</v>
      </c>
      <c r="C2" s="8">
        <v>0.05</v>
      </c>
      <c r="D2">
        <v>16.2578</v>
      </c>
      <c r="E2">
        <v>16.135899999999999</v>
      </c>
      <c r="F2">
        <v>16.015699999999999</v>
      </c>
      <c r="G2">
        <v>18.360099999999999</v>
      </c>
      <c r="H2">
        <v>17.016500000000001</v>
      </c>
      <c r="I2">
        <v>11.2712</v>
      </c>
      <c r="J2">
        <v>9.9359000000000002</v>
      </c>
      <c r="K2">
        <v>12.2293</v>
      </c>
      <c r="L2">
        <v>12.758699999999999</v>
      </c>
      <c r="M2">
        <v>13.9376</v>
      </c>
      <c r="O2" t="s">
        <v>10</v>
      </c>
    </row>
    <row r="3" spans="1:15" x14ac:dyDescent="0.3">
      <c r="A3" s="2" t="s">
        <v>17</v>
      </c>
      <c r="B3" s="2" t="s">
        <v>19</v>
      </c>
      <c r="C3" s="8">
        <v>0.05</v>
      </c>
      <c r="D3">
        <v>6.1943999999999999</v>
      </c>
      <c r="E3">
        <v>6.6288</v>
      </c>
      <c r="F3">
        <v>7.3257000000000003</v>
      </c>
      <c r="G3">
        <v>8.0771999999999995</v>
      </c>
      <c r="H3">
        <v>7.4542000000000002</v>
      </c>
      <c r="I3">
        <v>4.8750999999999998</v>
      </c>
      <c r="J3">
        <v>4.0968</v>
      </c>
      <c r="K3">
        <v>5.8334999999999999</v>
      </c>
      <c r="L3">
        <v>6.0602</v>
      </c>
      <c r="M3">
        <v>5.8691000000000004</v>
      </c>
      <c r="O3" t="s">
        <v>10</v>
      </c>
    </row>
    <row r="4" spans="1:15" x14ac:dyDescent="0.3">
      <c r="A4" s="3" t="s">
        <v>20</v>
      </c>
      <c r="B4" s="3" t="s">
        <v>21</v>
      </c>
      <c r="C4" s="9">
        <v>0.02</v>
      </c>
      <c r="D4">
        <v>10.101599999999999</v>
      </c>
      <c r="E4">
        <v>9.7813999999999997</v>
      </c>
      <c r="F4">
        <v>9.8600999999999992</v>
      </c>
      <c r="G4">
        <v>10.049799999999999</v>
      </c>
      <c r="H4">
        <v>9.3986999999999998</v>
      </c>
      <c r="I4" s="10">
        <v>15</v>
      </c>
      <c r="J4" s="10">
        <v>15</v>
      </c>
      <c r="K4" s="10">
        <v>15</v>
      </c>
      <c r="L4" s="10">
        <v>15</v>
      </c>
      <c r="M4" s="10">
        <v>15</v>
      </c>
      <c r="N4" s="10">
        <v>15</v>
      </c>
      <c r="O4" t="s">
        <v>12</v>
      </c>
    </row>
    <row r="5" spans="1:15" x14ac:dyDescent="0.3">
      <c r="A5" s="5" t="s">
        <v>22</v>
      </c>
      <c r="B5" s="5" t="s">
        <v>18</v>
      </c>
      <c r="C5" s="8">
        <v>1.4999999999999999E-2</v>
      </c>
      <c r="D5">
        <v>10.384399999999999</v>
      </c>
      <c r="E5">
        <v>7.6795</v>
      </c>
      <c r="F5">
        <v>4.4372999999999996</v>
      </c>
      <c r="G5">
        <v>1.3655999999999999</v>
      </c>
      <c r="H5">
        <v>5.8486000000000002</v>
      </c>
      <c r="I5">
        <v>14.3058</v>
      </c>
      <c r="J5">
        <v>16.187999999999999</v>
      </c>
      <c r="K5">
        <v>11.8881</v>
      </c>
      <c r="L5">
        <v>11.016400000000001</v>
      </c>
      <c r="M5">
        <v>8.0810999999999993</v>
      </c>
      <c r="O5" t="s">
        <v>11</v>
      </c>
    </row>
    <row r="8" spans="1:15" x14ac:dyDescent="0.3">
      <c r="A8" t="s">
        <v>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F6A86-CCF0-4237-BA84-63637620A98A}">
  <dimension ref="A1:N6"/>
  <sheetViews>
    <sheetView tabSelected="1" workbookViewId="0">
      <selection activeCell="N3" sqref="N3"/>
    </sheetView>
  </sheetViews>
  <sheetFormatPr baseColWidth="10" defaultRowHeight="14.4" x14ac:dyDescent="0.3"/>
  <cols>
    <col min="1" max="1" width="9" customWidth="1"/>
    <col min="2" max="2" width="5.77734375" customWidth="1"/>
    <col min="13" max="13" width="4.5546875" customWidth="1"/>
    <col min="14" max="14" width="39.6640625" bestFit="1" customWidth="1"/>
  </cols>
  <sheetData>
    <row r="1" spans="1:14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N1" s="1" t="s">
        <v>16</v>
      </c>
    </row>
    <row r="2" spans="1:14" x14ac:dyDescent="0.3">
      <c r="A2" s="2" t="s">
        <v>17</v>
      </c>
      <c r="B2" s="2" t="s">
        <v>18</v>
      </c>
      <c r="C2">
        <v>14.105821000000001</v>
      </c>
      <c r="D2">
        <v>15.424080999999999</v>
      </c>
      <c r="E2">
        <v>16.689108000000001</v>
      </c>
      <c r="F2">
        <v>18.022753999999999</v>
      </c>
      <c r="G2">
        <v>16.021678000000001</v>
      </c>
      <c r="H2">
        <v>11.784978000000001</v>
      </c>
      <c r="I2">
        <v>10.783516000000001</v>
      </c>
      <c r="J2">
        <v>13.150278999999999</v>
      </c>
      <c r="K2">
        <v>13.735953</v>
      </c>
      <c r="L2">
        <v>16.061281000000001</v>
      </c>
      <c r="N2">
        <f>CORREL(Valores_REALES!C2:L2,Valores_Ajustados!C2:L2)</f>
        <v>0.98555655670405284</v>
      </c>
    </row>
    <row r="3" spans="1:14" x14ac:dyDescent="0.3">
      <c r="A3" s="2" t="s">
        <v>17</v>
      </c>
      <c r="B3" s="2" t="s">
        <v>19</v>
      </c>
      <c r="C3">
        <v>5.8821320000000004</v>
      </c>
      <c r="D3">
        <v>6.5087299999999999</v>
      </c>
      <c r="E3">
        <v>7.4665860000000004</v>
      </c>
      <c r="F3">
        <v>8.0118930000000006</v>
      </c>
      <c r="G3">
        <v>7.2633320000000001</v>
      </c>
      <c r="H3">
        <v>4.9711350000000003</v>
      </c>
      <c r="I3">
        <v>4.2408029999999997</v>
      </c>
      <c r="J3">
        <v>6.0429969999999997</v>
      </c>
      <c r="K3">
        <v>6.28057</v>
      </c>
      <c r="L3">
        <v>6.2454879999999999</v>
      </c>
      <c r="N3">
        <f>CORREL(Valores_REALES!C3:L3, Valores_Ajustados!C3:L3)</f>
        <v>0.97141400297906666</v>
      </c>
    </row>
    <row r="4" spans="1:14" x14ac:dyDescent="0.3">
      <c r="A4" s="3" t="s">
        <v>20</v>
      </c>
      <c r="B4" s="3" t="s">
        <v>21</v>
      </c>
      <c r="C4">
        <v>10.038531000000001</v>
      </c>
      <c r="D4">
        <v>9.9593769999999999</v>
      </c>
      <c r="E4">
        <v>9.9199909999999996</v>
      </c>
      <c r="F4">
        <v>9.7438789999999997</v>
      </c>
      <c r="G4">
        <v>10.04199</v>
      </c>
      <c r="H4">
        <v>10.27952</v>
      </c>
      <c r="I4">
        <v>10.490459</v>
      </c>
      <c r="J4">
        <v>10.682062</v>
      </c>
      <c r="K4">
        <v>10.825984999999999</v>
      </c>
      <c r="L4">
        <v>10.938119</v>
      </c>
      <c r="N4">
        <f>CORREL(Valores_REALES!C4:L4, Valores_Ajustados!C4:L4)</f>
        <v>-0.87524461548023702</v>
      </c>
    </row>
    <row r="5" spans="1:14" x14ac:dyDescent="0.3">
      <c r="A5" s="5" t="s">
        <v>22</v>
      </c>
      <c r="B5" s="5" t="s">
        <v>18</v>
      </c>
      <c r="C5">
        <v>10.321842</v>
      </c>
      <c r="D5">
        <v>7.6689299999999996</v>
      </c>
      <c r="E5">
        <v>4.4404589999999997</v>
      </c>
      <c r="F5">
        <v>1.3655269999999999</v>
      </c>
      <c r="G5">
        <v>5.8428060000000004</v>
      </c>
      <c r="H5">
        <v>14.384987000000001</v>
      </c>
      <c r="I5">
        <v>16.406012</v>
      </c>
      <c r="J5">
        <v>11.958213000000001</v>
      </c>
      <c r="K5">
        <v>11.072964000000001</v>
      </c>
      <c r="L5">
        <v>8.1295380000000002</v>
      </c>
      <c r="N5">
        <f>CORREL(Valores_REALES!C5:L5, Valores_Ajustados!C5:L5)</f>
        <v>0.99965448732431605</v>
      </c>
    </row>
    <row r="6" spans="1:14" x14ac:dyDescent="0.3">
      <c r="A6" s="4" t="s">
        <v>23</v>
      </c>
      <c r="B6" s="4" t="s">
        <v>21</v>
      </c>
      <c r="C6">
        <v>9.9391180000000006</v>
      </c>
      <c r="D6">
        <v>9.8502919999999996</v>
      </c>
      <c r="E6">
        <v>9.799849</v>
      </c>
      <c r="F6">
        <v>9.6143929999999997</v>
      </c>
      <c r="G6">
        <v>9.9261789999999994</v>
      </c>
      <c r="H6">
        <v>10.196180999999999</v>
      </c>
      <c r="I6">
        <v>10.415734</v>
      </c>
      <c r="J6">
        <v>10.586601999999999</v>
      </c>
      <c r="K6">
        <v>10.726431</v>
      </c>
      <c r="L6">
        <v>10.827173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B7D6A-9CB1-448C-AD31-4E3170E806D3}">
  <dimension ref="A1:L6"/>
  <sheetViews>
    <sheetView workbookViewId="0">
      <selection activeCell="D16" sqref="D16"/>
    </sheetView>
  </sheetViews>
  <sheetFormatPr baseColWidth="10" defaultRowHeight="14.4" x14ac:dyDescent="0.3"/>
  <cols>
    <col min="1" max="1" width="7" customWidth="1"/>
    <col min="2" max="2" width="4.77734375" customWidth="1"/>
  </cols>
  <sheetData>
    <row r="1" spans="1:12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3">
      <c r="A2" s="2" t="s">
        <v>17</v>
      </c>
      <c r="B2" s="2" t="s">
        <v>18</v>
      </c>
      <c r="C2">
        <v>2.8835329999999999</v>
      </c>
      <c r="D2">
        <v>0.96247199999999999</v>
      </c>
      <c r="E2">
        <v>-0.92838500000000002</v>
      </c>
      <c r="F2">
        <v>0.40206700000000001</v>
      </c>
      <c r="G2">
        <v>1.2816240000000001</v>
      </c>
      <c r="H2">
        <v>-1.049328</v>
      </c>
      <c r="I2">
        <v>-2.0431720000000002</v>
      </c>
      <c r="J2">
        <v>-1.7128730000000001</v>
      </c>
      <c r="K2">
        <v>-1.7292959999999999</v>
      </c>
      <c r="L2">
        <v>-3.334991</v>
      </c>
    </row>
    <row r="3" spans="1:12" x14ac:dyDescent="0.3">
      <c r="A3" s="2" t="s">
        <v>17</v>
      </c>
      <c r="B3" s="2" t="s">
        <v>19</v>
      </c>
      <c r="C3">
        <v>2.8835289999999998</v>
      </c>
      <c r="D3">
        <v>0.96247300000000002</v>
      </c>
      <c r="E3">
        <v>-0.92837700000000001</v>
      </c>
      <c r="F3">
        <v>0.402057</v>
      </c>
      <c r="G3">
        <v>1.2817080000000001</v>
      </c>
      <c r="H3">
        <v>-1.0492680000000001</v>
      </c>
      <c r="I3">
        <v>-2.0431170000000001</v>
      </c>
      <c r="J3">
        <v>-1.71282</v>
      </c>
      <c r="K3">
        <v>-1.7292419999999999</v>
      </c>
      <c r="L3">
        <v>-3.3349250000000001</v>
      </c>
    </row>
    <row r="4" spans="1:12" x14ac:dyDescent="0.3">
      <c r="A4" s="3" t="s">
        <v>20</v>
      </c>
      <c r="B4" s="3" t="s">
        <v>21</v>
      </c>
      <c r="C4">
        <v>0.43184400000000001</v>
      </c>
      <c r="D4">
        <v>-0.25081900000000001</v>
      </c>
      <c r="E4">
        <v>-1.2520340000000001</v>
      </c>
      <c r="F4">
        <v>1.233174</v>
      </c>
      <c r="G4">
        <v>-17.497367000000001</v>
      </c>
      <c r="H4">
        <v>-14.934937</v>
      </c>
      <c r="I4">
        <v>-13.203544000000001</v>
      </c>
      <c r="J4">
        <v>-13.757954</v>
      </c>
      <c r="K4">
        <v>-13.400926</v>
      </c>
      <c r="L4">
        <v>-12.835319999999999</v>
      </c>
    </row>
    <row r="5" spans="1:12" x14ac:dyDescent="0.3">
      <c r="A5" s="5" t="s">
        <v>22</v>
      </c>
      <c r="B5" s="5" t="s">
        <v>18</v>
      </c>
      <c r="C5">
        <v>2.8954909999999998</v>
      </c>
      <c r="D5">
        <v>0.96006100000000005</v>
      </c>
      <c r="E5">
        <v>-0.95465900000000004</v>
      </c>
      <c r="F5">
        <v>0.44077899999999998</v>
      </c>
      <c r="G5">
        <v>1.01976</v>
      </c>
      <c r="H5">
        <v>-1.221004</v>
      </c>
      <c r="I5">
        <v>-2.1931159999999998</v>
      </c>
      <c r="J5">
        <v>-1.88191</v>
      </c>
      <c r="K5">
        <v>-1.898846</v>
      </c>
      <c r="L5">
        <v>-3.509919</v>
      </c>
    </row>
    <row r="6" spans="1:12" x14ac:dyDescent="0.3">
      <c r="A6" s="4" t="s">
        <v>23</v>
      </c>
      <c r="B6" s="4" t="s">
        <v>21</v>
      </c>
      <c r="C6">
        <v>-1.147186</v>
      </c>
      <c r="D6">
        <v>6.0678999999999997E-2</v>
      </c>
      <c r="E6">
        <v>1.424274</v>
      </c>
      <c r="F6">
        <v>-1.2927789999999999</v>
      </c>
      <c r="G6">
        <v>17.594574999999999</v>
      </c>
      <c r="H6">
        <v>16.597455</v>
      </c>
      <c r="I6">
        <v>15.787801</v>
      </c>
      <c r="J6">
        <v>15.162046</v>
      </c>
      <c r="K6">
        <v>14.650914999999999</v>
      </c>
      <c r="L6">
        <v>14.280018999999999</v>
      </c>
    </row>
  </sheetData>
  <conditionalFormatting sqref="C2:L6">
    <cfRule type="cellIs" dxfId="1" priority="1" operator="lessThan">
      <formula>-3</formula>
    </cfRule>
    <cfRule type="cellIs" dxfId="0" priority="2" operator="greaterThan">
      <formula>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6E544-F501-402F-9CD2-68145F2977EF}">
  <dimension ref="A1:L6"/>
  <sheetViews>
    <sheetView workbookViewId="0">
      <selection activeCell="A2" sqref="A2:B6"/>
    </sheetView>
  </sheetViews>
  <sheetFormatPr baseColWidth="10" defaultRowHeight="14.4" x14ac:dyDescent="0.3"/>
  <cols>
    <col min="1" max="1" width="6.88671875" customWidth="1"/>
    <col min="2" max="2" width="5" customWidth="1"/>
  </cols>
  <sheetData>
    <row r="1" spans="1:12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3">
      <c r="A2" s="2" t="s">
        <v>17</v>
      </c>
      <c r="B2" s="2" t="s">
        <v>18</v>
      </c>
      <c r="C2">
        <v>2.2844E-2</v>
      </c>
      <c r="D2">
        <v>2.0899000000000001E-2</v>
      </c>
      <c r="E2">
        <v>2.0337000000000001E-2</v>
      </c>
      <c r="F2">
        <v>2.0670000000000001E-2</v>
      </c>
      <c r="G2">
        <v>2.1742999999999998E-2</v>
      </c>
      <c r="H2">
        <v>2.3675999999999999E-2</v>
      </c>
      <c r="I2">
        <v>2.5346E-2</v>
      </c>
      <c r="J2">
        <v>2.2141999999999998E-2</v>
      </c>
      <c r="K2">
        <v>2.1551000000000001E-2</v>
      </c>
      <c r="L2">
        <v>1.7625999999999999E-2</v>
      </c>
    </row>
    <row r="3" spans="1:12" x14ac:dyDescent="0.3">
      <c r="A3" s="2" t="s">
        <v>17</v>
      </c>
      <c r="B3" s="2" t="s">
        <v>19</v>
      </c>
      <c r="C3">
        <v>4.9331E-2</v>
      </c>
      <c r="D3">
        <v>4.7176000000000003E-2</v>
      </c>
      <c r="E3">
        <v>4.4651999999999997E-2</v>
      </c>
      <c r="F3">
        <v>4.6156000000000003E-2</v>
      </c>
      <c r="G3">
        <v>4.7039999999999998E-2</v>
      </c>
      <c r="H3">
        <v>4.5442000000000003E-2</v>
      </c>
      <c r="I3">
        <v>4.5351000000000002E-2</v>
      </c>
      <c r="J3">
        <v>4.3818000000000003E-2</v>
      </c>
      <c r="K3">
        <v>4.3770000000000003E-2</v>
      </c>
      <c r="L3">
        <v>4.3372000000000001E-2</v>
      </c>
    </row>
    <row r="4" spans="1:12" x14ac:dyDescent="0.3">
      <c r="A4" s="3" t="s">
        <v>20</v>
      </c>
      <c r="B4" s="3" t="s">
        <v>21</v>
      </c>
      <c r="C4">
        <v>1.3918E-2</v>
      </c>
      <c r="D4">
        <v>1.1379999999999999E-2</v>
      </c>
      <c r="E4">
        <v>9.9050000000000006E-3</v>
      </c>
      <c r="F4">
        <v>8.907E-3</v>
      </c>
      <c r="G4">
        <v>8.2640000000000005E-3</v>
      </c>
      <c r="H4">
        <v>7.7099999999999998E-3</v>
      </c>
      <c r="I4">
        <v>7.2179999999999996E-3</v>
      </c>
      <c r="J4">
        <v>6.8230000000000001E-3</v>
      </c>
      <c r="K4">
        <v>6.4999999999999997E-3</v>
      </c>
      <c r="L4">
        <v>6.2300000000000003E-3</v>
      </c>
    </row>
    <row r="5" spans="1:12" x14ac:dyDescent="0.3">
      <c r="A5" s="5" t="s">
        <v>22</v>
      </c>
      <c r="B5" s="5" t="s">
        <v>18</v>
      </c>
      <c r="C5">
        <v>1.4945E-2</v>
      </c>
      <c r="D5">
        <v>1.4952E-2</v>
      </c>
      <c r="E5">
        <v>1.4970000000000001E-2</v>
      </c>
      <c r="F5">
        <v>1.4999999999999999E-2</v>
      </c>
      <c r="G5">
        <v>1.4983E-2</v>
      </c>
      <c r="H5">
        <v>1.4219000000000001E-2</v>
      </c>
      <c r="I5">
        <v>1.3502999999999999E-2</v>
      </c>
      <c r="J5">
        <v>1.4583E-2</v>
      </c>
      <c r="K5">
        <v>1.4678999999999999E-2</v>
      </c>
      <c r="L5">
        <v>1.4814000000000001E-2</v>
      </c>
    </row>
    <row r="6" spans="1:12" x14ac:dyDescent="0.3">
      <c r="A6" s="4" t="s">
        <v>23</v>
      </c>
      <c r="B6" s="4" t="s">
        <v>21</v>
      </c>
      <c r="C6">
        <v>1.4003E-2</v>
      </c>
      <c r="D6">
        <v>1.1464999999999999E-2</v>
      </c>
      <c r="E6">
        <v>9.9939999999999994E-3</v>
      </c>
      <c r="F6">
        <v>8.9980000000000008E-3</v>
      </c>
      <c r="G6">
        <v>8.3320000000000009E-3</v>
      </c>
      <c r="H6">
        <v>7.7409999999999996E-3</v>
      </c>
      <c r="I6">
        <v>7.2399999999999999E-3</v>
      </c>
      <c r="J6">
        <v>6.8580000000000004E-3</v>
      </c>
      <c r="K6">
        <v>6.5360000000000001E-3</v>
      </c>
      <c r="L6">
        <v>6.2719999999999998E-3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Valores_REALES</vt:lpstr>
      <vt:lpstr>MEDIDAS</vt:lpstr>
      <vt:lpstr>Valores_Ajustados</vt:lpstr>
      <vt:lpstr>Residuos Normalizados</vt:lpstr>
      <vt:lpstr>CV posterior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carlos</dc:creator>
  <cp:lastModifiedBy>Carlos carlos</cp:lastModifiedBy>
  <dcterms:created xsi:type="dcterms:W3CDTF">2025-09-01T13:25:18Z</dcterms:created>
  <dcterms:modified xsi:type="dcterms:W3CDTF">2025-09-06T15:44:53Z</dcterms:modified>
</cp:coreProperties>
</file>