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Workbooks\GitHub\Atliq-Business-Insights-EXCEL\Strategic priortization Matrix\"/>
    </mc:Choice>
  </mc:AlternateContent>
  <xr:revisionPtr revIDLastSave="0" documentId="13_ncr:1_{C94659D7-BCDD-4139-B5A7-A9EC99BF3F9C}" xr6:coauthVersionLast="47" xr6:coauthVersionMax="47" xr10:uidLastSave="{00000000-0000-0000-0000-000000000000}"/>
  <bookViews>
    <workbookView xWindow="-120" yWindow="-120" windowWidth="20730" windowHeight="11160" xr2:uid="{E8A929D2-5893-4BC8-9749-10A2B29E7258}"/>
  </bookViews>
  <sheets>
    <sheet name="Project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G34" i="1"/>
  <c r="H34" i="1"/>
  <c r="I34" i="1"/>
  <c r="J34" i="1"/>
  <c r="K34" i="1"/>
  <c r="L34" i="1"/>
  <c r="M34" i="1"/>
  <c r="N34" i="1"/>
  <c r="E34" i="1"/>
  <c r="H36" i="1" l="1"/>
  <c r="K36" i="1"/>
  <c r="F36" i="1"/>
  <c r="N36" i="1"/>
  <c r="J36" i="1"/>
  <c r="G36" i="1"/>
  <c r="M36" i="1"/>
  <c r="L36" i="1"/>
  <c r="E36" i="1"/>
  <c r="I36" i="1"/>
</calcChain>
</file>

<file path=xl/sharedStrings.xml><?xml version="1.0" encoding="utf-8"?>
<sst xmlns="http://schemas.openxmlformats.org/spreadsheetml/2006/main" count="42" uniqueCount="35">
  <si>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</si>
  <si>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</si>
  <si>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</si>
  <si>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</si>
  <si>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</si>
  <si>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</si>
  <si>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</si>
  <si>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</si>
  <si>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</si>
  <si>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Feasibility</t>
  </si>
  <si>
    <t xml:space="preserve">Impact </t>
  </si>
  <si>
    <t>h</t>
  </si>
  <si>
    <t>i</t>
  </si>
  <si>
    <t>d</t>
  </si>
  <si>
    <t>g</t>
  </si>
  <si>
    <t>e</t>
  </si>
  <si>
    <t>u</t>
  </si>
  <si>
    <t>o</t>
  </si>
  <si>
    <t>w</t>
  </si>
  <si>
    <t>m</t>
  </si>
  <si>
    <t>Medium</t>
  </si>
  <si>
    <t>High</t>
  </si>
  <si>
    <t>Project 1</t>
  </si>
  <si>
    <t>Criteria\Projects</t>
  </si>
  <si>
    <t>H</t>
  </si>
  <si>
    <t>M</t>
  </si>
  <si>
    <t>L</t>
  </si>
  <si>
    <t>Low</t>
  </si>
  <si>
    <t>Rank</t>
  </si>
  <si>
    <t xml:space="preserve"> </t>
  </si>
  <si>
    <t>Size of Project</t>
  </si>
  <si>
    <t>overall Weightage</t>
  </si>
  <si>
    <r>
      <t xml:space="preserve">         </t>
    </r>
    <r>
      <rPr>
        <b/>
        <sz val="18"/>
        <color theme="1" tint="0.249977111117893"/>
        <rFont val="Avenir Next LT Pro"/>
        <family val="2"/>
      </rPr>
      <t xml:space="preserve">  Strategic Project Prioritization Matrix</t>
    </r>
  </si>
  <si>
    <t>Quick Wins (High ROI + Fast Execution)</t>
  </si>
  <si>
    <t>Deferred Projects (High Effort/Low ROI)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</si>
</sst>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 tint="0.249977111117893"/>
      <name val="Calibri"/>
      <family val="2"/>
      <scheme val="minor"/>
    </font>
    <font>
      <b/>
      <sz val="18"/>
      <color theme="1" tint="0.249977111117893"/>
      <name val="Avenir Next LT Pr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1109837E-E811-469E-8DD5-F00F9F8AF364}"/>
  </tableStyles>
  <colors>
    <mruColors>
      <color rgb="FFCC9900"/>
      <color rgb="FFF4ACA6"/>
      <color rgb="FFFF3F3F"/>
      <color rgb="FFE53C2F"/>
      <color rgb="FFEB695F"/>
      <color rgb="FFFF2929"/>
      <color rgb="FFF14B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55457807140564E-2"/>
          <c:y val="0.13163795497661068"/>
          <c:w val="0.88820880200131169"/>
          <c:h val="0.7497600161673319"/>
        </c:manualLayout>
      </c:layout>
      <c:bubbleChart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75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solidFill>
                <a:schemeClr val="accent3">
                  <a:lumMod val="50000"/>
                  <a:alpha val="15000"/>
                </a:schemeClr>
              </a:solidFill>
            </a:ln>
            <a:effectLst>
              <a:glow>
                <a:schemeClr val="accent4">
                  <a:satMod val="175000"/>
                  <a:alpha val="40000"/>
                </a:schemeClr>
              </a:glow>
              <a:outerShdw blurRad="50800" dist="38100" dir="8100000" algn="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</c:spPr>
          <c:invertIfNegative val="0"/>
          <c:dPt>
            <c:idx val="0"/>
            <c:invertIfNegative val="0"/>
            <c:bubble3D val="1"/>
            <c:spPr>
              <a:gradFill>
                <a:gsLst>
                  <a:gs pos="0">
                    <a:schemeClr val="accent1">
                      <a:lumMod val="20000"/>
                      <a:lumOff val="80000"/>
                    </a:schemeClr>
                  </a:gs>
                  <a:gs pos="48000">
                    <a:schemeClr val="accent2">
                      <a:lumMod val="60000"/>
                      <a:lumOff val="40000"/>
                    </a:schemeClr>
                  </a:gs>
                  <a:gs pos="100000">
                    <a:schemeClr val="accent2">
                      <a:lumMod val="75000"/>
                    </a:schemeClr>
                  </a:gs>
                </a:gsLst>
                <a:lin ang="16200000" scaled="1"/>
              </a:gra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5-B1AC-4598-85B4-C0E40756575B}"/>
              </c:ext>
            </c:extLst>
          </c:dPt>
          <c:dPt>
            <c:idx val="1"/>
            <c:invertIfNegative val="0"/>
            <c:bubble3D val="1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34000">
                    <a:srgbClr val="F4ACA6"/>
                  </a:gs>
                  <a:gs pos="100000">
                    <a:srgbClr val="FF3F3F"/>
                  </a:gs>
                </a:gsLst>
                <a:lin ang="16200000" scaled="1"/>
              </a:gra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4-B1AC-4598-85B4-C0E40756575B}"/>
              </c:ext>
            </c:extLst>
          </c:dPt>
          <c:dPt>
            <c:idx val="2"/>
            <c:invertIfNegative val="0"/>
            <c:bubble3D val="1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6-B1AC-4598-85B4-C0E40756575B}"/>
              </c:ext>
            </c:extLst>
          </c:dPt>
          <c:dPt>
            <c:idx val="4"/>
            <c:invertIfNegative val="0"/>
            <c:bubble3D val="1"/>
            <c:spPr>
              <a:gradFill>
                <a:gsLst>
                  <a:gs pos="0">
                    <a:srgbClr val="F4ACA6"/>
                  </a:gs>
                  <a:gs pos="48000">
                    <a:srgbClr val="E53C2F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</a:gra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3-B1AC-4598-85B4-C0E40756575B}"/>
              </c:ext>
            </c:extLst>
          </c:dPt>
          <c:dPt>
            <c:idx val="5"/>
            <c:invertIfNegative val="0"/>
            <c:bubble3D val="1"/>
            <c:spPr>
              <a:solidFill>
                <a:srgbClr val="92D050"/>
              </a:soli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9-B1AC-4598-85B4-C0E40756575B}"/>
              </c:ext>
            </c:extLst>
          </c:dPt>
          <c:dPt>
            <c:idx val="6"/>
            <c:invertIfNegative val="0"/>
            <c:bubble3D val="1"/>
            <c:spPr>
              <a:gradFill>
                <a:gsLst>
                  <a:gs pos="0">
                    <a:schemeClr val="accent6">
                      <a:lumMod val="20000"/>
                      <a:lumOff val="80000"/>
                    </a:schemeClr>
                  </a:gs>
                  <a:gs pos="48000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16200000" scaled="1"/>
              </a:gra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B1AC-4598-85B4-C0E40756575B}"/>
              </c:ext>
            </c:extLst>
          </c:dPt>
          <c:dPt>
            <c:idx val="8"/>
            <c:invertIfNegative val="0"/>
            <c:bubble3D val="1"/>
            <c:spPr>
              <a:gradFill>
                <a:gsLst>
                  <a:gs pos="0">
                    <a:schemeClr val="accent1">
                      <a:lumMod val="75000"/>
                    </a:schemeClr>
                  </a:gs>
                  <a:gs pos="48000">
                    <a:schemeClr val="accent6">
                      <a:lumMod val="60000"/>
                      <a:lumOff val="40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16200000" scaled="1"/>
              </a:gra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A-B1AC-4598-85B4-C0E40756575B}"/>
              </c:ext>
            </c:extLst>
          </c:dPt>
          <c:dPt>
            <c:idx val="9"/>
            <c:invertIfNegative val="0"/>
            <c:bubble3D val="1"/>
            <c:spPr>
              <a:gradFill flip="none" rotWithShape="1">
                <a:gsLst>
                  <a:gs pos="1835">
                    <a:srgbClr val="EB695F"/>
                  </a:gs>
                  <a:gs pos="48000">
                    <a:srgbClr val="FF3F3F"/>
                  </a:gs>
                  <a:gs pos="100000">
                    <a:srgbClr val="FF2929"/>
                  </a:gs>
                </a:gsLst>
                <a:lin ang="2700000" scaled="1"/>
                <a:tileRect/>
              </a:gradFill>
              <a:ln>
                <a:solidFill>
                  <a:schemeClr val="accent3">
                    <a:lumMod val="50000"/>
                    <a:alpha val="15000"/>
                  </a:schemeClr>
                </a:solidFill>
              </a:ln>
              <a:effectLst>
                <a:glow>
                  <a:schemeClr val="accent4">
                    <a:satMod val="175000"/>
                    <a:alpha val="40000"/>
                  </a:schemeClr>
                </a:glow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2-B1AC-4598-85B4-C0E40756575B}"/>
              </c:ext>
            </c:extLst>
          </c:dPt>
          <c:dLbls>
            <c:dLbl>
              <c:idx val="0"/>
              <c:layout>
                <c:manualLayout>
                  <c:x val="-4.3226068723067466E-2"/>
                  <c:y val="-0.1264588433634001"/>
                </c:manualLayout>
              </c:layout>
              <c:tx>
                <c:rich>
                  <a:bodyPr/>
                  <a:lstStyle/>
                  <a:p>
                    <a:fld id="{E927AE49-B3F9-40CD-A74E-9362B70DAF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1AC-4598-85B4-C0E40756575B}"/>
                </c:ext>
              </c:extLst>
            </c:dLbl>
            <c:dLbl>
              <c:idx val="1"/>
              <c:layout>
                <c:manualLayout>
                  <c:x val="-0.22423523150091249"/>
                  <c:y val="3.0524548398062047E-2"/>
                </c:manualLayout>
              </c:layout>
              <c:tx>
                <c:rich>
                  <a:bodyPr/>
                  <a:lstStyle/>
                  <a:p>
                    <a:fld id="{DC73E64D-AA82-4958-9A5C-234452667C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1AC-4598-85B4-C0E40756575B}"/>
                </c:ext>
              </c:extLst>
            </c:dLbl>
            <c:dLbl>
              <c:idx val="2"/>
              <c:layout>
                <c:manualLayout>
                  <c:x val="-7.2943990970176356E-2"/>
                  <c:y val="-0.10901624427879321"/>
                </c:manualLayout>
              </c:layout>
              <c:tx>
                <c:rich>
                  <a:bodyPr/>
                  <a:lstStyle/>
                  <a:p>
                    <a:fld id="{32B1AE7B-C79F-46CA-A853-7F6CD30764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1AC-4598-85B4-C0E40756575B}"/>
                </c:ext>
              </c:extLst>
            </c:dLbl>
            <c:dLbl>
              <c:idx val="3"/>
              <c:layout>
                <c:manualLayout>
                  <c:x val="-9.9058596490336627E-17"/>
                  <c:y val="0.10901624427879317"/>
                </c:manualLayout>
              </c:layout>
              <c:tx>
                <c:rich>
                  <a:bodyPr/>
                  <a:lstStyle/>
                  <a:p>
                    <a:fld id="{C509F7C1-CE26-4389-8CD4-24E23D746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1AC-4598-85B4-C0E40756575B}"/>
                </c:ext>
              </c:extLst>
            </c:dLbl>
            <c:dLbl>
              <c:idx val="4"/>
              <c:layout>
                <c:manualLayout>
                  <c:x val="0"/>
                  <c:y val="6.9770396338427632E-2"/>
                </c:manualLayout>
              </c:layout>
              <c:tx>
                <c:rich>
                  <a:bodyPr/>
                  <a:lstStyle/>
                  <a:p>
                    <a:fld id="{42A2933C-82C6-4CD0-B5D2-BAD7BEC5C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1AC-4598-85B4-C0E40756575B}"/>
                </c:ext>
              </c:extLst>
            </c:dLbl>
            <c:dLbl>
              <c:idx val="5"/>
              <c:layout>
                <c:manualLayout>
                  <c:x val="-9.9058596490336627E-17"/>
                  <c:y val="0.1482620922191587"/>
                </c:manualLayout>
              </c:layout>
              <c:tx>
                <c:rich>
                  <a:bodyPr/>
                  <a:lstStyle/>
                  <a:p>
                    <a:fld id="{405551C1-781F-4A02-80FB-7DD4E5796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1AC-4598-85B4-C0E40756575B}"/>
                </c:ext>
              </c:extLst>
            </c:dLbl>
            <c:dLbl>
              <c:idx val="6"/>
              <c:layout>
                <c:manualLayout>
                  <c:x val="-1.8326382633619735E-16"/>
                  <c:y val="-6.7205739764654826E-2"/>
                </c:manualLayout>
              </c:layout>
              <c:tx>
                <c:rich>
                  <a:bodyPr/>
                  <a:lstStyle/>
                  <a:p>
                    <a:fld id="{E57C021F-1222-4541-8A9C-35E39E856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1AC-4598-85B4-C0E40756575B}"/>
                </c:ext>
              </c:extLst>
            </c:dLbl>
            <c:dLbl>
              <c:idx val="7"/>
              <c:layout>
                <c:manualLayout>
                  <c:x val="-0.19992056784418713"/>
                  <c:y val="-4.3606497711517346E-2"/>
                </c:manualLayout>
              </c:layout>
              <c:tx>
                <c:rich>
                  <a:bodyPr/>
                  <a:lstStyle/>
                  <a:p>
                    <a:fld id="{86C74174-28DC-4A91-ABB6-3DD8603A6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1AC-4598-85B4-C0E40756575B}"/>
                </c:ext>
              </c:extLst>
            </c:dLbl>
            <c:dLbl>
              <c:idx val="8"/>
              <c:layout>
                <c:manualLayout>
                  <c:x val="-2.7016292951917167E-3"/>
                  <c:y val="-6.9770396338427701E-2"/>
                </c:manualLayout>
              </c:layout>
              <c:tx>
                <c:rich>
                  <a:bodyPr/>
                  <a:lstStyle/>
                  <a:p>
                    <a:fld id="{9D8B4CAF-498C-4FFB-A7E4-A32F48937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1AC-4598-85B4-C0E40756575B}"/>
                </c:ext>
              </c:extLst>
            </c:dLbl>
            <c:dLbl>
              <c:idx val="9"/>
              <c:layout>
                <c:manualLayout>
                  <c:x val="-5.7311426228687555E-3"/>
                  <c:y val="-9.1573645194186412E-2"/>
                </c:manualLayout>
              </c:layout>
              <c:tx>
                <c:rich>
                  <a:bodyPr/>
                  <a:lstStyle/>
                  <a:p>
                    <a:fld id="{88DBEA3D-B62D-489A-8A93-7CF88B06B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1AC-4598-85B4-C0E4075657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ProjectMatrix!$E$31:$N$31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6</c:v>
                </c:pt>
                <c:pt idx="8">
                  <c:v>8</c:v>
                </c:pt>
                <c:pt idx="9">
                  <c:v>1</c:v>
                </c:pt>
              </c:numCache>
            </c:numRef>
          </c:xVal>
          <c:yVal>
            <c:numRef>
              <c:f>ProjectMatrix!$E$32:$N$32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</c:numCache>
            </c:numRef>
          </c:yVal>
          <c:bubbleSize>
            <c:numRef>
              <c:f>ProjectMatrix!$E$33:$N$33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ProjectMatrix!$E$30:$N$30</c15:f>
                <c15:dlblRangeCache>
                  <c:ptCount val="10"/>
                  <c:pt idx="0">
                    <c:v>Project 1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1AC-4598-85B4-C0E40756575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bubbleScale val="60"/>
        <c:showNegBubbles val="0"/>
        <c:axId val="550796624"/>
        <c:axId val="550798064"/>
      </c:bubbleChart>
      <c:valAx>
        <c:axId val="550796624"/>
        <c:scaling>
          <c:orientation val="minMax"/>
          <c:max val="1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0798064"/>
        <c:crosses val="autoZero"/>
        <c:crossBetween val="midCat"/>
        <c:majorUnit val="5"/>
      </c:valAx>
      <c:valAx>
        <c:axId val="550798064"/>
        <c:scaling>
          <c:orientation val="minMax"/>
          <c:max val="1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0796624"/>
        <c:crosses val="autoZero"/>
        <c:crossBetween val="midCat"/>
        <c:maj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45625</xdr:colOff>
      <xdr:row>4</xdr:row>
      <xdr:rowOff>107255</xdr:rowOff>
    </xdr:from>
    <xdr:to>
      <xdr:col>11</xdr:col>
      <xdr:colOff>577904</xdr:colOff>
      <xdr:row>26</xdr:row>
      <xdr:rowOff>73638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EE7D3B-7768-E5CE-D926-8F0BD3FA0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23</xdr:row>
      <xdr:rowOff>145677</xdr:rowOff>
    </xdr:from>
    <xdr:to>
      <xdr:col>11</xdr:col>
      <xdr:colOff>504824</xdr:colOff>
      <xdr:row>25</xdr:row>
      <xdr:rowOff>11206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78CCAF9-3A51-273D-0BF2-ECEDA2D1DFC2}"/>
            </a:ext>
          </a:extLst>
        </xdr:cNvPr>
        <xdr:cNvSpPr txBox="1"/>
      </xdr:nvSpPr>
      <xdr:spPr>
        <a:xfrm>
          <a:off x="6896099" y="4527177"/>
          <a:ext cx="1190625" cy="2465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CC9900"/>
              </a:solidFill>
              <a:latin typeface="Avenir Next LT Pro" panose="020B0504020202020204" pitchFamily="34" charset="0"/>
              <a:ea typeface="+mn-ea"/>
              <a:cs typeface="+mn-cs"/>
            </a:rPr>
            <a:t>Nice to Have</a:t>
          </a:r>
          <a:r>
            <a:rPr lang="en-US" sz="1000" b="1" baseline="0">
              <a:solidFill>
                <a:srgbClr val="CC9900"/>
              </a:solidFill>
              <a:latin typeface="Avenir Next LT Pro" panose="020B0504020202020204" pitchFamily="34" charset="0"/>
              <a:ea typeface="+mn-ea"/>
              <a:cs typeface="+mn-cs"/>
            </a:rPr>
            <a:t> </a:t>
          </a:r>
          <a:r>
            <a:rPr lang="en-US" sz="1000" b="1">
              <a:noFill/>
              <a:latin typeface="Avenir Next LT Pro" panose="020B0504020202020204" pitchFamily="34" charset="0"/>
              <a:ea typeface="+mn-ea"/>
              <a:cs typeface="+mn-cs"/>
            </a:rPr>
            <a:t>ve</a:t>
          </a:r>
        </a:p>
      </xdr:txBody>
    </xdr:sp>
    <xdr:clientData/>
  </xdr:twoCellAnchor>
  <xdr:twoCellAnchor>
    <xdr:from>
      <xdr:col>4</xdr:col>
      <xdr:colOff>419099</xdr:colOff>
      <xdr:row>23</xdr:row>
      <xdr:rowOff>145676</xdr:rowOff>
    </xdr:from>
    <xdr:to>
      <xdr:col>6</xdr:col>
      <xdr:colOff>104774</xdr:colOff>
      <xdr:row>25</xdr:row>
      <xdr:rowOff>67235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B43BEB7-730E-192C-B125-A601C829FFD7}"/>
            </a:ext>
          </a:extLst>
        </xdr:cNvPr>
        <xdr:cNvSpPr txBox="1"/>
      </xdr:nvSpPr>
      <xdr:spPr>
        <a:xfrm>
          <a:off x="3467099" y="4527176"/>
          <a:ext cx="985557" cy="30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rgbClr val="CC9900"/>
              </a:solidFill>
              <a:latin typeface="Avenir Next LT Pro" panose="020B0504020202020204" pitchFamily="34" charset="0"/>
              <a:ea typeface="+mn-ea"/>
              <a:cs typeface="+mn-cs"/>
            </a:rPr>
            <a:t>May be Later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0.81792</cdr:x>
      <cdr:y>0.06854</cdr:y>
    </cdr:from>
    <cdr:to>
      <cdr:x>0.93479</cdr:x>
      <cdr:y>0.13054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121418-70F8-CD7C-05D9-D211400CBF21}"/>
            </a:ext>
          </a:extLst>
        </cdr:cNvPr>
        <cdr:cNvSpPr txBox="1"/>
      </cdr:nvSpPr>
      <cdr:spPr>
        <a:xfrm xmlns:a="http://schemas.openxmlformats.org/drawingml/2006/main">
          <a:off x="4156581" y="284951"/>
          <a:ext cx="593912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0.75456</cdr:x>
      <cdr:y>0.0521</cdr:y>
    </cdr:from>
    <cdr:to>
      <cdr:x>1</cdr:x>
      <cdr:y>0.13323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19AEBA6-3047-5C32-094F-3762AF1AF7FE}"/>
            </a:ext>
          </a:extLst>
        </cdr:cNvPr>
        <cdr:cNvSpPr txBox="1"/>
      </cdr:nvSpPr>
      <cdr:spPr>
        <a:xfrm xmlns:a="http://schemas.openxmlformats.org/drawingml/2006/main">
          <a:off x="3822755" y="216595"/>
          <a:ext cx="1243424" cy="33729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CC9900"/>
              </a:solidFill>
              <a:latin typeface="Avenir Next LT Pro" panose="020B0504020202020204" pitchFamily="34" charset="0"/>
            </a:rPr>
            <a:t>Quick</a:t>
          </a:r>
          <a:r>
            <a:rPr lang="en-US" sz="1200" b="1" baseline="0">
              <a:solidFill>
                <a:srgbClr val="CC9900"/>
              </a:solidFill>
              <a:latin typeface="Avenir Next LT Pro" panose="020B0504020202020204" pitchFamily="34" charset="0"/>
            </a:rPr>
            <a:t> </a:t>
          </a:r>
          <a:r>
            <a:rPr lang="en-US" sz="1000" b="1" baseline="0">
              <a:solidFill>
                <a:srgbClr val="CC9900"/>
              </a:solidFill>
              <a:latin typeface="Avenir Next LT Pro" panose="020B0504020202020204" pitchFamily="34" charset="0"/>
            </a:rPr>
            <a:t>Wins</a:t>
          </a:r>
          <a:endParaRPr lang="en-US" sz="1200" b="1">
            <a:solidFill>
              <a:srgbClr val="CC9900"/>
            </a:solidFill>
            <a:latin typeface="Avenir Next LT Pro" panose="020B0504020202020204" pitchFamily="34" charset="0"/>
          </a:endParaRPr>
        </a:p>
      </cdr:txBody>
    </cdr:sp>
  </cdr:relSizeAnchor>
  <cdr:relSizeAnchor xmlns:cdr="http://schemas.openxmlformats.org/drawingml/2006/chartDrawing">
    <cdr:from>
      <cdr:x>0.07936</cdr:x>
      <cdr:y>0.04752</cdr:y>
    </cdr:from>
    <cdr:to>
      <cdr:x>0.32941</cdr:x>
      <cdr:y>0.13229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ED24E0B-ABB3-A417-03EF-8DE884616A14}"/>
            </a:ext>
          </a:extLst>
        </cdr:cNvPr>
        <cdr:cNvSpPr txBox="1"/>
      </cdr:nvSpPr>
      <cdr:spPr>
        <a:xfrm xmlns:a="http://schemas.openxmlformats.org/drawingml/2006/main">
          <a:off x="402050" y="197545"/>
          <a:ext cx="126682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rgbClr val="CC9900"/>
              </a:solidFill>
              <a:latin typeface="Avenir Next LT Pro" panose="020B0504020202020204" pitchFamily="34" charset="0"/>
              <a:ea typeface="+mn-ea"/>
              <a:cs typeface="+mn-cs"/>
            </a:rPr>
            <a:t>Major</a:t>
          </a:r>
          <a:r>
            <a:rPr lang="en-US" sz="1200" b="1" baseline="0">
              <a:solidFill>
                <a:srgbClr val="CC9900"/>
              </a:solidFill>
              <a:latin typeface="Avenir Next LT Pro" panose="020B0504020202020204" pitchFamily="34" charset="0"/>
              <a:ea typeface="+mn-ea"/>
              <a:cs typeface="+mn-cs"/>
            </a:rPr>
            <a:t> </a:t>
          </a:r>
          <a:r>
            <a:rPr lang="en-US" sz="1000" b="1" baseline="0">
              <a:solidFill>
                <a:srgbClr val="CC9900"/>
              </a:solidFill>
              <a:latin typeface="Avenir Next LT Pro" panose="020B0504020202020204" pitchFamily="34" charset="0"/>
              <a:ea typeface="+mn-ea"/>
              <a:cs typeface="+mn-cs"/>
            </a:rPr>
            <a:t>p</a:t>
          </a:r>
          <a:r>
            <a:rPr lang="en-US" sz="1000" b="1">
              <a:solidFill>
                <a:srgbClr val="CC9900"/>
              </a:solidFill>
              <a:latin typeface="Avenir Next LT Pro" panose="020B0504020202020204" pitchFamily="34" charset="0"/>
              <a:ea typeface="+mn-ea"/>
              <a:cs typeface="+mn-cs"/>
            </a:rPr>
            <a:t>rojects</a:t>
          </a:r>
          <a:endParaRPr lang="en-US" sz="1200" b="1">
            <a:solidFill>
              <a:srgbClr val="CC9900"/>
            </a:solidFill>
            <a:latin typeface="Avenir Next LT Pro" panose="020B0504020202020204" pitchFamily="34" charset="0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0.74966</cdr:x>
      <cdr:y>0.92568</cdr:y>
    </cdr:from>
    <cdr:to>
      <cdr:x>0.99874</cdr:x>
      <cdr:y>0.98652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1E56848-9B9C-07C5-70E0-1B12D2E4E899}"/>
            </a:ext>
          </a:extLst>
        </cdr:cNvPr>
        <cdr:cNvSpPr txBox="1"/>
      </cdr:nvSpPr>
      <cdr:spPr>
        <a:xfrm xmlns:a="http://schemas.openxmlformats.org/drawingml/2006/main">
          <a:off x="3789223" y="3848420"/>
          <a:ext cx="1258994" cy="2529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1"/>
              </a:solidFill>
              <a:latin typeface="Avenir Next LT Pro" panose="020B0504020202020204" pitchFamily="34" charset="0"/>
              <a:ea typeface="+mn-ea"/>
              <a:cs typeface="+mn-cs"/>
            </a:rPr>
            <a:t>Feasibility</a:t>
          </a:r>
          <a:r>
            <a:rPr lang="en-US" sz="1000" b="1" baseline="0">
              <a:solidFill>
                <a:schemeClr val="accent6">
                  <a:lumMod val="75000"/>
                </a:schemeClr>
              </a:solidFill>
              <a:latin typeface="Avenir Next LT Pro" panose="020B0504020202020204" pitchFamily="34" charset="0"/>
              <a:ea typeface="+mn-ea"/>
              <a:cs typeface="+mn-cs"/>
            </a:rPr>
            <a:t> </a:t>
          </a:r>
          <a:r>
            <a:rPr lang="en-US" sz="1000" b="1">
              <a:solidFill>
                <a:schemeClr val="accent6">
                  <a:lumMod val="7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rPr>
            <a:t>→</a:t>
          </a:r>
          <a:r>
            <a:rPr lang="en-US" sz="1100"/>
            <a:t>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0.00866</cdr:x>
      <cdr:y>0.15479</cdr:y>
    </cdr:from>
    <cdr:to>
      <cdr:x>0.04835</cdr:x>
      <cdr:y>0.47472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0C06A3A-3836-B4AD-D329-513B1A597BFF}"/>
            </a:ext>
          </a:extLst>
        </cdr:cNvPr>
        <cdr:cNvSpPr txBox="1"/>
      </cdr:nvSpPr>
      <cdr:spPr>
        <a:xfrm xmlns:a="http://schemas.openxmlformats.org/drawingml/2006/main">
          <a:off x="43708" y="643539"/>
          <a:ext cx="200269" cy="1330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↑</a:t>
          </a:r>
        </a:p>
        <a:p xmlns:a="http://schemas.openxmlformats.org/drawingml/2006/main">
          <a:r>
            <a:rPr lang="en-US" sz="1100" b="1">
              <a:latin typeface="Avenir Next LT Pro" panose="020B0504020202020204" pitchFamily="34" charset="0"/>
            </a:rPr>
            <a:t>v</a:t>
          </a:r>
        </a:p>
        <a:p xmlns:a="http://schemas.openxmlformats.org/drawingml/2006/main">
          <a:r>
            <a:rPr lang="en-US" sz="1100" b="1">
              <a:latin typeface="Avenir Next LT Pro" panose="020B0504020202020204" pitchFamily="34" charset="0"/>
            </a:rPr>
            <a:t>a</a:t>
          </a:r>
        </a:p>
        <a:p xmlns:a="http://schemas.openxmlformats.org/drawingml/2006/main">
          <a:r>
            <a:rPr lang="en-US" sz="1100" b="1">
              <a:latin typeface="Avenir Next LT Pro" panose="020B0504020202020204" pitchFamily="34" charset="0"/>
            </a:rPr>
            <a:t>lu</a:t>
          </a:r>
        </a:p>
        <a:p xmlns:a="http://schemas.openxmlformats.org/drawingml/2006/main">
          <a:r>
            <a:rPr lang="en-US" sz="1100" b="1">
              <a:latin typeface="Avenir Next LT Pro" panose="020B0504020202020204" pitchFamily="34" charset="0"/>
            </a:rPr>
            <a:t>e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D30:N34" totalsRowCount="1" headerRowDxfId="26" dataDxfId="24" headerRowBorderDxfId="25" tableBorderDxfId="23" totalsRowBorderDxfId="22">
  <tableColumns count="11">
    <tableColumn id="1" xr3:uid="{DDA2AFDB-E92B-4239-97BB-97846122A701}" name="Criteria\Projects" totalsRowLabel="overall Weightage" dataDxfId="21" totalsRowDxfId="20"/>
    <tableColumn id="2" xr3:uid="{DABE551E-33B1-4F73-8837-1F46D41266EE}" name="Project 1" totalsRowFunction="custom" dataDxfId="19" totalsRowDxfId="18">
      <totalsRowFormula>SUM(Table1[Project 1])</totalsRowFormula>
    </tableColumn>
    <tableColumn id="3" xr3:uid="{6481FCBA-EBCF-4ECA-B6C8-C193B1F7E2D3}" name="Project 2" totalsRowFunction="custom" dataDxfId="17" totalsRowDxfId="16">
      <totalsRowFormula>SUM(Table1[Project 2])</totalsRowFormula>
    </tableColumn>
    <tableColumn id="4" xr3:uid="{4873427F-4067-4FBF-AD8C-CA4D783D9C68}" name="Project 3" totalsRowFunction="custom" dataDxfId="15" totalsRowDxfId="14">
      <totalsRowFormula>SUM(Table1[Project 3])</totalsRowFormula>
    </tableColumn>
    <tableColumn id="5" xr3:uid="{35928A4B-36EC-4FB9-ADCF-0AF9833D4D75}" name="Project 4" totalsRowFunction="custom" dataDxfId="13" totalsRowDxfId="12">
      <totalsRowFormula>SUM(Table1[Project 4])</totalsRowFormula>
    </tableColumn>
    <tableColumn id="6" xr3:uid="{E24742C5-5261-45D3-99B6-A8BC7DCEFE20}" name="Project 5" totalsRowFunction="custom" dataDxfId="11" totalsRowDxfId="10">
      <totalsRowFormula>SUM(Table1[Project 5])</totalsRowFormula>
    </tableColumn>
    <tableColumn id="7" xr3:uid="{A67E0B81-0703-450D-A3E4-0EF898CF7D5E}" name="Project 6" totalsRowFunction="custom" dataDxfId="9" totalsRowDxfId="8">
      <totalsRowFormula>SUM(Table1[Project 6])</totalsRowFormula>
    </tableColumn>
    <tableColumn id="8" xr3:uid="{731913DF-8EBA-49CC-8D16-E8524F1F05A4}" name="Project 7" totalsRowFunction="custom" dataDxfId="7" totalsRowDxfId="6">
      <totalsRowFormula>SUM(Table1[Project 7])</totalsRowFormula>
    </tableColumn>
    <tableColumn id="9" xr3:uid="{4569EC36-8854-4D93-8D7F-E52E05FA6009}" name="Project 8" totalsRowFunction="custom" dataDxfId="5" totalsRowDxfId="4">
      <totalsRowFormula>SUM(Table1[Project 8])</totalsRowFormula>
    </tableColumn>
    <tableColumn id="10" xr3:uid="{7B970FA5-33FB-4713-988E-273B836BC6A1}" name="Project 9" totalsRowFunction="custom" dataDxfId="3" totalsRowDxfId="2">
      <totalsRowFormula>SUM(Table1[Project 9])</totalsRowFormula>
    </tableColumn>
    <tableColumn id="11" xr3:uid="{CEC283E4-6101-4B81-B1F5-CD53268BA71F}" name="Project 10" totalsRowFunction="custom" dataDxfId="1" totalsRowDxfId="0">
      <totalsRowFormula>SUM(Table1[Project 10])</totalsRow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1:AB45"/>
  <sheetViews>
    <sheetView showGridLines="0" tabSelected="1" showWhiteSpace="0" view="pageLayout" topLeftCell="A30" zoomScaleNormal="70" workbookViewId="0">
      <selection activeCell="X14" sqref="X14"/>
    </sheetView>
  </sheetViews>
  <sheetFormatPr defaultRowHeight="15" x14ac:dyDescent="0.25"/>
  <cols>
    <col min="1" max="1" width="0.140625" customWidth="1"/>
    <col min="2" max="2" width="16" hidden="1" customWidth="1"/>
    <col min="3" max="3" width="2" customWidth="1"/>
    <col min="4" max="4" width="16.85546875" customWidth="1"/>
    <col min="5" max="11" width="9.7109375" customWidth="1"/>
    <col min="12" max="12" width="10.5703125" customWidth="1"/>
    <col min="14" max="14" width="12" customWidth="1"/>
  </cols>
  <sheetData>
    <row r="1" spans="3:14" ht="9.75" customHeight="1" x14ac:dyDescent="0.25"/>
    <row r="2" spans="3:14" ht="21.75" customHeight="1" x14ac:dyDescent="0.35">
      <c r="C2" s="15" t="s">
        <v>32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"/>
    </row>
    <row r="3" spans="3:14" ht="15" hidden="1" customHeight="1" x14ac:dyDescent="0.25">
      <c r="C3" s="1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3:14" ht="15" hidden="1" customHeight="1" x14ac:dyDescent="0.25">
      <c r="C4" s="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3:14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3:14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3:14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3:14" x14ac:dyDescent="0.25">
      <c r="C8" s="1"/>
      <c r="D8" s="3" t="s">
        <v>24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3:14" x14ac:dyDescent="0.25">
      <c r="C9" s="1"/>
      <c r="D9" s="3" t="s">
        <v>12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3:14" x14ac:dyDescent="0.25">
      <c r="C10" s="1"/>
      <c r="D10" s="3" t="s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3:14" x14ac:dyDescent="0.25">
      <c r="C11" s="1"/>
      <c r="D11" s="3" t="s">
        <v>11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3:14" x14ac:dyDescent="0.25">
      <c r="C12" s="1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3:14" x14ac:dyDescent="0.25">
      <c r="C13" s="1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3:14" x14ac:dyDescent="0.25">
      <c r="C14" s="1"/>
      <c r="D14" s="3" t="s">
        <v>25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3:14" x14ac:dyDescent="0.25">
      <c r="C15" s="1"/>
      <c r="D15" s="3" t="s">
        <v>15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3:14" x14ac:dyDescent="0.25">
      <c r="C16" s="1"/>
      <c r="D16" s="3" t="s">
        <v>13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ht="15" customHeight="1" x14ac:dyDescent="0.25">
      <c r="C17" s="1"/>
      <c r="D17" s="3" t="s">
        <v>12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5">
      <c r="C18" s="1"/>
      <c r="D18" s="3" t="s">
        <v>16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5">
      <c r="C19" s="1"/>
      <c r="D19" s="3" t="s">
        <v>19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25">
      <c r="C20" s="1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25">
      <c r="C21" s="1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x14ac:dyDescent="0.25">
      <c r="C22" s="1"/>
      <c r="D22" s="3" t="s">
        <v>26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x14ac:dyDescent="0.25">
      <c r="C23" s="1"/>
      <c r="D23" s="3" t="s">
        <v>17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25">
      <c r="C24" s="1"/>
      <c r="D24" s="3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x14ac:dyDescent="0.25">
      <c r="C28" s="1"/>
      <c r="D28" s="1"/>
      <c r="E28" s="4" t="s">
        <v>27</v>
      </c>
      <c r="F28" s="3"/>
      <c r="G28" s="3"/>
      <c r="H28" s="1"/>
      <c r="I28" s="4" t="s">
        <v>20</v>
      </c>
      <c r="J28" s="3"/>
      <c r="K28" s="3"/>
      <c r="L28" s="2" t="s">
        <v>21</v>
      </c>
      <c r="M28" s="1"/>
      <c r="N28" s="1"/>
    </row>
    <row r="29" spans="3:1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25">
      <c r="D30" s="5" t="s">
        <v>23</v>
      </c>
      <c r="E30" s="6" t="s">
        <v>22</v>
      </c>
      <c r="F30" s="6" t="s">
        <v>0</v>
      </c>
      <c r="G30" s="6" t="s">
        <v>1</v>
      </c>
      <c r="H30" s="6" t="s">
        <v>2</v>
      </c>
      <c r="I30" s="6" t="s">
        <v>3</v>
      </c>
      <c r="J30" s="6" t="s">
        <v>4</v>
      </c>
      <c r="K30" s="6" t="s">
        <v>5</v>
      </c>
      <c r="L30" s="6" t="s">
        <v>6</v>
      </c>
      <c r="M30" s="6" t="s">
        <v>7</v>
      </c>
      <c r="N30" s="7" t="s">
        <v>8</v>
      </c>
    </row>
    <row r="31" spans="3:14" x14ac:dyDescent="0.25">
      <c r="D31" s="8" t="s">
        <v>9</v>
      </c>
      <c r="E31" s="10">
        <v>5</v>
      </c>
      <c r="F31" s="10">
        <v>3</v>
      </c>
      <c r="G31" s="10">
        <v>7</v>
      </c>
      <c r="H31" s="10">
        <v>6</v>
      </c>
      <c r="I31" s="10">
        <v>3</v>
      </c>
      <c r="J31" s="10">
        <v>7</v>
      </c>
      <c r="K31" s="10">
        <v>9</v>
      </c>
      <c r="L31" s="10">
        <v>6</v>
      </c>
      <c r="M31" s="10">
        <v>8</v>
      </c>
      <c r="N31" s="12">
        <v>1</v>
      </c>
    </row>
    <row r="32" spans="3:14" x14ac:dyDescent="0.25">
      <c r="D32" s="8" t="s">
        <v>10</v>
      </c>
      <c r="E32" s="10">
        <v>7</v>
      </c>
      <c r="F32" s="10">
        <v>9</v>
      </c>
      <c r="G32" s="10">
        <v>6</v>
      </c>
      <c r="H32" s="10">
        <v>2</v>
      </c>
      <c r="I32" s="10">
        <v>2</v>
      </c>
      <c r="J32" s="10">
        <v>5</v>
      </c>
      <c r="K32" s="10">
        <v>9</v>
      </c>
      <c r="L32" s="10">
        <v>3</v>
      </c>
      <c r="M32" s="10">
        <v>5</v>
      </c>
      <c r="N32" s="12">
        <v>2</v>
      </c>
    </row>
    <row r="33" spans="4:28" ht="14.25" customHeight="1" x14ac:dyDescent="0.25">
      <c r="D33" s="9" t="s">
        <v>30</v>
      </c>
      <c r="E33" s="13">
        <v>6</v>
      </c>
      <c r="F33" s="13">
        <v>4</v>
      </c>
      <c r="G33" s="13">
        <v>3</v>
      </c>
      <c r="H33" s="13">
        <v>7</v>
      </c>
      <c r="I33" s="13">
        <v>6</v>
      </c>
      <c r="J33" s="13">
        <v>4</v>
      </c>
      <c r="K33" s="13">
        <v>4</v>
      </c>
      <c r="L33" s="13">
        <v>2</v>
      </c>
      <c r="M33" s="13">
        <v>4</v>
      </c>
      <c r="N33" s="14">
        <v>5</v>
      </c>
    </row>
    <row r="34" spans="4:28" x14ac:dyDescent="0.25">
      <c r="D34" s="9" t="s">
        <v>31</v>
      </c>
      <c r="E34" s="13">
        <f>SUM(Table1[Project 1])</f>
        <v>18</v>
      </c>
      <c r="F34" s="13">
        <f>SUM(Table1[Project 2])</f>
        <v>16</v>
      </c>
      <c r="G34" s="13">
        <f>SUM(Table1[Project 3])</f>
        <v>16</v>
      </c>
      <c r="H34" s="13">
        <f>SUM(Table1[Project 4])</f>
        <v>15</v>
      </c>
      <c r="I34" s="13">
        <f>SUM(Table1[Project 5])</f>
        <v>11</v>
      </c>
      <c r="J34" s="13">
        <f>SUM(Table1[Project 6])</f>
        <v>16</v>
      </c>
      <c r="K34" s="13">
        <f>SUM(Table1[Project 7])</f>
        <v>22</v>
      </c>
      <c r="L34" s="13">
        <f>SUM(Table1[Project 8])</f>
        <v>11</v>
      </c>
      <c r="M34" s="13">
        <f>SUM(Table1[Project 9])</f>
        <v>17</v>
      </c>
      <c r="N34" s="13">
        <f>SUM(Table1[Project 10])</f>
        <v>8</v>
      </c>
    </row>
    <row r="35" spans="4:28" ht="14.25" customHeight="1" x14ac:dyDescent="0.25"/>
    <row r="36" spans="4:28" x14ac:dyDescent="0.25">
      <c r="D36" s="11" t="s">
        <v>28</v>
      </c>
      <c r="E36" s="11">
        <f>_xlfn.RANK.EQ(Table1[[#Totals],[Project 1]],Table1[[#Totals],[Project 1]:[Project 10]])</f>
        <v>2</v>
      </c>
      <c r="F36" s="11">
        <f>_xlfn.RANK.EQ(Table1[[#Totals],[Project 2]],Table1[[#Totals],[Project 1]:[Project 10]])</f>
        <v>4</v>
      </c>
      <c r="G36" s="11">
        <f>_xlfn.RANK.EQ(Table1[[#Totals],[Project 3]],Table1[[#Totals],[Project 1]:[Project 10]])</f>
        <v>4</v>
      </c>
      <c r="H36" s="11">
        <f>_xlfn.RANK.EQ(Table1[[#Totals],[Project 4]],Table1[[#Totals],[Project 1]:[Project 10]])</f>
        <v>7</v>
      </c>
      <c r="I36" s="11">
        <f>_xlfn.RANK.EQ(Table1[[#Totals],[Project 5]],Table1[[#Totals],[Project 1]:[Project 10]])</f>
        <v>8</v>
      </c>
      <c r="J36" s="11">
        <f>_xlfn.RANK.EQ(Table1[[#Totals],[Project 6]],Table1[[#Totals],[Project 1]:[Project 10]])</f>
        <v>4</v>
      </c>
      <c r="K36" s="11">
        <f>_xlfn.RANK.EQ(Table1[[#Totals],[Project 7]],Table1[[#Totals],[Project 1]:[Project 10]])</f>
        <v>1</v>
      </c>
      <c r="L36" s="11">
        <f>_xlfn.RANK.EQ(Table1[[#Totals],[Project 8]],Table1[[#Totals],[Project 1]:[Project 10]])</f>
        <v>8</v>
      </c>
      <c r="M36" s="11">
        <f>_xlfn.RANK.EQ(Table1[[#Totals],[Project 9]],Table1[[#Totals],[Project 1]:[Project 10]])</f>
        <v>3</v>
      </c>
      <c r="N36" s="11">
        <f>_xlfn.RANK.EQ(Table1[[#Totals],[Project 10]],Table1[[#Totals],[Project 1]:[Project 10]])</f>
        <v>10</v>
      </c>
    </row>
    <row r="38" spans="4:28" ht="33.75" customHeight="1" x14ac:dyDescent="0.25"/>
    <row r="41" spans="4:28" x14ac:dyDescent="0.25">
      <c r="E41" s="17" t="s">
        <v>33</v>
      </c>
      <c r="F41" s="18"/>
      <c r="G41" s="18"/>
      <c r="H41" s="19"/>
      <c r="K41" s="17" t="s">
        <v>34</v>
      </c>
      <c r="L41" s="18"/>
      <c r="M41" s="18"/>
      <c r="N41" s="19"/>
      <c r="AB41" t="s">
        <v>29</v>
      </c>
    </row>
    <row r="42" spans="4:28" x14ac:dyDescent="0.25">
      <c r="E42" s="20" t="s">
        <v>1</v>
      </c>
      <c r="F42" s="20"/>
      <c r="G42" s="20"/>
      <c r="H42" s="20"/>
      <c r="K42" s="20" t="s">
        <v>3</v>
      </c>
      <c r="L42" s="20"/>
      <c r="M42" s="20"/>
      <c r="N42" s="20"/>
    </row>
    <row r="43" spans="4:28" x14ac:dyDescent="0.25">
      <c r="E43" s="20" t="s">
        <v>4</v>
      </c>
      <c r="F43" s="20"/>
      <c r="G43" s="20"/>
      <c r="H43" s="20"/>
      <c r="K43" s="20" t="s">
        <v>8</v>
      </c>
      <c r="L43" s="20"/>
      <c r="M43" s="20"/>
      <c r="N43" s="20"/>
    </row>
    <row r="44" spans="4:28" x14ac:dyDescent="0.25">
      <c r="E44" s="20" t="s">
        <v>5</v>
      </c>
      <c r="F44" s="20"/>
      <c r="G44" s="20"/>
      <c r="H44" s="20"/>
    </row>
    <row r="45" spans="4:28" x14ac:dyDescent="0.25">
      <c r="E45" s="20" t="s">
        <v>7</v>
      </c>
      <c r="F45" s="20"/>
      <c r="G45" s="20"/>
      <c r="H45" s="20"/>
    </row>
  </sheetData>
  <mergeCells count="10">
    <mergeCell ref="E45:H45"/>
    <mergeCell ref="K41:N41"/>
    <mergeCell ref="K42:N42"/>
    <mergeCell ref="K43:N43"/>
    <mergeCell ref="E41:H41"/>
    <mergeCell ref="E42:H42"/>
    <mergeCell ref="E43:H43"/>
    <mergeCell ref="E44:H44"/>
    <mergeCell ref="C2:M2"/>
    <mergeCell ref="D3:N4"/>
  </mergeCells>
  <phoneticPr fontId="1" type="noConversion"/>
  <conditionalFormatting sqref="E31:N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3:N3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6:N36">
    <cfRule type="iconSet" priority="2">
      <iconSet iconSet="3Symbol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r:id="rId1"/>
  <headerFooter>
    <oddHeader>&amp;L&amp;"Avenir Next LT Pro,Bold"&amp;14Altiq Hardwares&amp;R&amp;G</oddHeader>
  </headerFooter>
  <drawing r:id="rId2"/>
  <legacyDrawingHF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senthamil arivu</cp:lastModifiedBy>
  <cp:lastPrinted>2025-06-25T14:45:17Z</cp:lastPrinted>
  <dcterms:created xsi:type="dcterms:W3CDTF">2023-03-13T09:22:46Z</dcterms:created>
  <dcterms:modified xsi:type="dcterms:W3CDTF">2025-06-26T07:19:04Z</dcterms:modified>
</cp:coreProperties>
</file>