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ral\OneDrive\바탕 화면\"/>
    </mc:Choice>
  </mc:AlternateContent>
  <xr:revisionPtr revIDLastSave="0" documentId="13_ncr:1_{5EBB6E25-A279-4F80-827A-9D2705F460CE}" xr6:coauthVersionLast="47" xr6:coauthVersionMax="47" xr10:uidLastSave="{00000000-0000-0000-0000-000000000000}"/>
  <bookViews>
    <workbookView xWindow="10248" yWindow="1860" windowWidth="23100" windowHeight="14412" xr2:uid="{00000000-000D-0000-FFFF-FFFF00000000}"/>
  </bookViews>
  <sheets>
    <sheet name="HW4-Control Memory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5" i="7" l="1"/>
  <c r="Y125" i="7"/>
  <c r="X125" i="7"/>
  <c r="Z124" i="7"/>
  <c r="Y124" i="7"/>
  <c r="X124" i="7"/>
  <c r="Z123" i="7"/>
  <c r="Y123" i="7"/>
  <c r="X123" i="7"/>
  <c r="Z122" i="7"/>
  <c r="Y122" i="7"/>
  <c r="X122" i="7"/>
  <c r="Z121" i="7"/>
  <c r="Y121" i="7"/>
  <c r="X121" i="7"/>
  <c r="Z120" i="7"/>
  <c r="Y120" i="7"/>
  <c r="X120" i="7"/>
  <c r="Z119" i="7"/>
  <c r="Y119" i="7"/>
  <c r="X119" i="7"/>
  <c r="Z118" i="7"/>
  <c r="Y118" i="7"/>
  <c r="X118" i="7"/>
  <c r="Z117" i="7"/>
  <c r="Y117" i="7"/>
  <c r="X117" i="7"/>
  <c r="Z116" i="7"/>
  <c r="Y116" i="7"/>
  <c r="X116" i="7"/>
  <c r="Z115" i="7"/>
  <c r="Y115" i="7"/>
  <c r="X115" i="7"/>
  <c r="Z114" i="7"/>
  <c r="Y114" i="7"/>
  <c r="X114" i="7"/>
  <c r="Z113" i="7"/>
  <c r="Y113" i="7"/>
  <c r="X113" i="7"/>
  <c r="Z112" i="7"/>
  <c r="Y112" i="7"/>
  <c r="X112" i="7"/>
  <c r="Z111" i="7"/>
  <c r="Y111" i="7"/>
  <c r="X111" i="7"/>
  <c r="Z110" i="7"/>
  <c r="Y110" i="7"/>
  <c r="X110" i="7"/>
  <c r="Z109" i="7"/>
  <c r="Y109" i="7"/>
  <c r="X109" i="7"/>
  <c r="Z108" i="7"/>
  <c r="Y108" i="7"/>
  <c r="X108" i="7"/>
  <c r="Z107" i="7"/>
  <c r="Y107" i="7"/>
  <c r="X107" i="7"/>
  <c r="Z106" i="7"/>
  <c r="Y106" i="7"/>
  <c r="X106" i="7"/>
  <c r="Z105" i="7"/>
  <c r="Y105" i="7"/>
  <c r="X105" i="7"/>
  <c r="Z104" i="7"/>
  <c r="Y104" i="7"/>
  <c r="X104" i="7"/>
  <c r="Z103" i="7"/>
  <c r="Y103" i="7"/>
  <c r="X103" i="7"/>
  <c r="Z102" i="7"/>
  <c r="Y102" i="7"/>
  <c r="X102" i="7"/>
  <c r="Z101" i="7"/>
  <c r="Y101" i="7"/>
  <c r="X101" i="7"/>
  <c r="Z100" i="7"/>
  <c r="Y100" i="7"/>
  <c r="X100" i="7"/>
  <c r="Z99" i="7"/>
  <c r="Y99" i="7"/>
  <c r="X99" i="7"/>
  <c r="Z98" i="7"/>
  <c r="Y98" i="7"/>
  <c r="X98" i="7"/>
  <c r="Z97" i="7"/>
  <c r="Y97" i="7"/>
  <c r="X97" i="7"/>
  <c r="Z96" i="7"/>
  <c r="Y96" i="7"/>
  <c r="X96" i="7"/>
  <c r="Z95" i="7"/>
  <c r="Y95" i="7"/>
  <c r="X95" i="7"/>
  <c r="Z94" i="7"/>
  <c r="Y94" i="7"/>
  <c r="X94" i="7"/>
  <c r="Z93" i="7"/>
  <c r="Y93" i="7"/>
  <c r="X93" i="7"/>
  <c r="Z92" i="7"/>
  <c r="Y92" i="7"/>
  <c r="X92" i="7"/>
  <c r="Z91" i="7"/>
  <c r="Y91" i="7"/>
  <c r="X91" i="7"/>
  <c r="Z90" i="7"/>
  <c r="Y90" i="7"/>
  <c r="X90" i="7"/>
  <c r="Z89" i="7"/>
  <c r="Y89" i="7"/>
  <c r="X89" i="7"/>
  <c r="Z88" i="7"/>
  <c r="Y88" i="7"/>
  <c r="X88" i="7"/>
  <c r="Z87" i="7"/>
  <c r="Y87" i="7"/>
  <c r="X87" i="7"/>
  <c r="Z86" i="7"/>
  <c r="Y86" i="7"/>
  <c r="X86" i="7"/>
  <c r="Z85" i="7"/>
  <c r="Y85" i="7"/>
  <c r="X85" i="7"/>
  <c r="Z84" i="7"/>
  <c r="Y84" i="7"/>
  <c r="X84" i="7"/>
  <c r="Z83" i="7"/>
  <c r="Y83" i="7"/>
  <c r="X83" i="7"/>
  <c r="Z82" i="7"/>
  <c r="Y82" i="7"/>
  <c r="X82" i="7"/>
  <c r="Z81" i="7"/>
  <c r="Y81" i="7"/>
  <c r="X81" i="7"/>
  <c r="Z80" i="7"/>
  <c r="Y80" i="7"/>
  <c r="X80" i="7"/>
  <c r="Z79" i="7"/>
  <c r="Y79" i="7"/>
  <c r="X79" i="7"/>
  <c r="Z78" i="7"/>
  <c r="Y78" i="7"/>
  <c r="X78" i="7"/>
  <c r="Z77" i="7"/>
  <c r="Y77" i="7"/>
  <c r="X77" i="7"/>
  <c r="Z76" i="7"/>
  <c r="Y76" i="7"/>
  <c r="X76" i="7"/>
  <c r="Z75" i="7"/>
  <c r="Y75" i="7"/>
  <c r="X75" i="7"/>
  <c r="Z74" i="7"/>
  <c r="Y74" i="7"/>
  <c r="X74" i="7"/>
  <c r="Z73" i="7"/>
  <c r="Y73" i="7"/>
  <c r="X73" i="7"/>
  <c r="Z72" i="7"/>
  <c r="Y72" i="7"/>
  <c r="X72" i="7"/>
  <c r="Z71" i="7"/>
  <c r="Y71" i="7"/>
  <c r="X71" i="7"/>
  <c r="Z70" i="7"/>
  <c r="Y70" i="7"/>
  <c r="X70" i="7"/>
  <c r="Z69" i="7"/>
  <c r="Y69" i="7"/>
  <c r="X69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X6" i="7"/>
  <c r="X5" i="7"/>
  <c r="Y5" i="7"/>
  <c r="Z5" i="7"/>
  <c r="W125" i="7" l="1"/>
  <c r="W126" i="7"/>
  <c r="W127" i="7"/>
  <c r="W128" i="7"/>
  <c r="W124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W123" i="7"/>
  <c r="W122" i="7"/>
  <c r="W121" i="7"/>
  <c r="W120" i="7"/>
  <c r="W119" i="7"/>
  <c r="W118" i="7"/>
  <c r="W117" i="7"/>
  <c r="W116" i="7"/>
  <c r="W115" i="7"/>
  <c r="W114" i="7"/>
  <c r="W113" i="7"/>
  <c r="C113" i="7" l="1"/>
  <c r="C114" i="7"/>
  <c r="C115" i="7"/>
  <c r="C116" i="7"/>
  <c r="W112" i="7" l="1"/>
  <c r="W111" i="7"/>
  <c r="W110" i="7"/>
  <c r="W109" i="7"/>
  <c r="W108" i="7"/>
  <c r="W107" i="7"/>
  <c r="W106" i="7"/>
  <c r="W105" i="7"/>
  <c r="W104" i="7"/>
  <c r="W103" i="7"/>
  <c r="W102" i="7"/>
  <c r="W101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C112" i="7" l="1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Z52" i="7"/>
  <c r="Y52" i="7"/>
  <c r="X52" i="7"/>
  <c r="Z51" i="7"/>
  <c r="Y51" i="7"/>
  <c r="X51" i="7"/>
  <c r="Z50" i="7"/>
  <c r="Y50" i="7"/>
  <c r="X50" i="7"/>
  <c r="Z49" i="7"/>
  <c r="Y49" i="7"/>
  <c r="X49" i="7"/>
  <c r="Z48" i="7"/>
  <c r="Y48" i="7"/>
  <c r="X48" i="7"/>
  <c r="Z47" i="7"/>
  <c r="Y47" i="7"/>
  <c r="X47" i="7"/>
  <c r="Z46" i="7"/>
  <c r="Y46" i="7"/>
  <c r="X46" i="7"/>
  <c r="Z45" i="7"/>
  <c r="Y45" i="7"/>
  <c r="X45" i="7"/>
  <c r="Z44" i="7"/>
  <c r="Y44" i="7"/>
  <c r="X44" i="7"/>
  <c r="Z43" i="7"/>
  <c r="Y43" i="7"/>
  <c r="X43" i="7"/>
  <c r="Z42" i="7"/>
  <c r="Y42" i="7"/>
  <c r="X42" i="7"/>
  <c r="Z41" i="7"/>
  <c r="Y41" i="7"/>
  <c r="X41" i="7"/>
  <c r="Z40" i="7"/>
  <c r="Y40" i="7"/>
  <c r="X40" i="7"/>
  <c r="Z39" i="7"/>
  <c r="Y39" i="7"/>
  <c r="X39" i="7"/>
  <c r="Z38" i="7"/>
  <c r="Y38" i="7"/>
  <c r="X38" i="7"/>
  <c r="Z37" i="7"/>
  <c r="Y37" i="7"/>
  <c r="X37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X67" i="7" l="1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Z67" i="7"/>
  <c r="Y67" i="7"/>
  <c r="Z66" i="7"/>
  <c r="Y66" i="7"/>
  <c r="Z65" i="7"/>
  <c r="Y65" i="7"/>
  <c r="Z64" i="7"/>
  <c r="Y64" i="7"/>
  <c r="Z63" i="7"/>
  <c r="Y63" i="7"/>
  <c r="Z62" i="7"/>
  <c r="Y62" i="7"/>
  <c r="Z61" i="7"/>
  <c r="Y61" i="7"/>
  <c r="Z60" i="7"/>
  <c r="Y60" i="7"/>
  <c r="Z59" i="7"/>
  <c r="Y59" i="7"/>
  <c r="Z58" i="7"/>
  <c r="Y58" i="7"/>
  <c r="Z57" i="7"/>
  <c r="Y57" i="7"/>
  <c r="Z56" i="7"/>
  <c r="Y56" i="7"/>
  <c r="Z55" i="7"/>
  <c r="Y55" i="7"/>
  <c r="Z54" i="7"/>
  <c r="Y54" i="7"/>
  <c r="Z53" i="7"/>
  <c r="Y53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5" i="7" l="1"/>
  <c r="C66" i="7"/>
  <c r="C67" i="7"/>
  <c r="C68" i="7"/>
  <c r="W51" i="7" l="1"/>
  <c r="W50" i="7" l="1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C64" i="7" l="1"/>
  <c r="C63" i="7"/>
  <c r="C62" i="7"/>
  <c r="C61" i="7"/>
  <c r="C60" i="7"/>
  <c r="C59" i="7"/>
  <c r="C58" i="7"/>
  <c r="C57" i="7"/>
  <c r="C56" i="7"/>
  <c r="C55" i="7"/>
  <c r="C54" i="7"/>
  <c r="C53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</calcChain>
</file>

<file path=xl/sharedStrings.xml><?xml version="1.0" encoding="utf-8"?>
<sst xmlns="http://schemas.openxmlformats.org/spreadsheetml/2006/main" count="170" uniqueCount="100">
  <si>
    <t>Next</t>
    <phoneticPr fontId="1" type="noConversion"/>
  </si>
  <si>
    <t>wPC</t>
    <phoneticPr fontId="1" type="noConversion"/>
  </si>
  <si>
    <t>fetch</t>
    <phoneticPr fontId="1" type="noConversion"/>
  </si>
  <si>
    <t>micro-code</t>
    <phoneticPr fontId="1" type="noConversion"/>
  </si>
  <si>
    <t>hex</t>
    <phoneticPr fontId="1" type="noConversion"/>
  </si>
  <si>
    <t>JMP</t>
    <phoneticPr fontId="1" type="noConversion"/>
  </si>
  <si>
    <t>Z</t>
    <phoneticPr fontId="1" type="noConversion"/>
  </si>
  <si>
    <t>S</t>
    <phoneticPr fontId="1" type="noConversion"/>
  </si>
  <si>
    <t>wAR</t>
    <phoneticPr fontId="1" type="noConversion"/>
  </si>
  <si>
    <t>wDR</t>
    <phoneticPr fontId="1" type="noConversion"/>
  </si>
  <si>
    <t>ALU</t>
    <phoneticPr fontId="1" type="noConversion"/>
  </si>
  <si>
    <t>wAC</t>
    <phoneticPr fontId="1" type="noConversion"/>
  </si>
  <si>
    <t>3A</t>
  </si>
  <si>
    <t>3B</t>
  </si>
  <si>
    <t>CD</t>
    <phoneticPr fontId="1" type="noConversion"/>
  </si>
  <si>
    <t>BR</t>
    <phoneticPr fontId="1" type="noConversion"/>
  </si>
  <si>
    <t>CD</t>
    <phoneticPr fontId="1" type="noConversion"/>
  </si>
  <si>
    <t>JMP</t>
    <phoneticPr fontId="1" type="noConversion"/>
  </si>
  <si>
    <t>2E</t>
    <phoneticPr fontId="1" type="noConversion"/>
  </si>
  <si>
    <t>2F</t>
    <phoneticPr fontId="1" type="noConversion"/>
  </si>
  <si>
    <t>iDR</t>
    <phoneticPr fontId="1" type="noConversion"/>
  </si>
  <si>
    <t>cAC</t>
    <phoneticPr fontId="1" type="noConversion"/>
  </si>
  <si>
    <t>iAC</t>
    <phoneticPr fontId="1" type="noConversion"/>
  </si>
  <si>
    <t>iPC</t>
    <phoneticPr fontId="1" type="noConversion"/>
  </si>
  <si>
    <t>BR</t>
  </si>
  <si>
    <t>BR</t>
    <phoneticPr fontId="1" type="noConversion"/>
  </si>
  <si>
    <t>ADD</t>
  </si>
  <si>
    <t>ADD</t>
    <phoneticPr fontId="1" type="noConversion"/>
  </si>
  <si>
    <t>DR</t>
    <phoneticPr fontId="1" type="noConversion"/>
  </si>
  <si>
    <t>Ac+DR</t>
    <phoneticPr fontId="1" type="noConversion"/>
  </si>
  <si>
    <t>AC-DR</t>
    <phoneticPr fontId="1" type="noConversion"/>
  </si>
  <si>
    <t>AC v DR</t>
    <phoneticPr fontId="1" type="noConversion"/>
  </si>
  <si>
    <t>AC ^ DR</t>
    <phoneticPr fontId="1" type="noConversion"/>
  </si>
  <si>
    <t>AC'</t>
    <phoneticPr fontId="1" type="noConversion"/>
  </si>
  <si>
    <t>AC xor DR</t>
    <phoneticPr fontId="1" type="noConversion"/>
  </si>
  <si>
    <t>drMux</t>
    <phoneticPr fontId="1" type="noConversion"/>
  </si>
  <si>
    <t>AC</t>
    <phoneticPr fontId="1" type="noConversion"/>
  </si>
  <si>
    <t>MEM</t>
    <phoneticPr fontId="1" type="noConversion"/>
  </si>
  <si>
    <t>PC</t>
    <phoneticPr fontId="1" type="noConversion"/>
  </si>
  <si>
    <t>arMux</t>
    <phoneticPr fontId="1" type="noConversion"/>
  </si>
  <si>
    <t>always</t>
    <phoneticPr fontId="1" type="noConversion"/>
  </si>
  <si>
    <t>DR(15)</t>
    <phoneticPr fontId="1" type="noConversion"/>
  </si>
  <si>
    <t>AC(15)</t>
    <phoneticPr fontId="1" type="noConversion"/>
  </si>
  <si>
    <t>AC=0</t>
    <phoneticPr fontId="1" type="noConversion"/>
  </si>
  <si>
    <t>U</t>
    <phoneticPr fontId="1" type="noConversion"/>
  </si>
  <si>
    <t>I</t>
    <phoneticPr fontId="1" type="noConversion"/>
  </si>
  <si>
    <t>S</t>
    <phoneticPr fontId="1" type="noConversion"/>
  </si>
  <si>
    <t>Z</t>
    <phoneticPr fontId="1" type="noConversion"/>
  </si>
  <si>
    <t>symbol</t>
    <phoneticPr fontId="1" type="noConversion"/>
  </si>
  <si>
    <t>MAP</t>
    <phoneticPr fontId="1" type="noConversion"/>
  </si>
  <si>
    <t>CALL</t>
    <phoneticPr fontId="1" type="noConversion"/>
  </si>
  <si>
    <t>RET</t>
    <phoneticPr fontId="1" type="noConversion"/>
  </si>
  <si>
    <t>ST</t>
  </si>
  <si>
    <t>ST</t>
    <phoneticPr fontId="1" type="noConversion"/>
  </si>
  <si>
    <t>EXCH</t>
  </si>
  <si>
    <t>Instruction</t>
  </si>
  <si>
    <t>EXCHG</t>
    <phoneticPr fontId="1" type="noConversion"/>
  </si>
  <si>
    <t>dec</t>
    <phoneticPr fontId="1" type="noConversion"/>
  </si>
  <si>
    <t>wAR, arMUX=1</t>
    <phoneticPr fontId="1" type="noConversion"/>
  </si>
  <si>
    <t>indiret</t>
    <phoneticPr fontId="1" type="noConversion"/>
  </si>
  <si>
    <t>READ, INCPC</t>
    <phoneticPr fontId="1" type="noConversion"/>
  </si>
  <si>
    <t>wDR , drMux = 0 (MEM), incpc</t>
    <phoneticPr fontId="1" type="noConversion"/>
  </si>
  <si>
    <t>DRTAR, MAP</t>
    <phoneticPr fontId="1" type="noConversion"/>
  </si>
  <si>
    <t>wAR, arMux= 0 (DR), BR=3</t>
    <phoneticPr fontId="1" type="noConversion"/>
  </si>
  <si>
    <t>DRTAR,RET</t>
    <phoneticPr fontId="1" type="noConversion"/>
  </si>
  <si>
    <t>wDR , drMux = 0 (MEM)</t>
    <phoneticPr fontId="1" type="noConversion"/>
  </si>
  <si>
    <t>wAR, arMUX=0, BR=2</t>
    <phoneticPr fontId="1" type="noConversion"/>
  </si>
  <si>
    <t>wAC, ALU = 1</t>
    <phoneticPr fontId="1" type="noConversion"/>
  </si>
  <si>
    <t>I, CALL, INDRCT</t>
    <phoneticPr fontId="1" type="noConversion"/>
  </si>
  <si>
    <t>S,JMP, OVER</t>
    <phoneticPr fontId="1" type="noConversion"/>
  </si>
  <si>
    <t>U,JMP,FETCH</t>
    <phoneticPr fontId="1" type="noConversion"/>
  </si>
  <si>
    <t>OVER</t>
    <phoneticPr fontId="1" type="noConversion"/>
  </si>
  <si>
    <t>wPC</t>
    <phoneticPr fontId="1" type="noConversion"/>
  </si>
  <si>
    <t>ACTDR, U,JMP</t>
    <phoneticPr fontId="1" type="noConversion"/>
  </si>
  <si>
    <t>wDR, drMUX=1(AC)</t>
    <phoneticPr fontId="1" type="noConversion"/>
  </si>
  <si>
    <t>WRITE, JMP,FETCH</t>
    <phoneticPr fontId="1" type="noConversion"/>
  </si>
  <si>
    <t>ARTPC, JMP FETCH</t>
    <phoneticPr fontId="1" type="noConversion"/>
  </si>
  <si>
    <t xml:space="preserve">wMEM, </t>
    <phoneticPr fontId="1" type="noConversion"/>
  </si>
  <si>
    <t>wMEM</t>
    <phoneticPr fontId="1" type="noConversion"/>
  </si>
  <si>
    <t>ADD, JMP FETCH</t>
    <phoneticPr fontId="1" type="noConversion"/>
  </si>
  <si>
    <t>ACTDR, DRTAC</t>
    <phoneticPr fontId="1" type="noConversion"/>
  </si>
  <si>
    <t>JMP FETCH</t>
    <phoneticPr fontId="1" type="noConversion"/>
  </si>
  <si>
    <t>wAC, wDR, drMUX=1(AC), ALU=0(DR)</t>
    <phoneticPr fontId="1" type="noConversion"/>
  </si>
  <si>
    <t>READ, U,JMP NEXT</t>
    <phoneticPr fontId="1" type="noConversion"/>
  </si>
  <si>
    <t>wMeM</t>
    <phoneticPr fontId="1" type="noConversion"/>
  </si>
  <si>
    <t>READ</t>
    <phoneticPr fontId="1" type="noConversion"/>
  </si>
  <si>
    <t>S1= I1</t>
    <phoneticPr fontId="1" type="noConversion"/>
  </si>
  <si>
    <t>S0 = I1I0 + I1'T + T</t>
    <phoneticPr fontId="1" type="noConversion"/>
  </si>
  <si>
    <t>L = I1'I0T</t>
    <phoneticPr fontId="1" type="noConversion"/>
  </si>
  <si>
    <t>EXCHG+2</t>
    <phoneticPr fontId="1" type="noConversion"/>
  </si>
  <si>
    <t>PCTAR</t>
    <phoneticPr fontId="1" type="noConversion"/>
  </si>
  <si>
    <t>addr</t>
    <phoneticPr fontId="1" type="noConversion"/>
  </si>
  <si>
    <t>u-operation</t>
    <phoneticPr fontId="1" type="noConversion"/>
  </si>
  <si>
    <t>control singnals</t>
    <phoneticPr fontId="1" type="noConversion"/>
  </si>
  <si>
    <t xml:space="preserve"> </t>
    <phoneticPr fontId="1" type="noConversion"/>
  </si>
  <si>
    <t xml:space="preserve">BR=1(CALL), CD=1(I bit) </t>
    <phoneticPr fontId="1" type="noConversion"/>
  </si>
  <si>
    <t>HLT</t>
    <phoneticPr fontId="1" type="noConversion"/>
  </si>
  <si>
    <t>ALU</t>
  </si>
  <si>
    <t>arMux</t>
  </si>
  <si>
    <t>drMux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</si>
</sst>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5" tint="0.3999755851924192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D0D0D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9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3" xfId="0" applyBorder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7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0" fontId="0" fillId="0" borderId="0" xfId="0" quotePrefix="1">
      <alignment vertical="center"/>
    </xf>
    <xf numFmtId="0" fontId="13" fillId="0" borderId="0" xfId="0" applyFont="1" applyAlignment="1">
      <alignment horizontal="left" vertical="center" readingOrder="1"/>
    </xf>
    <xf numFmtId="0" fontId="14" fillId="0" borderId="0" xfId="0" applyFont="1">
      <alignment vertical="center"/>
    </xf>
    <xf numFmtId="0" fontId="15" fillId="0" borderId="0" xfId="0" applyFont="1" applyAlignment="1">
      <alignment horizontal="left" vertical="center" indent="3" readingOrder="1"/>
    </xf>
    <xf numFmtId="0" fontId="13" fillId="0" borderId="0" xfId="0" applyFont="1" applyAlignment="1">
      <alignment vertical="center" readingOrder="1"/>
    </xf>
    <xf numFmtId="0" fontId="14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2" borderId="32" xfId="0" applyFill="1" applyBorder="1">
      <alignment vertical="center"/>
    </xf>
    <xf numFmtId="0" fontId="0" fillId="0" borderId="33" xfId="0" applyBorder="1" applyAlignment="1">
      <alignment horizontal="center" vertical="center"/>
    </xf>
    <xf numFmtId="0" fontId="0" fillId="2" borderId="34" xfId="0" applyFill="1" applyBorder="1">
      <alignment vertical="center"/>
    </xf>
    <xf numFmtId="0" fontId="0" fillId="2" borderId="35" xfId="0" applyFill="1" applyBorder="1">
      <alignment vertical="center"/>
    </xf>
    <xf numFmtId="0" fontId="0" fillId="0" borderId="34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986B-C2E1-435B-8456-5FB20A04A018}">
  <dimension ref="A1:AQ194"/>
  <sheetViews>
    <sheetView tabSelected="1" zoomScale="90" zoomScaleNormal="90" workbookViewId="0">
      <selection activeCell="Q83" sqref="Q83"/>
    </sheetView>
  </sheetViews>
  <sheetFormatPr defaultRowHeight="17.399999999999999" x14ac:dyDescent="0.4"/>
  <cols>
    <col min="1" max="2" width="11.5" customWidth="1"/>
    <col min="3" max="3" width="5" customWidth="1"/>
    <col min="4" max="4" width="3.69921875" customWidth="1"/>
    <col min="5" max="5" width="3.5" customWidth="1"/>
    <col min="6" max="6" width="3.19921875" style="1" customWidth="1"/>
    <col min="7" max="7" width="4.69921875" style="1" customWidth="1"/>
    <col min="8" max="8" width="6.8984375" style="1" customWidth="1"/>
    <col min="9" max="9" width="4.3984375" style="1" customWidth="1"/>
    <col min="10" max="10" width="4" style="1" customWidth="1"/>
    <col min="11" max="11" width="3.8984375" style="1" customWidth="1"/>
    <col min="12" max="12" width="3.69921875" style="1" customWidth="1"/>
    <col min="13" max="13" width="4.69921875" style="1" customWidth="1"/>
    <col min="14" max="14" width="4" style="1" customWidth="1"/>
    <col min="15" max="15" width="4.59765625" style="1" customWidth="1"/>
    <col min="16" max="16" width="5.5" style="1" customWidth="1"/>
    <col min="17" max="17" width="5.59765625" style="1" customWidth="1"/>
    <col min="18" max="18" width="6.59765625" style="1" customWidth="1"/>
    <col min="19" max="19" width="6.5" style="1" customWidth="1"/>
    <col min="20" max="20" width="4.3984375" style="1" customWidth="1"/>
    <col min="21" max="21" width="3.8984375" customWidth="1"/>
    <col min="22" max="22" width="6.09765625" style="1" customWidth="1"/>
    <col min="23" max="23" width="7.8984375" style="1" customWidth="1"/>
    <col min="24" max="24" width="6.19921875" style="2" customWidth="1"/>
    <col min="25" max="25" width="3.09765625" style="1" customWidth="1"/>
    <col min="26" max="26" width="4.69921875" style="1" customWidth="1"/>
    <col min="27" max="27" width="3.3984375" customWidth="1"/>
    <col min="28" max="28" width="17.19921875" customWidth="1"/>
    <col min="29" max="29" width="5.19921875" customWidth="1"/>
    <col min="30" max="30" width="6.8984375" style="1" customWidth="1"/>
    <col min="31" max="31" width="5.3984375" style="1" customWidth="1"/>
    <col min="32" max="32" width="19.8984375" style="40" customWidth="1"/>
    <col min="33" max="33" width="9.09765625" style="40" customWidth="1"/>
    <col min="34" max="34" width="9" style="2" customWidth="1"/>
    <col min="35" max="35" width="11.69921875" customWidth="1"/>
    <col min="36" max="36" width="6.69921875" customWidth="1"/>
    <col min="37" max="37" width="11" customWidth="1"/>
    <col min="44" max="44" width="6.69921875" customWidth="1"/>
  </cols>
  <sheetData>
    <row r="1" spans="2:39" x14ac:dyDescent="0.4">
      <c r="H1" s="1">
        <v>26</v>
      </c>
      <c r="O1" s="40"/>
      <c r="U1" s="1"/>
      <c r="AA1" s="40"/>
      <c r="AD1"/>
      <c r="AF1"/>
      <c r="AG1"/>
      <c r="AH1"/>
    </row>
    <row r="2" spans="2:39" x14ac:dyDescent="0.4">
      <c r="G2" s="43"/>
      <c r="H2" s="34">
        <v>6</v>
      </c>
      <c r="I2" s="34">
        <v>5</v>
      </c>
      <c r="J2" s="34">
        <v>4</v>
      </c>
      <c r="K2" s="34"/>
      <c r="L2" s="34"/>
      <c r="M2" s="34"/>
      <c r="N2" s="82">
        <v>8</v>
      </c>
      <c r="O2" s="25"/>
      <c r="P2" s="25"/>
      <c r="Q2" s="25">
        <v>5</v>
      </c>
      <c r="R2" s="34"/>
      <c r="S2" s="80">
        <v>12</v>
      </c>
      <c r="T2" s="34">
        <v>11</v>
      </c>
      <c r="U2" s="34">
        <v>9</v>
      </c>
      <c r="V2" s="44"/>
      <c r="W2" s="10"/>
      <c r="X2" s="14"/>
      <c r="Y2" s="10"/>
      <c r="Z2"/>
      <c r="AA2" s="40"/>
      <c r="AF2"/>
      <c r="AG2"/>
      <c r="AH2"/>
    </row>
    <row r="3" spans="2:39" x14ac:dyDescent="0.4">
      <c r="G3" s="43"/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93">
        <v>1</v>
      </c>
      <c r="O3" s="43">
        <v>1</v>
      </c>
      <c r="P3" s="34">
        <v>1</v>
      </c>
      <c r="Q3" s="44">
        <v>3</v>
      </c>
      <c r="R3" s="34">
        <v>2</v>
      </c>
      <c r="S3" s="80">
        <v>1</v>
      </c>
      <c r="T3" s="34">
        <v>2</v>
      </c>
      <c r="U3" s="34">
        <v>2</v>
      </c>
      <c r="V3" s="44">
        <v>7</v>
      </c>
      <c r="W3" s="123" t="s">
        <v>3</v>
      </c>
      <c r="X3" s="124"/>
      <c r="Y3" s="124"/>
      <c r="Z3" s="125"/>
      <c r="AA3" s="40"/>
      <c r="AD3"/>
      <c r="AE3"/>
      <c r="AF3"/>
      <c r="AG3"/>
      <c r="AH3"/>
      <c r="AJ3" s="1"/>
    </row>
    <row r="4" spans="2:39" x14ac:dyDescent="0.4">
      <c r="C4" s="1" t="s">
        <v>4</v>
      </c>
      <c r="D4" t="s">
        <v>57</v>
      </c>
      <c r="F4" s="10"/>
      <c r="G4" s="65"/>
      <c r="H4" s="10" t="s">
        <v>84</v>
      </c>
      <c r="I4" s="10" t="s">
        <v>21</v>
      </c>
      <c r="J4" s="68" t="s">
        <v>22</v>
      </c>
      <c r="K4" s="10" t="s">
        <v>20</v>
      </c>
      <c r="L4" s="10" t="s">
        <v>23</v>
      </c>
      <c r="M4" s="10" t="s">
        <v>11</v>
      </c>
      <c r="N4" s="94" t="s">
        <v>9</v>
      </c>
      <c r="O4" s="65" t="s">
        <v>1</v>
      </c>
      <c r="P4" s="10" t="s">
        <v>8</v>
      </c>
      <c r="Q4" s="64" t="s">
        <v>97</v>
      </c>
      <c r="R4" s="70" t="s">
        <v>99</v>
      </c>
      <c r="S4" s="81" t="s">
        <v>98</v>
      </c>
      <c r="T4" s="10" t="s">
        <v>14</v>
      </c>
      <c r="U4" s="10" t="s">
        <v>15</v>
      </c>
      <c r="V4" s="68" t="s">
        <v>0</v>
      </c>
      <c r="W4" s="43" t="s">
        <v>91</v>
      </c>
      <c r="X4" s="120" t="s">
        <v>4</v>
      </c>
      <c r="Y4" s="121"/>
      <c r="Z4" s="122"/>
      <c r="AA4" s="40"/>
      <c r="AB4" s="33" t="s">
        <v>92</v>
      </c>
      <c r="AC4" s="120" t="s">
        <v>93</v>
      </c>
      <c r="AD4" s="121"/>
      <c r="AE4" s="121"/>
      <c r="AF4" s="122"/>
      <c r="AG4"/>
      <c r="AH4"/>
    </row>
    <row r="5" spans="2:39" x14ac:dyDescent="0.4">
      <c r="B5" t="s">
        <v>2</v>
      </c>
      <c r="C5" s="1" t="str">
        <f>DEC2HEX(D5,2)</f>
        <v>00</v>
      </c>
      <c r="D5">
        <v>0</v>
      </c>
      <c r="G5" s="69"/>
      <c r="H5" s="25"/>
      <c r="I5" s="25"/>
      <c r="J5" s="9"/>
      <c r="K5" s="25"/>
      <c r="L5" s="25"/>
      <c r="M5" s="26"/>
      <c r="N5" s="95"/>
      <c r="O5" s="41"/>
      <c r="P5" s="27">
        <v>1</v>
      </c>
      <c r="Q5" s="73"/>
      <c r="R5" s="26"/>
      <c r="S5" s="82">
        <v>1</v>
      </c>
      <c r="T5" s="25">
        <v>0</v>
      </c>
      <c r="U5" s="25">
        <v>0</v>
      </c>
      <c r="V5" s="9">
        <v>1</v>
      </c>
      <c r="W5" s="105" t="str">
        <f t="shared" ref="W5:W51" si="0">DEC2HEX(D5,2)</f>
        <v>00</v>
      </c>
      <c r="X5" s="2" t="str">
        <f>DEC2HEX(H5*32+I5*16+J5*8+K5*4+L5*2+M5,2)</f>
        <v>00</v>
      </c>
      <c r="Y5" s="1" t="str">
        <f>DEC2HEX(N5*128+O5*64+P5*32+Q5*4+R5,2)</f>
        <v>20</v>
      </c>
      <c r="Z5" s="1" t="str">
        <f>DEC2HEX(S5*2048+T5*512+U5*128+V5,3)</f>
        <v>801</v>
      </c>
      <c r="AB5" s="5" t="s">
        <v>90</v>
      </c>
      <c r="AC5" s="5" t="s">
        <v>58</v>
      </c>
      <c r="AD5" s="2"/>
      <c r="AE5"/>
      <c r="AF5" s="46"/>
      <c r="AG5"/>
      <c r="AH5"/>
    </row>
    <row r="6" spans="2:39" x14ac:dyDescent="0.4">
      <c r="C6" s="1" t="str">
        <f t="shared" ref="C6:C50" si="1">DEC2HEX(D6,2)</f>
        <v>01</v>
      </c>
      <c r="D6">
        <v>1</v>
      </c>
      <c r="G6" s="15"/>
      <c r="J6" s="16"/>
      <c r="K6" s="36"/>
      <c r="L6" s="1">
        <v>1</v>
      </c>
      <c r="M6" s="28"/>
      <c r="N6" s="96">
        <v>1</v>
      </c>
      <c r="O6" s="31"/>
      <c r="P6" s="29"/>
      <c r="Q6" s="62"/>
      <c r="R6" s="28">
        <v>0</v>
      </c>
      <c r="S6" s="83">
        <v>0</v>
      </c>
      <c r="T6" s="1">
        <v>0</v>
      </c>
      <c r="U6" s="1">
        <v>0</v>
      </c>
      <c r="V6" s="16">
        <v>2</v>
      </c>
      <c r="W6" s="105" t="str">
        <f t="shared" si="0"/>
        <v>01</v>
      </c>
      <c r="X6" s="2" t="str">
        <f t="shared" ref="X6:X15" si="2">DEC2HEX(H6*32+I6*16+J6*8+K6*4+L6*2+M6,2)</f>
        <v>02</v>
      </c>
      <c r="Y6" s="1" t="str">
        <f t="shared" ref="Y6:Y15" si="3">DEC2HEX(N6*128+O6*64+P6*32+Q6*4+R6,2)</f>
        <v>80</v>
      </c>
      <c r="Z6" s="1" t="str">
        <f t="shared" ref="Z6:Z15" si="4">DEC2HEX(S6*2048+T6*512+U6*128+V6,3)</f>
        <v>002</v>
      </c>
      <c r="AB6" s="5" t="s">
        <v>60</v>
      </c>
      <c r="AC6" s="5" t="s">
        <v>61</v>
      </c>
      <c r="AD6" s="2"/>
      <c r="AE6"/>
      <c r="AF6" s="46"/>
      <c r="AG6"/>
      <c r="AH6"/>
    </row>
    <row r="7" spans="2:39" x14ac:dyDescent="0.4">
      <c r="C7" s="1" t="str">
        <f t="shared" si="1"/>
        <v>02</v>
      </c>
      <c r="D7">
        <v>2</v>
      </c>
      <c r="G7" s="17"/>
      <c r="H7" s="37"/>
      <c r="I7" s="37"/>
      <c r="J7" s="18"/>
      <c r="K7" s="37"/>
      <c r="L7" s="37"/>
      <c r="M7" s="38"/>
      <c r="N7" s="97"/>
      <c r="O7" s="66"/>
      <c r="P7" s="39">
        <v>1</v>
      </c>
      <c r="Q7" s="79"/>
      <c r="R7" s="38"/>
      <c r="S7" s="84">
        <v>0</v>
      </c>
      <c r="T7" s="37"/>
      <c r="U7" s="67">
        <v>3</v>
      </c>
      <c r="V7" s="18"/>
      <c r="W7" s="105" t="str">
        <f t="shared" si="0"/>
        <v>02</v>
      </c>
      <c r="X7" s="2" t="str">
        <f t="shared" si="2"/>
        <v>00</v>
      </c>
      <c r="Y7" s="1" t="str">
        <f t="shared" si="3"/>
        <v>20</v>
      </c>
      <c r="Z7" s="1" t="str">
        <f t="shared" si="4"/>
        <v>180</v>
      </c>
      <c r="AB7" s="6" t="s">
        <v>62</v>
      </c>
      <c r="AC7" s="6" t="s">
        <v>63</v>
      </c>
      <c r="AD7" s="72"/>
      <c r="AE7" s="7"/>
      <c r="AF7" s="47"/>
      <c r="AG7"/>
      <c r="AH7"/>
    </row>
    <row r="8" spans="2:39" x14ac:dyDescent="0.4">
      <c r="B8" t="s">
        <v>59</v>
      </c>
      <c r="C8" s="1" t="str">
        <f t="shared" si="1"/>
        <v>03</v>
      </c>
      <c r="D8">
        <v>3</v>
      </c>
      <c r="G8" s="8"/>
      <c r="H8" s="25"/>
      <c r="I8" s="25"/>
      <c r="J8" s="9"/>
      <c r="K8" s="25"/>
      <c r="L8" s="25"/>
      <c r="M8" s="26"/>
      <c r="N8" s="95">
        <v>1</v>
      </c>
      <c r="O8" s="41"/>
      <c r="P8" s="27"/>
      <c r="Q8" s="73"/>
      <c r="R8" s="74">
        <v>0</v>
      </c>
      <c r="S8" s="85"/>
      <c r="T8" s="25">
        <v>0</v>
      </c>
      <c r="U8" s="25">
        <v>0</v>
      </c>
      <c r="V8" s="9">
        <v>4</v>
      </c>
      <c r="W8" s="105" t="str">
        <f t="shared" si="0"/>
        <v>03</v>
      </c>
      <c r="X8" s="2" t="str">
        <f t="shared" si="2"/>
        <v>00</v>
      </c>
      <c r="Y8" s="1" t="str">
        <f t="shared" si="3"/>
        <v>80</v>
      </c>
      <c r="Z8" s="1" t="str">
        <f t="shared" si="4"/>
        <v>004</v>
      </c>
      <c r="AB8" t="s">
        <v>85</v>
      </c>
      <c r="AC8" t="s">
        <v>65</v>
      </c>
      <c r="AD8" s="2"/>
      <c r="AE8"/>
      <c r="AF8"/>
      <c r="AG8"/>
      <c r="AH8"/>
    </row>
    <row r="9" spans="2:39" x14ac:dyDescent="0.4">
      <c r="C9" s="1" t="str">
        <f t="shared" si="1"/>
        <v>04</v>
      </c>
      <c r="D9">
        <v>4</v>
      </c>
      <c r="F9" s="29"/>
      <c r="G9" s="17"/>
      <c r="H9" s="37"/>
      <c r="I9" s="37"/>
      <c r="J9" s="18"/>
      <c r="K9" s="37"/>
      <c r="L9" s="37"/>
      <c r="M9" s="38"/>
      <c r="N9" s="97"/>
      <c r="O9" s="66"/>
      <c r="P9" s="39">
        <v>1</v>
      </c>
      <c r="Q9" s="79"/>
      <c r="R9" s="38"/>
      <c r="S9" s="86">
        <v>0</v>
      </c>
      <c r="T9" s="37"/>
      <c r="U9" s="37">
        <v>2</v>
      </c>
      <c r="V9" s="18"/>
      <c r="W9" s="105" t="str">
        <f t="shared" si="0"/>
        <v>04</v>
      </c>
      <c r="X9" s="2" t="str">
        <f t="shared" si="2"/>
        <v>00</v>
      </c>
      <c r="Y9" s="1" t="str">
        <f t="shared" si="3"/>
        <v>20</v>
      </c>
      <c r="Z9" s="1" t="str">
        <f t="shared" si="4"/>
        <v>100</v>
      </c>
      <c r="AB9" s="7" t="s">
        <v>64</v>
      </c>
      <c r="AC9" s="7" t="s">
        <v>66</v>
      </c>
      <c r="AD9" s="72"/>
      <c r="AE9" s="7"/>
      <c r="AF9" s="7"/>
      <c r="AG9"/>
      <c r="AH9"/>
    </row>
    <row r="10" spans="2:39" x14ac:dyDescent="0.4">
      <c r="C10" s="1" t="str">
        <f t="shared" si="1"/>
        <v>05</v>
      </c>
      <c r="D10">
        <v>5</v>
      </c>
      <c r="G10" s="15"/>
      <c r="J10" s="30"/>
      <c r="N10" s="98"/>
      <c r="O10" s="15"/>
      <c r="P10"/>
      <c r="Q10" s="62"/>
      <c r="R10" s="45"/>
      <c r="S10" s="83"/>
      <c r="U10" s="1"/>
      <c r="V10" s="16"/>
      <c r="W10" s="105" t="str">
        <f t="shared" si="0"/>
        <v>05</v>
      </c>
      <c r="X10" s="2" t="str">
        <f t="shared" si="2"/>
        <v>00</v>
      </c>
      <c r="Y10" s="1" t="str">
        <f t="shared" si="3"/>
        <v>00</v>
      </c>
      <c r="Z10" s="1" t="str">
        <f t="shared" si="4"/>
        <v>000</v>
      </c>
      <c r="AD10" s="2"/>
      <c r="AE10"/>
      <c r="AF10"/>
      <c r="AG10"/>
      <c r="AH10"/>
    </row>
    <row r="11" spans="2:39" x14ac:dyDescent="0.4">
      <c r="C11" s="1" t="str">
        <f t="shared" si="1"/>
        <v>06</v>
      </c>
      <c r="D11">
        <v>6</v>
      </c>
      <c r="G11" s="15"/>
      <c r="J11" s="30"/>
      <c r="M11" s="28"/>
      <c r="N11" s="96"/>
      <c r="O11" s="31"/>
      <c r="P11" s="29"/>
      <c r="Q11" s="62"/>
      <c r="R11" s="29"/>
      <c r="S11" s="87"/>
      <c r="U11" s="1"/>
      <c r="V11" s="16"/>
      <c r="W11" s="105" t="str">
        <f t="shared" si="0"/>
        <v>06</v>
      </c>
      <c r="X11" s="2" t="str">
        <f t="shared" si="2"/>
        <v>00</v>
      </c>
      <c r="Y11" s="1" t="str">
        <f t="shared" si="3"/>
        <v>00</v>
      </c>
      <c r="Z11" s="1" t="str">
        <f t="shared" si="4"/>
        <v>000</v>
      </c>
      <c r="AD11" s="2"/>
      <c r="AF11" s="1"/>
      <c r="AG11" s="8" t="s">
        <v>25</v>
      </c>
      <c r="AH11" s="9"/>
      <c r="AJ11" s="8" t="s">
        <v>16</v>
      </c>
      <c r="AK11" s="9"/>
      <c r="AL11" t="s">
        <v>48</v>
      </c>
    </row>
    <row r="12" spans="2:39" x14ac:dyDescent="0.4">
      <c r="B12" s="119"/>
      <c r="C12" s="1" t="str">
        <f t="shared" si="1"/>
        <v>07</v>
      </c>
      <c r="D12">
        <v>7</v>
      </c>
      <c r="G12" s="17"/>
      <c r="H12" s="37"/>
      <c r="I12" s="37"/>
      <c r="J12" s="18"/>
      <c r="K12" s="37"/>
      <c r="L12" s="37"/>
      <c r="M12" s="38"/>
      <c r="N12" s="97"/>
      <c r="O12" s="66"/>
      <c r="P12" s="39"/>
      <c r="Q12" s="79"/>
      <c r="R12" s="39"/>
      <c r="S12" s="86"/>
      <c r="T12" s="37"/>
      <c r="U12" s="37"/>
      <c r="V12" s="18"/>
      <c r="W12" s="105" t="str">
        <f t="shared" si="0"/>
        <v>07</v>
      </c>
      <c r="X12" s="2" t="str">
        <f t="shared" si="2"/>
        <v>00</v>
      </c>
      <c r="Y12" s="1" t="str">
        <f t="shared" si="3"/>
        <v>00</v>
      </c>
      <c r="Z12" s="1" t="str">
        <f t="shared" si="4"/>
        <v>000</v>
      </c>
      <c r="AB12" s="7"/>
      <c r="AC12" s="7"/>
      <c r="AD12" s="72"/>
      <c r="AE12" s="37"/>
      <c r="AF12" s="18"/>
      <c r="AG12" s="19">
        <v>0</v>
      </c>
      <c r="AH12" s="9" t="s">
        <v>17</v>
      </c>
      <c r="AJ12" s="8">
        <v>0</v>
      </c>
      <c r="AK12" s="9" t="s">
        <v>40</v>
      </c>
      <c r="AL12" s="1" t="s">
        <v>44</v>
      </c>
      <c r="AM12" s="1" t="s">
        <v>86</v>
      </c>
    </row>
    <row r="13" spans="2:39" x14ac:dyDescent="0.4">
      <c r="B13" s="118"/>
      <c r="C13" s="116" t="str">
        <f t="shared" si="1"/>
        <v>08</v>
      </c>
      <c r="D13">
        <v>8</v>
      </c>
      <c r="G13" s="15"/>
      <c r="J13" s="16"/>
      <c r="N13" s="98"/>
      <c r="O13" s="31"/>
      <c r="P13" s="29"/>
      <c r="Q13" s="62"/>
      <c r="R13" s="29"/>
      <c r="S13" s="87"/>
      <c r="U13" s="1"/>
      <c r="V13" s="16"/>
      <c r="W13" s="105" t="str">
        <f t="shared" si="0"/>
        <v>08</v>
      </c>
      <c r="X13" s="2" t="str">
        <f t="shared" si="2"/>
        <v>00</v>
      </c>
      <c r="Y13" s="1" t="str">
        <f t="shared" si="3"/>
        <v>00</v>
      </c>
      <c r="Z13" s="1" t="str">
        <f t="shared" si="4"/>
        <v>000</v>
      </c>
      <c r="AB13" s="40"/>
      <c r="AD13" s="2"/>
      <c r="AF13" s="1"/>
      <c r="AG13" s="20">
        <v>1</v>
      </c>
      <c r="AH13" s="16" t="s">
        <v>50</v>
      </c>
      <c r="AJ13" s="15">
        <v>1</v>
      </c>
      <c r="AK13" s="16" t="s">
        <v>41</v>
      </c>
      <c r="AL13" s="1" t="s">
        <v>45</v>
      </c>
      <c r="AM13" s="1" t="s">
        <v>87</v>
      </c>
    </row>
    <row r="14" spans="2:39" x14ac:dyDescent="0.4">
      <c r="B14" s="115"/>
      <c r="C14" s="116" t="str">
        <f t="shared" si="1"/>
        <v>09</v>
      </c>
      <c r="D14">
        <v>9</v>
      </c>
      <c r="G14" s="15"/>
      <c r="J14" s="30"/>
      <c r="M14" s="28"/>
      <c r="N14" s="96"/>
      <c r="O14" s="31"/>
      <c r="P14" s="29"/>
      <c r="Q14" s="30"/>
      <c r="R14" s="29"/>
      <c r="S14" s="87"/>
      <c r="U14" s="1"/>
      <c r="V14" s="16"/>
      <c r="W14" s="105" t="str">
        <f t="shared" si="0"/>
        <v>09</v>
      </c>
      <c r="X14" s="2" t="str">
        <f t="shared" si="2"/>
        <v>00</v>
      </c>
      <c r="Y14" s="1" t="str">
        <f t="shared" si="3"/>
        <v>00</v>
      </c>
      <c r="Z14" s="1" t="str">
        <f t="shared" si="4"/>
        <v>000</v>
      </c>
      <c r="AB14" s="40"/>
      <c r="AD14" s="2"/>
      <c r="AF14" s="1"/>
      <c r="AG14" s="20">
        <v>2</v>
      </c>
      <c r="AH14" s="16" t="s">
        <v>51</v>
      </c>
      <c r="AJ14" s="15">
        <v>2</v>
      </c>
      <c r="AK14" s="16" t="s">
        <v>42</v>
      </c>
      <c r="AL14" s="1" t="s">
        <v>46</v>
      </c>
      <c r="AM14" s="1" t="s">
        <v>88</v>
      </c>
    </row>
    <row r="15" spans="2:39" x14ac:dyDescent="0.4">
      <c r="B15" s="117"/>
      <c r="C15" s="1" t="str">
        <f t="shared" si="1"/>
        <v>0A</v>
      </c>
      <c r="D15">
        <v>10</v>
      </c>
      <c r="G15" s="17"/>
      <c r="H15" s="37"/>
      <c r="I15" s="37"/>
      <c r="J15" s="18"/>
      <c r="K15" s="37"/>
      <c r="L15" s="37"/>
      <c r="M15" s="38"/>
      <c r="N15" s="97"/>
      <c r="O15" s="66"/>
      <c r="P15" s="39"/>
      <c r="Q15" s="52"/>
      <c r="R15" s="39"/>
      <c r="S15" s="86"/>
      <c r="T15" s="37"/>
      <c r="U15" s="37"/>
      <c r="V15" s="18"/>
      <c r="W15" s="105" t="str">
        <f t="shared" si="0"/>
        <v>0A</v>
      </c>
      <c r="X15" s="2" t="str">
        <f t="shared" si="2"/>
        <v>00</v>
      </c>
      <c r="Y15" s="1" t="str">
        <f t="shared" si="3"/>
        <v>00</v>
      </c>
      <c r="Z15" s="1" t="str">
        <f t="shared" si="4"/>
        <v>000</v>
      </c>
      <c r="AB15" s="40"/>
      <c r="AD15" s="2"/>
      <c r="AF15" s="1"/>
      <c r="AG15" s="21">
        <v>3</v>
      </c>
      <c r="AH15" s="18" t="s">
        <v>49</v>
      </c>
      <c r="AJ15" s="17">
        <v>3</v>
      </c>
      <c r="AK15" s="18" t="s">
        <v>43</v>
      </c>
      <c r="AL15" s="1" t="s">
        <v>47</v>
      </c>
    </row>
    <row r="16" spans="2:39" hidden="1" x14ac:dyDescent="0.4">
      <c r="C16" s="1" t="str">
        <f t="shared" si="1"/>
        <v>0B</v>
      </c>
      <c r="D16">
        <v>11</v>
      </c>
      <c r="G16" s="15"/>
      <c r="J16" s="16"/>
      <c r="M16" s="28"/>
      <c r="N16" s="96"/>
      <c r="O16" s="31"/>
      <c r="P16" s="29"/>
      <c r="Q16" s="30"/>
      <c r="R16" s="29"/>
      <c r="S16" s="87"/>
      <c r="U16" s="1"/>
      <c r="V16" s="16"/>
      <c r="W16" s="105" t="str">
        <f t="shared" si="0"/>
        <v>0B</v>
      </c>
      <c r="X16" s="2" t="str">
        <f t="shared" ref="X16:X35" si="5">DEC2HEX(G16*8+H16*4+I16*2+J16,1)</f>
        <v>0</v>
      </c>
      <c r="Y16" s="1" t="str">
        <f t="shared" ref="Y16:Y35" si="6">DEC2HEX(K16*128+L16*64+M16*32+N16*16+O16*8+P16*4+Q16,2)</f>
        <v>00</v>
      </c>
      <c r="Z16" s="1" t="str">
        <f t="shared" ref="Z16:Z35" si="7">DEC2HEX(R16*16*2048+S16*2048+T16*512+U16*128+V16,4)</f>
        <v>0000</v>
      </c>
      <c r="AD16" s="2"/>
      <c r="AF16" s="1"/>
      <c r="AG16"/>
      <c r="AH16"/>
      <c r="AJ16" s="1"/>
      <c r="AK16" s="1"/>
    </row>
    <row r="17" spans="2:36" hidden="1" x14ac:dyDescent="0.4">
      <c r="B17" s="114"/>
      <c r="C17" s="1" t="str">
        <f t="shared" si="1"/>
        <v>0C</v>
      </c>
      <c r="D17">
        <v>12</v>
      </c>
      <c r="G17" s="15"/>
      <c r="J17" s="16"/>
      <c r="M17" s="28"/>
      <c r="N17" s="96"/>
      <c r="O17" s="31"/>
      <c r="P17" s="29"/>
      <c r="Q17" s="30"/>
      <c r="R17" s="29"/>
      <c r="S17" s="87"/>
      <c r="U17" s="1"/>
      <c r="V17" s="16"/>
      <c r="W17" s="105" t="str">
        <f t="shared" si="0"/>
        <v>0C</v>
      </c>
      <c r="X17" s="2" t="str">
        <f t="shared" si="5"/>
        <v>0</v>
      </c>
      <c r="Y17" s="1" t="str">
        <f t="shared" si="6"/>
        <v>00</v>
      </c>
      <c r="Z17" s="1" t="str">
        <f t="shared" si="7"/>
        <v>0000</v>
      </c>
      <c r="AD17" s="2"/>
      <c r="AE17"/>
      <c r="AF17"/>
      <c r="AG17" s="1"/>
      <c r="AH17" s="1"/>
    </row>
    <row r="18" spans="2:36" hidden="1" x14ac:dyDescent="0.4">
      <c r="C18" s="1" t="str">
        <f t="shared" si="1"/>
        <v>0D</v>
      </c>
      <c r="D18">
        <v>13</v>
      </c>
      <c r="G18" s="15"/>
      <c r="J18" s="16"/>
      <c r="M18" s="28"/>
      <c r="N18" s="96"/>
      <c r="O18" s="31"/>
      <c r="P18" s="29"/>
      <c r="Q18" s="30"/>
      <c r="R18" s="29"/>
      <c r="S18" s="87"/>
      <c r="U18" s="1"/>
      <c r="V18" s="16"/>
      <c r="W18" s="105" t="str">
        <f t="shared" si="0"/>
        <v>0D</v>
      </c>
      <c r="X18" s="2" t="str">
        <f t="shared" si="5"/>
        <v>0</v>
      </c>
      <c r="Y18" s="1" t="str">
        <f t="shared" si="6"/>
        <v>00</v>
      </c>
      <c r="Z18" s="1" t="str">
        <f t="shared" si="7"/>
        <v>0000</v>
      </c>
      <c r="AD18" s="2"/>
      <c r="AE18"/>
      <c r="AF18"/>
      <c r="AG18"/>
      <c r="AH18"/>
    </row>
    <row r="19" spans="2:36" hidden="1" x14ac:dyDescent="0.4">
      <c r="B19" s="114"/>
      <c r="C19" s="1" t="str">
        <f t="shared" si="1"/>
        <v>0E</v>
      </c>
      <c r="D19">
        <v>14</v>
      </c>
      <c r="G19" s="15"/>
      <c r="J19" s="30"/>
      <c r="M19" s="28"/>
      <c r="N19" s="96"/>
      <c r="O19" s="31"/>
      <c r="P19" s="29"/>
      <c r="Q19" s="30"/>
      <c r="R19" s="29"/>
      <c r="S19" s="87"/>
      <c r="U19" s="1"/>
      <c r="V19" s="16"/>
      <c r="W19" s="105" t="str">
        <f t="shared" si="0"/>
        <v>0E</v>
      </c>
      <c r="X19" s="2" t="str">
        <f t="shared" si="5"/>
        <v>0</v>
      </c>
      <c r="Y19" s="1" t="str">
        <f t="shared" si="6"/>
        <v>00</v>
      </c>
      <c r="Z19" s="1" t="str">
        <f t="shared" si="7"/>
        <v>0000</v>
      </c>
      <c r="AD19" s="2"/>
      <c r="AE19"/>
      <c r="AF19"/>
      <c r="AG19"/>
      <c r="AH19"/>
    </row>
    <row r="20" spans="2:36" hidden="1" x14ac:dyDescent="0.4">
      <c r="C20" s="1" t="str">
        <f t="shared" si="1"/>
        <v>0F</v>
      </c>
      <c r="D20">
        <v>15</v>
      </c>
      <c r="G20" s="17"/>
      <c r="H20" s="37"/>
      <c r="I20" s="37"/>
      <c r="J20" s="18"/>
      <c r="K20" s="37"/>
      <c r="L20" s="37"/>
      <c r="M20" s="38"/>
      <c r="N20" s="97"/>
      <c r="O20" s="66"/>
      <c r="P20" s="39"/>
      <c r="Q20" s="52"/>
      <c r="R20" s="39"/>
      <c r="S20" s="86"/>
      <c r="T20" s="37"/>
      <c r="U20" s="37"/>
      <c r="V20" s="18"/>
      <c r="W20" s="105" t="str">
        <f t="shared" si="0"/>
        <v>0F</v>
      </c>
      <c r="X20" s="2" t="str">
        <f t="shared" si="5"/>
        <v>0</v>
      </c>
      <c r="Y20" s="1" t="str">
        <f t="shared" si="6"/>
        <v>00</v>
      </c>
      <c r="Z20" s="1" t="str">
        <f t="shared" si="7"/>
        <v>0000</v>
      </c>
      <c r="AD20" s="2"/>
      <c r="AE20"/>
      <c r="AF20"/>
      <c r="AG20"/>
      <c r="AH20"/>
    </row>
    <row r="21" spans="2:36" hidden="1" x14ac:dyDescent="0.4">
      <c r="B21" s="1"/>
      <c r="C21" s="1" t="str">
        <f t="shared" si="1"/>
        <v>10</v>
      </c>
      <c r="D21">
        <v>16</v>
      </c>
      <c r="G21" s="15"/>
      <c r="J21" s="30"/>
      <c r="M21" s="28"/>
      <c r="N21" s="96"/>
      <c r="O21" s="31"/>
      <c r="P21" s="29"/>
      <c r="Q21" s="30"/>
      <c r="R21" s="29"/>
      <c r="S21" s="83"/>
      <c r="U21" s="1"/>
      <c r="V21" s="16"/>
      <c r="W21" s="105" t="str">
        <f t="shared" si="0"/>
        <v>10</v>
      </c>
      <c r="X21" s="2" t="str">
        <f t="shared" si="5"/>
        <v>0</v>
      </c>
      <c r="Y21" s="1" t="str">
        <f t="shared" si="6"/>
        <v>00</v>
      </c>
      <c r="Z21" s="1" t="str">
        <f t="shared" si="7"/>
        <v>0000</v>
      </c>
      <c r="AD21" s="2"/>
      <c r="AE21"/>
      <c r="AF21"/>
      <c r="AG21"/>
      <c r="AH21"/>
    </row>
    <row r="22" spans="2:36" hidden="1" x14ac:dyDescent="0.4">
      <c r="B22" s="1"/>
      <c r="C22" s="1" t="str">
        <f t="shared" si="1"/>
        <v>11</v>
      </c>
      <c r="D22">
        <v>17</v>
      </c>
      <c r="G22" s="15"/>
      <c r="J22" s="30"/>
      <c r="M22" s="28"/>
      <c r="N22" s="96"/>
      <c r="O22" s="31"/>
      <c r="P22" s="29"/>
      <c r="Q22" s="48"/>
      <c r="R22" s="29"/>
      <c r="S22" s="83"/>
      <c r="U22" s="1"/>
      <c r="V22" s="16"/>
      <c r="W22" s="105" t="str">
        <f t="shared" si="0"/>
        <v>11</v>
      </c>
      <c r="X22" s="2" t="str">
        <f t="shared" si="5"/>
        <v>0</v>
      </c>
      <c r="Y22" s="1" t="str">
        <f t="shared" si="6"/>
        <v>00</v>
      </c>
      <c r="Z22" s="1" t="str">
        <f t="shared" si="7"/>
        <v>0000</v>
      </c>
      <c r="AD22" s="2"/>
      <c r="AE22"/>
      <c r="AF22"/>
      <c r="AG22"/>
      <c r="AH22"/>
      <c r="AJ22" s="1"/>
    </row>
    <row r="23" spans="2:36" hidden="1" x14ac:dyDescent="0.4">
      <c r="B23" s="1"/>
      <c r="C23" s="1" t="str">
        <f t="shared" si="1"/>
        <v>12</v>
      </c>
      <c r="D23">
        <v>18</v>
      </c>
      <c r="G23" s="15"/>
      <c r="J23" s="30"/>
      <c r="M23" s="28"/>
      <c r="N23" s="96"/>
      <c r="O23" s="31"/>
      <c r="P23" s="29"/>
      <c r="Q23" s="48"/>
      <c r="R23" s="29"/>
      <c r="S23" s="83"/>
      <c r="U23" s="1"/>
      <c r="V23" s="16"/>
      <c r="W23" s="105" t="str">
        <f t="shared" si="0"/>
        <v>12</v>
      </c>
      <c r="X23" s="2" t="str">
        <f t="shared" si="5"/>
        <v>0</v>
      </c>
      <c r="Y23" s="1" t="str">
        <f t="shared" si="6"/>
        <v>00</v>
      </c>
      <c r="Z23" s="1" t="str">
        <f t="shared" si="7"/>
        <v>0000</v>
      </c>
      <c r="AD23" s="2"/>
      <c r="AE23"/>
      <c r="AF23"/>
      <c r="AG23"/>
      <c r="AH23"/>
    </row>
    <row r="24" spans="2:36" hidden="1" x14ac:dyDescent="0.4">
      <c r="B24" s="1"/>
      <c r="C24" s="1" t="str">
        <f t="shared" si="1"/>
        <v>13</v>
      </c>
      <c r="D24">
        <v>19</v>
      </c>
      <c r="G24" s="15"/>
      <c r="J24" s="30"/>
      <c r="M24" s="28"/>
      <c r="N24" s="96"/>
      <c r="O24" s="31"/>
      <c r="P24" s="29"/>
      <c r="Q24" s="30"/>
      <c r="R24" s="29"/>
      <c r="S24" s="83"/>
      <c r="U24" s="1"/>
      <c r="V24" s="16"/>
      <c r="W24" s="105" t="str">
        <f t="shared" si="0"/>
        <v>13</v>
      </c>
      <c r="X24" s="2" t="str">
        <f t="shared" si="5"/>
        <v>0</v>
      </c>
      <c r="Y24" s="1" t="str">
        <f t="shared" si="6"/>
        <v>00</v>
      </c>
      <c r="Z24" s="1" t="str">
        <f t="shared" si="7"/>
        <v>0000</v>
      </c>
      <c r="AD24" s="2"/>
      <c r="AE24"/>
      <c r="AF24"/>
      <c r="AG24"/>
      <c r="AH24"/>
    </row>
    <row r="25" spans="2:36" hidden="1" x14ac:dyDescent="0.4">
      <c r="B25" s="1"/>
      <c r="C25" s="1" t="str">
        <f t="shared" si="1"/>
        <v>14</v>
      </c>
      <c r="D25">
        <v>20</v>
      </c>
      <c r="G25" s="15"/>
      <c r="J25" s="30"/>
      <c r="M25" s="28"/>
      <c r="N25" s="96"/>
      <c r="O25" s="31"/>
      <c r="P25" s="29"/>
      <c r="Q25" s="30"/>
      <c r="R25" s="29"/>
      <c r="S25" s="83"/>
      <c r="U25" s="1"/>
      <c r="V25" s="16"/>
      <c r="W25" s="105" t="str">
        <f t="shared" si="0"/>
        <v>14</v>
      </c>
      <c r="X25" s="2" t="str">
        <f t="shared" si="5"/>
        <v>0</v>
      </c>
      <c r="Y25" s="1" t="str">
        <f t="shared" si="6"/>
        <v>00</v>
      </c>
      <c r="Z25" s="1" t="str">
        <f t="shared" si="7"/>
        <v>0000</v>
      </c>
      <c r="AD25" s="2"/>
      <c r="AE25"/>
      <c r="AF25"/>
      <c r="AG25"/>
      <c r="AH25"/>
    </row>
    <row r="26" spans="2:36" hidden="1" x14ac:dyDescent="0.4">
      <c r="B26" s="1"/>
      <c r="C26" s="1" t="str">
        <f t="shared" si="1"/>
        <v>15</v>
      </c>
      <c r="D26">
        <v>21</v>
      </c>
      <c r="G26" s="15"/>
      <c r="J26" s="30"/>
      <c r="M26" s="28"/>
      <c r="N26" s="96"/>
      <c r="O26" s="31"/>
      <c r="P26" s="29"/>
      <c r="Q26" s="30"/>
      <c r="R26" s="29"/>
      <c r="S26" s="83"/>
      <c r="U26" s="1"/>
      <c r="V26" s="16"/>
      <c r="W26" s="105" t="str">
        <f t="shared" si="0"/>
        <v>15</v>
      </c>
      <c r="X26" s="2" t="str">
        <f t="shared" si="5"/>
        <v>0</v>
      </c>
      <c r="Y26" s="1" t="str">
        <f t="shared" si="6"/>
        <v>00</v>
      </c>
      <c r="Z26" s="1" t="str">
        <f t="shared" si="7"/>
        <v>0000</v>
      </c>
      <c r="AD26" s="2"/>
      <c r="AE26"/>
      <c r="AF26"/>
      <c r="AG26"/>
      <c r="AH26"/>
    </row>
    <row r="27" spans="2:36" hidden="1" x14ac:dyDescent="0.4">
      <c r="B27" s="1"/>
      <c r="C27" s="1" t="str">
        <f t="shared" si="1"/>
        <v>16</v>
      </c>
      <c r="D27">
        <v>22</v>
      </c>
      <c r="G27" s="15"/>
      <c r="J27" s="16"/>
      <c r="M27" s="28"/>
      <c r="N27" s="96"/>
      <c r="O27" s="31"/>
      <c r="P27" s="29"/>
      <c r="Q27" s="30"/>
      <c r="R27" s="29"/>
      <c r="S27" s="83"/>
      <c r="U27" s="1"/>
      <c r="V27" s="16"/>
      <c r="W27" s="105" t="str">
        <f t="shared" si="0"/>
        <v>16</v>
      </c>
      <c r="X27" s="2" t="str">
        <f t="shared" si="5"/>
        <v>0</v>
      </c>
      <c r="Y27" s="1" t="str">
        <f t="shared" si="6"/>
        <v>00</v>
      </c>
      <c r="Z27" s="1" t="str">
        <f t="shared" si="7"/>
        <v>0000</v>
      </c>
      <c r="AD27" s="2"/>
      <c r="AE27"/>
      <c r="AF27"/>
      <c r="AG27"/>
      <c r="AH27"/>
    </row>
    <row r="28" spans="2:36" hidden="1" x14ac:dyDescent="0.4">
      <c r="B28" s="1"/>
      <c r="C28" s="1" t="str">
        <f t="shared" si="1"/>
        <v>17</v>
      </c>
      <c r="D28">
        <v>23</v>
      </c>
      <c r="G28" s="15"/>
      <c r="J28" s="16"/>
      <c r="M28" s="28"/>
      <c r="N28" s="96"/>
      <c r="O28" s="31"/>
      <c r="P28" s="29"/>
      <c r="Q28" s="30"/>
      <c r="R28" s="29"/>
      <c r="S28" s="83"/>
      <c r="U28" s="10"/>
      <c r="V28" s="16"/>
      <c r="W28" s="105" t="str">
        <f t="shared" si="0"/>
        <v>17</v>
      </c>
      <c r="X28" s="2" t="str">
        <f t="shared" si="5"/>
        <v>0</v>
      </c>
      <c r="Y28" s="1" t="str">
        <f t="shared" si="6"/>
        <v>00</v>
      </c>
      <c r="Z28" s="1" t="str">
        <f t="shared" si="7"/>
        <v>0000</v>
      </c>
      <c r="AD28" s="2"/>
      <c r="AE28"/>
      <c r="AF28"/>
      <c r="AG28"/>
      <c r="AH28"/>
    </row>
    <row r="29" spans="2:36" hidden="1" x14ac:dyDescent="0.4">
      <c r="B29" s="1"/>
      <c r="C29" s="1" t="str">
        <f t="shared" si="1"/>
        <v>18</v>
      </c>
      <c r="D29">
        <v>24</v>
      </c>
      <c r="G29" s="15"/>
      <c r="J29" s="16"/>
      <c r="M29" s="28"/>
      <c r="N29" s="96"/>
      <c r="O29" s="31"/>
      <c r="P29" s="29"/>
      <c r="Q29" s="30"/>
      <c r="R29" s="29"/>
      <c r="S29" s="83"/>
      <c r="U29" s="1"/>
      <c r="V29" s="16"/>
      <c r="W29" s="105" t="str">
        <f t="shared" si="0"/>
        <v>18</v>
      </c>
      <c r="X29" s="2" t="str">
        <f t="shared" si="5"/>
        <v>0</v>
      </c>
      <c r="Y29" s="1" t="str">
        <f t="shared" si="6"/>
        <v>00</v>
      </c>
      <c r="Z29" s="1" t="str">
        <f t="shared" si="7"/>
        <v>0000</v>
      </c>
      <c r="AD29" s="2"/>
      <c r="AE29"/>
      <c r="AF29"/>
      <c r="AG29"/>
      <c r="AH29"/>
    </row>
    <row r="30" spans="2:36" hidden="1" x14ac:dyDescent="0.4">
      <c r="B30" s="1"/>
      <c r="C30" s="1" t="str">
        <f t="shared" si="1"/>
        <v>19</v>
      </c>
      <c r="D30">
        <v>25</v>
      </c>
      <c r="G30" s="15"/>
      <c r="J30" s="30"/>
      <c r="M30" s="28"/>
      <c r="N30" s="96"/>
      <c r="O30" s="31"/>
      <c r="P30" s="29"/>
      <c r="Q30" s="48"/>
      <c r="R30" s="29"/>
      <c r="S30" s="83"/>
      <c r="U30" s="1"/>
      <c r="V30" s="16"/>
      <c r="W30" s="105" t="str">
        <f t="shared" si="0"/>
        <v>19</v>
      </c>
      <c r="X30" s="2" t="str">
        <f t="shared" si="5"/>
        <v>0</v>
      </c>
      <c r="Y30" s="1" t="str">
        <f t="shared" si="6"/>
        <v>00</v>
      </c>
      <c r="Z30" s="1" t="str">
        <f t="shared" si="7"/>
        <v>0000</v>
      </c>
      <c r="AD30" s="2"/>
      <c r="AE30"/>
      <c r="AF30"/>
      <c r="AG30"/>
      <c r="AH30"/>
    </row>
    <row r="31" spans="2:36" hidden="1" x14ac:dyDescent="0.4">
      <c r="B31" s="1"/>
      <c r="C31" s="1" t="str">
        <f t="shared" si="1"/>
        <v>1A</v>
      </c>
      <c r="D31">
        <v>26</v>
      </c>
      <c r="G31" s="15"/>
      <c r="J31" s="16"/>
      <c r="M31" s="28"/>
      <c r="N31" s="96"/>
      <c r="O31" s="31"/>
      <c r="P31" s="29"/>
      <c r="Q31" s="30"/>
      <c r="R31" s="29"/>
      <c r="S31" s="83"/>
      <c r="U31" s="1"/>
      <c r="V31" s="16"/>
      <c r="W31" s="105" t="str">
        <f t="shared" si="0"/>
        <v>1A</v>
      </c>
      <c r="X31" s="2" t="str">
        <f t="shared" si="5"/>
        <v>0</v>
      </c>
      <c r="Y31" s="1" t="str">
        <f t="shared" si="6"/>
        <v>00</v>
      </c>
      <c r="Z31" s="1" t="str">
        <f t="shared" si="7"/>
        <v>0000</v>
      </c>
      <c r="AE31"/>
      <c r="AF31"/>
      <c r="AG31"/>
      <c r="AH31"/>
    </row>
    <row r="32" spans="2:36" hidden="1" x14ac:dyDescent="0.4">
      <c r="B32" s="1"/>
      <c r="C32" s="1" t="str">
        <f t="shared" si="1"/>
        <v>1B</v>
      </c>
      <c r="D32">
        <v>27</v>
      </c>
      <c r="G32" s="15"/>
      <c r="J32" s="16"/>
      <c r="M32" s="28"/>
      <c r="N32" s="96"/>
      <c r="O32" s="31"/>
      <c r="P32" s="29"/>
      <c r="Q32" s="30"/>
      <c r="R32" s="29"/>
      <c r="S32" s="83"/>
      <c r="U32" s="1"/>
      <c r="V32" s="16"/>
      <c r="W32" s="105" t="str">
        <f t="shared" si="0"/>
        <v>1B</v>
      </c>
      <c r="X32" s="2" t="str">
        <f t="shared" si="5"/>
        <v>0</v>
      </c>
      <c r="Y32" s="1" t="str">
        <f t="shared" si="6"/>
        <v>00</v>
      </c>
      <c r="Z32" s="1" t="str">
        <f t="shared" si="7"/>
        <v>0000</v>
      </c>
      <c r="AE32"/>
      <c r="AF32"/>
      <c r="AG32"/>
      <c r="AH32"/>
    </row>
    <row r="33" spans="1:39" hidden="1" x14ac:dyDescent="0.4">
      <c r="B33" s="1"/>
      <c r="C33" s="1" t="str">
        <f t="shared" si="1"/>
        <v>1C</v>
      </c>
      <c r="D33">
        <v>28</v>
      </c>
      <c r="G33" s="15"/>
      <c r="J33" s="16"/>
      <c r="M33" s="28"/>
      <c r="N33" s="96"/>
      <c r="O33" s="31"/>
      <c r="P33" s="29"/>
      <c r="Q33" s="30"/>
      <c r="R33" s="29"/>
      <c r="S33" s="83"/>
      <c r="U33" s="1"/>
      <c r="V33" s="16"/>
      <c r="W33" s="105" t="str">
        <f t="shared" si="0"/>
        <v>1C</v>
      </c>
      <c r="X33" s="2" t="str">
        <f t="shared" si="5"/>
        <v>0</v>
      </c>
      <c r="Y33" s="1" t="str">
        <f t="shared" si="6"/>
        <v>00</v>
      </c>
      <c r="Z33" s="1" t="str">
        <f t="shared" si="7"/>
        <v>0000</v>
      </c>
      <c r="AE33"/>
      <c r="AF33"/>
      <c r="AG33"/>
      <c r="AH33"/>
    </row>
    <row r="34" spans="1:39" hidden="1" x14ac:dyDescent="0.4">
      <c r="B34" s="1"/>
      <c r="C34" s="1" t="str">
        <f t="shared" si="1"/>
        <v>1D</v>
      </c>
      <c r="D34">
        <v>29</v>
      </c>
      <c r="G34" s="15"/>
      <c r="J34" s="16"/>
      <c r="M34" s="28"/>
      <c r="N34" s="96"/>
      <c r="O34" s="31"/>
      <c r="P34" s="29"/>
      <c r="Q34" s="30"/>
      <c r="R34" s="29"/>
      <c r="S34" s="83"/>
      <c r="U34" s="1"/>
      <c r="V34" s="16"/>
      <c r="W34" s="105" t="str">
        <f t="shared" si="0"/>
        <v>1D</v>
      </c>
      <c r="X34" s="2" t="str">
        <f t="shared" si="5"/>
        <v>0</v>
      </c>
      <c r="Y34" s="1" t="str">
        <f t="shared" si="6"/>
        <v>00</v>
      </c>
      <c r="Z34" s="1" t="str">
        <f t="shared" si="7"/>
        <v>0000</v>
      </c>
      <c r="AE34"/>
      <c r="AF34"/>
      <c r="AG34"/>
      <c r="AH34"/>
    </row>
    <row r="35" spans="1:39" hidden="1" x14ac:dyDescent="0.4">
      <c r="A35" s="2"/>
      <c r="B35" s="1"/>
      <c r="C35" s="1" t="str">
        <f t="shared" si="1"/>
        <v>1E</v>
      </c>
      <c r="D35">
        <v>30</v>
      </c>
      <c r="G35" s="15"/>
      <c r="J35" s="16"/>
      <c r="M35" s="28"/>
      <c r="N35" s="96"/>
      <c r="O35" s="31"/>
      <c r="P35" s="29"/>
      <c r="Q35" s="30"/>
      <c r="R35" s="29"/>
      <c r="S35" s="83"/>
      <c r="U35" s="1"/>
      <c r="V35" s="16"/>
      <c r="W35" s="105" t="str">
        <f t="shared" si="0"/>
        <v>1E</v>
      </c>
      <c r="X35" s="2" t="str">
        <f t="shared" si="5"/>
        <v>0</v>
      </c>
      <c r="Y35" s="1" t="str">
        <f t="shared" si="6"/>
        <v>00</v>
      </c>
      <c r="Z35" s="1" t="str">
        <f t="shared" si="7"/>
        <v>0000</v>
      </c>
      <c r="AE35"/>
      <c r="AF35"/>
      <c r="AG35"/>
      <c r="AH35"/>
    </row>
    <row r="36" spans="1:39" hidden="1" x14ac:dyDescent="0.4">
      <c r="B36" s="1"/>
      <c r="C36" s="37" t="str">
        <f t="shared" si="1"/>
        <v>1F</v>
      </c>
      <c r="D36" s="7">
        <v>31</v>
      </c>
      <c r="G36" s="49"/>
      <c r="H36" s="50" t="s">
        <v>78</v>
      </c>
      <c r="I36" s="50" t="s">
        <v>21</v>
      </c>
      <c r="J36" s="51" t="s">
        <v>22</v>
      </c>
      <c r="K36" s="50" t="s">
        <v>20</v>
      </c>
      <c r="L36" s="50" t="s">
        <v>23</v>
      </c>
      <c r="M36" s="50" t="s">
        <v>11</v>
      </c>
      <c r="N36" s="99" t="s">
        <v>9</v>
      </c>
      <c r="O36" s="49" t="s">
        <v>1</v>
      </c>
      <c r="P36" s="50" t="s">
        <v>8</v>
      </c>
      <c r="Q36" s="60" t="s">
        <v>97</v>
      </c>
      <c r="R36" s="61" t="s">
        <v>99</v>
      </c>
      <c r="S36" s="88" t="s">
        <v>98</v>
      </c>
      <c r="T36" s="50" t="s">
        <v>14</v>
      </c>
      <c r="U36" s="50" t="s">
        <v>15</v>
      </c>
      <c r="V36" s="51" t="s">
        <v>0</v>
      </c>
      <c r="W36" s="105" t="str">
        <f t="shared" si="0"/>
        <v>1F</v>
      </c>
      <c r="AE36"/>
      <c r="AF36"/>
      <c r="AG36"/>
      <c r="AH36"/>
    </row>
    <row r="37" spans="1:39" hidden="1" x14ac:dyDescent="0.4">
      <c r="C37" s="1" t="str">
        <f t="shared" si="1"/>
        <v>20</v>
      </c>
      <c r="D37">
        <v>32</v>
      </c>
      <c r="G37" s="8"/>
      <c r="H37" s="25"/>
      <c r="I37" s="25"/>
      <c r="J37" s="9"/>
      <c r="K37" s="25"/>
      <c r="L37" s="25"/>
      <c r="M37" s="25"/>
      <c r="N37" s="100"/>
      <c r="O37" s="8"/>
      <c r="P37" s="4"/>
      <c r="Q37" s="59"/>
      <c r="R37" s="25"/>
      <c r="S37" s="82"/>
      <c r="T37" s="25"/>
      <c r="U37" s="25"/>
      <c r="V37" s="9"/>
      <c r="W37" s="105" t="str">
        <f t="shared" si="0"/>
        <v>20</v>
      </c>
      <c r="X37" s="2" t="str">
        <f t="shared" ref="X37:X52" si="8">DEC2HEX(G37*8+H37*4+I37*2+J37,1)</f>
        <v>0</v>
      </c>
      <c r="Y37" s="1" t="str">
        <f t="shared" ref="Y37:Y52" si="9">DEC2HEX(K37*128+L37*64+M37*32+N37*16+O37*8+P37*4+Q37,2)</f>
        <v>00</v>
      </c>
      <c r="Z37" s="1" t="str">
        <f t="shared" ref="Z37:Z52" si="10">DEC2HEX(R37*16*2048+S37*2048+T37*512+U37*128+V37,4)</f>
        <v>0000</v>
      </c>
      <c r="AB37" t="s">
        <v>68</v>
      </c>
      <c r="AD37"/>
      <c r="AE37"/>
      <c r="AF37"/>
      <c r="AG37"/>
      <c r="AH37"/>
    </row>
    <row r="38" spans="1:39" hidden="1" x14ac:dyDescent="0.4">
      <c r="C38" s="1" t="str">
        <f t="shared" si="1"/>
        <v>21</v>
      </c>
      <c r="D38">
        <v>33</v>
      </c>
      <c r="G38" s="15"/>
      <c r="J38" s="16"/>
      <c r="N38" s="98"/>
      <c r="O38" s="15"/>
      <c r="P38"/>
      <c r="Q38" s="46"/>
      <c r="R38" s="45"/>
      <c r="S38" s="83"/>
      <c r="U38" s="1"/>
      <c r="V38" s="16"/>
      <c r="W38" s="105" t="str">
        <f t="shared" si="0"/>
        <v>21</v>
      </c>
      <c r="X38" s="2" t="str">
        <f t="shared" si="8"/>
        <v>0</v>
      </c>
      <c r="Y38" s="1" t="str">
        <f t="shared" si="9"/>
        <v>00</v>
      </c>
      <c r="Z38" s="1" t="str">
        <f t="shared" si="10"/>
        <v>0000</v>
      </c>
      <c r="AB38" t="s">
        <v>83</v>
      </c>
      <c r="AD38"/>
      <c r="AE38"/>
      <c r="AF38"/>
      <c r="AG38"/>
      <c r="AH38"/>
    </row>
    <row r="39" spans="1:39" hidden="1" x14ac:dyDescent="0.4">
      <c r="C39" s="1" t="str">
        <f t="shared" si="1"/>
        <v>22</v>
      </c>
      <c r="D39">
        <v>34</v>
      </c>
      <c r="G39" s="15"/>
      <c r="J39" s="16"/>
      <c r="N39" s="98"/>
      <c r="O39" s="15"/>
      <c r="P39"/>
      <c r="Q39" s="46"/>
      <c r="S39" s="87"/>
      <c r="U39" s="1"/>
      <c r="V39" s="16"/>
      <c r="W39" s="105" t="str">
        <f t="shared" si="0"/>
        <v>22</v>
      </c>
      <c r="X39" s="2" t="str">
        <f t="shared" si="8"/>
        <v>0</v>
      </c>
      <c r="Y39" s="1" t="str">
        <f t="shared" si="9"/>
        <v>00</v>
      </c>
      <c r="Z39" s="1" t="str">
        <f t="shared" si="10"/>
        <v>0000</v>
      </c>
      <c r="AB39" t="s">
        <v>79</v>
      </c>
      <c r="AC39" t="s">
        <v>67</v>
      </c>
      <c r="AD39"/>
      <c r="AE39"/>
      <c r="AF39"/>
      <c r="AG39"/>
      <c r="AH39"/>
    </row>
    <row r="40" spans="1:39" hidden="1" x14ac:dyDescent="0.4">
      <c r="C40" s="1" t="str">
        <f t="shared" si="1"/>
        <v>23</v>
      </c>
      <c r="D40">
        <v>35</v>
      </c>
      <c r="G40" s="17"/>
      <c r="H40" s="37"/>
      <c r="I40" s="37"/>
      <c r="J40" s="18"/>
      <c r="K40" s="37"/>
      <c r="L40" s="37"/>
      <c r="M40" s="37"/>
      <c r="N40" s="101"/>
      <c r="O40" s="17"/>
      <c r="P40" s="7"/>
      <c r="Q40" s="47"/>
      <c r="R40" s="37"/>
      <c r="S40" s="84"/>
      <c r="T40" s="37"/>
      <c r="U40" s="37"/>
      <c r="V40" s="18"/>
      <c r="W40" s="105" t="str">
        <f t="shared" si="0"/>
        <v>23</v>
      </c>
      <c r="X40" s="2" t="str">
        <f t="shared" si="8"/>
        <v>0</v>
      </c>
      <c r="Y40" s="1" t="str">
        <f t="shared" si="9"/>
        <v>00</v>
      </c>
      <c r="Z40" s="1" t="str">
        <f t="shared" si="10"/>
        <v>0000</v>
      </c>
      <c r="AD40"/>
      <c r="AE40"/>
      <c r="AF40"/>
      <c r="AG40"/>
      <c r="AH40"/>
    </row>
    <row r="41" spans="1:39" hidden="1" x14ac:dyDescent="0.4">
      <c r="C41" s="1" t="str">
        <f t="shared" si="1"/>
        <v>24</v>
      </c>
      <c r="D41">
        <v>36</v>
      </c>
      <c r="G41" s="8"/>
      <c r="H41" s="25"/>
      <c r="I41" s="25"/>
      <c r="J41" s="9"/>
      <c r="K41" s="25"/>
      <c r="L41" s="25"/>
      <c r="M41" s="25"/>
      <c r="N41" s="100"/>
      <c r="O41" s="8"/>
      <c r="P41" s="4"/>
      <c r="Q41" s="59"/>
      <c r="R41" s="25"/>
      <c r="S41" s="82"/>
      <c r="T41" s="25"/>
      <c r="U41" s="25"/>
      <c r="V41" s="9"/>
      <c r="W41" s="105" t="str">
        <f t="shared" si="0"/>
        <v>24</v>
      </c>
      <c r="X41" s="2" t="str">
        <f t="shared" si="8"/>
        <v>0</v>
      </c>
      <c r="Y41" s="1" t="str">
        <f t="shared" si="9"/>
        <v>00</v>
      </c>
      <c r="Z41" s="1" t="str">
        <f t="shared" si="10"/>
        <v>0000</v>
      </c>
      <c r="AB41" t="s">
        <v>69</v>
      </c>
      <c r="AD41"/>
      <c r="AE41"/>
      <c r="AF41"/>
      <c r="AG41"/>
      <c r="AH41"/>
    </row>
    <row r="42" spans="1:39" hidden="1" x14ac:dyDescent="0.4">
      <c r="C42" s="1" t="str">
        <f t="shared" si="1"/>
        <v>25</v>
      </c>
      <c r="D42">
        <v>37</v>
      </c>
      <c r="G42" s="15"/>
      <c r="J42" s="16"/>
      <c r="N42" s="98"/>
      <c r="O42" s="15"/>
      <c r="P42"/>
      <c r="Q42" s="46"/>
      <c r="S42" s="83"/>
      <c r="U42" s="1"/>
      <c r="V42" s="16"/>
      <c r="W42" s="105" t="str">
        <f t="shared" si="0"/>
        <v>25</v>
      </c>
      <c r="X42" s="2" t="str">
        <f t="shared" si="8"/>
        <v>0</v>
      </c>
      <c r="Y42" s="1" t="str">
        <f t="shared" si="9"/>
        <v>00</v>
      </c>
      <c r="Z42" s="1" t="str">
        <f t="shared" si="10"/>
        <v>0000</v>
      </c>
      <c r="AB42" t="s">
        <v>70</v>
      </c>
      <c r="AD42"/>
      <c r="AE42"/>
      <c r="AF42"/>
      <c r="AG42"/>
      <c r="AH42"/>
    </row>
    <row r="43" spans="1:39" hidden="1" x14ac:dyDescent="0.4">
      <c r="C43" s="1" t="str">
        <f t="shared" si="1"/>
        <v>26</v>
      </c>
      <c r="D43">
        <v>38</v>
      </c>
      <c r="G43" s="15"/>
      <c r="J43" s="16"/>
      <c r="N43" s="98"/>
      <c r="O43" s="15"/>
      <c r="P43"/>
      <c r="Q43" s="46"/>
      <c r="S43" s="83"/>
      <c r="U43" s="1"/>
      <c r="V43" s="16"/>
      <c r="W43" s="105" t="str">
        <f t="shared" si="0"/>
        <v>26</v>
      </c>
      <c r="X43" s="2" t="str">
        <f t="shared" si="8"/>
        <v>0</v>
      </c>
      <c r="Y43" s="1" t="str">
        <f t="shared" si="9"/>
        <v>00</v>
      </c>
      <c r="Z43" s="1" t="str">
        <f t="shared" si="10"/>
        <v>0000</v>
      </c>
      <c r="AB43" t="s">
        <v>68</v>
      </c>
      <c r="AD43" s="2"/>
      <c r="AE43"/>
      <c r="AF43"/>
      <c r="AG43"/>
      <c r="AH43"/>
    </row>
    <row r="44" spans="1:39" hidden="1" x14ac:dyDescent="0.4">
      <c r="C44" s="1" t="str">
        <f t="shared" si="1"/>
        <v>27</v>
      </c>
      <c r="D44">
        <v>39</v>
      </c>
      <c r="G44" s="17"/>
      <c r="H44" s="37"/>
      <c r="I44" s="37"/>
      <c r="J44" s="18"/>
      <c r="K44" s="37"/>
      <c r="L44" s="37"/>
      <c r="M44" s="37"/>
      <c r="N44" s="101"/>
      <c r="O44" s="66"/>
      <c r="P44" s="39"/>
      <c r="Q44" s="52"/>
      <c r="R44" s="39"/>
      <c r="S44" s="86"/>
      <c r="T44" s="37"/>
      <c r="U44" s="37"/>
      <c r="V44" s="18"/>
      <c r="W44" s="105" t="str">
        <f t="shared" si="0"/>
        <v>27</v>
      </c>
      <c r="X44" s="2" t="str">
        <f t="shared" si="8"/>
        <v>0</v>
      </c>
      <c r="Y44" s="1" t="str">
        <f t="shared" si="9"/>
        <v>00</v>
      </c>
      <c r="Z44" s="1" t="str">
        <f t="shared" si="10"/>
        <v>0000</v>
      </c>
      <c r="AB44" t="s">
        <v>76</v>
      </c>
      <c r="AC44" t="s">
        <v>72</v>
      </c>
      <c r="AD44" s="2"/>
      <c r="AE44"/>
      <c r="AF44"/>
      <c r="AG44"/>
      <c r="AH44"/>
    </row>
    <row r="45" spans="1:39" hidden="1" x14ac:dyDescent="0.4">
      <c r="C45" s="1" t="str">
        <f t="shared" si="1"/>
        <v>28</v>
      </c>
      <c r="D45">
        <v>40</v>
      </c>
      <c r="G45" s="15"/>
      <c r="J45" s="16"/>
      <c r="N45" s="98"/>
      <c r="O45" s="15"/>
      <c r="P45"/>
      <c r="Q45" s="46"/>
      <c r="S45" s="83"/>
      <c r="U45" s="1"/>
      <c r="V45" s="16"/>
      <c r="W45" s="105" t="str">
        <f t="shared" si="0"/>
        <v>28</v>
      </c>
      <c r="X45" s="2" t="str">
        <f t="shared" si="8"/>
        <v>0</v>
      </c>
      <c r="Y45" s="1" t="str">
        <f t="shared" si="9"/>
        <v>00</v>
      </c>
      <c r="Z45" s="1" t="str">
        <f t="shared" si="10"/>
        <v>0000</v>
      </c>
      <c r="AB45" t="s">
        <v>68</v>
      </c>
      <c r="AE45"/>
      <c r="AF45"/>
      <c r="AG45"/>
      <c r="AH45"/>
    </row>
    <row r="46" spans="1:39" hidden="1" x14ac:dyDescent="0.4">
      <c r="C46" s="1" t="str">
        <f t="shared" si="1"/>
        <v>29</v>
      </c>
      <c r="D46">
        <v>41</v>
      </c>
      <c r="G46" s="15"/>
      <c r="J46" s="16"/>
      <c r="N46" s="98"/>
      <c r="O46" s="15"/>
      <c r="P46"/>
      <c r="Q46" s="46"/>
      <c r="S46" s="83"/>
      <c r="U46" s="1"/>
      <c r="V46" s="16"/>
      <c r="W46" s="105" t="str">
        <f t="shared" si="0"/>
        <v>29</v>
      </c>
      <c r="X46" s="2" t="str">
        <f t="shared" si="8"/>
        <v>0</v>
      </c>
      <c r="Y46" s="1" t="str">
        <f t="shared" si="9"/>
        <v>00</v>
      </c>
      <c r="Z46" s="1" t="str">
        <f t="shared" si="10"/>
        <v>0000</v>
      </c>
      <c r="AB46" t="s">
        <v>73</v>
      </c>
      <c r="AC46" t="s">
        <v>74</v>
      </c>
      <c r="AE46"/>
      <c r="AF46"/>
      <c r="AG46"/>
      <c r="AH46"/>
    </row>
    <row r="47" spans="1:39" hidden="1" x14ac:dyDescent="0.4">
      <c r="C47" s="1" t="str">
        <f t="shared" si="1"/>
        <v>2A</v>
      </c>
      <c r="D47">
        <v>42</v>
      </c>
      <c r="G47" s="15"/>
      <c r="J47" s="16"/>
      <c r="N47" s="98"/>
      <c r="O47" s="15"/>
      <c r="P47"/>
      <c r="Q47" s="46"/>
      <c r="S47" s="83"/>
      <c r="U47" s="1"/>
      <c r="V47" s="16"/>
      <c r="W47" s="105" t="str">
        <f t="shared" si="0"/>
        <v>2A</v>
      </c>
      <c r="X47" s="2" t="str">
        <f t="shared" si="8"/>
        <v>0</v>
      </c>
      <c r="Y47" s="1" t="str">
        <f t="shared" si="9"/>
        <v>00</v>
      </c>
      <c r="Z47" s="1" t="str">
        <f t="shared" si="10"/>
        <v>0000</v>
      </c>
      <c r="AB47" t="s">
        <v>75</v>
      </c>
      <c r="AC47" t="s">
        <v>77</v>
      </c>
      <c r="AE47"/>
      <c r="AF47"/>
      <c r="AG47"/>
      <c r="AH47" s="8" t="s">
        <v>15</v>
      </c>
      <c r="AI47" s="9"/>
      <c r="AK47" s="8" t="s">
        <v>14</v>
      </c>
      <c r="AL47" s="9"/>
      <c r="AM47" t="s">
        <v>48</v>
      </c>
    </row>
    <row r="48" spans="1:39" hidden="1" x14ac:dyDescent="0.4">
      <c r="C48" s="1" t="str">
        <f t="shared" si="1"/>
        <v>2B</v>
      </c>
      <c r="D48">
        <v>43</v>
      </c>
      <c r="G48" s="15"/>
      <c r="J48" s="16"/>
      <c r="N48" s="98"/>
      <c r="O48" s="15"/>
      <c r="P48"/>
      <c r="Q48" s="46"/>
      <c r="S48" s="83"/>
      <c r="U48" s="1"/>
      <c r="V48" s="16"/>
      <c r="W48" s="105" t="str">
        <f t="shared" si="0"/>
        <v>2B</v>
      </c>
      <c r="X48" s="2" t="str">
        <f t="shared" si="8"/>
        <v>0</v>
      </c>
      <c r="Y48" s="1" t="str">
        <f t="shared" si="9"/>
        <v>00</v>
      </c>
      <c r="Z48" s="1" t="str">
        <f t="shared" si="10"/>
        <v>0000</v>
      </c>
      <c r="AE48"/>
      <c r="AF48"/>
      <c r="AG48"/>
      <c r="AH48" s="19">
        <v>0</v>
      </c>
      <c r="AI48" s="9" t="s">
        <v>5</v>
      </c>
      <c r="AK48" s="8">
        <v>0</v>
      </c>
      <c r="AL48" s="9" t="s">
        <v>40</v>
      </c>
      <c r="AM48" s="1" t="s">
        <v>44</v>
      </c>
    </row>
    <row r="49" spans="3:39" hidden="1" x14ac:dyDescent="0.4">
      <c r="C49" s="1" t="str">
        <f t="shared" si="1"/>
        <v>2C</v>
      </c>
      <c r="D49">
        <v>44</v>
      </c>
      <c r="G49" s="8"/>
      <c r="H49" s="25"/>
      <c r="I49" s="25"/>
      <c r="J49" s="9"/>
      <c r="K49" s="25"/>
      <c r="L49" s="25"/>
      <c r="M49" s="25"/>
      <c r="N49" s="100"/>
      <c r="O49" s="8"/>
      <c r="P49" s="4"/>
      <c r="Q49" s="59"/>
      <c r="R49" s="25"/>
      <c r="S49" s="82"/>
      <c r="T49" s="25"/>
      <c r="U49" s="25"/>
      <c r="V49" s="9"/>
      <c r="W49" s="105" t="str">
        <f t="shared" si="0"/>
        <v>2C</v>
      </c>
      <c r="X49" s="2" t="str">
        <f t="shared" si="8"/>
        <v>0</v>
      </c>
      <c r="Y49" s="1" t="str">
        <f t="shared" si="9"/>
        <v>00</v>
      </c>
      <c r="Z49" s="1" t="str">
        <f t="shared" si="10"/>
        <v>0000</v>
      </c>
      <c r="AB49" t="s">
        <v>68</v>
      </c>
      <c r="AE49"/>
      <c r="AF49"/>
      <c r="AG49"/>
      <c r="AH49" s="20">
        <v>1</v>
      </c>
      <c r="AI49" s="16" t="s">
        <v>50</v>
      </c>
      <c r="AK49" s="15">
        <v>1</v>
      </c>
      <c r="AL49" s="16" t="s">
        <v>41</v>
      </c>
      <c r="AM49" s="1" t="s">
        <v>45</v>
      </c>
    </row>
    <row r="50" spans="3:39" hidden="1" x14ac:dyDescent="0.4">
      <c r="C50" s="1" t="str">
        <f t="shared" si="1"/>
        <v>2D</v>
      </c>
      <c r="D50">
        <v>45</v>
      </c>
      <c r="G50" s="15"/>
      <c r="J50" s="16"/>
      <c r="N50" s="98"/>
      <c r="O50" s="15"/>
      <c r="P50"/>
      <c r="Q50" s="46"/>
      <c r="R50" s="45"/>
      <c r="S50" s="83"/>
      <c r="U50" s="1"/>
      <c r="V50" s="16"/>
      <c r="W50" s="105" t="str">
        <f t="shared" si="0"/>
        <v>2D</v>
      </c>
      <c r="X50" s="2" t="str">
        <f t="shared" si="8"/>
        <v>0</v>
      </c>
      <c r="Y50" s="1" t="str">
        <f t="shared" si="9"/>
        <v>00</v>
      </c>
      <c r="Z50" s="1" t="str">
        <f t="shared" si="10"/>
        <v>0000</v>
      </c>
      <c r="AB50" t="s">
        <v>83</v>
      </c>
      <c r="AE50"/>
      <c r="AF50"/>
      <c r="AG50"/>
      <c r="AH50" s="20">
        <v>2</v>
      </c>
      <c r="AI50" s="16" t="s">
        <v>51</v>
      </c>
      <c r="AK50" s="15">
        <v>2</v>
      </c>
      <c r="AL50" s="16" t="s">
        <v>42</v>
      </c>
      <c r="AM50" s="1" t="s">
        <v>7</v>
      </c>
    </row>
    <row r="51" spans="3:39" hidden="1" x14ac:dyDescent="0.4">
      <c r="C51" s="1" t="s">
        <v>18</v>
      </c>
      <c r="D51">
        <v>46</v>
      </c>
      <c r="G51" s="15"/>
      <c r="J51" s="16"/>
      <c r="N51" s="98"/>
      <c r="O51" s="15"/>
      <c r="P51"/>
      <c r="Q51" s="46"/>
      <c r="R51" s="45"/>
      <c r="S51" s="83"/>
      <c r="U51" s="1"/>
      <c r="V51" s="16"/>
      <c r="W51" s="105" t="str">
        <f t="shared" si="0"/>
        <v>2E</v>
      </c>
      <c r="X51" s="2" t="str">
        <f t="shared" si="8"/>
        <v>0</v>
      </c>
      <c r="Y51" s="1" t="str">
        <f t="shared" si="9"/>
        <v>00</v>
      </c>
      <c r="Z51" s="1" t="str">
        <f t="shared" si="10"/>
        <v>0000</v>
      </c>
      <c r="AB51" t="s">
        <v>80</v>
      </c>
      <c r="AC51" t="s">
        <v>82</v>
      </c>
      <c r="AE51"/>
      <c r="AF51"/>
      <c r="AG51"/>
      <c r="AH51" s="21">
        <v>3</v>
      </c>
      <c r="AI51" s="18" t="s">
        <v>49</v>
      </c>
      <c r="AK51" s="17">
        <v>3</v>
      </c>
      <c r="AL51" s="18" t="s">
        <v>43</v>
      </c>
      <c r="AM51" s="1" t="s">
        <v>6</v>
      </c>
    </row>
    <row r="52" spans="3:39" hidden="1" x14ac:dyDescent="0.4">
      <c r="C52" s="1" t="s">
        <v>19</v>
      </c>
      <c r="D52">
        <v>47</v>
      </c>
      <c r="G52" s="17"/>
      <c r="H52" s="37"/>
      <c r="I52" s="37"/>
      <c r="J52" s="18"/>
      <c r="K52" s="37"/>
      <c r="L52" s="37"/>
      <c r="M52" s="37"/>
      <c r="N52" s="101"/>
      <c r="O52" s="17"/>
      <c r="P52" s="7"/>
      <c r="Q52" s="47"/>
      <c r="R52" s="37"/>
      <c r="S52" s="84"/>
      <c r="T52" s="37"/>
      <c r="U52" s="37"/>
      <c r="V52" s="18"/>
      <c r="X52" s="2" t="str">
        <f t="shared" si="8"/>
        <v>0</v>
      </c>
      <c r="Y52" s="1" t="str">
        <f t="shared" si="9"/>
        <v>00</v>
      </c>
      <c r="Z52" s="1" t="str">
        <f t="shared" si="10"/>
        <v>0000</v>
      </c>
      <c r="AB52" t="s">
        <v>81</v>
      </c>
      <c r="AE52"/>
      <c r="AF52"/>
      <c r="AG52"/>
      <c r="AH52"/>
    </row>
    <row r="53" spans="3:39" hidden="1" x14ac:dyDescent="0.4">
      <c r="C53" s="1" t="str">
        <f t="shared" ref="C53:C117" si="11">DEC2HEX(D53,2)</f>
        <v>30</v>
      </c>
      <c r="D53">
        <v>48</v>
      </c>
      <c r="G53" s="15"/>
      <c r="J53" s="16"/>
      <c r="N53" s="98"/>
      <c r="O53" s="15"/>
      <c r="Q53" s="16"/>
      <c r="R53"/>
      <c r="S53" s="87"/>
      <c r="U53" s="1"/>
      <c r="V53" s="16"/>
      <c r="W53" s="105">
        <v>30</v>
      </c>
      <c r="X53" s="2" t="e">
        <f>DEC2HEX(#REF!*8+G53*4+H53*2+I53,1)</f>
        <v>#REF!</v>
      </c>
      <c r="Y53" s="1" t="str">
        <f t="shared" ref="Y53:Y67" si="12">DEC2HEX(J53*128+K53*64+L53*32+M53*16+N53*8+O53*4+P53*2+Q53,2)</f>
        <v>00</v>
      </c>
      <c r="Z53" s="1" t="str">
        <f t="shared" ref="Z53:Z67" si="13">DEC2HEX(R53*16*1024+S53*1024+T53*256+U53*64+V53,4)</f>
        <v>0000</v>
      </c>
      <c r="AE53"/>
      <c r="AF53"/>
      <c r="AG53"/>
      <c r="AH53"/>
    </row>
    <row r="54" spans="3:39" hidden="1" x14ac:dyDescent="0.4">
      <c r="C54" s="1" t="str">
        <f t="shared" si="11"/>
        <v>31</v>
      </c>
      <c r="D54">
        <v>49</v>
      </c>
      <c r="G54" s="15"/>
      <c r="J54" s="16"/>
      <c r="N54" s="98"/>
      <c r="O54" s="15"/>
      <c r="Q54" s="16"/>
      <c r="R54"/>
      <c r="S54" s="87"/>
      <c r="U54" s="1"/>
      <c r="V54" s="16"/>
      <c r="W54" s="105">
        <v>31</v>
      </c>
      <c r="X54" s="2" t="e">
        <f>DEC2HEX(#REF!*8+G54*4+H54*2+I54,1)</f>
        <v>#REF!</v>
      </c>
      <c r="Y54" s="1" t="str">
        <f t="shared" si="12"/>
        <v>00</v>
      </c>
      <c r="Z54" s="1" t="str">
        <f t="shared" si="13"/>
        <v>0000</v>
      </c>
      <c r="AE54"/>
      <c r="AF54"/>
      <c r="AG54"/>
      <c r="AH54"/>
    </row>
    <row r="55" spans="3:39" hidden="1" x14ac:dyDescent="0.4">
      <c r="C55" s="1" t="str">
        <f t="shared" si="11"/>
        <v>32</v>
      </c>
      <c r="D55">
        <v>50</v>
      </c>
      <c r="G55" s="15"/>
      <c r="J55" s="16"/>
      <c r="N55" s="98"/>
      <c r="O55" s="15"/>
      <c r="Q55" s="16"/>
      <c r="R55"/>
      <c r="S55" s="87"/>
      <c r="U55" s="1"/>
      <c r="V55" s="16"/>
      <c r="W55" s="105">
        <v>32</v>
      </c>
      <c r="X55" s="2" t="e">
        <f>DEC2HEX(#REF!*8+G55*4+H55*2+I55,1)</f>
        <v>#REF!</v>
      </c>
      <c r="Y55" s="1" t="str">
        <f t="shared" si="12"/>
        <v>00</v>
      </c>
      <c r="Z55" s="1" t="str">
        <f t="shared" si="13"/>
        <v>0000</v>
      </c>
      <c r="AE55"/>
      <c r="AF55" s="2"/>
      <c r="AG55" s="2"/>
      <c r="AH55" s="54"/>
    </row>
    <row r="56" spans="3:39" hidden="1" x14ac:dyDescent="0.4">
      <c r="C56" s="1" t="str">
        <f t="shared" si="11"/>
        <v>33</v>
      </c>
      <c r="D56">
        <v>51</v>
      </c>
      <c r="G56" s="15"/>
      <c r="J56" s="16"/>
      <c r="N56" s="98"/>
      <c r="O56" s="15"/>
      <c r="Q56" s="16"/>
      <c r="R56"/>
      <c r="S56" s="87"/>
      <c r="U56" s="1"/>
      <c r="V56" s="16"/>
      <c r="W56" s="105">
        <v>33</v>
      </c>
      <c r="X56" s="2" t="e">
        <f>DEC2HEX(#REF!*8+G56*4+H56*2+I56,1)</f>
        <v>#REF!</v>
      </c>
      <c r="Y56" s="1" t="str">
        <f t="shared" si="12"/>
        <v>00</v>
      </c>
      <c r="Z56" s="1" t="str">
        <f t="shared" si="13"/>
        <v>0000</v>
      </c>
      <c r="AD56" s="40"/>
      <c r="AE56"/>
      <c r="AF56" s="2"/>
      <c r="AG56" s="2"/>
      <c r="AH56"/>
    </row>
    <row r="57" spans="3:39" hidden="1" x14ac:dyDescent="0.4">
      <c r="C57" s="1" t="str">
        <f t="shared" si="11"/>
        <v>34</v>
      </c>
      <c r="D57">
        <v>52</v>
      </c>
      <c r="G57" s="15"/>
      <c r="J57" s="16"/>
      <c r="N57" s="98"/>
      <c r="O57" s="15"/>
      <c r="Q57" s="16"/>
      <c r="R57"/>
      <c r="S57" s="87"/>
      <c r="U57" s="1"/>
      <c r="V57" s="16"/>
      <c r="W57" s="105">
        <v>34</v>
      </c>
      <c r="X57" s="2" t="e">
        <f>DEC2HEX(#REF!*8+G57*4+H57*2+I57,1)</f>
        <v>#REF!</v>
      </c>
      <c r="Y57" s="1" t="str">
        <f t="shared" si="12"/>
        <v>00</v>
      </c>
      <c r="Z57" s="1" t="str">
        <f t="shared" si="13"/>
        <v>0000</v>
      </c>
      <c r="AD57" s="40"/>
      <c r="AE57"/>
      <c r="AF57" s="2"/>
      <c r="AG57" s="2"/>
      <c r="AH57"/>
    </row>
    <row r="58" spans="3:39" hidden="1" x14ac:dyDescent="0.4">
      <c r="C58" s="1" t="str">
        <f t="shared" si="11"/>
        <v>35</v>
      </c>
      <c r="D58">
        <v>53</v>
      </c>
      <c r="G58" s="15"/>
      <c r="J58" s="16"/>
      <c r="N58" s="98"/>
      <c r="O58" s="15"/>
      <c r="Q58" s="16"/>
      <c r="R58"/>
      <c r="S58" s="87"/>
      <c r="U58" s="1"/>
      <c r="V58" s="16"/>
      <c r="W58" s="105">
        <v>35</v>
      </c>
      <c r="X58" s="2" t="e">
        <f>DEC2HEX(#REF!*8+G58*4+H58*2+I58,1)</f>
        <v>#REF!</v>
      </c>
      <c r="Y58" s="1" t="str">
        <f t="shared" si="12"/>
        <v>00</v>
      </c>
      <c r="Z58" s="1" t="str">
        <f t="shared" si="13"/>
        <v>0000</v>
      </c>
      <c r="AD58" s="40"/>
      <c r="AE58"/>
      <c r="AF58" s="2"/>
      <c r="AG58" s="2"/>
      <c r="AH58"/>
    </row>
    <row r="59" spans="3:39" hidden="1" x14ac:dyDescent="0.4">
      <c r="C59" s="1" t="str">
        <f t="shared" si="11"/>
        <v>36</v>
      </c>
      <c r="D59">
        <v>54</v>
      </c>
      <c r="G59" s="15"/>
      <c r="J59" s="16"/>
      <c r="N59" s="98"/>
      <c r="O59" s="15"/>
      <c r="Q59" s="16"/>
      <c r="R59"/>
      <c r="S59" s="87"/>
      <c r="U59" s="1"/>
      <c r="V59" s="16"/>
      <c r="W59" s="105">
        <v>36</v>
      </c>
      <c r="X59" s="2" t="e">
        <f>DEC2HEX(#REF!*8+G59*4+H59*2+I59,1)</f>
        <v>#REF!</v>
      </c>
      <c r="Y59" s="1" t="str">
        <f t="shared" si="12"/>
        <v>00</v>
      </c>
      <c r="Z59" s="1" t="str">
        <f t="shared" si="13"/>
        <v>0000</v>
      </c>
      <c r="AD59" s="40"/>
      <c r="AE59"/>
      <c r="AF59" s="2"/>
      <c r="AG59" s="1"/>
      <c r="AH59"/>
      <c r="AJ59" s="2"/>
    </row>
    <row r="60" spans="3:39" hidden="1" x14ac:dyDescent="0.4">
      <c r="C60" s="1" t="str">
        <f t="shared" si="11"/>
        <v>37</v>
      </c>
      <c r="D60">
        <v>55</v>
      </c>
      <c r="G60" s="15"/>
      <c r="J60" s="16"/>
      <c r="N60" s="98"/>
      <c r="O60" s="15"/>
      <c r="Q60" s="16"/>
      <c r="R60"/>
      <c r="S60" s="87"/>
      <c r="U60" s="1"/>
      <c r="V60" s="16"/>
      <c r="W60" s="105">
        <v>37</v>
      </c>
      <c r="X60" s="2" t="e">
        <f>DEC2HEX(#REF!*8+G60*4+H60*2+I60,1)</f>
        <v>#REF!</v>
      </c>
      <c r="Y60" s="1" t="str">
        <f t="shared" si="12"/>
        <v>00</v>
      </c>
      <c r="Z60" s="1" t="str">
        <f t="shared" si="13"/>
        <v>0000</v>
      </c>
      <c r="AD60" s="40"/>
      <c r="AE60"/>
      <c r="AF60" s="2"/>
      <c r="AG60"/>
      <c r="AH60" s="1"/>
      <c r="AJ60" s="2"/>
    </row>
    <row r="61" spans="3:39" hidden="1" x14ac:dyDescent="0.4">
      <c r="C61" s="1" t="str">
        <f t="shared" si="11"/>
        <v>38</v>
      </c>
      <c r="D61">
        <v>56</v>
      </c>
      <c r="G61" s="15"/>
      <c r="J61" s="16"/>
      <c r="N61" s="98"/>
      <c r="O61" s="15"/>
      <c r="Q61" s="16"/>
      <c r="R61"/>
      <c r="S61" s="87"/>
      <c r="U61" s="1"/>
      <c r="V61" s="16"/>
      <c r="W61" s="105">
        <v>38</v>
      </c>
      <c r="X61" s="2" t="e">
        <f>DEC2HEX(#REF!*8+G61*4+H61*2+I61,1)</f>
        <v>#REF!</v>
      </c>
      <c r="Y61" s="1" t="str">
        <f t="shared" si="12"/>
        <v>00</v>
      </c>
      <c r="Z61" s="1" t="str">
        <f t="shared" si="13"/>
        <v>0000</v>
      </c>
      <c r="AD61" s="40"/>
      <c r="AE61"/>
      <c r="AF61" s="2"/>
      <c r="AG61"/>
      <c r="AH61" s="1"/>
      <c r="AJ61" s="42"/>
    </row>
    <row r="62" spans="3:39" hidden="1" x14ac:dyDescent="0.4">
      <c r="C62" s="1" t="str">
        <f t="shared" si="11"/>
        <v>39</v>
      </c>
      <c r="D62">
        <v>57</v>
      </c>
      <c r="G62" s="15"/>
      <c r="J62" s="16"/>
      <c r="N62" s="98"/>
      <c r="O62" s="15"/>
      <c r="Q62" s="16"/>
      <c r="R62"/>
      <c r="S62" s="87"/>
      <c r="U62" s="1"/>
      <c r="V62" s="16"/>
      <c r="W62" s="105">
        <v>39</v>
      </c>
      <c r="X62" s="2" t="e">
        <f>DEC2HEX(#REF!*8+G62*4+H62*2+I62,1)</f>
        <v>#REF!</v>
      </c>
      <c r="Y62" s="1" t="str">
        <f t="shared" si="12"/>
        <v>00</v>
      </c>
      <c r="Z62" s="1" t="str">
        <f t="shared" si="13"/>
        <v>0000</v>
      </c>
      <c r="AD62" s="40"/>
      <c r="AE62"/>
      <c r="AF62" s="2"/>
      <c r="AG62" s="1"/>
      <c r="AH62" s="1"/>
      <c r="AJ62" s="42"/>
    </row>
    <row r="63" spans="3:39" hidden="1" x14ac:dyDescent="0.4">
      <c r="C63" s="1" t="str">
        <f t="shared" si="11"/>
        <v>3A</v>
      </c>
      <c r="D63">
        <v>58</v>
      </c>
      <c r="G63" s="15"/>
      <c r="J63" s="16"/>
      <c r="N63" s="98"/>
      <c r="O63" s="15"/>
      <c r="Q63" s="16"/>
      <c r="R63"/>
      <c r="S63" s="87"/>
      <c r="U63" s="1"/>
      <c r="V63" s="16"/>
      <c r="W63" s="105" t="s">
        <v>12</v>
      </c>
      <c r="X63" s="2" t="e">
        <f>DEC2HEX(#REF!*8+G63*4+H63*2+I63,1)</f>
        <v>#REF!</v>
      </c>
      <c r="Y63" s="1" t="str">
        <f t="shared" si="12"/>
        <v>00</v>
      </c>
      <c r="Z63" s="1" t="str">
        <f t="shared" si="13"/>
        <v>0000</v>
      </c>
      <c r="AD63" s="40"/>
      <c r="AE63"/>
      <c r="AF63" s="2"/>
      <c r="AG63"/>
      <c r="AH63" s="1"/>
      <c r="AJ63" s="2"/>
    </row>
    <row r="64" spans="3:39" hidden="1" x14ac:dyDescent="0.4">
      <c r="C64" s="1" t="str">
        <f t="shared" si="11"/>
        <v>3B</v>
      </c>
      <c r="D64">
        <v>59</v>
      </c>
      <c r="G64" s="15"/>
      <c r="J64" s="16"/>
      <c r="N64" s="98"/>
      <c r="O64" s="15"/>
      <c r="Q64" s="16"/>
      <c r="R64"/>
      <c r="S64" s="87"/>
      <c r="U64" s="1"/>
      <c r="V64" s="16"/>
      <c r="W64" s="105" t="s">
        <v>13</v>
      </c>
      <c r="X64" s="2" t="e">
        <f>DEC2HEX(#REF!*8+G64*4+H64*2+I64,1)</f>
        <v>#REF!</v>
      </c>
      <c r="Y64" s="1" t="str">
        <f t="shared" si="12"/>
        <v>00</v>
      </c>
      <c r="Z64" s="1" t="str">
        <f t="shared" si="13"/>
        <v>0000</v>
      </c>
      <c r="AD64" s="40"/>
      <c r="AE64"/>
      <c r="AF64" s="2"/>
      <c r="AG64"/>
      <c r="AH64" s="1"/>
      <c r="AJ64" s="42"/>
    </row>
    <row r="65" spans="2:39" hidden="1" x14ac:dyDescent="0.4">
      <c r="C65" s="1" t="str">
        <f t="shared" si="11"/>
        <v>3C</v>
      </c>
      <c r="D65">
        <v>60</v>
      </c>
      <c r="G65" s="15"/>
      <c r="J65" s="16"/>
      <c r="N65" s="98"/>
      <c r="O65" s="15"/>
      <c r="Q65" s="16"/>
      <c r="R65"/>
      <c r="S65" s="83"/>
      <c r="U65" s="1"/>
      <c r="V65" s="16"/>
      <c r="X65" s="2" t="e">
        <f>DEC2HEX(#REF!*8+G65*4+H65*2+I65,1)</f>
        <v>#REF!</v>
      </c>
      <c r="Y65" s="1" t="str">
        <f t="shared" si="12"/>
        <v>00</v>
      </c>
      <c r="Z65" s="1" t="str">
        <f t="shared" si="13"/>
        <v>0000</v>
      </c>
      <c r="AE65"/>
      <c r="AF65" s="2"/>
      <c r="AG65" s="10"/>
      <c r="AH65" s="1"/>
      <c r="AJ65" s="2"/>
    </row>
    <row r="66" spans="2:39" hidden="1" x14ac:dyDescent="0.4">
      <c r="C66" s="1" t="str">
        <f t="shared" si="11"/>
        <v>3D</v>
      </c>
      <c r="D66">
        <v>61</v>
      </c>
      <c r="G66" s="15"/>
      <c r="J66" s="16"/>
      <c r="N66" s="98"/>
      <c r="O66" s="15"/>
      <c r="P66"/>
      <c r="Q66" s="46"/>
      <c r="S66" s="83"/>
      <c r="U66" s="1"/>
      <c r="V66" s="16"/>
      <c r="X66" s="2" t="e">
        <f>DEC2HEX(#REF!*8+G66*4+H66*2+I66,1)</f>
        <v>#REF!</v>
      </c>
      <c r="Y66" s="1" t="str">
        <f t="shared" si="12"/>
        <v>00</v>
      </c>
      <c r="Z66" s="1" t="str">
        <f t="shared" si="13"/>
        <v>0000</v>
      </c>
      <c r="AE66"/>
      <c r="AF66" s="2"/>
      <c r="AG66" s="1"/>
      <c r="AH66" s="1"/>
      <c r="AJ66" s="2"/>
    </row>
    <row r="67" spans="2:39" hidden="1" x14ac:dyDescent="0.4">
      <c r="C67" s="1" t="str">
        <f t="shared" si="11"/>
        <v>3E</v>
      </c>
      <c r="D67">
        <v>62</v>
      </c>
      <c r="G67" s="17"/>
      <c r="H67" s="37"/>
      <c r="I67" s="37"/>
      <c r="J67" s="18"/>
      <c r="K67" s="37"/>
      <c r="L67" s="37"/>
      <c r="M67" s="37"/>
      <c r="N67" s="98"/>
      <c r="O67" s="15"/>
      <c r="P67"/>
      <c r="Q67" s="46"/>
      <c r="R67" s="37"/>
      <c r="S67" s="84"/>
      <c r="T67" s="37"/>
      <c r="U67" s="37"/>
      <c r="V67" s="18"/>
      <c r="X67" s="2" t="e">
        <f>DEC2HEX(#REF!*8+G67*4+H67*2+I67,1)</f>
        <v>#REF!</v>
      </c>
      <c r="Y67" s="1" t="str">
        <f t="shared" si="12"/>
        <v>00</v>
      </c>
      <c r="Z67" s="1" t="str">
        <f t="shared" si="13"/>
        <v>0000</v>
      </c>
      <c r="AE67"/>
      <c r="AF67" s="2"/>
      <c r="AG67" s="1"/>
      <c r="AH67" s="1"/>
      <c r="AJ67" s="2"/>
    </row>
    <row r="68" spans="2:39" x14ac:dyDescent="0.4">
      <c r="C68" s="1" t="str">
        <f t="shared" si="11"/>
        <v>3F</v>
      </c>
      <c r="D68">
        <v>63</v>
      </c>
      <c r="G68" s="11"/>
      <c r="H68" s="12" t="s">
        <v>78</v>
      </c>
      <c r="I68" s="12" t="s">
        <v>21</v>
      </c>
      <c r="J68" s="13" t="s">
        <v>22</v>
      </c>
      <c r="K68" s="12" t="s">
        <v>20</v>
      </c>
      <c r="L68" s="12" t="s">
        <v>23</v>
      </c>
      <c r="M68" s="12" t="s">
        <v>11</v>
      </c>
      <c r="N68" s="94" t="s">
        <v>9</v>
      </c>
      <c r="O68" s="65" t="s">
        <v>1</v>
      </c>
      <c r="P68" s="10" t="s">
        <v>8</v>
      </c>
      <c r="Q68" s="64" t="s">
        <v>97</v>
      </c>
      <c r="R68" s="63" t="s">
        <v>99</v>
      </c>
      <c r="S68" s="89" t="s">
        <v>98</v>
      </c>
      <c r="T68" s="12" t="s">
        <v>14</v>
      </c>
      <c r="U68" s="12" t="s">
        <v>15</v>
      </c>
      <c r="V68" s="13" t="s">
        <v>0</v>
      </c>
      <c r="AD68"/>
      <c r="AE68"/>
      <c r="AF68" s="2"/>
      <c r="AG68" s="1"/>
      <c r="AH68" s="1"/>
      <c r="AJ68" s="2"/>
    </row>
    <row r="69" spans="2:39" x14ac:dyDescent="0.4">
      <c r="B69" t="s">
        <v>27</v>
      </c>
      <c r="C69" s="1" t="str">
        <f t="shared" si="11"/>
        <v>40</v>
      </c>
      <c r="D69">
        <v>64</v>
      </c>
      <c r="G69" s="8"/>
      <c r="H69" s="25"/>
      <c r="I69" s="25"/>
      <c r="J69" s="9"/>
      <c r="K69" s="25"/>
      <c r="L69" s="25"/>
      <c r="M69" s="25"/>
      <c r="N69" s="100"/>
      <c r="O69" s="8"/>
      <c r="P69" s="4"/>
      <c r="Q69" s="9"/>
      <c r="R69" s="25"/>
      <c r="S69" s="82"/>
      <c r="T69" s="25">
        <v>1</v>
      </c>
      <c r="U69" s="25">
        <v>1</v>
      </c>
      <c r="V69" s="9">
        <v>3</v>
      </c>
      <c r="W69" s="105" t="str">
        <f t="shared" ref="W69:W84" si="14">DEC2HEX(D69,2)</f>
        <v>40</v>
      </c>
      <c r="X69" s="2" t="str">
        <f t="shared" ref="X69:X125" si="15">DEC2HEX(H69*32+I69*16+J69*8+K69*4+L69*2+M69,2)</f>
        <v>00</v>
      </c>
      <c r="Y69" s="1" t="str">
        <f t="shared" ref="Y69:Y125" si="16">DEC2HEX(N69*128+O69*64+P69*32+Q69*4+R69,2)</f>
        <v>00</v>
      </c>
      <c r="Z69" s="1" t="str">
        <f t="shared" ref="Z69:Z125" si="17">DEC2HEX(S69*2048+T69*512+U69*128+V69,3)</f>
        <v>283</v>
      </c>
      <c r="AB69" t="s">
        <v>68</v>
      </c>
      <c r="AC69" t="s">
        <v>95</v>
      </c>
      <c r="AD69"/>
      <c r="AE69"/>
      <c r="AF69" s="2"/>
      <c r="AH69" s="33"/>
      <c r="AI69" s="44" t="s">
        <v>39</v>
      </c>
      <c r="AK69" s="43"/>
      <c r="AL69" s="44" t="s">
        <v>35</v>
      </c>
    </row>
    <row r="70" spans="2:39" x14ac:dyDescent="0.4">
      <c r="C70" s="1" t="str">
        <f t="shared" si="11"/>
        <v>41</v>
      </c>
      <c r="D70">
        <v>65</v>
      </c>
      <c r="G70" s="15"/>
      <c r="J70" s="16"/>
      <c r="N70" s="98">
        <v>1</v>
      </c>
      <c r="O70" s="15"/>
      <c r="P70"/>
      <c r="Q70" s="62"/>
      <c r="R70" s="45">
        <v>0</v>
      </c>
      <c r="S70" s="83"/>
      <c r="T70" s="1">
        <v>0</v>
      </c>
      <c r="U70" s="1">
        <v>0</v>
      </c>
      <c r="V70" s="16">
        <v>66</v>
      </c>
      <c r="W70" s="105" t="str">
        <f t="shared" si="14"/>
        <v>41</v>
      </c>
      <c r="X70" s="2" t="str">
        <f t="shared" si="15"/>
        <v>00</v>
      </c>
      <c r="Y70" s="1" t="str">
        <f t="shared" si="16"/>
        <v>80</v>
      </c>
      <c r="Z70" s="1" t="str">
        <f t="shared" si="17"/>
        <v>042</v>
      </c>
      <c r="AB70" t="s">
        <v>83</v>
      </c>
      <c r="AC70" s="5" t="s">
        <v>65</v>
      </c>
      <c r="AD70"/>
      <c r="AE70"/>
      <c r="AF70" s="2"/>
      <c r="AH70" s="15">
        <v>0</v>
      </c>
      <c r="AI70" s="16" t="s">
        <v>28</v>
      </c>
      <c r="AK70" s="15">
        <v>0</v>
      </c>
      <c r="AL70" s="16" t="s">
        <v>37</v>
      </c>
    </row>
    <row r="71" spans="2:39" x14ac:dyDescent="0.4">
      <c r="C71" s="1" t="str">
        <f t="shared" si="11"/>
        <v>42</v>
      </c>
      <c r="D71">
        <v>66</v>
      </c>
      <c r="G71" s="15"/>
      <c r="J71" s="16"/>
      <c r="M71" s="1">
        <v>1</v>
      </c>
      <c r="N71" s="98"/>
      <c r="O71" s="15"/>
      <c r="P71"/>
      <c r="Q71" s="16">
        <v>1</v>
      </c>
      <c r="S71" s="87"/>
      <c r="T71" s="1">
        <v>0</v>
      </c>
      <c r="U71" s="1">
        <v>0</v>
      </c>
      <c r="V71" s="16">
        <v>0</v>
      </c>
      <c r="W71" s="105" t="str">
        <f t="shared" si="14"/>
        <v>42</v>
      </c>
      <c r="X71" s="2" t="str">
        <f t="shared" si="15"/>
        <v>01</v>
      </c>
      <c r="Y71" s="1" t="str">
        <f t="shared" si="16"/>
        <v>04</v>
      </c>
      <c r="Z71" s="1" t="str">
        <f t="shared" si="17"/>
        <v>000</v>
      </c>
      <c r="AB71" t="s">
        <v>79</v>
      </c>
      <c r="AC71" t="s">
        <v>67</v>
      </c>
      <c r="AD71"/>
      <c r="AE71"/>
      <c r="AF71" s="2"/>
      <c r="AH71" s="17">
        <v>1</v>
      </c>
      <c r="AI71" s="18" t="s">
        <v>38</v>
      </c>
      <c r="AK71" s="15">
        <v>1</v>
      </c>
      <c r="AL71" s="16" t="s">
        <v>36</v>
      </c>
    </row>
    <row r="72" spans="2:39" x14ac:dyDescent="0.4">
      <c r="C72" s="1" t="str">
        <f t="shared" si="11"/>
        <v>43</v>
      </c>
      <c r="D72">
        <v>67</v>
      </c>
      <c r="G72" s="17"/>
      <c r="H72" s="37"/>
      <c r="I72" s="37"/>
      <c r="J72" s="18"/>
      <c r="K72" s="37"/>
      <c r="L72" s="37"/>
      <c r="M72" s="37"/>
      <c r="N72" s="101"/>
      <c r="O72" s="17"/>
      <c r="P72" s="7"/>
      <c r="Q72" s="18"/>
      <c r="R72" s="37"/>
      <c r="S72" s="84"/>
      <c r="T72" s="37"/>
      <c r="U72" s="37"/>
      <c r="V72" s="18"/>
      <c r="W72" s="105" t="str">
        <f t="shared" si="14"/>
        <v>43</v>
      </c>
      <c r="X72" s="2" t="str">
        <f t="shared" si="15"/>
        <v>00</v>
      </c>
      <c r="Y72" s="1" t="str">
        <f t="shared" si="16"/>
        <v>00</v>
      </c>
      <c r="Z72" s="1" t="str">
        <f t="shared" si="17"/>
        <v>000</v>
      </c>
      <c r="AD72"/>
      <c r="AE72"/>
      <c r="AF72" s="2"/>
      <c r="AH72"/>
      <c r="AK72" s="15">
        <v>2</v>
      </c>
      <c r="AL72" s="16" t="s">
        <v>38</v>
      </c>
    </row>
    <row r="73" spans="2:39" x14ac:dyDescent="0.4">
      <c r="B73" t="s">
        <v>25</v>
      </c>
      <c r="C73" s="1" t="str">
        <f t="shared" si="11"/>
        <v>44</v>
      </c>
      <c r="D73">
        <v>68</v>
      </c>
      <c r="G73" s="15"/>
      <c r="J73" s="16"/>
      <c r="N73" s="98"/>
      <c r="O73" s="15"/>
      <c r="P73"/>
      <c r="Q73" s="16"/>
      <c r="S73" s="83"/>
      <c r="T73" s="1">
        <v>2</v>
      </c>
      <c r="U73" s="1">
        <v>0</v>
      </c>
      <c r="V73" s="16">
        <v>70</v>
      </c>
      <c r="W73" s="105" t="str">
        <f t="shared" si="14"/>
        <v>44</v>
      </c>
      <c r="X73" s="2" t="str">
        <f t="shared" si="15"/>
        <v>00</v>
      </c>
      <c r="Y73" s="1" t="str">
        <f t="shared" si="16"/>
        <v>00</v>
      </c>
      <c r="Z73" s="1" t="str">
        <f t="shared" si="17"/>
        <v>446</v>
      </c>
      <c r="AD73"/>
      <c r="AE73"/>
      <c r="AF73" s="2"/>
      <c r="AH73" s="43"/>
      <c r="AI73" s="35" t="s">
        <v>10</v>
      </c>
      <c r="AK73" s="17">
        <v>3</v>
      </c>
      <c r="AL73" s="18"/>
    </row>
    <row r="74" spans="2:39" x14ac:dyDescent="0.4">
      <c r="C74" s="1" t="str">
        <f t="shared" si="11"/>
        <v>45</v>
      </c>
      <c r="D74">
        <v>69</v>
      </c>
      <c r="G74" s="15"/>
      <c r="J74" s="16"/>
      <c r="N74" s="98"/>
      <c r="O74" s="15"/>
      <c r="P74"/>
      <c r="Q74" s="16"/>
      <c r="S74" s="83"/>
      <c r="T74" s="1">
        <v>0</v>
      </c>
      <c r="U74" s="1">
        <v>0</v>
      </c>
      <c r="V74" s="16">
        <v>0</v>
      </c>
      <c r="W74" s="105" t="str">
        <f t="shared" si="14"/>
        <v>45</v>
      </c>
      <c r="X74" s="2" t="str">
        <f t="shared" si="15"/>
        <v>00</v>
      </c>
      <c r="Y74" s="1" t="str">
        <f t="shared" si="16"/>
        <v>00</v>
      </c>
      <c r="Z74" s="1" t="str">
        <f t="shared" si="17"/>
        <v>000</v>
      </c>
      <c r="AD74"/>
      <c r="AE74"/>
      <c r="AF74" s="2"/>
      <c r="AH74" s="56">
        <v>0</v>
      </c>
      <c r="AI74" s="57" t="s">
        <v>28</v>
      </c>
    </row>
    <row r="75" spans="2:39" x14ac:dyDescent="0.4">
      <c r="B75" t="s">
        <v>71</v>
      </c>
      <c r="C75" s="1" t="str">
        <f t="shared" si="11"/>
        <v>46</v>
      </c>
      <c r="D75">
        <v>70</v>
      </c>
      <c r="G75" s="15"/>
      <c r="J75" s="16"/>
      <c r="N75" s="98"/>
      <c r="O75" s="15"/>
      <c r="P75"/>
      <c r="Q75" s="16"/>
      <c r="S75" s="83"/>
      <c r="T75" s="1">
        <v>1</v>
      </c>
      <c r="U75" s="1">
        <v>1</v>
      </c>
      <c r="V75" s="16">
        <v>3</v>
      </c>
      <c r="W75" s="105" t="str">
        <f t="shared" si="14"/>
        <v>46</v>
      </c>
      <c r="X75" s="2" t="str">
        <f t="shared" si="15"/>
        <v>00</v>
      </c>
      <c r="Y75" s="1" t="str">
        <f t="shared" si="16"/>
        <v>00</v>
      </c>
      <c r="Z75" s="1" t="str">
        <f t="shared" si="17"/>
        <v>283</v>
      </c>
      <c r="AD75" s="2"/>
      <c r="AE75"/>
      <c r="AF75" s="2"/>
      <c r="AH75" s="56">
        <v>1</v>
      </c>
      <c r="AI75" s="57" t="s">
        <v>29</v>
      </c>
    </row>
    <row r="76" spans="2:39" x14ac:dyDescent="0.4">
      <c r="C76" s="1" t="str">
        <f t="shared" si="11"/>
        <v>47</v>
      </c>
      <c r="D76">
        <v>71</v>
      </c>
      <c r="G76" s="15"/>
      <c r="J76" s="16"/>
      <c r="N76" s="98"/>
      <c r="O76" s="31">
        <v>1</v>
      </c>
      <c r="P76" s="29"/>
      <c r="Q76" s="30"/>
      <c r="R76" s="29"/>
      <c r="S76" s="87"/>
      <c r="T76" s="1">
        <v>0</v>
      </c>
      <c r="U76" s="1">
        <v>0</v>
      </c>
      <c r="V76" s="16">
        <v>0</v>
      </c>
      <c r="W76" s="105" t="str">
        <f t="shared" si="14"/>
        <v>47</v>
      </c>
      <c r="X76" s="2" t="str">
        <f t="shared" si="15"/>
        <v>00</v>
      </c>
      <c r="Y76" s="1" t="str">
        <f t="shared" si="16"/>
        <v>40</v>
      </c>
      <c r="Z76" s="1" t="str">
        <f t="shared" si="17"/>
        <v>000</v>
      </c>
      <c r="AD76" s="2"/>
      <c r="AE76"/>
      <c r="AF76" s="2"/>
      <c r="AH76" s="56">
        <v>2</v>
      </c>
      <c r="AI76" s="57" t="s">
        <v>30</v>
      </c>
      <c r="AJ76" s="2"/>
    </row>
    <row r="77" spans="2:39" x14ac:dyDescent="0.4">
      <c r="B77" t="s">
        <v>53</v>
      </c>
      <c r="C77" s="1" t="str">
        <f t="shared" si="11"/>
        <v>48</v>
      </c>
      <c r="D77">
        <v>72</v>
      </c>
      <c r="G77" s="8"/>
      <c r="H77" s="25"/>
      <c r="I77" s="25"/>
      <c r="J77" s="9"/>
      <c r="K77" s="25"/>
      <c r="L77" s="25"/>
      <c r="M77" s="25"/>
      <c r="N77" s="100"/>
      <c r="O77" s="8"/>
      <c r="P77" s="4"/>
      <c r="Q77" s="9"/>
      <c r="R77" s="25"/>
      <c r="S77" s="82"/>
      <c r="T77" s="25">
        <v>1</v>
      </c>
      <c r="U77" s="25">
        <v>1</v>
      </c>
      <c r="V77" s="9">
        <v>3</v>
      </c>
      <c r="W77" s="105" t="str">
        <f t="shared" si="14"/>
        <v>48</v>
      </c>
      <c r="X77" s="2" t="str">
        <f t="shared" si="15"/>
        <v>00</v>
      </c>
      <c r="Y77" s="1" t="str">
        <f t="shared" si="16"/>
        <v>00</v>
      </c>
      <c r="Z77" s="1" t="str">
        <f t="shared" si="17"/>
        <v>283</v>
      </c>
      <c r="AE77"/>
      <c r="AF77" s="2"/>
      <c r="AH77" s="56">
        <v>3</v>
      </c>
      <c r="AI77" s="57" t="s">
        <v>31</v>
      </c>
      <c r="AJ77" s="1"/>
      <c r="AM77" s="1"/>
    </row>
    <row r="78" spans="2:39" x14ac:dyDescent="0.4">
      <c r="C78" s="1" t="str">
        <f t="shared" si="11"/>
        <v>49</v>
      </c>
      <c r="D78">
        <v>73</v>
      </c>
      <c r="G78" s="15"/>
      <c r="J78" s="16"/>
      <c r="N78" s="98">
        <v>1</v>
      </c>
      <c r="O78" s="15"/>
      <c r="P78"/>
      <c r="Q78" s="16"/>
      <c r="R78" s="1">
        <v>1</v>
      </c>
      <c r="S78" s="83"/>
      <c r="T78" s="1">
        <v>0</v>
      </c>
      <c r="U78" s="1">
        <v>0</v>
      </c>
      <c r="V78" s="16">
        <v>74</v>
      </c>
      <c r="W78" s="105" t="str">
        <f t="shared" si="14"/>
        <v>49</v>
      </c>
      <c r="X78" s="2" t="str">
        <f t="shared" si="15"/>
        <v>00</v>
      </c>
      <c r="Y78" s="1" t="str">
        <f t="shared" si="16"/>
        <v>81</v>
      </c>
      <c r="Z78" s="1" t="str">
        <f t="shared" si="17"/>
        <v>04A</v>
      </c>
      <c r="AE78"/>
      <c r="AF78" s="2"/>
      <c r="AH78" s="56">
        <v>4</v>
      </c>
      <c r="AI78" s="57" t="s">
        <v>32</v>
      </c>
      <c r="AK78" s="2"/>
      <c r="AL78" s="1"/>
      <c r="AM78" s="1"/>
    </row>
    <row r="79" spans="2:39" x14ac:dyDescent="0.4">
      <c r="C79" s="1" t="str">
        <f t="shared" si="11"/>
        <v>4A</v>
      </c>
      <c r="D79">
        <v>74</v>
      </c>
      <c r="G79" s="15"/>
      <c r="H79" s="1">
        <v>1</v>
      </c>
      <c r="J79" s="16"/>
      <c r="N79" s="98"/>
      <c r="O79" s="15"/>
      <c r="P79"/>
      <c r="Q79" s="16"/>
      <c r="S79" s="83"/>
      <c r="T79" s="1">
        <v>0</v>
      </c>
      <c r="U79" s="1">
        <v>0</v>
      </c>
      <c r="V79" s="16">
        <v>0</v>
      </c>
      <c r="W79" s="105" t="str">
        <f t="shared" si="14"/>
        <v>4A</v>
      </c>
      <c r="X79" s="2" t="str">
        <f t="shared" si="15"/>
        <v>20</v>
      </c>
      <c r="Y79" s="1" t="str">
        <f t="shared" si="16"/>
        <v>00</v>
      </c>
      <c r="Z79" s="1" t="str">
        <f t="shared" si="17"/>
        <v>000</v>
      </c>
      <c r="AE79"/>
      <c r="AF79" s="2"/>
      <c r="AH79" s="56">
        <v>5</v>
      </c>
      <c r="AI79" s="57" t="s">
        <v>34</v>
      </c>
      <c r="AJ79" s="1"/>
      <c r="AK79" s="42"/>
      <c r="AL79" s="1"/>
      <c r="AM79" s="1"/>
    </row>
    <row r="80" spans="2:39" x14ac:dyDescent="0.4">
      <c r="C80" s="1" t="str">
        <f t="shared" si="11"/>
        <v>4B</v>
      </c>
      <c r="D80">
        <v>75</v>
      </c>
      <c r="G80" s="17"/>
      <c r="H80" s="37"/>
      <c r="I80" s="37"/>
      <c r="J80" s="18"/>
      <c r="K80" s="37"/>
      <c r="L80" s="37"/>
      <c r="M80" s="37"/>
      <c r="N80" s="101"/>
      <c r="O80" s="17"/>
      <c r="P80" s="7"/>
      <c r="Q80" s="18"/>
      <c r="R80" s="37"/>
      <c r="S80" s="84"/>
      <c r="T80" s="37"/>
      <c r="U80" s="37"/>
      <c r="V80" s="18"/>
      <c r="W80" s="105" t="str">
        <f t="shared" si="14"/>
        <v>4B</v>
      </c>
      <c r="X80" s="2" t="str">
        <f t="shared" si="15"/>
        <v>00</v>
      </c>
      <c r="Y80" s="1" t="str">
        <f t="shared" si="16"/>
        <v>00</v>
      </c>
      <c r="Z80" s="1" t="str">
        <f t="shared" si="17"/>
        <v>000</v>
      </c>
      <c r="AE80"/>
      <c r="AF80" s="2"/>
      <c r="AH80" s="56">
        <v>6</v>
      </c>
      <c r="AI80" s="57" t="s">
        <v>33</v>
      </c>
      <c r="AJ80" s="1"/>
      <c r="AK80" s="2"/>
      <c r="AL80" s="1"/>
      <c r="AM80" s="1"/>
    </row>
    <row r="81" spans="2:39" x14ac:dyDescent="0.4">
      <c r="B81" t="s">
        <v>56</v>
      </c>
      <c r="C81" s="1" t="str">
        <f t="shared" si="11"/>
        <v>4C</v>
      </c>
      <c r="D81">
        <v>76</v>
      </c>
      <c r="G81" s="8"/>
      <c r="H81" s="25"/>
      <c r="I81" s="25"/>
      <c r="J81" s="9"/>
      <c r="K81" s="25"/>
      <c r="L81" s="25"/>
      <c r="M81" s="25"/>
      <c r="N81" s="100"/>
      <c r="O81" s="8"/>
      <c r="P81" s="4"/>
      <c r="Q81" s="9"/>
      <c r="R81" s="25"/>
      <c r="S81" s="82"/>
      <c r="T81" s="25">
        <v>1</v>
      </c>
      <c r="U81" s="25">
        <v>1</v>
      </c>
      <c r="V81" s="9">
        <v>3</v>
      </c>
      <c r="W81" s="105" t="str">
        <f t="shared" si="14"/>
        <v>4C</v>
      </c>
      <c r="X81" s="2" t="str">
        <f t="shared" si="15"/>
        <v>00</v>
      </c>
      <c r="Y81" s="1" t="str">
        <f t="shared" si="16"/>
        <v>00</v>
      </c>
      <c r="Z81" s="1" t="str">
        <f t="shared" si="17"/>
        <v>283</v>
      </c>
      <c r="AE81"/>
      <c r="AF81" s="2"/>
      <c r="AH81" s="56"/>
      <c r="AI81" s="57"/>
      <c r="AJ81" s="2"/>
      <c r="AK81" s="1"/>
      <c r="AL81" s="1"/>
    </row>
    <row r="82" spans="2:39" x14ac:dyDescent="0.4">
      <c r="C82" s="1" t="str">
        <f t="shared" si="11"/>
        <v>4D</v>
      </c>
      <c r="D82">
        <v>77</v>
      </c>
      <c r="G82" s="15"/>
      <c r="J82" s="16"/>
      <c r="N82" s="98">
        <v>1</v>
      </c>
      <c r="O82" s="15"/>
      <c r="P82"/>
      <c r="Q82" s="62"/>
      <c r="R82" s="45">
        <v>0</v>
      </c>
      <c r="S82" s="83"/>
      <c r="T82" s="1">
        <v>0</v>
      </c>
      <c r="U82" s="1">
        <v>0</v>
      </c>
      <c r="V82" s="16">
        <v>78</v>
      </c>
      <c r="W82" s="105" t="str">
        <f t="shared" si="14"/>
        <v>4D</v>
      </c>
      <c r="X82" s="2" t="str">
        <f t="shared" si="15"/>
        <v>00</v>
      </c>
      <c r="Y82" s="1" t="str">
        <f t="shared" si="16"/>
        <v>80</v>
      </c>
      <c r="Z82" s="1" t="str">
        <f t="shared" si="17"/>
        <v>04E</v>
      </c>
      <c r="AE82"/>
      <c r="AF82" s="2"/>
      <c r="AH82" s="17"/>
      <c r="AI82" s="58"/>
      <c r="AJ82" s="2"/>
      <c r="AK82" s="1"/>
      <c r="AL82" s="1"/>
    </row>
    <row r="83" spans="2:39" x14ac:dyDescent="0.4">
      <c r="B83" t="s">
        <v>89</v>
      </c>
      <c r="C83" s="1" t="str">
        <f t="shared" si="11"/>
        <v>4E</v>
      </c>
      <c r="D83">
        <v>78</v>
      </c>
      <c r="G83" s="15"/>
      <c r="J83" s="16"/>
      <c r="M83" s="1">
        <v>1</v>
      </c>
      <c r="N83" s="98">
        <v>1</v>
      </c>
      <c r="O83" s="15"/>
      <c r="P83"/>
      <c r="Q83" s="62">
        <v>0</v>
      </c>
      <c r="R83" s="45">
        <v>1</v>
      </c>
      <c r="S83" s="83"/>
      <c r="T83" s="1">
        <v>0</v>
      </c>
      <c r="U83" s="1">
        <v>0</v>
      </c>
      <c r="V83" s="16">
        <v>79</v>
      </c>
      <c r="W83" s="105" t="str">
        <f t="shared" si="14"/>
        <v>4E</v>
      </c>
      <c r="X83" s="2" t="str">
        <f t="shared" si="15"/>
        <v>01</v>
      </c>
      <c r="Y83" s="1" t="str">
        <f t="shared" si="16"/>
        <v>81</v>
      </c>
      <c r="Z83" s="1" t="str">
        <f t="shared" si="17"/>
        <v>04F</v>
      </c>
      <c r="AE83"/>
      <c r="AF83" s="2"/>
      <c r="AH83"/>
      <c r="AJ83" s="2"/>
      <c r="AK83" s="1"/>
      <c r="AL83" s="1"/>
    </row>
    <row r="84" spans="2:39" ht="18" thickBot="1" x14ac:dyDescent="0.45">
      <c r="C84" s="1" t="str">
        <f t="shared" si="11"/>
        <v>4F</v>
      </c>
      <c r="D84">
        <v>79</v>
      </c>
      <c r="G84" s="75"/>
      <c r="H84" s="76">
        <v>1</v>
      </c>
      <c r="I84" s="76"/>
      <c r="J84" s="77"/>
      <c r="K84" s="76"/>
      <c r="L84" s="76"/>
      <c r="M84" s="76"/>
      <c r="N84" s="102"/>
      <c r="O84" s="75"/>
      <c r="P84" s="78"/>
      <c r="Q84" s="77"/>
      <c r="R84" s="76"/>
      <c r="S84" s="90"/>
      <c r="T84" s="76">
        <v>0</v>
      </c>
      <c r="U84" s="76">
        <v>0</v>
      </c>
      <c r="V84" s="77">
        <v>0</v>
      </c>
      <c r="W84" s="105" t="str">
        <f t="shared" si="14"/>
        <v>4F</v>
      </c>
      <c r="X84" s="2" t="str">
        <f t="shared" si="15"/>
        <v>20</v>
      </c>
      <c r="Y84" s="1" t="str">
        <f t="shared" si="16"/>
        <v>00</v>
      </c>
      <c r="Z84" s="1" t="str">
        <f t="shared" si="17"/>
        <v>000</v>
      </c>
      <c r="AE84"/>
      <c r="AF84" s="2"/>
      <c r="AH84" s="33"/>
      <c r="AI84" s="43" t="s">
        <v>55</v>
      </c>
      <c r="AJ84" s="32"/>
      <c r="AK84" s="1"/>
      <c r="AL84" s="1"/>
    </row>
    <row r="85" spans="2:39" ht="18" thickTop="1" x14ac:dyDescent="0.4">
      <c r="C85" s="1" t="str">
        <f t="shared" si="11"/>
        <v>50</v>
      </c>
      <c r="D85">
        <v>80</v>
      </c>
      <c r="G85" s="15"/>
      <c r="K85" s="15"/>
      <c r="N85" s="98"/>
      <c r="P85"/>
      <c r="R85" s="15"/>
      <c r="S85" s="83"/>
      <c r="U85" s="1"/>
      <c r="V85" s="16"/>
      <c r="W85" s="105" t="str">
        <f t="shared" ref="W85:W128" si="18">DEC2HEX(D85,2)</f>
        <v>50</v>
      </c>
      <c r="X85" s="2" t="str">
        <f t="shared" si="15"/>
        <v>00</v>
      </c>
      <c r="Y85" s="1" t="str">
        <f t="shared" si="16"/>
        <v>00</v>
      </c>
      <c r="Z85" s="1" t="str">
        <f t="shared" si="17"/>
        <v>000</v>
      </c>
      <c r="AA85" s="40"/>
      <c r="AD85"/>
      <c r="AE85" s="2"/>
      <c r="AH85" s="15">
        <v>1</v>
      </c>
      <c r="AI85" s="8" t="s">
        <v>26</v>
      </c>
      <c r="AJ85" s="9">
        <v>0</v>
      </c>
      <c r="AK85" s="1"/>
      <c r="AL85" s="1"/>
    </row>
    <row r="86" spans="2:39" x14ac:dyDescent="0.4">
      <c r="C86" s="1" t="str">
        <f t="shared" si="11"/>
        <v>51</v>
      </c>
      <c r="D86">
        <v>81</v>
      </c>
      <c r="G86" s="15"/>
      <c r="K86" s="15"/>
      <c r="N86" s="98"/>
      <c r="P86"/>
      <c r="R86" s="15"/>
      <c r="S86" s="83"/>
      <c r="U86" s="1"/>
      <c r="V86" s="16"/>
      <c r="W86" s="105" t="str">
        <f t="shared" si="18"/>
        <v>51</v>
      </c>
      <c r="X86" s="2" t="str">
        <f t="shared" si="15"/>
        <v>00</v>
      </c>
      <c r="Y86" s="1" t="str">
        <f t="shared" si="16"/>
        <v>00</v>
      </c>
      <c r="Z86" s="1" t="str">
        <f t="shared" si="17"/>
        <v>000</v>
      </c>
      <c r="AA86" s="40"/>
      <c r="AD86"/>
      <c r="AE86" s="2"/>
      <c r="AH86" s="15">
        <v>2</v>
      </c>
      <c r="AI86" s="15" t="s">
        <v>24</v>
      </c>
      <c r="AJ86" s="55">
        <v>1</v>
      </c>
      <c r="AK86" s="1"/>
      <c r="AL86" s="1"/>
    </row>
    <row r="87" spans="2:39" x14ac:dyDescent="0.4">
      <c r="C87" s="1" t="str">
        <f t="shared" si="11"/>
        <v>52</v>
      </c>
      <c r="D87">
        <v>82</v>
      </c>
      <c r="G87" s="15"/>
      <c r="K87" s="15"/>
      <c r="N87" s="98"/>
      <c r="P87"/>
      <c r="R87" s="15"/>
      <c r="S87" s="83"/>
      <c r="U87" s="1"/>
      <c r="V87" s="16"/>
      <c r="W87" s="105" t="str">
        <f t="shared" si="18"/>
        <v>52</v>
      </c>
      <c r="X87" s="2" t="str">
        <f t="shared" si="15"/>
        <v>00</v>
      </c>
      <c r="Y87" s="1" t="str">
        <f t="shared" si="16"/>
        <v>00</v>
      </c>
      <c r="Z87" s="1" t="str">
        <f t="shared" si="17"/>
        <v>000</v>
      </c>
      <c r="AA87" s="40"/>
      <c r="AD87"/>
      <c r="AE87" s="2"/>
      <c r="AH87" s="15">
        <v>3</v>
      </c>
      <c r="AI87" s="15" t="s">
        <v>52</v>
      </c>
      <c r="AJ87" s="16">
        <v>2</v>
      </c>
      <c r="AK87" s="1"/>
      <c r="AL87" s="1"/>
    </row>
    <row r="88" spans="2:39" x14ac:dyDescent="0.4">
      <c r="C88" s="1" t="str">
        <f t="shared" si="11"/>
        <v>53</v>
      </c>
      <c r="D88">
        <v>83</v>
      </c>
      <c r="G88" s="17"/>
      <c r="H88" s="37"/>
      <c r="I88" s="37"/>
      <c r="J88" s="37"/>
      <c r="K88" s="17"/>
      <c r="L88" s="37"/>
      <c r="M88" s="37"/>
      <c r="N88" s="101"/>
      <c r="O88" s="37"/>
      <c r="P88" s="7"/>
      <c r="Q88" s="37"/>
      <c r="R88" s="17"/>
      <c r="S88" s="84"/>
      <c r="T88" s="37"/>
      <c r="U88" s="37"/>
      <c r="V88" s="18"/>
      <c r="W88" s="105" t="str">
        <f t="shared" si="18"/>
        <v>53</v>
      </c>
      <c r="X88" s="2" t="str">
        <f t="shared" si="15"/>
        <v>00</v>
      </c>
      <c r="Y88" s="1" t="str">
        <f t="shared" si="16"/>
        <v>00</v>
      </c>
      <c r="Z88" s="1" t="str">
        <f t="shared" si="17"/>
        <v>000</v>
      </c>
      <c r="AD88"/>
      <c r="AE88" s="2"/>
      <c r="AH88" s="15">
        <v>4</v>
      </c>
      <c r="AI88" s="17" t="s">
        <v>54</v>
      </c>
      <c r="AJ88" s="18">
        <v>3</v>
      </c>
      <c r="AM88" s="1"/>
    </row>
    <row r="89" spans="2:39" x14ac:dyDescent="0.4">
      <c r="C89" s="1" t="str">
        <f t="shared" si="11"/>
        <v>54</v>
      </c>
      <c r="D89">
        <v>84</v>
      </c>
      <c r="G89" s="8"/>
      <c r="H89" s="25"/>
      <c r="I89" s="25"/>
      <c r="J89" s="25"/>
      <c r="K89" s="8"/>
      <c r="L89" s="25"/>
      <c r="M89" s="25"/>
      <c r="N89" s="100"/>
      <c r="O89" s="25"/>
      <c r="P89" s="4"/>
      <c r="Q89" s="25"/>
      <c r="R89" s="8"/>
      <c r="S89" s="82"/>
      <c r="T89" s="25"/>
      <c r="U89" s="25"/>
      <c r="V89" s="9"/>
      <c r="W89" s="105" t="str">
        <f t="shared" si="18"/>
        <v>54</v>
      </c>
      <c r="X89" s="2" t="str">
        <f t="shared" si="15"/>
        <v>00</v>
      </c>
      <c r="Y89" s="1" t="str">
        <f t="shared" si="16"/>
        <v>00</v>
      </c>
      <c r="Z89" s="1" t="str">
        <f t="shared" si="17"/>
        <v>000</v>
      </c>
      <c r="AD89"/>
      <c r="AE89" s="2"/>
      <c r="AH89" s="15">
        <v>5</v>
      </c>
      <c r="AI89" s="15"/>
      <c r="AJ89" s="16"/>
      <c r="AK89" s="1"/>
      <c r="AM89" s="1"/>
    </row>
    <row r="90" spans="2:39" x14ac:dyDescent="0.4">
      <c r="C90" s="1" t="str">
        <f t="shared" si="11"/>
        <v>55</v>
      </c>
      <c r="D90">
        <v>85</v>
      </c>
      <c r="G90" s="15"/>
      <c r="K90" s="15"/>
      <c r="N90" s="98"/>
      <c r="P90"/>
      <c r="R90" s="15"/>
      <c r="S90" s="83"/>
      <c r="U90" s="1"/>
      <c r="V90" s="16"/>
      <c r="W90" s="105" t="str">
        <f t="shared" si="18"/>
        <v>55</v>
      </c>
      <c r="X90" s="2" t="str">
        <f t="shared" si="15"/>
        <v>00</v>
      </c>
      <c r="Y90" s="1" t="str">
        <f t="shared" si="16"/>
        <v>00</v>
      </c>
      <c r="Z90" s="1" t="str">
        <f t="shared" si="17"/>
        <v>000</v>
      </c>
      <c r="AD90"/>
      <c r="AE90" s="2"/>
      <c r="AH90" s="15">
        <v>6</v>
      </c>
      <c r="AI90" s="15"/>
      <c r="AJ90" s="16"/>
      <c r="AK90" s="1"/>
      <c r="AM90" s="1"/>
    </row>
    <row r="91" spans="2:39" ht="15.75" customHeight="1" x14ac:dyDescent="0.4">
      <c r="C91" s="1" t="str">
        <f t="shared" si="11"/>
        <v>56</v>
      </c>
      <c r="D91">
        <v>86</v>
      </c>
      <c r="G91" s="15"/>
      <c r="K91" s="15"/>
      <c r="N91" s="98"/>
      <c r="P91"/>
      <c r="R91" s="15"/>
      <c r="S91" s="83"/>
      <c r="U91" s="1"/>
      <c r="V91" s="16"/>
      <c r="W91" s="105" t="str">
        <f t="shared" si="18"/>
        <v>56</v>
      </c>
      <c r="X91" s="2" t="str">
        <f t="shared" si="15"/>
        <v>00</v>
      </c>
      <c r="Y91" s="1" t="str">
        <f t="shared" si="16"/>
        <v>00</v>
      </c>
      <c r="Z91" s="1" t="str">
        <f t="shared" si="17"/>
        <v>000</v>
      </c>
      <c r="AD91"/>
      <c r="AE91" s="2"/>
      <c r="AH91" s="15">
        <v>7</v>
      </c>
      <c r="AI91" s="15"/>
      <c r="AJ91" s="16"/>
      <c r="AK91" s="1"/>
      <c r="AM91" s="1"/>
    </row>
    <row r="92" spans="2:39" x14ac:dyDescent="0.4">
      <c r="C92" s="1" t="str">
        <f t="shared" si="11"/>
        <v>57</v>
      </c>
      <c r="D92">
        <v>87</v>
      </c>
      <c r="G92" s="17"/>
      <c r="H92" s="37"/>
      <c r="I92" s="37"/>
      <c r="J92" s="37"/>
      <c r="K92" s="17"/>
      <c r="L92" s="37"/>
      <c r="M92" s="37"/>
      <c r="N92" s="101"/>
      <c r="O92" s="37"/>
      <c r="P92" s="7"/>
      <c r="Q92" s="37"/>
      <c r="R92" s="17"/>
      <c r="S92" s="84"/>
      <c r="T92" s="37"/>
      <c r="U92" s="37"/>
      <c r="V92" s="18"/>
      <c r="W92" s="105" t="str">
        <f t="shared" si="18"/>
        <v>57</v>
      </c>
      <c r="X92" s="2" t="str">
        <f t="shared" si="15"/>
        <v>00</v>
      </c>
      <c r="Y92" s="1" t="str">
        <f t="shared" si="16"/>
        <v>00</v>
      </c>
      <c r="Z92" s="1" t="str">
        <f t="shared" si="17"/>
        <v>000</v>
      </c>
      <c r="AD92"/>
      <c r="AE92" s="2"/>
      <c r="AH92" s="15">
        <v>8</v>
      </c>
      <c r="AI92" s="15"/>
      <c r="AJ92" s="16"/>
      <c r="AK92" s="1"/>
      <c r="AM92" s="1"/>
    </row>
    <row r="93" spans="2:39" x14ac:dyDescent="0.4">
      <c r="C93" s="1" t="str">
        <f t="shared" si="11"/>
        <v>58</v>
      </c>
      <c r="D93">
        <v>88</v>
      </c>
      <c r="G93" s="15"/>
      <c r="K93" s="15"/>
      <c r="N93" s="98"/>
      <c r="P93"/>
      <c r="R93" s="15"/>
      <c r="S93" s="83"/>
      <c r="U93" s="1"/>
      <c r="V93" s="16"/>
      <c r="W93" s="105" t="str">
        <f t="shared" si="18"/>
        <v>58</v>
      </c>
      <c r="X93" s="2" t="str">
        <f t="shared" si="15"/>
        <v>00</v>
      </c>
      <c r="Y93" s="1" t="str">
        <f t="shared" si="16"/>
        <v>00</v>
      </c>
      <c r="Z93" s="1" t="str">
        <f t="shared" si="17"/>
        <v>000</v>
      </c>
      <c r="AD93"/>
      <c r="AE93" s="2"/>
      <c r="AH93" s="15">
        <v>9</v>
      </c>
      <c r="AI93" s="15"/>
      <c r="AJ93" s="16"/>
      <c r="AK93" s="1"/>
    </row>
    <row r="94" spans="2:39" x14ac:dyDescent="0.4">
      <c r="C94" s="1" t="str">
        <f t="shared" si="11"/>
        <v>59</v>
      </c>
      <c r="D94">
        <v>89</v>
      </c>
      <c r="G94" s="15"/>
      <c r="K94" s="15"/>
      <c r="N94" s="98"/>
      <c r="P94"/>
      <c r="R94" s="15"/>
      <c r="S94" s="83"/>
      <c r="U94" s="1"/>
      <c r="V94" s="16"/>
      <c r="W94" s="105" t="str">
        <f t="shared" si="18"/>
        <v>59</v>
      </c>
      <c r="X94" s="2" t="str">
        <f t="shared" si="15"/>
        <v>00</v>
      </c>
      <c r="Y94" s="1" t="str">
        <f t="shared" si="16"/>
        <v>00</v>
      </c>
      <c r="Z94" s="1" t="str">
        <f t="shared" si="17"/>
        <v>000</v>
      </c>
      <c r="AD94"/>
      <c r="AE94" s="2"/>
      <c r="AH94" s="15">
        <v>10</v>
      </c>
      <c r="AI94" s="15"/>
      <c r="AJ94" s="16"/>
      <c r="AK94" s="1"/>
    </row>
    <row r="95" spans="2:39" x14ac:dyDescent="0.4">
      <c r="C95" s="1" t="str">
        <f t="shared" si="11"/>
        <v>5A</v>
      </c>
      <c r="D95">
        <v>90</v>
      </c>
      <c r="G95" s="15"/>
      <c r="K95" s="15"/>
      <c r="N95" s="98"/>
      <c r="O95" s="15"/>
      <c r="P95"/>
      <c r="Q95" s="62"/>
      <c r="R95" s="45"/>
      <c r="S95" s="83"/>
      <c r="U95" s="1"/>
      <c r="V95" s="16"/>
      <c r="W95" s="105" t="str">
        <f t="shared" si="18"/>
        <v>5A</v>
      </c>
      <c r="X95" s="2" t="str">
        <f t="shared" si="15"/>
        <v>00</v>
      </c>
      <c r="Y95" s="1" t="str">
        <f t="shared" si="16"/>
        <v>00</v>
      </c>
      <c r="Z95" s="1" t="str">
        <f t="shared" si="17"/>
        <v>000</v>
      </c>
      <c r="AD95"/>
      <c r="AE95" s="2"/>
      <c r="AH95" s="15">
        <v>11</v>
      </c>
      <c r="AI95" s="17"/>
      <c r="AJ95" s="18"/>
      <c r="AK95" s="1"/>
    </row>
    <row r="96" spans="2:39" x14ac:dyDescent="0.4">
      <c r="C96" s="1" t="str">
        <f t="shared" si="11"/>
        <v>5B</v>
      </c>
      <c r="D96">
        <v>91</v>
      </c>
      <c r="G96" s="15"/>
      <c r="K96" s="15"/>
      <c r="N96" s="98"/>
      <c r="P96"/>
      <c r="R96" s="15"/>
      <c r="S96" s="83"/>
      <c r="U96" s="1"/>
      <c r="V96" s="16"/>
      <c r="W96" s="105" t="str">
        <f t="shared" si="18"/>
        <v>5B</v>
      </c>
      <c r="X96" s="2" t="str">
        <f t="shared" si="15"/>
        <v>00</v>
      </c>
      <c r="Y96" s="1" t="str">
        <f t="shared" si="16"/>
        <v>00</v>
      </c>
      <c r="Z96" s="1" t="str">
        <f t="shared" si="17"/>
        <v>000</v>
      </c>
      <c r="AD96"/>
      <c r="AE96" s="2"/>
      <c r="AH96" s="15">
        <v>12</v>
      </c>
      <c r="AI96" s="15"/>
      <c r="AJ96" s="16"/>
      <c r="AK96" s="1"/>
    </row>
    <row r="97" spans="3:40" x14ac:dyDescent="0.4">
      <c r="C97" s="1" t="str">
        <f t="shared" si="11"/>
        <v>5C</v>
      </c>
      <c r="D97">
        <v>92</v>
      </c>
      <c r="G97" s="8"/>
      <c r="H97" s="25"/>
      <c r="I97" s="25"/>
      <c r="J97" s="25"/>
      <c r="K97" s="8"/>
      <c r="L97" s="25"/>
      <c r="M97" s="25"/>
      <c r="N97" s="100"/>
      <c r="O97" s="25"/>
      <c r="P97" s="4"/>
      <c r="Q97" s="25"/>
      <c r="R97" s="8"/>
      <c r="S97" s="82"/>
      <c r="T97" s="25"/>
      <c r="U97" s="25"/>
      <c r="V97" s="9"/>
      <c r="W97" s="105" t="str">
        <f t="shared" si="18"/>
        <v>5C</v>
      </c>
      <c r="X97" s="2" t="str">
        <f t="shared" si="15"/>
        <v>00</v>
      </c>
      <c r="Y97" s="1" t="str">
        <f t="shared" si="16"/>
        <v>00</v>
      </c>
      <c r="Z97" s="1" t="str">
        <f t="shared" si="17"/>
        <v>000</v>
      </c>
      <c r="AD97"/>
      <c r="AE97" s="2"/>
      <c r="AH97" s="15">
        <v>13</v>
      </c>
      <c r="AI97" s="15"/>
      <c r="AJ97" s="16"/>
    </row>
    <row r="98" spans="3:40" x14ac:dyDescent="0.4">
      <c r="C98" s="1" t="str">
        <f t="shared" si="11"/>
        <v>5D</v>
      </c>
      <c r="D98">
        <v>93</v>
      </c>
      <c r="G98" s="15"/>
      <c r="K98" s="15"/>
      <c r="N98" s="98"/>
      <c r="P98"/>
      <c r="R98" s="15"/>
      <c r="S98" s="83"/>
      <c r="U98" s="1"/>
      <c r="V98" s="16"/>
      <c r="W98" s="105" t="str">
        <f t="shared" si="18"/>
        <v>5D</v>
      </c>
      <c r="X98" s="2" t="str">
        <f t="shared" si="15"/>
        <v>00</v>
      </c>
      <c r="Y98" s="1" t="str">
        <f t="shared" si="16"/>
        <v>00</v>
      </c>
      <c r="Z98" s="1" t="str">
        <f t="shared" si="17"/>
        <v>000</v>
      </c>
      <c r="AD98"/>
      <c r="AE98" s="2"/>
      <c r="AH98" s="15">
        <v>14</v>
      </c>
      <c r="AI98" s="15"/>
      <c r="AJ98" s="16"/>
      <c r="AK98" s="53"/>
    </row>
    <row r="99" spans="3:40" x14ac:dyDescent="0.4">
      <c r="C99" s="1" t="str">
        <f t="shared" si="11"/>
        <v>5E</v>
      </c>
      <c r="D99">
        <v>94</v>
      </c>
      <c r="G99" s="15"/>
      <c r="K99" s="15"/>
      <c r="N99" s="98"/>
      <c r="P99"/>
      <c r="R99" s="15"/>
      <c r="S99" s="83"/>
      <c r="U99" s="1"/>
      <c r="V99" s="16"/>
      <c r="W99" s="105" t="str">
        <f t="shared" si="18"/>
        <v>5E</v>
      </c>
      <c r="X99" s="2" t="str">
        <f t="shared" si="15"/>
        <v>00</v>
      </c>
      <c r="Y99" s="1" t="str">
        <f t="shared" si="16"/>
        <v>00</v>
      </c>
      <c r="Z99" s="1" t="str">
        <f t="shared" si="17"/>
        <v>000</v>
      </c>
      <c r="AE99" s="2"/>
      <c r="AH99" s="15">
        <v>15</v>
      </c>
      <c r="AI99" s="15" t="s">
        <v>96</v>
      </c>
      <c r="AJ99" s="16">
        <v>14</v>
      </c>
    </row>
    <row r="100" spans="3:40" x14ac:dyDescent="0.4">
      <c r="C100" s="1" t="str">
        <f t="shared" si="11"/>
        <v>5F</v>
      </c>
      <c r="D100">
        <v>95</v>
      </c>
      <c r="G100" s="17"/>
      <c r="H100" s="37"/>
      <c r="I100" s="37"/>
      <c r="J100" s="37"/>
      <c r="K100" s="17"/>
      <c r="L100" s="37"/>
      <c r="M100" s="37"/>
      <c r="N100" s="101"/>
      <c r="O100" s="37"/>
      <c r="P100" s="7"/>
      <c r="Q100" s="37"/>
      <c r="R100" s="17"/>
      <c r="S100" s="84"/>
      <c r="T100" s="37"/>
      <c r="U100" s="37"/>
      <c r="V100" s="18"/>
      <c r="W100" s="105" t="str">
        <f t="shared" si="18"/>
        <v>5F</v>
      </c>
      <c r="X100" s="2" t="str">
        <f t="shared" si="15"/>
        <v>00</v>
      </c>
      <c r="Y100" s="1" t="str">
        <f t="shared" si="16"/>
        <v>00</v>
      </c>
      <c r="Z100" s="1" t="str">
        <f t="shared" si="17"/>
        <v>000</v>
      </c>
      <c r="AD100"/>
      <c r="AE100" s="2"/>
      <c r="AH100" s="17">
        <v>16</v>
      </c>
      <c r="AI100" s="17"/>
      <c r="AJ100" s="18"/>
    </row>
    <row r="101" spans="3:40" x14ac:dyDescent="0.4">
      <c r="C101" s="1" t="str">
        <f t="shared" si="11"/>
        <v>60</v>
      </c>
      <c r="D101">
        <v>96</v>
      </c>
      <c r="G101" s="15"/>
      <c r="K101" s="15"/>
      <c r="N101" s="98"/>
      <c r="P101"/>
      <c r="R101" s="15"/>
      <c r="S101" s="83"/>
      <c r="U101" s="1"/>
      <c r="V101" s="16"/>
      <c r="W101" s="105" t="str">
        <f t="shared" si="18"/>
        <v>60</v>
      </c>
      <c r="X101" s="2" t="str">
        <f t="shared" si="15"/>
        <v>00</v>
      </c>
      <c r="Y101" s="1" t="str">
        <f t="shared" si="16"/>
        <v>00</v>
      </c>
      <c r="Z101" s="1" t="str">
        <f t="shared" si="17"/>
        <v>000</v>
      </c>
      <c r="AD101"/>
      <c r="AE101" s="2"/>
      <c r="AH101"/>
      <c r="AI101" s="1"/>
      <c r="AJ101" s="1"/>
      <c r="AL101" s="2"/>
      <c r="AN101" s="1"/>
    </row>
    <row r="102" spans="3:40" x14ac:dyDescent="0.4">
      <c r="C102" s="1" t="str">
        <f t="shared" si="11"/>
        <v>61</v>
      </c>
      <c r="D102">
        <v>97</v>
      </c>
      <c r="G102" s="15"/>
      <c r="K102" s="15"/>
      <c r="N102" s="98"/>
      <c r="P102"/>
      <c r="R102" s="15"/>
      <c r="S102" s="83"/>
      <c r="U102" s="1"/>
      <c r="V102" s="16"/>
      <c r="W102" s="105" t="str">
        <f t="shared" si="18"/>
        <v>61</v>
      </c>
      <c r="X102" s="2" t="str">
        <f t="shared" si="15"/>
        <v>00</v>
      </c>
      <c r="Y102" s="1" t="str">
        <f t="shared" si="16"/>
        <v>00</v>
      </c>
      <c r="Z102" s="1" t="str">
        <f t="shared" si="17"/>
        <v>000</v>
      </c>
      <c r="AD102"/>
      <c r="AE102" s="2"/>
      <c r="AH102"/>
      <c r="AI102" s="1"/>
      <c r="AJ102" s="1"/>
      <c r="AL102" s="2"/>
      <c r="AN102" s="1"/>
    </row>
    <row r="103" spans="3:40" x14ac:dyDescent="0.4">
      <c r="C103" s="1" t="str">
        <f t="shared" si="11"/>
        <v>62</v>
      </c>
      <c r="D103">
        <v>98</v>
      </c>
      <c r="G103" s="15"/>
      <c r="K103" s="15"/>
      <c r="N103" s="98"/>
      <c r="P103"/>
      <c r="R103" s="15"/>
      <c r="S103" s="83"/>
      <c r="U103" s="1"/>
      <c r="V103" s="16"/>
      <c r="W103" s="105" t="str">
        <f t="shared" si="18"/>
        <v>62</v>
      </c>
      <c r="X103" s="2" t="str">
        <f t="shared" si="15"/>
        <v>00</v>
      </c>
      <c r="Y103" s="1" t="str">
        <f t="shared" si="16"/>
        <v>00</v>
      </c>
      <c r="Z103" s="1" t="str">
        <f t="shared" si="17"/>
        <v>000</v>
      </c>
      <c r="AD103"/>
      <c r="AE103" s="2"/>
      <c r="AH103"/>
      <c r="AI103" s="1"/>
      <c r="AJ103" s="1"/>
      <c r="AL103" s="2"/>
      <c r="AN103" s="1"/>
    </row>
    <row r="104" spans="3:40" x14ac:dyDescent="0.4">
      <c r="C104" s="1" t="str">
        <f t="shared" si="11"/>
        <v>63</v>
      </c>
      <c r="D104">
        <v>99</v>
      </c>
      <c r="G104" s="15"/>
      <c r="K104" s="15"/>
      <c r="N104" s="98"/>
      <c r="P104"/>
      <c r="R104" s="15"/>
      <c r="S104" s="83"/>
      <c r="U104" s="1"/>
      <c r="V104" s="16"/>
      <c r="W104" s="105" t="str">
        <f t="shared" si="18"/>
        <v>63</v>
      </c>
      <c r="X104" s="2" t="str">
        <f t="shared" si="15"/>
        <v>00</v>
      </c>
      <c r="Y104" s="1" t="str">
        <f t="shared" si="16"/>
        <v>00</v>
      </c>
      <c r="Z104" s="1" t="str">
        <f t="shared" si="17"/>
        <v>000</v>
      </c>
      <c r="AD104"/>
      <c r="AE104" s="2"/>
      <c r="AH104"/>
      <c r="AI104" s="1"/>
      <c r="AJ104" s="1"/>
      <c r="AL104" s="2"/>
      <c r="AN104" s="1"/>
    </row>
    <row r="105" spans="3:40" x14ac:dyDescent="0.4">
      <c r="C105" s="1" t="str">
        <f t="shared" si="11"/>
        <v>64</v>
      </c>
      <c r="D105">
        <v>100</v>
      </c>
      <c r="G105" s="8"/>
      <c r="H105" s="25"/>
      <c r="I105" s="25"/>
      <c r="J105" s="25"/>
      <c r="K105" s="8"/>
      <c r="L105" s="25"/>
      <c r="M105" s="25"/>
      <c r="N105" s="100"/>
      <c r="O105" s="25"/>
      <c r="P105" s="4"/>
      <c r="Q105" s="25"/>
      <c r="R105" s="8"/>
      <c r="S105" s="82"/>
      <c r="T105" s="25"/>
      <c r="U105" s="25"/>
      <c r="V105" s="9"/>
      <c r="W105" s="105" t="str">
        <f t="shared" si="18"/>
        <v>64</v>
      </c>
      <c r="X105" s="2" t="str">
        <f t="shared" si="15"/>
        <v>00</v>
      </c>
      <c r="Y105" s="1" t="str">
        <f t="shared" si="16"/>
        <v>00</v>
      </c>
      <c r="Z105" s="1" t="str">
        <f t="shared" si="17"/>
        <v>000</v>
      </c>
      <c r="AD105"/>
      <c r="AE105" s="2"/>
      <c r="AH105"/>
      <c r="AI105" s="1"/>
      <c r="AJ105" s="1"/>
      <c r="AL105" s="2"/>
      <c r="AN105" s="1"/>
    </row>
    <row r="106" spans="3:40" x14ac:dyDescent="0.4">
      <c r="C106" s="1" t="str">
        <f t="shared" si="11"/>
        <v>65</v>
      </c>
      <c r="D106">
        <v>101</v>
      </c>
      <c r="G106" s="15"/>
      <c r="K106" s="15"/>
      <c r="N106" s="98"/>
      <c r="P106"/>
      <c r="R106" s="15"/>
      <c r="S106" s="83"/>
      <c r="U106" s="1"/>
      <c r="V106" s="16"/>
      <c r="W106" s="105" t="str">
        <f t="shared" si="18"/>
        <v>65</v>
      </c>
      <c r="X106" s="2" t="str">
        <f t="shared" si="15"/>
        <v>00</v>
      </c>
      <c r="Y106" s="1" t="str">
        <f t="shared" si="16"/>
        <v>00</v>
      </c>
      <c r="Z106" s="1" t="str">
        <f t="shared" si="17"/>
        <v>000</v>
      </c>
      <c r="AD106"/>
      <c r="AE106" s="2"/>
      <c r="AH106"/>
      <c r="AI106" s="1"/>
      <c r="AJ106" s="1"/>
      <c r="AL106" s="2"/>
      <c r="AN106" s="1"/>
    </row>
    <row r="107" spans="3:40" x14ac:dyDescent="0.4">
      <c r="C107" s="1" t="str">
        <f t="shared" si="11"/>
        <v>66</v>
      </c>
      <c r="D107">
        <v>102</v>
      </c>
      <c r="G107" s="15"/>
      <c r="K107" s="15"/>
      <c r="N107" s="98"/>
      <c r="P107"/>
      <c r="R107" s="15"/>
      <c r="S107" s="83"/>
      <c r="U107" s="1"/>
      <c r="V107" s="16"/>
      <c r="W107" s="105" t="str">
        <f t="shared" si="18"/>
        <v>66</v>
      </c>
      <c r="X107" s="2" t="str">
        <f t="shared" si="15"/>
        <v>00</v>
      </c>
      <c r="Y107" s="1" t="str">
        <f t="shared" si="16"/>
        <v>00</v>
      </c>
      <c r="Z107" s="1" t="str">
        <f t="shared" si="17"/>
        <v>000</v>
      </c>
      <c r="AD107"/>
      <c r="AE107" s="2"/>
      <c r="AH107"/>
      <c r="AI107" s="1"/>
      <c r="AJ107" s="1"/>
      <c r="AL107" s="2"/>
      <c r="AN107" s="1"/>
    </row>
    <row r="108" spans="3:40" x14ac:dyDescent="0.4">
      <c r="C108" s="1" t="str">
        <f t="shared" si="11"/>
        <v>67</v>
      </c>
      <c r="D108">
        <v>103</v>
      </c>
      <c r="G108" s="17"/>
      <c r="H108" s="37"/>
      <c r="I108" s="37"/>
      <c r="J108" s="37"/>
      <c r="K108" s="17"/>
      <c r="L108" s="37"/>
      <c r="M108" s="37"/>
      <c r="N108" s="101"/>
      <c r="O108" s="37"/>
      <c r="P108" s="7"/>
      <c r="Q108" s="37"/>
      <c r="R108" s="17"/>
      <c r="S108" s="84"/>
      <c r="T108" s="37"/>
      <c r="U108" s="37"/>
      <c r="V108" s="18"/>
      <c r="W108" s="105" t="str">
        <f t="shared" si="18"/>
        <v>67</v>
      </c>
      <c r="X108" s="2" t="str">
        <f t="shared" si="15"/>
        <v>00</v>
      </c>
      <c r="Y108" s="1" t="str">
        <f t="shared" si="16"/>
        <v>00</v>
      </c>
      <c r="Z108" s="1" t="str">
        <f t="shared" si="17"/>
        <v>000</v>
      </c>
      <c r="AD108"/>
      <c r="AE108" s="2"/>
      <c r="AH108"/>
      <c r="AI108" s="1"/>
      <c r="AJ108" s="1"/>
      <c r="AL108" s="2"/>
      <c r="AN108" s="1"/>
    </row>
    <row r="109" spans="3:40" x14ac:dyDescent="0.4">
      <c r="C109" s="1" t="str">
        <f t="shared" si="11"/>
        <v>68</v>
      </c>
      <c r="D109">
        <v>104</v>
      </c>
      <c r="G109" s="15"/>
      <c r="K109" s="15"/>
      <c r="N109" s="98"/>
      <c r="P109"/>
      <c r="R109" s="15"/>
      <c r="S109" s="83"/>
      <c r="U109" s="1"/>
      <c r="V109" s="16"/>
      <c r="W109" s="105" t="str">
        <f t="shared" si="18"/>
        <v>68</v>
      </c>
      <c r="X109" s="2" t="str">
        <f t="shared" si="15"/>
        <v>00</v>
      </c>
      <c r="Y109" s="1" t="str">
        <f t="shared" si="16"/>
        <v>00</v>
      </c>
      <c r="Z109" s="1" t="str">
        <f t="shared" si="17"/>
        <v>000</v>
      </c>
      <c r="AD109"/>
      <c r="AE109" s="2"/>
      <c r="AF109"/>
      <c r="AG109" s="1"/>
      <c r="AH109" s="1"/>
      <c r="AJ109" s="2"/>
      <c r="AL109" s="1"/>
    </row>
    <row r="110" spans="3:40" x14ac:dyDescent="0.4">
      <c r="C110" s="1" t="str">
        <f t="shared" si="11"/>
        <v>69</v>
      </c>
      <c r="D110">
        <v>105</v>
      </c>
      <c r="G110" s="15"/>
      <c r="K110" s="15"/>
      <c r="N110" s="98"/>
      <c r="P110"/>
      <c r="R110" s="15"/>
      <c r="S110" s="83"/>
      <c r="U110" s="1"/>
      <c r="V110" s="16"/>
      <c r="W110" s="105" t="str">
        <f t="shared" si="18"/>
        <v>69</v>
      </c>
      <c r="X110" s="2" t="str">
        <f t="shared" si="15"/>
        <v>00</v>
      </c>
      <c r="Y110" s="1" t="str">
        <f t="shared" si="16"/>
        <v>00</v>
      </c>
      <c r="Z110" s="1" t="str">
        <f t="shared" si="17"/>
        <v>000</v>
      </c>
      <c r="AA110" s="40"/>
      <c r="AD110"/>
      <c r="AE110" s="2"/>
      <c r="AF110"/>
      <c r="AG110" s="1"/>
      <c r="AH110" s="1"/>
      <c r="AJ110" s="2"/>
      <c r="AL110" s="1"/>
    </row>
    <row r="111" spans="3:40" x14ac:dyDescent="0.4">
      <c r="C111" s="1" t="str">
        <f t="shared" si="11"/>
        <v>6A</v>
      </c>
      <c r="D111">
        <v>106</v>
      </c>
      <c r="G111" s="15"/>
      <c r="K111" s="15"/>
      <c r="N111" s="98"/>
      <c r="P111"/>
      <c r="R111" s="15"/>
      <c r="S111" s="83"/>
      <c r="U111" s="1"/>
      <c r="V111" s="16"/>
      <c r="W111" s="105" t="str">
        <f t="shared" si="18"/>
        <v>6A</v>
      </c>
      <c r="X111" s="2" t="str">
        <f t="shared" si="15"/>
        <v>00</v>
      </c>
      <c r="Y111" s="1" t="str">
        <f t="shared" si="16"/>
        <v>00</v>
      </c>
      <c r="Z111" s="1" t="str">
        <f t="shared" si="17"/>
        <v>000</v>
      </c>
      <c r="AA111" s="40"/>
      <c r="AD111"/>
      <c r="AE111" s="2"/>
      <c r="AF111"/>
      <c r="AG111" s="1"/>
      <c r="AH111" s="1"/>
      <c r="AJ111" s="2"/>
      <c r="AL111" s="1"/>
    </row>
    <row r="112" spans="3:40" x14ac:dyDescent="0.4">
      <c r="C112" s="1" t="str">
        <f t="shared" si="11"/>
        <v>6B</v>
      </c>
      <c r="D112">
        <v>107</v>
      </c>
      <c r="G112" s="17"/>
      <c r="H112" s="37"/>
      <c r="I112" s="37"/>
      <c r="J112" s="37"/>
      <c r="K112" s="17"/>
      <c r="L112" s="37"/>
      <c r="M112" s="37"/>
      <c r="N112" s="101"/>
      <c r="O112" s="37"/>
      <c r="P112" s="7"/>
      <c r="Q112" s="37"/>
      <c r="R112" s="17"/>
      <c r="S112" s="84"/>
      <c r="T112" s="37"/>
      <c r="U112" s="37"/>
      <c r="V112" s="18"/>
      <c r="W112" s="105" t="str">
        <f t="shared" si="18"/>
        <v>6B</v>
      </c>
      <c r="X112" s="2" t="str">
        <f t="shared" si="15"/>
        <v>00</v>
      </c>
      <c r="Y112" s="1" t="str">
        <f t="shared" si="16"/>
        <v>00</v>
      </c>
      <c r="Z112" s="1" t="str">
        <f t="shared" si="17"/>
        <v>000</v>
      </c>
      <c r="AA112" s="40"/>
      <c r="AD112"/>
      <c r="AE112" s="2"/>
      <c r="AF112"/>
      <c r="AG112" s="1"/>
      <c r="AH112" s="1"/>
      <c r="AJ112" s="2"/>
      <c r="AL112" s="1"/>
    </row>
    <row r="113" spans="2:43" x14ac:dyDescent="0.4">
      <c r="B113" s="40"/>
      <c r="C113" s="1" t="str">
        <f t="shared" si="11"/>
        <v>6C</v>
      </c>
      <c r="D113">
        <v>108</v>
      </c>
      <c r="G113" s="3"/>
      <c r="H113" s="25"/>
      <c r="I113" s="25"/>
      <c r="J113" s="25"/>
      <c r="K113" s="8"/>
      <c r="L113" s="25"/>
      <c r="M113" s="25"/>
      <c r="N113" s="100"/>
      <c r="O113" s="25"/>
      <c r="P113" s="25"/>
      <c r="Q113" s="25"/>
      <c r="R113" s="8"/>
      <c r="S113" s="82"/>
      <c r="T113" s="25"/>
      <c r="U113" s="25"/>
      <c r="V113" s="9"/>
      <c r="W113" s="105" t="str">
        <f t="shared" si="18"/>
        <v>6C</v>
      </c>
      <c r="X113" s="2" t="str">
        <f t="shared" si="15"/>
        <v>00</v>
      </c>
      <c r="Y113" s="1" t="str">
        <f t="shared" si="16"/>
        <v>00</v>
      </c>
      <c r="Z113" s="1" t="str">
        <f t="shared" si="17"/>
        <v>000</v>
      </c>
      <c r="AA113" s="1"/>
      <c r="AB113" s="40"/>
      <c r="AD113"/>
      <c r="AJ113" s="2"/>
      <c r="AL113" s="1"/>
      <c r="AM113" s="1"/>
      <c r="AO113" s="2"/>
      <c r="AQ113" s="1"/>
    </row>
    <row r="114" spans="2:43" x14ac:dyDescent="0.4">
      <c r="C114" s="1" t="str">
        <f t="shared" si="11"/>
        <v>6D</v>
      </c>
      <c r="D114">
        <v>109</v>
      </c>
      <c r="G114" s="15"/>
      <c r="K114" s="15"/>
      <c r="N114" s="98"/>
      <c r="R114" s="15"/>
      <c r="S114" s="83"/>
      <c r="U114" s="1"/>
      <c r="V114" s="16"/>
      <c r="W114" s="105" t="str">
        <f t="shared" si="18"/>
        <v>6D</v>
      </c>
      <c r="X114" s="2" t="str">
        <f t="shared" si="15"/>
        <v>00</v>
      </c>
      <c r="Y114" s="1" t="str">
        <f t="shared" si="16"/>
        <v>00</v>
      </c>
      <c r="Z114" s="1" t="str">
        <f t="shared" si="17"/>
        <v>000</v>
      </c>
      <c r="AB114" s="40"/>
      <c r="AJ114" s="2"/>
      <c r="AL114" s="1"/>
      <c r="AM114" s="1"/>
      <c r="AO114" s="2"/>
      <c r="AQ114" s="1"/>
    </row>
    <row r="115" spans="2:43" x14ac:dyDescent="0.4">
      <c r="C115" s="1" t="str">
        <f t="shared" si="11"/>
        <v>6E</v>
      </c>
      <c r="D115">
        <v>110</v>
      </c>
      <c r="E115" s="1"/>
      <c r="G115" s="22"/>
      <c r="H115" s="40"/>
      <c r="I115" s="40"/>
      <c r="J115"/>
      <c r="K115" s="5"/>
      <c r="L115"/>
      <c r="M115"/>
      <c r="N115" s="103"/>
      <c r="O115"/>
      <c r="P115"/>
      <c r="R115" s="5"/>
      <c r="S115" s="91"/>
      <c r="V115" s="16"/>
      <c r="W115" s="105" t="str">
        <f t="shared" si="18"/>
        <v>6E</v>
      </c>
      <c r="X115" s="2" t="str">
        <f t="shared" si="15"/>
        <v>00</v>
      </c>
      <c r="Y115" s="1" t="str">
        <f t="shared" si="16"/>
        <v>00</v>
      </c>
      <c r="Z115" s="1" t="str">
        <f t="shared" si="17"/>
        <v>000</v>
      </c>
      <c r="AB115" s="40"/>
      <c r="AJ115" s="2"/>
      <c r="AL115" s="1"/>
      <c r="AM115" s="1"/>
      <c r="AO115" s="2"/>
      <c r="AQ115" s="1"/>
    </row>
    <row r="116" spans="2:43" x14ac:dyDescent="0.4">
      <c r="C116" s="1" t="str">
        <f t="shared" si="11"/>
        <v>6F</v>
      </c>
      <c r="D116">
        <v>111</v>
      </c>
      <c r="E116" s="1"/>
      <c r="G116" s="23"/>
      <c r="H116" s="71"/>
      <c r="I116" s="71"/>
      <c r="J116" s="7"/>
      <c r="K116" s="6"/>
      <c r="L116" s="7"/>
      <c r="M116" s="7"/>
      <c r="N116" s="104"/>
      <c r="O116" s="7"/>
      <c r="P116" s="7"/>
      <c r="Q116" s="37"/>
      <c r="R116" s="6"/>
      <c r="S116" s="92"/>
      <c r="T116" s="37"/>
      <c r="U116" s="7"/>
      <c r="V116" s="18"/>
      <c r="W116" s="105" t="str">
        <f t="shared" si="18"/>
        <v>6F</v>
      </c>
      <c r="X116" s="2" t="str">
        <f t="shared" si="15"/>
        <v>00</v>
      </c>
      <c r="Y116" s="1" t="str">
        <f t="shared" si="16"/>
        <v>00</v>
      </c>
      <c r="Z116" s="1" t="str">
        <f t="shared" si="17"/>
        <v>000</v>
      </c>
      <c r="AJ116" s="2"/>
      <c r="AL116" s="1"/>
      <c r="AM116" s="1"/>
      <c r="AO116" s="2"/>
      <c r="AQ116" s="1"/>
    </row>
    <row r="117" spans="2:43" x14ac:dyDescent="0.4">
      <c r="B117" s="40"/>
      <c r="C117" s="1" t="str">
        <f t="shared" si="11"/>
        <v>70</v>
      </c>
      <c r="D117">
        <v>112</v>
      </c>
      <c r="E117" s="1"/>
      <c r="G117" s="3"/>
      <c r="H117" s="25"/>
      <c r="I117" s="25"/>
      <c r="J117" s="25"/>
      <c r="K117" s="8"/>
      <c r="L117" s="25"/>
      <c r="M117" s="25"/>
      <c r="N117" s="100"/>
      <c r="O117" s="25"/>
      <c r="P117" s="25"/>
      <c r="Q117" s="25"/>
      <c r="R117" s="8"/>
      <c r="S117" s="82"/>
      <c r="T117" s="25"/>
      <c r="U117" s="25"/>
      <c r="V117" s="9"/>
      <c r="W117" s="105" t="str">
        <f t="shared" si="18"/>
        <v>70</v>
      </c>
      <c r="X117" s="2" t="str">
        <f t="shared" si="15"/>
        <v>00</v>
      </c>
      <c r="Y117" s="1" t="str">
        <f t="shared" si="16"/>
        <v>00</v>
      </c>
      <c r="Z117" s="1" t="str">
        <f t="shared" si="17"/>
        <v>000</v>
      </c>
      <c r="AB117" s="40"/>
      <c r="AJ117" s="2"/>
      <c r="AL117" s="1"/>
      <c r="AM117" s="1"/>
      <c r="AO117" s="2"/>
      <c r="AQ117" s="1"/>
    </row>
    <row r="118" spans="2:43" x14ac:dyDescent="0.4">
      <c r="C118" s="1" t="str">
        <f t="shared" ref="C118:C128" si="19">DEC2HEX(D118,2)</f>
        <v>71</v>
      </c>
      <c r="D118">
        <v>113</v>
      </c>
      <c r="E118" s="1"/>
      <c r="G118" s="15"/>
      <c r="K118" s="15"/>
      <c r="N118" s="98"/>
      <c r="R118" s="15"/>
      <c r="S118" s="83"/>
      <c r="V118" s="16"/>
      <c r="W118" s="105" t="str">
        <f t="shared" si="18"/>
        <v>71</v>
      </c>
      <c r="X118" s="2" t="str">
        <f t="shared" si="15"/>
        <v>00</v>
      </c>
      <c r="Y118" s="1" t="str">
        <f t="shared" si="16"/>
        <v>00</v>
      </c>
      <c r="Z118" s="1" t="str">
        <f t="shared" si="17"/>
        <v>000</v>
      </c>
      <c r="AB118" s="40"/>
      <c r="AJ118" s="2"/>
      <c r="AL118" s="1"/>
      <c r="AM118" s="1"/>
      <c r="AO118" s="2"/>
      <c r="AQ118" s="1"/>
    </row>
    <row r="119" spans="2:43" x14ac:dyDescent="0.4">
      <c r="C119" s="1" t="str">
        <f t="shared" si="19"/>
        <v>72</v>
      </c>
      <c r="D119">
        <v>114</v>
      </c>
      <c r="E119" s="1"/>
      <c r="G119" s="22"/>
      <c r="H119" s="40"/>
      <c r="I119" s="40"/>
      <c r="J119"/>
      <c r="K119" s="5"/>
      <c r="L119"/>
      <c r="M119"/>
      <c r="N119" s="103"/>
      <c r="O119"/>
      <c r="P119"/>
      <c r="R119" s="5"/>
      <c r="S119" s="91"/>
      <c r="V119" s="16"/>
      <c r="W119" s="105" t="str">
        <f t="shared" si="18"/>
        <v>72</v>
      </c>
      <c r="X119" s="2" t="str">
        <f t="shared" si="15"/>
        <v>00</v>
      </c>
      <c r="Y119" s="1" t="str">
        <f t="shared" si="16"/>
        <v>00</v>
      </c>
      <c r="Z119" s="1" t="str">
        <f t="shared" si="17"/>
        <v>000</v>
      </c>
      <c r="AB119" s="40"/>
      <c r="AJ119" s="2"/>
      <c r="AL119" s="1"/>
      <c r="AM119" s="1"/>
      <c r="AO119" s="2"/>
      <c r="AQ119" s="1"/>
    </row>
    <row r="120" spans="2:43" x14ac:dyDescent="0.4">
      <c r="C120" s="1" t="str">
        <f t="shared" si="19"/>
        <v>73</v>
      </c>
      <c r="D120">
        <v>115</v>
      </c>
      <c r="E120" s="1"/>
      <c r="G120" s="23"/>
      <c r="H120" s="71"/>
      <c r="I120" s="71"/>
      <c r="J120" s="7"/>
      <c r="K120" s="6"/>
      <c r="L120" s="7"/>
      <c r="M120" s="7"/>
      <c r="N120" s="104"/>
      <c r="O120" s="7"/>
      <c r="P120" s="7"/>
      <c r="Q120" s="37"/>
      <c r="R120" s="6"/>
      <c r="S120" s="92"/>
      <c r="T120" s="37"/>
      <c r="U120" s="7"/>
      <c r="V120" s="18"/>
      <c r="W120" s="105" t="str">
        <f t="shared" si="18"/>
        <v>73</v>
      </c>
      <c r="X120" s="2" t="str">
        <f t="shared" si="15"/>
        <v>00</v>
      </c>
      <c r="Y120" s="1" t="str">
        <f t="shared" si="16"/>
        <v>00</v>
      </c>
      <c r="Z120" s="1" t="str">
        <f t="shared" si="17"/>
        <v>000</v>
      </c>
      <c r="AB120" s="40"/>
      <c r="AH120" s="1"/>
      <c r="AJ120" s="2"/>
      <c r="AL120" s="1"/>
      <c r="AM120" s="1"/>
      <c r="AO120" s="2"/>
      <c r="AQ120" s="1"/>
    </row>
    <row r="121" spans="2:43" x14ac:dyDescent="0.4">
      <c r="C121" s="1" t="str">
        <f t="shared" si="19"/>
        <v>74</v>
      </c>
      <c r="D121">
        <v>116</v>
      </c>
      <c r="E121" s="1"/>
      <c r="G121" s="3"/>
      <c r="H121" s="25"/>
      <c r="I121" s="25"/>
      <c r="J121" s="25"/>
      <c r="K121" s="8"/>
      <c r="L121" s="25"/>
      <c r="M121" s="25"/>
      <c r="N121" s="100"/>
      <c r="O121" s="25"/>
      <c r="P121" s="25"/>
      <c r="Q121" s="25"/>
      <c r="R121" s="8"/>
      <c r="S121" s="82"/>
      <c r="T121" s="25"/>
      <c r="U121" s="25"/>
      <c r="V121" s="9"/>
      <c r="W121" s="105" t="str">
        <f t="shared" si="18"/>
        <v>74</v>
      </c>
      <c r="X121" s="2" t="str">
        <f t="shared" si="15"/>
        <v>00</v>
      </c>
      <c r="Y121" s="1" t="str">
        <f t="shared" si="16"/>
        <v>00</v>
      </c>
      <c r="Z121" s="1" t="str">
        <f t="shared" si="17"/>
        <v>000</v>
      </c>
      <c r="AD121"/>
      <c r="AE121"/>
      <c r="AJ121" s="2"/>
      <c r="AL121" s="1"/>
      <c r="AM121" s="1"/>
      <c r="AN121" s="2"/>
      <c r="AO121" s="2"/>
      <c r="AQ121" s="1"/>
    </row>
    <row r="122" spans="2:43" x14ac:dyDescent="0.4">
      <c r="C122" s="1" t="str">
        <f t="shared" si="19"/>
        <v>75</v>
      </c>
      <c r="D122">
        <v>117</v>
      </c>
      <c r="E122" s="1"/>
      <c r="G122" s="15"/>
      <c r="K122" s="15"/>
      <c r="N122" s="98"/>
      <c r="R122" s="15"/>
      <c r="S122" s="83"/>
      <c r="V122" s="16"/>
      <c r="W122" s="105" t="str">
        <f t="shared" si="18"/>
        <v>75</v>
      </c>
      <c r="X122" s="2" t="str">
        <f t="shared" si="15"/>
        <v>00</v>
      </c>
      <c r="Y122" s="1" t="str">
        <f t="shared" si="16"/>
        <v>00</v>
      </c>
      <c r="Z122" s="1" t="str">
        <f t="shared" si="17"/>
        <v>000</v>
      </c>
      <c r="AD122"/>
      <c r="AE122"/>
      <c r="AJ122" s="2"/>
      <c r="AL122" s="1"/>
      <c r="AM122" s="1"/>
      <c r="AQ122" s="1"/>
    </row>
    <row r="123" spans="2:43" x14ac:dyDescent="0.4">
      <c r="C123" s="1" t="str">
        <f t="shared" si="19"/>
        <v>76</v>
      </c>
      <c r="D123">
        <v>118</v>
      </c>
      <c r="E123" s="1"/>
      <c r="G123" s="22"/>
      <c r="H123" s="40"/>
      <c r="I123" s="40"/>
      <c r="J123"/>
      <c r="K123" s="5"/>
      <c r="L123"/>
      <c r="M123"/>
      <c r="N123" s="103"/>
      <c r="O123"/>
      <c r="P123"/>
      <c r="R123" s="5"/>
      <c r="S123" s="91"/>
      <c r="V123" s="16"/>
      <c r="W123" s="105" t="str">
        <f t="shared" si="18"/>
        <v>76</v>
      </c>
      <c r="X123" s="2" t="str">
        <f t="shared" si="15"/>
        <v>00</v>
      </c>
      <c r="Y123" s="1" t="str">
        <f t="shared" si="16"/>
        <v>00</v>
      </c>
      <c r="Z123" s="1" t="str">
        <f t="shared" si="17"/>
        <v>000</v>
      </c>
      <c r="AD123"/>
      <c r="AE123"/>
      <c r="AJ123" s="2"/>
      <c r="AL123" s="1"/>
      <c r="AM123" s="1"/>
      <c r="AQ123" s="1"/>
    </row>
    <row r="124" spans="2:43" x14ac:dyDescent="0.4">
      <c r="C124" s="1" t="str">
        <f t="shared" si="19"/>
        <v>77</v>
      </c>
      <c r="D124">
        <v>119</v>
      </c>
      <c r="E124" s="1"/>
      <c r="F124"/>
      <c r="G124" s="23"/>
      <c r="H124" s="71"/>
      <c r="I124" s="71"/>
      <c r="J124" s="7"/>
      <c r="K124" s="6"/>
      <c r="L124" s="7"/>
      <c r="M124" s="7"/>
      <c r="N124" s="104"/>
      <c r="O124" s="7"/>
      <c r="P124" s="7"/>
      <c r="Q124" s="37"/>
      <c r="R124" s="6"/>
      <c r="S124" s="92"/>
      <c r="T124" s="37"/>
      <c r="U124" s="7"/>
      <c r="V124" s="18"/>
      <c r="W124" s="105" t="str">
        <f t="shared" si="18"/>
        <v>77</v>
      </c>
      <c r="X124" s="2" t="str">
        <f t="shared" si="15"/>
        <v>00</v>
      </c>
      <c r="Y124" s="1" t="str">
        <f t="shared" si="16"/>
        <v>00</v>
      </c>
      <c r="Z124" s="1" t="str">
        <f t="shared" si="17"/>
        <v>000</v>
      </c>
      <c r="AH124" s="1"/>
      <c r="AJ124" s="2"/>
      <c r="AL124" s="1"/>
      <c r="AM124" s="1"/>
      <c r="AQ124" s="1"/>
    </row>
    <row r="125" spans="2:43" x14ac:dyDescent="0.4">
      <c r="B125" t="s">
        <v>96</v>
      </c>
      <c r="C125" s="1" t="str">
        <f t="shared" si="19"/>
        <v>78</v>
      </c>
      <c r="D125">
        <v>120</v>
      </c>
      <c r="E125" s="1"/>
      <c r="F125"/>
      <c r="G125" s="3"/>
      <c r="H125" s="25"/>
      <c r="I125" s="25"/>
      <c r="J125" s="25"/>
      <c r="K125" s="8"/>
      <c r="L125" s="25"/>
      <c r="M125" s="25"/>
      <c r="N125" s="100"/>
      <c r="O125" s="25"/>
      <c r="P125" s="25"/>
      <c r="Q125" s="25"/>
      <c r="R125" s="8"/>
      <c r="S125" s="82"/>
      <c r="T125" s="25">
        <v>0</v>
      </c>
      <c r="U125" s="25">
        <v>0</v>
      </c>
      <c r="V125" s="9">
        <v>120</v>
      </c>
      <c r="W125" s="105" t="str">
        <f t="shared" si="18"/>
        <v>78</v>
      </c>
      <c r="X125" s="2" t="str">
        <f t="shared" si="15"/>
        <v>00</v>
      </c>
      <c r="Y125" s="1" t="str">
        <f t="shared" si="16"/>
        <v>00</v>
      </c>
      <c r="Z125" s="1" t="str">
        <f t="shared" si="17"/>
        <v>078</v>
      </c>
      <c r="AH125" s="1"/>
      <c r="AI125" t="s">
        <v>94</v>
      </c>
      <c r="AJ125" s="2"/>
      <c r="AL125" s="1"/>
      <c r="AM125" s="1"/>
      <c r="AQ125" s="1"/>
    </row>
    <row r="126" spans="2:43" x14ac:dyDescent="0.4">
      <c r="C126" s="1" t="str">
        <f t="shared" si="19"/>
        <v>79</v>
      </c>
      <c r="D126">
        <v>121</v>
      </c>
      <c r="E126" s="1"/>
      <c r="F126"/>
      <c r="G126" s="15"/>
      <c r="K126" s="15"/>
      <c r="N126" s="98"/>
      <c r="R126" s="15"/>
      <c r="S126" s="83"/>
      <c r="V126" s="16"/>
      <c r="W126" s="105" t="str">
        <f t="shared" si="18"/>
        <v>79</v>
      </c>
      <c r="AH126" s="1"/>
      <c r="AJ126" s="2"/>
      <c r="AL126" s="1"/>
      <c r="AM126" s="1"/>
      <c r="AQ126" s="1"/>
    </row>
    <row r="127" spans="2:43" x14ac:dyDescent="0.4">
      <c r="C127" s="1" t="str">
        <f t="shared" si="19"/>
        <v>7A</v>
      </c>
      <c r="D127">
        <v>122</v>
      </c>
      <c r="E127" s="1"/>
      <c r="F127"/>
      <c r="G127" s="22"/>
      <c r="H127" s="40"/>
      <c r="I127" s="40"/>
      <c r="J127"/>
      <c r="K127" s="5"/>
      <c r="L127"/>
      <c r="M127"/>
      <c r="N127" s="103"/>
      <c r="O127"/>
      <c r="P127"/>
      <c r="R127" s="5"/>
      <c r="S127" s="91"/>
      <c r="V127" s="16"/>
      <c r="W127" s="105" t="str">
        <f t="shared" si="18"/>
        <v>7A</v>
      </c>
      <c r="AH127" s="1"/>
      <c r="AJ127" s="2"/>
      <c r="AL127" s="1"/>
      <c r="AM127" s="1"/>
      <c r="AQ127" s="1"/>
    </row>
    <row r="128" spans="2:43" x14ac:dyDescent="0.4">
      <c r="C128" s="1" t="str">
        <f t="shared" si="19"/>
        <v>7B</v>
      </c>
      <c r="D128">
        <v>123</v>
      </c>
      <c r="E128" s="1"/>
      <c r="F128"/>
      <c r="G128" s="23"/>
      <c r="H128" s="71"/>
      <c r="I128" s="71"/>
      <c r="J128" s="7"/>
      <c r="K128" s="6"/>
      <c r="L128" s="7"/>
      <c r="M128" s="7"/>
      <c r="N128" s="104"/>
      <c r="O128" s="7"/>
      <c r="P128" s="7"/>
      <c r="Q128" s="37"/>
      <c r="R128" s="6"/>
      <c r="S128" s="92"/>
      <c r="T128" s="37"/>
      <c r="U128" s="7"/>
      <c r="V128" s="18"/>
      <c r="W128" s="105" t="str">
        <f t="shared" si="18"/>
        <v>7B</v>
      </c>
      <c r="AH128" s="1"/>
      <c r="AJ128" s="2"/>
      <c r="AL128" s="1"/>
      <c r="AM128" s="1"/>
      <c r="AQ128" s="1"/>
    </row>
    <row r="129" spans="5:43" x14ac:dyDescent="0.4">
      <c r="E129" s="1"/>
      <c r="F129"/>
      <c r="G129" s="11"/>
      <c r="H129" s="12" t="s">
        <v>78</v>
      </c>
      <c r="I129" s="12" t="s">
        <v>21</v>
      </c>
      <c r="J129" s="13" t="s">
        <v>22</v>
      </c>
      <c r="K129" s="12" t="s">
        <v>20</v>
      </c>
      <c r="L129" s="12" t="s">
        <v>23</v>
      </c>
      <c r="M129" s="12" t="s">
        <v>11</v>
      </c>
      <c r="N129" s="94" t="s">
        <v>9</v>
      </c>
      <c r="O129" s="65" t="s">
        <v>1</v>
      </c>
      <c r="P129" s="10" t="s">
        <v>8</v>
      </c>
      <c r="Q129" s="64" t="s">
        <v>97</v>
      </c>
      <c r="R129" s="63" t="s">
        <v>99</v>
      </c>
      <c r="S129" s="89" t="s">
        <v>98</v>
      </c>
      <c r="T129" s="12" t="s">
        <v>14</v>
      </c>
      <c r="U129" s="12" t="s">
        <v>15</v>
      </c>
      <c r="V129" s="13" t="s">
        <v>0</v>
      </c>
      <c r="AH129" s="1"/>
      <c r="AJ129" s="2"/>
      <c r="AL129" s="1"/>
    </row>
    <row r="130" spans="5:43" x14ac:dyDescent="0.4">
      <c r="E130" s="1"/>
      <c r="F130"/>
      <c r="G130" s="40"/>
      <c r="H130" s="40"/>
      <c r="I130" s="40"/>
      <c r="J130"/>
      <c r="K130"/>
      <c r="L130"/>
      <c r="M130"/>
      <c r="N130"/>
      <c r="O130"/>
      <c r="P130"/>
      <c r="Q130"/>
      <c r="R130"/>
      <c r="S130"/>
      <c r="AH130" s="1"/>
      <c r="AQ130" s="1"/>
    </row>
    <row r="131" spans="5:43" x14ac:dyDescent="0.4">
      <c r="E131" s="1"/>
      <c r="F131"/>
      <c r="G131" s="40"/>
      <c r="H131"/>
      <c r="J131"/>
      <c r="K131"/>
      <c r="L131"/>
      <c r="M131"/>
      <c r="N131"/>
      <c r="O131"/>
      <c r="P131"/>
      <c r="Q131"/>
      <c r="R131"/>
      <c r="S131"/>
      <c r="T131" s="40"/>
      <c r="AC131" s="1"/>
      <c r="AF131" s="1"/>
      <c r="AG131"/>
      <c r="AH131"/>
    </row>
    <row r="132" spans="5:43" x14ac:dyDescent="0.4">
      <c r="E132" s="1"/>
      <c r="F132"/>
      <c r="G132" s="40"/>
      <c r="K132"/>
      <c r="L132"/>
      <c r="M132"/>
      <c r="N132"/>
      <c r="O132"/>
      <c r="P132"/>
      <c r="Q132"/>
      <c r="Z132" s="2"/>
      <c r="AD132"/>
      <c r="AF132" s="1"/>
      <c r="AG132" s="106"/>
      <c r="AH132"/>
    </row>
    <row r="133" spans="5:43" x14ac:dyDescent="0.4">
      <c r="G133" s="40"/>
      <c r="K133"/>
      <c r="L133"/>
      <c r="M133"/>
      <c r="N133"/>
      <c r="R133"/>
      <c r="S133"/>
      <c r="Z133" s="2"/>
      <c r="AD133"/>
      <c r="AF133" s="1"/>
      <c r="AG133" s="106"/>
      <c r="AH133"/>
    </row>
    <row r="134" spans="5:43" x14ac:dyDescent="0.4">
      <c r="G134" s="40"/>
      <c r="K134"/>
      <c r="L134"/>
      <c r="M134"/>
      <c r="N134"/>
      <c r="R134"/>
      <c r="S134"/>
      <c r="T134" s="40"/>
      <c r="Z134" s="2"/>
      <c r="AF134" s="1"/>
      <c r="AH134"/>
      <c r="AJ134" s="2"/>
    </row>
    <row r="135" spans="5:43" x14ac:dyDescent="0.4">
      <c r="G135" s="40"/>
      <c r="K135"/>
      <c r="L135"/>
      <c r="M135"/>
      <c r="N135"/>
      <c r="R135"/>
      <c r="S135"/>
      <c r="Z135" s="2"/>
      <c r="AD135"/>
      <c r="AF135" s="1"/>
      <c r="AH135"/>
    </row>
    <row r="136" spans="5:43" x14ac:dyDescent="0.4">
      <c r="E136" s="1"/>
      <c r="F136"/>
      <c r="G136" s="40"/>
      <c r="K136"/>
      <c r="L136"/>
      <c r="M136"/>
      <c r="N136"/>
      <c r="R136"/>
      <c r="S136"/>
      <c r="Z136" s="2"/>
      <c r="AD136"/>
      <c r="AF136" s="1"/>
      <c r="AG136" s="106"/>
      <c r="AH136"/>
    </row>
    <row r="137" spans="5:43" x14ac:dyDescent="0.4">
      <c r="E137" s="1"/>
      <c r="F137"/>
      <c r="G137" s="40"/>
      <c r="K137"/>
      <c r="L137"/>
      <c r="M137"/>
      <c r="N137"/>
      <c r="R137"/>
      <c r="S137"/>
      <c r="T137" s="40"/>
      <c r="Z137" s="2"/>
      <c r="AD137"/>
      <c r="AF137" s="1"/>
      <c r="AH137"/>
    </row>
    <row r="138" spans="5:43" x14ac:dyDescent="0.4">
      <c r="E138" s="1"/>
      <c r="F138"/>
      <c r="G138" s="40"/>
      <c r="K138"/>
      <c r="L138"/>
      <c r="M138"/>
      <c r="N138"/>
      <c r="R138"/>
      <c r="S138"/>
      <c r="Z138" s="2"/>
      <c r="AD138"/>
      <c r="AF138" s="1"/>
      <c r="AH138"/>
      <c r="AL138" s="24"/>
    </row>
    <row r="139" spans="5:43" x14ac:dyDescent="0.4">
      <c r="E139" s="1"/>
      <c r="F139"/>
      <c r="G139" s="40"/>
      <c r="K139"/>
      <c r="L139"/>
      <c r="M139"/>
      <c r="N139"/>
      <c r="R139"/>
      <c r="S139"/>
      <c r="Z139" s="2"/>
      <c r="AD139"/>
      <c r="AF139" s="1"/>
      <c r="AH139"/>
      <c r="AL139" s="1"/>
      <c r="AN139" s="1"/>
    </row>
    <row r="140" spans="5:43" x14ac:dyDescent="0.4">
      <c r="E140" s="1"/>
      <c r="F140"/>
      <c r="G140" s="40"/>
      <c r="K140"/>
      <c r="L140"/>
      <c r="M140"/>
      <c r="N140"/>
      <c r="R140"/>
      <c r="S140"/>
      <c r="T140" s="40"/>
      <c r="Z140" s="2"/>
      <c r="AC140" s="1"/>
      <c r="AF140" s="1"/>
      <c r="AG140"/>
      <c r="AH140"/>
      <c r="AL140" s="1"/>
      <c r="AN140" s="1"/>
    </row>
    <row r="141" spans="5:43" x14ac:dyDescent="0.4">
      <c r="G141" s="40"/>
      <c r="K141"/>
      <c r="L141"/>
      <c r="M141"/>
      <c r="N141"/>
      <c r="R141"/>
      <c r="S141"/>
      <c r="Z141" s="2"/>
      <c r="AC141" s="1"/>
      <c r="AF141" s="1"/>
      <c r="AG141"/>
      <c r="AH141"/>
      <c r="AL141" s="1"/>
      <c r="AN141" s="1"/>
    </row>
    <row r="142" spans="5:43" x14ac:dyDescent="0.4">
      <c r="G142" s="40"/>
      <c r="K142"/>
      <c r="L142"/>
      <c r="M142"/>
      <c r="N142"/>
      <c r="R142"/>
      <c r="S142"/>
      <c r="T142" s="40"/>
      <c r="Z142" s="2"/>
      <c r="AC142" s="1"/>
      <c r="AF142" s="1"/>
      <c r="AG142"/>
      <c r="AH142"/>
      <c r="AL142" s="1"/>
      <c r="AN142" s="1"/>
    </row>
    <row r="143" spans="5:43" x14ac:dyDescent="0.4">
      <c r="G143" s="40"/>
      <c r="K143"/>
      <c r="L143"/>
      <c r="M143"/>
      <c r="N143"/>
      <c r="R143"/>
      <c r="S143"/>
      <c r="AC143" s="1"/>
      <c r="AF143" s="1"/>
      <c r="AG143" s="1"/>
      <c r="AH143"/>
      <c r="AL143" s="1"/>
      <c r="AN143" s="1"/>
    </row>
    <row r="144" spans="5:43" x14ac:dyDescent="0.4">
      <c r="G144" s="40"/>
      <c r="K144"/>
      <c r="L144"/>
      <c r="M144"/>
      <c r="N144"/>
      <c r="R144"/>
      <c r="S144"/>
      <c r="T144" s="40"/>
      <c r="AB144" s="40"/>
      <c r="AC144" s="1"/>
      <c r="AF144" s="1"/>
      <c r="AG144" s="1"/>
      <c r="AH144"/>
      <c r="AL144" s="1"/>
      <c r="AN144" s="1"/>
    </row>
    <row r="145" spans="6:40" x14ac:dyDescent="0.4">
      <c r="F145"/>
      <c r="L145"/>
      <c r="AB145" s="40"/>
      <c r="AC145" s="1"/>
      <c r="AF145" s="1"/>
      <c r="AG145"/>
      <c r="AH145"/>
      <c r="AL145" s="1"/>
      <c r="AN145" s="1"/>
    </row>
    <row r="146" spans="6:40" x14ac:dyDescent="0.4">
      <c r="F146"/>
      <c r="AB146" s="40"/>
      <c r="AD146"/>
      <c r="AF146" s="1"/>
      <c r="AG146" s="106"/>
      <c r="AH146"/>
      <c r="AL146" s="1"/>
      <c r="AN146" s="1"/>
    </row>
    <row r="147" spans="6:40" x14ac:dyDescent="0.4">
      <c r="F147"/>
      <c r="AB147" s="40"/>
      <c r="AD147"/>
      <c r="AF147" s="1"/>
      <c r="AG147" s="106"/>
      <c r="AH147"/>
      <c r="AL147" s="1"/>
      <c r="AN147" s="1"/>
    </row>
    <row r="148" spans="6:40" x14ac:dyDescent="0.4">
      <c r="F148"/>
      <c r="G148" s="40"/>
      <c r="H148" s="40"/>
      <c r="I148" s="40"/>
      <c r="J148"/>
      <c r="K148"/>
      <c r="L148"/>
      <c r="M148"/>
      <c r="N148"/>
      <c r="R148"/>
      <c r="S148"/>
      <c r="T148" s="40"/>
      <c r="AB148" s="40"/>
      <c r="AD148"/>
      <c r="AF148" s="1"/>
      <c r="AH148"/>
      <c r="AL148" s="1"/>
      <c r="AN148" s="1"/>
    </row>
    <row r="149" spans="6:40" x14ac:dyDescent="0.4">
      <c r="F149"/>
      <c r="G149" s="40"/>
      <c r="H149" s="40"/>
      <c r="I149" s="40"/>
      <c r="J149"/>
      <c r="K149"/>
      <c r="L149"/>
      <c r="M149"/>
      <c r="N149"/>
      <c r="R149"/>
      <c r="S149"/>
      <c r="AB149" s="40"/>
      <c r="AD149"/>
      <c r="AF149" s="1"/>
      <c r="AG149" s="106"/>
      <c r="AH149"/>
      <c r="AL149" s="1"/>
      <c r="AN149" s="1"/>
    </row>
    <row r="150" spans="6:40" x14ac:dyDescent="0.4">
      <c r="G150" s="40"/>
      <c r="H150" s="40"/>
      <c r="I150" s="40"/>
      <c r="J150"/>
      <c r="K150"/>
      <c r="L150"/>
      <c r="M150"/>
      <c r="N150"/>
      <c r="O150"/>
      <c r="P150"/>
      <c r="Q150"/>
      <c r="R150"/>
      <c r="S150"/>
      <c r="AB150" s="40"/>
      <c r="AF150" s="1"/>
      <c r="AG150"/>
      <c r="AH150"/>
      <c r="AL150" s="1"/>
      <c r="AN150" s="1"/>
    </row>
    <row r="151" spans="6:40" x14ac:dyDescent="0.4">
      <c r="G151" s="40"/>
      <c r="H151"/>
      <c r="I151"/>
      <c r="J151"/>
      <c r="K151"/>
      <c r="L151"/>
      <c r="M151"/>
      <c r="N151"/>
      <c r="O151"/>
      <c r="P151"/>
      <c r="Q151"/>
      <c r="R151"/>
      <c r="S151"/>
      <c r="AB151" s="40"/>
      <c r="AD151"/>
      <c r="AF151" s="1"/>
      <c r="AH151"/>
      <c r="AL151" s="1"/>
      <c r="AN151" s="1"/>
    </row>
    <row r="152" spans="6:40" x14ac:dyDescent="0.4">
      <c r="G152" s="40"/>
      <c r="H152"/>
      <c r="I152"/>
      <c r="J152"/>
      <c r="K152"/>
      <c r="L152"/>
      <c r="M152"/>
      <c r="N152"/>
      <c r="O152"/>
      <c r="P152"/>
      <c r="Q152"/>
      <c r="R152"/>
      <c r="S152"/>
      <c r="AB152" s="40"/>
      <c r="AD152"/>
      <c r="AF152" s="1"/>
      <c r="AH152"/>
    </row>
    <row r="153" spans="6:40" x14ac:dyDescent="0.4">
      <c r="AB153" s="40"/>
      <c r="AD153"/>
      <c r="AF153" s="1"/>
      <c r="AH153"/>
    </row>
    <row r="154" spans="6:40" x14ac:dyDescent="0.4">
      <c r="AD154"/>
      <c r="AF154" s="1"/>
      <c r="AH154"/>
    </row>
    <row r="155" spans="6:40" x14ac:dyDescent="0.4">
      <c r="AD155"/>
      <c r="AF155" s="1"/>
      <c r="AG155" s="106"/>
      <c r="AH155"/>
    </row>
    <row r="156" spans="6:40" x14ac:dyDescent="0.4">
      <c r="AD156"/>
      <c r="AF156" s="1"/>
      <c r="AG156" s="106"/>
      <c r="AH156"/>
    </row>
    <row r="157" spans="6:40" x14ac:dyDescent="0.4">
      <c r="G157" s="40"/>
      <c r="H157" s="40"/>
      <c r="I157" s="40"/>
      <c r="J157"/>
      <c r="K157"/>
      <c r="L157"/>
      <c r="M157"/>
      <c r="N157"/>
      <c r="O157"/>
      <c r="P157"/>
      <c r="Q157"/>
      <c r="R157"/>
      <c r="S157"/>
      <c r="T157" s="40"/>
      <c r="AD157"/>
      <c r="AF157" s="1"/>
      <c r="AH157"/>
    </row>
    <row r="158" spans="6:40" x14ac:dyDescent="0.4">
      <c r="G158" s="40"/>
      <c r="H158" s="40"/>
      <c r="I158" s="40"/>
      <c r="J158"/>
      <c r="K158"/>
      <c r="L158"/>
      <c r="M158"/>
      <c r="N158"/>
      <c r="O158"/>
      <c r="P158"/>
      <c r="Q158"/>
      <c r="R158"/>
      <c r="S158"/>
      <c r="AD158"/>
      <c r="AF158" s="1"/>
      <c r="AH158"/>
    </row>
    <row r="159" spans="6:40" x14ac:dyDescent="0.4">
      <c r="G159" s="40"/>
      <c r="H159" s="40"/>
      <c r="I159" s="40"/>
      <c r="J159"/>
      <c r="K159"/>
      <c r="L159"/>
      <c r="M159"/>
      <c r="N159"/>
      <c r="O159"/>
      <c r="P159"/>
      <c r="Q159"/>
      <c r="R159"/>
      <c r="S159"/>
      <c r="AF159" s="1"/>
      <c r="AG159"/>
      <c r="AH159"/>
    </row>
    <row r="160" spans="6:40" x14ac:dyDescent="0.4">
      <c r="G160" s="40"/>
      <c r="H160"/>
      <c r="I160"/>
      <c r="J160"/>
      <c r="K160"/>
      <c r="L160"/>
      <c r="M160"/>
      <c r="N160"/>
      <c r="O160"/>
      <c r="P160"/>
      <c r="Q160"/>
      <c r="R160"/>
      <c r="S160"/>
      <c r="AD160"/>
      <c r="AF160" s="1"/>
      <c r="AH160"/>
    </row>
    <row r="161" spans="7:34" x14ac:dyDescent="0.4">
      <c r="G161" s="40"/>
      <c r="H161"/>
      <c r="I161"/>
      <c r="J161"/>
      <c r="K161"/>
      <c r="L161"/>
      <c r="M161"/>
      <c r="N161"/>
      <c r="O161"/>
      <c r="P161"/>
      <c r="Q161"/>
      <c r="R161"/>
      <c r="S161"/>
      <c r="AD161"/>
      <c r="AF161" s="1"/>
      <c r="AH161"/>
    </row>
    <row r="162" spans="7:34" x14ac:dyDescent="0.4">
      <c r="AD162"/>
      <c r="AF162" s="1"/>
      <c r="AH162"/>
    </row>
    <row r="163" spans="7:34" x14ac:dyDescent="0.4">
      <c r="AD163"/>
      <c r="AF163" s="1"/>
      <c r="AH163"/>
    </row>
    <row r="164" spans="7:34" x14ac:dyDescent="0.4">
      <c r="AD164"/>
      <c r="AF164" s="1"/>
      <c r="AH164"/>
    </row>
    <row r="165" spans="7:34" x14ac:dyDescent="0.4">
      <c r="AD165"/>
      <c r="AF165" s="1"/>
      <c r="AH165"/>
    </row>
    <row r="166" spans="7:34" x14ac:dyDescent="0.4">
      <c r="AD166"/>
      <c r="AF166" s="1"/>
      <c r="AH166"/>
    </row>
    <row r="167" spans="7:34" x14ac:dyDescent="0.4">
      <c r="AD167"/>
      <c r="AF167" s="1"/>
      <c r="AH167"/>
    </row>
    <row r="168" spans="7:34" x14ac:dyDescent="0.4">
      <c r="AC168" s="1"/>
      <c r="AE168" s="107"/>
      <c r="AF168" s="1"/>
      <c r="AG168"/>
      <c r="AH168"/>
    </row>
    <row r="169" spans="7:34" x14ac:dyDescent="0.4">
      <c r="AD169"/>
      <c r="AF169" s="1"/>
      <c r="AG169" s="106"/>
      <c r="AH169"/>
    </row>
    <row r="170" spans="7:34" x14ac:dyDescent="0.4">
      <c r="AD170"/>
      <c r="AF170" s="1"/>
      <c r="AG170" s="106"/>
      <c r="AH170"/>
    </row>
    <row r="171" spans="7:34" x14ac:dyDescent="0.4">
      <c r="AD171"/>
      <c r="AF171" s="1"/>
      <c r="AH171"/>
    </row>
    <row r="172" spans="7:34" x14ac:dyDescent="0.4">
      <c r="AD172"/>
      <c r="AF172" s="1"/>
      <c r="AG172" s="106"/>
      <c r="AH172"/>
    </row>
    <row r="173" spans="7:34" x14ac:dyDescent="0.4">
      <c r="AF173" s="1"/>
      <c r="AG173"/>
      <c r="AH173"/>
    </row>
    <row r="174" spans="7:34" x14ac:dyDescent="0.4">
      <c r="AD174"/>
      <c r="AF174" s="1"/>
      <c r="AH174"/>
    </row>
    <row r="175" spans="7:34" x14ac:dyDescent="0.4">
      <c r="AD175"/>
      <c r="AF175" s="1"/>
      <c r="AH175"/>
    </row>
    <row r="176" spans="7:34" x14ac:dyDescent="0.4">
      <c r="AD176"/>
      <c r="AF176" s="1"/>
      <c r="AH176"/>
    </row>
    <row r="177" spans="28:34" x14ac:dyDescent="0.4">
      <c r="AC177" s="1"/>
      <c r="AF177" s="1"/>
      <c r="AG177"/>
      <c r="AH177"/>
    </row>
    <row r="178" spans="28:34" x14ac:dyDescent="0.4">
      <c r="AC178" s="1"/>
      <c r="AF178" s="1"/>
      <c r="AG178"/>
      <c r="AH178"/>
    </row>
    <row r="179" spans="28:34" x14ac:dyDescent="0.4">
      <c r="AD179"/>
      <c r="AF179" s="1"/>
      <c r="AG179" s="108"/>
      <c r="AH179"/>
    </row>
    <row r="180" spans="28:34" x14ac:dyDescent="0.4">
      <c r="AD180"/>
      <c r="AF180" s="1"/>
      <c r="AG180" s="108"/>
      <c r="AH180"/>
    </row>
    <row r="181" spans="28:34" x14ac:dyDescent="0.4">
      <c r="AD181"/>
      <c r="AF181" s="1"/>
      <c r="AG181"/>
      <c r="AH181"/>
    </row>
    <row r="182" spans="28:34" x14ac:dyDescent="0.4">
      <c r="AD182"/>
      <c r="AF182" s="1"/>
      <c r="AG182" s="108"/>
      <c r="AH182"/>
    </row>
    <row r="183" spans="28:34" x14ac:dyDescent="0.4">
      <c r="AF183" s="1"/>
      <c r="AG183"/>
      <c r="AH183"/>
    </row>
    <row r="184" spans="28:34" x14ac:dyDescent="0.4">
      <c r="AD184"/>
      <c r="AF184" s="1"/>
      <c r="AG184"/>
      <c r="AH184"/>
    </row>
    <row r="185" spans="28:34" x14ac:dyDescent="0.4">
      <c r="AD185"/>
      <c r="AF185" s="1"/>
      <c r="AG185"/>
      <c r="AH185"/>
    </row>
    <row r="186" spans="28:34" x14ac:dyDescent="0.4">
      <c r="AD186"/>
      <c r="AF186" s="1"/>
      <c r="AG186"/>
      <c r="AH186"/>
    </row>
    <row r="188" spans="28:34" ht="19.2" x14ac:dyDescent="0.4">
      <c r="AB188" s="109"/>
      <c r="AC188" s="110"/>
      <c r="AD188" s="109"/>
      <c r="AE188" s="109"/>
      <c r="AF188" s="109"/>
      <c r="AH188" s="110"/>
    </row>
    <row r="189" spans="28:34" ht="19.2" x14ac:dyDescent="0.4">
      <c r="AB189" s="109"/>
      <c r="AC189" s="110"/>
      <c r="AD189" s="109"/>
      <c r="AE189" s="109"/>
      <c r="AF189" s="109"/>
      <c r="AG189" s="110"/>
      <c r="AH189" s="110"/>
    </row>
    <row r="190" spans="28:34" ht="19.2" x14ac:dyDescent="0.4">
      <c r="AB190" s="109"/>
      <c r="AC190" s="110"/>
      <c r="AD190" s="109"/>
      <c r="AE190" s="109"/>
      <c r="AF190" s="109"/>
    </row>
    <row r="191" spans="28:34" ht="19.2" x14ac:dyDescent="0.4">
      <c r="AB191" s="109"/>
      <c r="AC191" s="110"/>
      <c r="AD191" s="109"/>
      <c r="AE191" s="109"/>
      <c r="AF191" s="109"/>
    </row>
    <row r="192" spans="28:34" ht="19.2" x14ac:dyDescent="0.4">
      <c r="AC192" s="111"/>
      <c r="AD192" s="112"/>
      <c r="AE192" s="113"/>
      <c r="AF192" s="109"/>
      <c r="AG192" s="110"/>
      <c r="AH192" s="110"/>
    </row>
    <row r="193" spans="29:34" ht="19.2" x14ac:dyDescent="0.4">
      <c r="AC193" s="111"/>
      <c r="AD193" s="110"/>
      <c r="AE193" s="113"/>
      <c r="AF193" s="109"/>
      <c r="AH193" s="110"/>
    </row>
    <row r="194" spans="29:34" ht="19.2" x14ac:dyDescent="0.4">
      <c r="AC194" s="111"/>
      <c r="AD194" s="110"/>
      <c r="AE194" s="110"/>
      <c r="AF194" s="109"/>
      <c r="AG194" s="110"/>
      <c r="AH194" s="110"/>
    </row>
  </sheetData>
  <mergeCells count="3">
    <mergeCell ref="X4:Z4"/>
    <mergeCell ref="AC4:AF4"/>
    <mergeCell ref="W3:Z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HW4-Control 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</dc:creator>
  <cp:lastModifiedBy>석민규</cp:lastModifiedBy>
  <cp:lastPrinted>2020-09-12T10:39:31Z</cp:lastPrinted>
  <dcterms:created xsi:type="dcterms:W3CDTF">2017-08-19T00:36:31Z</dcterms:created>
  <dcterms:modified xsi:type="dcterms:W3CDTF">2022-11-14T17:14:14Z</dcterms:modified>
</cp:coreProperties>
</file>