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ietroUngar/PycharmProjects/BHEModel2.0/calculation/HOCLOOP Calculation/WP4/3 - ECOS 2024 Paper/2 - EES calculation/00 - Results/"/>
    </mc:Choice>
  </mc:AlternateContent>
  <xr:revisionPtr revIDLastSave="0" documentId="13_ncr:1_{BB70348E-2F9D-B74F-89A1-180912D357A0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Water Comparison" sheetId="7" r:id="rId1"/>
    <sheet name="Reacheability Area" sheetId="5" r:id="rId2"/>
    <sheet name="Power Output - W_net Analysis" sheetId="11" r:id="rId3"/>
    <sheet name="Power Output Analysis" sheetId="9" r:id="rId4"/>
    <sheet name="COP Analysis" sheetId="10" r:id="rId5"/>
    <sheet name="Gradient Analysis" sheetId="2" r:id="rId6"/>
    <sheet name="Max Pressure Analysis" sheetId="6" r:id="rId7"/>
    <sheet name="T_max Analysis" sheetId="4" r:id="rId8"/>
    <sheet name="Data" sheetId="1" r:id="rId9"/>
    <sheet name="Data Water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1" l="1"/>
  <c r="K17" i="11" s="1"/>
  <c r="B15" i="11"/>
  <c r="O15" i="11" s="1"/>
  <c r="B14" i="11"/>
  <c r="L14" i="11" s="1"/>
  <c r="B13" i="11"/>
  <c r="K13" i="11" s="1"/>
  <c r="B12" i="11"/>
  <c r="J12" i="11" s="1"/>
  <c r="B11" i="11"/>
  <c r="O11" i="11" s="1"/>
  <c r="B10" i="11"/>
  <c r="L10" i="11" s="1"/>
  <c r="B9" i="11"/>
  <c r="B8" i="11"/>
  <c r="J8" i="11" s="1"/>
  <c r="G7" i="11"/>
  <c r="B7" i="11"/>
  <c r="O7" i="11" s="1"/>
  <c r="H6" i="11"/>
  <c r="B6" i="11"/>
  <c r="L6" i="11" s="1"/>
  <c r="B5" i="11"/>
  <c r="K5" i="11" s="1"/>
  <c r="C3" i="11"/>
  <c r="K3" i="9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J1911" i="8"/>
  <c r="J1912" i="8"/>
  <c r="J1913" i="8"/>
  <c r="J1914" i="8"/>
  <c r="J1915" i="8"/>
  <c r="J1916" i="8"/>
  <c r="J1917" i="8"/>
  <c r="J1918" i="8"/>
  <c r="J1919" i="8"/>
  <c r="J1920" i="8"/>
  <c r="J1921" i="8"/>
  <c r="J1922" i="8"/>
  <c r="J1923" i="8"/>
  <c r="J1924" i="8"/>
  <c r="J1925" i="8"/>
  <c r="J1926" i="8"/>
  <c r="J1927" i="8"/>
  <c r="J1928" i="8"/>
  <c r="J1929" i="8"/>
  <c r="J1930" i="8"/>
  <c r="J1931" i="8"/>
  <c r="J1932" i="8"/>
  <c r="J1933" i="8"/>
  <c r="J1934" i="8"/>
  <c r="J1935" i="8"/>
  <c r="J1936" i="8"/>
  <c r="J1937" i="8"/>
  <c r="J1938" i="8"/>
  <c r="J1939" i="8"/>
  <c r="J1940" i="8"/>
  <c r="J1941" i="8"/>
  <c r="J1942" i="8"/>
  <c r="J1943" i="8"/>
  <c r="J1944" i="8"/>
  <c r="J1945" i="8"/>
  <c r="J1946" i="8"/>
  <c r="J1947" i="8"/>
  <c r="J1948" i="8"/>
  <c r="J1949" i="8"/>
  <c r="J1950" i="8"/>
  <c r="J1951" i="8"/>
  <c r="J1952" i="8"/>
  <c r="J1953" i="8"/>
  <c r="J1954" i="8"/>
  <c r="J1955" i="8"/>
  <c r="J1956" i="8"/>
  <c r="J1957" i="8"/>
  <c r="J1958" i="8"/>
  <c r="J1959" i="8"/>
  <c r="J1960" i="8"/>
  <c r="J1961" i="8"/>
  <c r="J1962" i="8"/>
  <c r="J1963" i="8"/>
  <c r="J1964" i="8"/>
  <c r="J1965" i="8"/>
  <c r="J1966" i="8"/>
  <c r="J1967" i="8"/>
  <c r="J1968" i="8"/>
  <c r="J1969" i="8"/>
  <c r="J1970" i="8"/>
  <c r="J1971" i="8"/>
  <c r="J1972" i="8"/>
  <c r="J1973" i="8"/>
  <c r="J1974" i="8"/>
  <c r="J1975" i="8"/>
  <c r="J1976" i="8"/>
  <c r="J1977" i="8"/>
  <c r="J1978" i="8"/>
  <c r="J1979" i="8"/>
  <c r="J1980" i="8"/>
  <c r="J1981" i="8"/>
  <c r="J1982" i="8"/>
  <c r="J1983" i="8"/>
  <c r="J1984" i="8"/>
  <c r="J1985" i="8"/>
  <c r="J1986" i="8"/>
  <c r="J1987" i="8"/>
  <c r="J1988" i="8"/>
  <c r="J1989" i="8"/>
  <c r="J1990" i="8"/>
  <c r="J1991" i="8"/>
  <c r="J1992" i="8"/>
  <c r="J1993" i="8"/>
  <c r="J1994" i="8"/>
  <c r="J1995" i="8"/>
  <c r="J1996" i="8"/>
  <c r="J1997" i="8"/>
  <c r="J1998" i="8"/>
  <c r="J1999" i="8"/>
  <c r="J2000" i="8"/>
  <c r="J2001" i="8"/>
  <c r="J2002" i="8"/>
  <c r="J2003" i="8"/>
  <c r="J2004" i="8"/>
  <c r="J2005" i="8"/>
  <c r="J2006" i="8"/>
  <c r="J2007" i="8"/>
  <c r="J2008" i="8"/>
  <c r="J2009" i="8"/>
  <c r="J2010" i="8"/>
  <c r="J2011" i="8"/>
  <c r="J2012" i="8"/>
  <c r="J2013" i="8"/>
  <c r="J2014" i="8"/>
  <c r="J2015" i="8"/>
  <c r="J2016" i="8"/>
  <c r="J2017" i="8"/>
  <c r="J2018" i="8"/>
  <c r="J2019" i="8"/>
  <c r="J2020" i="8"/>
  <c r="J2021" i="8"/>
  <c r="J2022" i="8"/>
  <c r="J2023" i="8"/>
  <c r="J2024" i="8"/>
  <c r="J2025" i="8"/>
  <c r="J2026" i="8"/>
  <c r="J2027" i="8"/>
  <c r="J2028" i="8"/>
  <c r="J2029" i="8"/>
  <c r="J2030" i="8"/>
  <c r="J2031" i="8"/>
  <c r="J2032" i="8"/>
  <c r="J2033" i="8"/>
  <c r="J2034" i="8"/>
  <c r="J2035" i="8"/>
  <c r="J2036" i="8"/>
  <c r="J2037" i="8"/>
  <c r="J2038" i="8"/>
  <c r="J2039" i="8"/>
  <c r="J2040" i="8"/>
  <c r="J2041" i="8"/>
  <c r="J2042" i="8"/>
  <c r="J2043" i="8"/>
  <c r="J2044" i="8"/>
  <c r="J2045" i="8"/>
  <c r="J2046" i="8"/>
  <c r="J2047" i="8"/>
  <c r="J2048" i="8"/>
  <c r="J2049" i="8"/>
  <c r="J2050" i="8"/>
  <c r="J2051" i="8"/>
  <c r="J2052" i="8"/>
  <c r="J2053" i="8"/>
  <c r="J2054" i="8"/>
  <c r="J2055" i="8"/>
  <c r="J2056" i="8"/>
  <c r="J2057" i="8"/>
  <c r="J2058" i="8"/>
  <c r="J2059" i="8"/>
  <c r="J2060" i="8"/>
  <c r="J2061" i="8"/>
  <c r="J2062" i="8"/>
  <c r="J2063" i="8"/>
  <c r="J2064" i="8"/>
  <c r="J2065" i="8"/>
  <c r="J2066" i="8"/>
  <c r="J2067" i="8"/>
  <c r="J2068" i="8"/>
  <c r="J2069" i="8"/>
  <c r="J2070" i="8"/>
  <c r="J2071" i="8"/>
  <c r="J2072" i="8"/>
  <c r="J2073" i="8"/>
  <c r="J2074" i="8"/>
  <c r="J2075" i="8"/>
  <c r="J2076" i="8"/>
  <c r="J2077" i="8"/>
  <c r="J2078" i="8"/>
  <c r="J2079" i="8"/>
  <c r="J2080" i="8"/>
  <c r="J2081" i="8"/>
  <c r="J2082" i="8"/>
  <c r="J2083" i="8"/>
  <c r="J2084" i="8"/>
  <c r="J2085" i="8"/>
  <c r="J2086" i="8"/>
  <c r="J2087" i="8"/>
  <c r="J2088" i="8"/>
  <c r="J2089" i="8"/>
  <c r="J2090" i="8"/>
  <c r="J2091" i="8"/>
  <c r="J2092" i="8"/>
  <c r="J2093" i="8"/>
  <c r="J2094" i="8"/>
  <c r="J2095" i="8"/>
  <c r="J2096" i="8"/>
  <c r="J2097" i="8"/>
  <c r="J2098" i="8"/>
  <c r="J2099" i="8"/>
  <c r="J2100" i="8"/>
  <c r="J2101" i="8"/>
  <c r="J2102" i="8"/>
  <c r="J2103" i="8"/>
  <c r="J2104" i="8"/>
  <c r="J2105" i="8"/>
  <c r="J2106" i="8"/>
  <c r="J2107" i="8"/>
  <c r="J2108" i="8"/>
  <c r="J2109" i="8"/>
  <c r="J2110" i="8"/>
  <c r="J2111" i="8"/>
  <c r="J2112" i="8"/>
  <c r="J2113" i="8"/>
  <c r="J2114" i="8"/>
  <c r="J2115" i="8"/>
  <c r="J2116" i="8"/>
  <c r="J2117" i="8"/>
  <c r="J2118" i="8"/>
  <c r="J2119" i="8"/>
  <c r="J2120" i="8"/>
  <c r="J2121" i="8"/>
  <c r="J2122" i="8"/>
  <c r="J2123" i="8"/>
  <c r="J2124" i="8"/>
  <c r="J2125" i="8"/>
  <c r="J2126" i="8"/>
  <c r="J2127" i="8"/>
  <c r="J2128" i="8"/>
  <c r="J2129" i="8"/>
  <c r="J2130" i="8"/>
  <c r="J2131" i="8"/>
  <c r="J2132" i="8"/>
  <c r="J2133" i="8"/>
  <c r="J2134" i="8"/>
  <c r="J2135" i="8"/>
  <c r="J2136" i="8"/>
  <c r="J2137" i="8"/>
  <c r="J2138" i="8"/>
  <c r="J2139" i="8"/>
  <c r="J2140" i="8"/>
  <c r="J2141" i="8"/>
  <c r="J2142" i="8"/>
  <c r="J2143" i="8"/>
  <c r="J2144" i="8"/>
  <c r="J2145" i="8"/>
  <c r="J2146" i="8"/>
  <c r="J2147" i="8"/>
  <c r="J2148" i="8"/>
  <c r="J2149" i="8"/>
  <c r="J2150" i="8"/>
  <c r="J2151" i="8"/>
  <c r="J2152" i="8"/>
  <c r="J2153" i="8"/>
  <c r="J2154" i="8"/>
  <c r="J2155" i="8"/>
  <c r="J2156" i="8"/>
  <c r="J2157" i="8"/>
  <c r="J2158" i="8"/>
  <c r="J2159" i="8"/>
  <c r="J2160" i="8"/>
  <c r="J2161" i="8"/>
  <c r="J2162" i="8"/>
  <c r="J2163" i="8"/>
  <c r="J2164" i="8"/>
  <c r="J2165" i="8"/>
  <c r="J2166" i="8"/>
  <c r="J2167" i="8"/>
  <c r="J2168" i="8"/>
  <c r="J2169" i="8"/>
  <c r="J2170" i="8"/>
  <c r="J2171" i="8"/>
  <c r="J2172" i="8"/>
  <c r="J2173" i="8"/>
  <c r="J2174" i="8"/>
  <c r="J2175" i="8"/>
  <c r="J2176" i="8"/>
  <c r="J2177" i="8"/>
  <c r="J2178" i="8"/>
  <c r="J2179" i="8"/>
  <c r="J2180" i="8"/>
  <c r="J2181" i="8"/>
  <c r="J2182" i="8"/>
  <c r="J2183" i="8"/>
  <c r="J2184" i="8"/>
  <c r="J2185" i="8"/>
  <c r="J2186" i="8"/>
  <c r="J2187" i="8"/>
  <c r="J2188" i="8"/>
  <c r="J2189" i="8"/>
  <c r="J2190" i="8"/>
  <c r="J2191" i="8"/>
  <c r="J2192" i="8"/>
  <c r="J2193" i="8"/>
  <c r="J2194" i="8"/>
  <c r="J2195" i="8"/>
  <c r="J2196" i="8"/>
  <c r="J2197" i="8"/>
  <c r="J2198" i="8"/>
  <c r="J2199" i="8"/>
  <c r="J2200" i="8"/>
  <c r="J2201" i="8"/>
  <c r="J2202" i="8"/>
  <c r="J2203" i="8"/>
  <c r="J2204" i="8"/>
  <c r="J2205" i="8"/>
  <c r="J2206" i="8"/>
  <c r="J2207" i="8"/>
  <c r="J2208" i="8"/>
  <c r="J2209" i="8"/>
  <c r="J2210" i="8"/>
  <c r="J2211" i="8"/>
  <c r="J2212" i="8"/>
  <c r="J2213" i="8"/>
  <c r="J2214" i="8"/>
  <c r="J2215" i="8"/>
  <c r="J2216" i="8"/>
  <c r="J2217" i="8"/>
  <c r="J2218" i="8"/>
  <c r="J2219" i="8"/>
  <c r="J2220" i="8"/>
  <c r="J2221" i="8"/>
  <c r="J2222" i="8"/>
  <c r="J2223" i="8"/>
  <c r="J2224" i="8"/>
  <c r="J2225" i="8"/>
  <c r="J2226" i="8"/>
  <c r="J2227" i="8"/>
  <c r="J2228" i="8"/>
  <c r="J2229" i="8"/>
  <c r="J2230" i="8"/>
  <c r="J2231" i="8"/>
  <c r="J2232" i="8"/>
  <c r="J2233" i="8"/>
  <c r="J2234" i="8"/>
  <c r="J2235" i="8"/>
  <c r="J2236" i="8"/>
  <c r="J2237" i="8"/>
  <c r="J2238" i="8"/>
  <c r="J2239" i="8"/>
  <c r="J2240" i="8"/>
  <c r="J2241" i="8"/>
  <c r="J2242" i="8"/>
  <c r="J2243" i="8"/>
  <c r="J2244" i="8"/>
  <c r="J2245" i="8"/>
  <c r="J2246" i="8"/>
  <c r="J2247" i="8"/>
  <c r="J2248" i="8"/>
  <c r="J2249" i="8"/>
  <c r="J2250" i="8"/>
  <c r="J2251" i="8"/>
  <c r="J2252" i="8"/>
  <c r="J2253" i="8"/>
  <c r="J2254" i="8"/>
  <c r="J2255" i="8"/>
  <c r="J2256" i="8"/>
  <c r="J2257" i="8"/>
  <c r="J2258" i="8"/>
  <c r="J2259" i="8"/>
  <c r="J2260" i="8"/>
  <c r="J2261" i="8"/>
  <c r="J2262" i="8"/>
  <c r="J2263" i="8"/>
  <c r="J2264" i="8"/>
  <c r="J2265" i="8"/>
  <c r="J2266" i="8"/>
  <c r="J2267" i="8"/>
  <c r="J2268" i="8"/>
  <c r="J2269" i="8"/>
  <c r="J2270" i="8"/>
  <c r="J2271" i="8"/>
  <c r="J2272" i="8"/>
  <c r="J2273" i="8"/>
  <c r="J2274" i="8"/>
  <c r="J2275" i="8"/>
  <c r="J2276" i="8"/>
  <c r="J2277" i="8"/>
  <c r="J2278" i="8"/>
  <c r="J2279" i="8"/>
  <c r="J2280" i="8"/>
  <c r="J2281" i="8"/>
  <c r="J2282" i="8"/>
  <c r="J2283" i="8"/>
  <c r="J2284" i="8"/>
  <c r="J2285" i="8"/>
  <c r="J2286" i="8"/>
  <c r="J2287" i="8"/>
  <c r="J2288" i="8"/>
  <c r="J2289" i="8"/>
  <c r="J2290" i="8"/>
  <c r="J2291" i="8"/>
  <c r="J2292" i="8"/>
  <c r="J2293" i="8"/>
  <c r="J2294" i="8"/>
  <c r="J2295" i="8"/>
  <c r="J2296" i="8"/>
  <c r="J2297" i="8"/>
  <c r="J2298" i="8"/>
  <c r="J2299" i="8"/>
  <c r="J2300" i="8"/>
  <c r="J2301" i="8"/>
  <c r="J2302" i="8"/>
  <c r="J2303" i="8"/>
  <c r="J2304" i="8"/>
  <c r="J2305" i="8"/>
  <c r="J2306" i="8"/>
  <c r="J2307" i="8"/>
  <c r="J2308" i="8"/>
  <c r="J2309" i="8"/>
  <c r="J2310" i="8"/>
  <c r="J2311" i="8"/>
  <c r="J2312" i="8"/>
  <c r="J2313" i="8"/>
  <c r="J2314" i="8"/>
  <c r="J2315" i="8"/>
  <c r="J2316" i="8"/>
  <c r="J2317" i="8"/>
  <c r="J2318" i="8"/>
  <c r="J2319" i="8"/>
  <c r="J2320" i="8"/>
  <c r="J2321" i="8"/>
  <c r="J2322" i="8"/>
  <c r="J2323" i="8"/>
  <c r="J2324" i="8"/>
  <c r="J2325" i="8"/>
  <c r="J2326" i="8"/>
  <c r="J2327" i="8"/>
  <c r="J2328" i="8"/>
  <c r="J2329" i="8"/>
  <c r="J2330" i="8"/>
  <c r="J2331" i="8"/>
  <c r="J2332" i="8"/>
  <c r="J2333" i="8"/>
  <c r="J2334" i="8"/>
  <c r="J2335" i="8"/>
  <c r="J2336" i="8"/>
  <c r="J2337" i="8"/>
  <c r="J2338" i="8"/>
  <c r="J2339" i="8"/>
  <c r="J2340" i="8"/>
  <c r="J2341" i="8"/>
  <c r="J2342" i="8"/>
  <c r="J2343" i="8"/>
  <c r="J2344" i="8"/>
  <c r="J2345" i="8"/>
  <c r="J2346" i="8"/>
  <c r="J2347" i="8"/>
  <c r="J2348" i="8"/>
  <c r="J2349" i="8"/>
  <c r="J2350" i="8"/>
  <c r="J2351" i="8"/>
  <c r="J2352" i="8"/>
  <c r="J2353" i="8"/>
  <c r="J2354" i="8"/>
  <c r="J2355" i="8"/>
  <c r="J2356" i="8"/>
  <c r="J2357" i="8"/>
  <c r="J2358" i="8"/>
  <c r="J2359" i="8"/>
  <c r="J2360" i="8"/>
  <c r="J2361" i="8"/>
  <c r="J2362" i="8"/>
  <c r="J2363" i="8"/>
  <c r="J2364" i="8"/>
  <c r="J2365" i="8"/>
  <c r="J2366" i="8"/>
  <c r="J2367" i="8"/>
  <c r="J2368" i="8"/>
  <c r="J2369" i="8"/>
  <c r="J2370" i="8"/>
  <c r="J2371" i="8"/>
  <c r="J2372" i="8"/>
  <c r="J2373" i="8"/>
  <c r="J2374" i="8"/>
  <c r="J2375" i="8"/>
  <c r="J2376" i="8"/>
  <c r="J2377" i="8"/>
  <c r="J2378" i="8"/>
  <c r="J2379" i="8"/>
  <c r="J2380" i="8"/>
  <c r="J2381" i="8"/>
  <c r="J2382" i="8"/>
  <c r="J2383" i="8"/>
  <c r="J2384" i="8"/>
  <c r="J2385" i="8"/>
  <c r="J2386" i="8"/>
  <c r="J2387" i="8"/>
  <c r="J2388" i="8"/>
  <c r="J2389" i="8"/>
  <c r="J2390" i="8"/>
  <c r="J2391" i="8"/>
  <c r="J2392" i="8"/>
  <c r="J2393" i="8"/>
  <c r="J2394" i="8"/>
  <c r="J2395" i="8"/>
  <c r="J2396" i="8"/>
  <c r="J2397" i="8"/>
  <c r="J2398" i="8"/>
  <c r="J2399" i="8"/>
  <c r="J2400" i="8"/>
  <c r="J2401" i="8"/>
  <c r="J2402" i="8"/>
  <c r="J2403" i="8"/>
  <c r="J2404" i="8"/>
  <c r="J2405" i="8"/>
  <c r="J2406" i="8"/>
  <c r="J2407" i="8"/>
  <c r="J2408" i="8"/>
  <c r="J2409" i="8"/>
  <c r="J2410" i="8"/>
  <c r="J2411" i="8"/>
  <c r="J2412" i="8"/>
  <c r="J2413" i="8"/>
  <c r="J2414" i="8"/>
  <c r="J2415" i="8"/>
  <c r="J2416" i="8"/>
  <c r="J2417" i="8"/>
  <c r="J2418" i="8"/>
  <c r="J2419" i="8"/>
  <c r="J2420" i="8"/>
  <c r="J2421" i="8"/>
  <c r="J2422" i="8"/>
  <c r="J2423" i="8"/>
  <c r="J2424" i="8"/>
  <c r="J2425" i="8"/>
  <c r="J2426" i="8"/>
  <c r="J2427" i="8"/>
  <c r="J2428" i="8"/>
  <c r="J2429" i="8"/>
  <c r="J2430" i="8"/>
  <c r="J2431" i="8"/>
  <c r="J2432" i="8"/>
  <c r="J2433" i="8"/>
  <c r="J2434" i="8"/>
  <c r="J2435" i="8"/>
  <c r="J2436" i="8"/>
  <c r="J2437" i="8"/>
  <c r="J2438" i="8"/>
  <c r="J2439" i="8"/>
  <c r="J2440" i="8"/>
  <c r="J2441" i="8"/>
  <c r="J2442" i="8"/>
  <c r="J2443" i="8"/>
  <c r="J2444" i="8"/>
  <c r="J2445" i="8"/>
  <c r="J2446" i="8"/>
  <c r="J2447" i="8"/>
  <c r="J2448" i="8"/>
  <c r="J2449" i="8"/>
  <c r="J2450" i="8"/>
  <c r="J2451" i="8"/>
  <c r="J2452" i="8"/>
  <c r="J2453" i="8"/>
  <c r="J2454" i="8"/>
  <c r="J2455" i="8"/>
  <c r="J2456" i="8"/>
  <c r="J2457" i="8"/>
  <c r="J2458" i="8"/>
  <c r="J2459" i="8"/>
  <c r="J2460" i="8"/>
  <c r="J2461" i="8"/>
  <c r="J2462" i="8"/>
  <c r="J2463" i="8"/>
  <c r="J2464" i="8"/>
  <c r="J2465" i="8"/>
  <c r="J2466" i="8"/>
  <c r="J2467" i="8"/>
  <c r="J2468" i="8"/>
  <c r="J2469" i="8"/>
  <c r="J2470" i="8"/>
  <c r="J2471" i="8"/>
  <c r="J2472" i="8"/>
  <c r="J2473" i="8"/>
  <c r="J2474" i="8"/>
  <c r="J2475" i="8"/>
  <c r="J2476" i="8"/>
  <c r="J2477" i="8"/>
  <c r="J2478" i="8"/>
  <c r="J2479" i="8"/>
  <c r="J2480" i="8"/>
  <c r="J2481" i="8"/>
  <c r="J2482" i="8"/>
  <c r="J2483" i="8"/>
  <c r="J2484" i="8"/>
  <c r="J2485" i="8"/>
  <c r="J2486" i="8"/>
  <c r="J2487" i="8"/>
  <c r="J2488" i="8"/>
  <c r="J2489" i="8"/>
  <c r="J2490" i="8"/>
  <c r="J2491" i="8"/>
  <c r="J2492" i="8"/>
  <c r="J2493" i="8"/>
  <c r="J2494" i="8"/>
  <c r="J2495" i="8"/>
  <c r="J2496" i="8"/>
  <c r="J2497" i="8"/>
  <c r="J2498" i="8"/>
  <c r="J2499" i="8"/>
  <c r="J2500" i="8"/>
  <c r="J2501" i="8"/>
  <c r="J2502" i="8"/>
  <c r="J2503" i="8"/>
  <c r="J2504" i="8"/>
  <c r="J2505" i="8"/>
  <c r="J2506" i="8"/>
  <c r="J2507" i="8"/>
  <c r="J2508" i="8"/>
  <c r="J2509" i="8"/>
  <c r="J2510" i="8"/>
  <c r="J2511" i="8"/>
  <c r="J2512" i="8"/>
  <c r="J2513" i="8"/>
  <c r="J2514" i="8"/>
  <c r="J2515" i="8"/>
  <c r="J2516" i="8"/>
  <c r="J2517" i="8"/>
  <c r="J2518" i="8"/>
  <c r="J2519" i="8"/>
  <c r="J2520" i="8"/>
  <c r="J2521" i="8"/>
  <c r="J2522" i="8"/>
  <c r="J2523" i="8"/>
  <c r="J2524" i="8"/>
  <c r="J2525" i="8"/>
  <c r="J2526" i="8"/>
  <c r="J2527" i="8"/>
  <c r="J2528" i="8"/>
  <c r="J2529" i="8"/>
  <c r="J2530" i="8"/>
  <c r="J2531" i="8"/>
  <c r="J2532" i="8"/>
  <c r="J2533" i="8"/>
  <c r="J2534" i="8"/>
  <c r="J2535" i="8"/>
  <c r="J2536" i="8"/>
  <c r="J2537" i="8"/>
  <c r="J2538" i="8"/>
  <c r="J2539" i="8"/>
  <c r="J2540" i="8"/>
  <c r="J2541" i="8"/>
  <c r="J2542" i="8"/>
  <c r="J2543" i="8"/>
  <c r="J2544" i="8"/>
  <c r="J2545" i="8"/>
  <c r="J2546" i="8"/>
  <c r="J2547" i="8"/>
  <c r="J2548" i="8"/>
  <c r="J2549" i="8"/>
  <c r="J2550" i="8"/>
  <c r="J2551" i="8"/>
  <c r="J2552" i="8"/>
  <c r="J2553" i="8"/>
  <c r="J2554" i="8"/>
  <c r="J2555" i="8"/>
  <c r="J2556" i="8"/>
  <c r="J2557" i="8"/>
  <c r="J2558" i="8"/>
  <c r="J2559" i="8"/>
  <c r="J2560" i="8"/>
  <c r="J2561" i="8"/>
  <c r="J2562" i="8"/>
  <c r="J2563" i="8"/>
  <c r="J2564" i="8"/>
  <c r="J2565" i="8"/>
  <c r="J2566" i="8"/>
  <c r="J2567" i="8"/>
  <c r="J2568" i="8"/>
  <c r="J2569" i="8"/>
  <c r="J2570" i="8"/>
  <c r="J2571" i="8"/>
  <c r="J2572" i="8"/>
  <c r="J2573" i="8"/>
  <c r="J2574" i="8"/>
  <c r="J2575" i="8"/>
  <c r="J2576" i="8"/>
  <c r="J2577" i="8"/>
  <c r="J2578" i="8"/>
  <c r="J2579" i="8"/>
  <c r="J2580" i="8"/>
  <c r="J2581" i="8"/>
  <c r="J2582" i="8"/>
  <c r="J2583" i="8"/>
  <c r="J2584" i="8"/>
  <c r="J2585" i="8"/>
  <c r="J2586" i="8"/>
  <c r="J2587" i="8"/>
  <c r="J2588" i="8"/>
  <c r="J2589" i="8"/>
  <c r="J2590" i="8"/>
  <c r="J2591" i="8"/>
  <c r="J2592" i="8"/>
  <c r="J2593" i="8"/>
  <c r="J2594" i="8"/>
  <c r="J2595" i="8"/>
  <c r="J2596" i="8"/>
  <c r="J2597" i="8"/>
  <c r="J2598" i="8"/>
  <c r="J2599" i="8"/>
  <c r="J2600" i="8"/>
  <c r="J2601" i="8"/>
  <c r="J2602" i="8"/>
  <c r="J2603" i="8"/>
  <c r="J2604" i="8"/>
  <c r="J2605" i="8"/>
  <c r="J2606" i="8"/>
  <c r="J2607" i="8"/>
  <c r="J2608" i="8"/>
  <c r="J2609" i="8"/>
  <c r="J2610" i="8"/>
  <c r="J2611" i="8"/>
  <c r="J2612" i="8"/>
  <c r="J2613" i="8"/>
  <c r="J2614" i="8"/>
  <c r="J2615" i="8"/>
  <c r="J2616" i="8"/>
  <c r="J2617" i="8"/>
  <c r="J2618" i="8"/>
  <c r="J2619" i="8"/>
  <c r="J2620" i="8"/>
  <c r="J2621" i="8"/>
  <c r="J2622" i="8"/>
  <c r="J2623" i="8"/>
  <c r="J2624" i="8"/>
  <c r="J2625" i="8"/>
  <c r="J2626" i="8"/>
  <c r="J2627" i="8"/>
  <c r="J2628" i="8"/>
  <c r="J2629" i="8"/>
  <c r="J2630" i="8"/>
  <c r="J2631" i="8"/>
  <c r="J2632" i="8"/>
  <c r="J2633" i="8"/>
  <c r="J2634" i="8"/>
  <c r="J2635" i="8"/>
  <c r="J2636" i="8"/>
  <c r="J2637" i="8"/>
  <c r="J2638" i="8"/>
  <c r="J2639" i="8"/>
  <c r="J2640" i="8"/>
  <c r="J2641" i="8"/>
  <c r="J2642" i="8"/>
  <c r="J2643" i="8"/>
  <c r="J2644" i="8"/>
  <c r="J2645" i="8"/>
  <c r="J2646" i="8"/>
  <c r="J2647" i="8"/>
  <c r="J2648" i="8"/>
  <c r="J2649" i="8"/>
  <c r="J2650" i="8"/>
  <c r="J2651" i="8"/>
  <c r="J2652" i="8"/>
  <c r="J2653" i="8"/>
  <c r="J2654" i="8"/>
  <c r="J2655" i="8"/>
  <c r="J2656" i="8"/>
  <c r="J2657" i="8"/>
  <c r="J2658" i="8"/>
  <c r="J2659" i="8"/>
  <c r="J2660" i="8"/>
  <c r="J2661" i="8"/>
  <c r="J2662" i="8"/>
  <c r="J2663" i="8"/>
  <c r="J2664" i="8"/>
  <c r="J2665" i="8"/>
  <c r="J2666" i="8"/>
  <c r="J2667" i="8"/>
  <c r="J2668" i="8"/>
  <c r="J2669" i="8"/>
  <c r="J2670" i="8"/>
  <c r="J2671" i="8"/>
  <c r="J2672" i="8"/>
  <c r="J2673" i="8"/>
  <c r="J2674" i="8"/>
  <c r="J2675" i="8"/>
  <c r="J2676" i="8"/>
  <c r="J2677" i="8"/>
  <c r="J2678" i="8"/>
  <c r="J2679" i="8"/>
  <c r="J2680" i="8"/>
  <c r="J2681" i="8"/>
  <c r="J2682" i="8"/>
  <c r="J2683" i="8"/>
  <c r="J2684" i="8"/>
  <c r="J2685" i="8"/>
  <c r="J2686" i="8"/>
  <c r="J2687" i="8"/>
  <c r="J2688" i="8"/>
  <c r="J2689" i="8"/>
  <c r="J2690" i="8"/>
  <c r="J2691" i="8"/>
  <c r="J2692" i="8"/>
  <c r="J2693" i="8"/>
  <c r="J2694" i="8"/>
  <c r="J2695" i="8"/>
  <c r="J2696" i="8"/>
  <c r="J2697" i="8"/>
  <c r="J2698" i="8"/>
  <c r="J2699" i="8"/>
  <c r="J2700" i="8"/>
  <c r="J2701" i="8"/>
  <c r="J2702" i="8"/>
  <c r="J2703" i="8"/>
  <c r="J2704" i="8"/>
  <c r="J2705" i="8"/>
  <c r="J2706" i="8"/>
  <c r="J2707" i="8"/>
  <c r="J2708" i="8"/>
  <c r="J2709" i="8"/>
  <c r="J2710" i="8"/>
  <c r="J2711" i="8"/>
  <c r="J2712" i="8"/>
  <c r="J2713" i="8"/>
  <c r="J2714" i="8"/>
  <c r="J2715" i="8"/>
  <c r="J2716" i="8"/>
  <c r="J2717" i="8"/>
  <c r="J2718" i="8"/>
  <c r="J2719" i="8"/>
  <c r="J2720" i="8"/>
  <c r="J2721" i="8"/>
  <c r="J2722" i="8"/>
  <c r="J2723" i="8"/>
  <c r="J2724" i="8"/>
  <c r="J2725" i="8"/>
  <c r="J2726" i="8"/>
  <c r="J2727" i="8"/>
  <c r="J2728" i="8"/>
  <c r="J2729" i="8"/>
  <c r="J2730" i="8"/>
  <c r="J2731" i="8"/>
  <c r="J2732" i="8"/>
  <c r="J2733" i="8"/>
  <c r="J2734" i="8"/>
  <c r="J2735" i="8"/>
  <c r="J2736" i="8"/>
  <c r="J2737" i="8"/>
  <c r="J2738" i="8"/>
  <c r="J2739" i="8"/>
  <c r="J2740" i="8"/>
  <c r="J2741" i="8"/>
  <c r="J2742" i="8"/>
  <c r="J2743" i="8"/>
  <c r="J2744" i="8"/>
  <c r="J2745" i="8"/>
  <c r="J2746" i="8"/>
  <c r="J2747" i="8"/>
  <c r="J2748" i="8"/>
  <c r="J2749" i="8"/>
  <c r="J2750" i="8"/>
  <c r="J2751" i="8"/>
  <c r="J2752" i="8"/>
  <c r="J2753" i="8"/>
  <c r="J2754" i="8"/>
  <c r="J2755" i="8"/>
  <c r="J2756" i="8"/>
  <c r="J2757" i="8"/>
  <c r="J2758" i="8"/>
  <c r="J2759" i="8"/>
  <c r="J2760" i="8"/>
  <c r="J2761" i="8"/>
  <c r="J2762" i="8"/>
  <c r="J2763" i="8"/>
  <c r="J2764" i="8"/>
  <c r="J2765" i="8"/>
  <c r="J2766" i="8"/>
  <c r="J2767" i="8"/>
  <c r="J2768" i="8"/>
  <c r="J2769" i="8"/>
  <c r="J2770" i="8"/>
  <c r="J2771" i="8"/>
  <c r="J2772" i="8"/>
  <c r="J2773" i="8"/>
  <c r="J2774" i="8"/>
  <c r="J2775" i="8"/>
  <c r="J2776" i="8"/>
  <c r="J2777" i="8"/>
  <c r="J2778" i="8"/>
  <c r="J2779" i="8"/>
  <c r="J2780" i="8"/>
  <c r="J2781" i="8"/>
  <c r="J2782" i="8"/>
  <c r="J2783" i="8"/>
  <c r="J2784" i="8"/>
  <c r="J2785" i="8"/>
  <c r="J2786" i="8"/>
  <c r="J2787" i="8"/>
  <c r="J2788" i="8"/>
  <c r="J2789" i="8"/>
  <c r="J2790" i="8"/>
  <c r="J2791" i="8"/>
  <c r="J2792" i="8"/>
  <c r="J2793" i="8"/>
  <c r="J2794" i="8"/>
  <c r="J2795" i="8"/>
  <c r="J2796" i="8"/>
  <c r="J2797" i="8"/>
  <c r="J2798" i="8"/>
  <c r="J2799" i="8"/>
  <c r="J2800" i="8"/>
  <c r="J2801" i="8"/>
  <c r="J2802" i="8"/>
  <c r="J2803" i="8"/>
  <c r="J2804" i="8"/>
  <c r="J2805" i="8"/>
  <c r="J2806" i="8"/>
  <c r="J2807" i="8"/>
  <c r="J2808" i="8"/>
  <c r="J2809" i="8"/>
  <c r="J2810" i="8"/>
  <c r="J2811" i="8"/>
  <c r="J2812" i="8"/>
  <c r="J2813" i="8"/>
  <c r="J2814" i="8"/>
  <c r="J2815" i="8"/>
  <c r="J2816" i="8"/>
  <c r="J2817" i="8"/>
  <c r="J2818" i="8"/>
  <c r="J2819" i="8"/>
  <c r="J2820" i="8"/>
  <c r="J2821" i="8"/>
  <c r="J2822" i="8"/>
  <c r="J2823" i="8"/>
  <c r="J2824" i="8"/>
  <c r="J2825" i="8"/>
  <c r="J2826" i="8"/>
  <c r="J2827" i="8"/>
  <c r="J2828" i="8"/>
  <c r="J2829" i="8"/>
  <c r="J2830" i="8"/>
  <c r="J2831" i="8"/>
  <c r="J2832" i="8"/>
  <c r="J2833" i="8"/>
  <c r="J2834" i="8"/>
  <c r="J2835" i="8"/>
  <c r="J2836" i="8"/>
  <c r="J2837" i="8"/>
  <c r="J2838" i="8"/>
  <c r="J2839" i="8"/>
  <c r="J2840" i="8"/>
  <c r="J2841" i="8"/>
  <c r="J2842" i="8"/>
  <c r="J2843" i="8"/>
  <c r="J2844" i="8"/>
  <c r="J2845" i="8"/>
  <c r="J2846" i="8"/>
  <c r="J2847" i="8"/>
  <c r="J2848" i="8"/>
  <c r="J2849" i="8"/>
  <c r="J2850" i="8"/>
  <c r="J2851" i="8"/>
  <c r="J2852" i="8"/>
  <c r="J2853" i="8"/>
  <c r="J2854" i="8"/>
  <c r="J2855" i="8"/>
  <c r="J2856" i="8"/>
  <c r="J2857" i="8"/>
  <c r="J2858" i="8"/>
  <c r="J2859" i="8"/>
  <c r="J2860" i="8"/>
  <c r="J2861" i="8"/>
  <c r="J2862" i="8"/>
  <c r="J2863" i="8"/>
  <c r="J2864" i="8"/>
  <c r="J2865" i="8"/>
  <c r="J2866" i="8"/>
  <c r="J2867" i="8"/>
  <c r="J2868" i="8"/>
  <c r="J2869" i="8"/>
  <c r="J2870" i="8"/>
  <c r="J2871" i="8"/>
  <c r="J2872" i="8"/>
  <c r="J2873" i="8"/>
  <c r="J2874" i="8"/>
  <c r="J2875" i="8"/>
  <c r="J2876" i="8"/>
  <c r="J2877" i="8"/>
  <c r="J2878" i="8"/>
  <c r="J2879" i="8"/>
  <c r="J2880" i="8"/>
  <c r="J2881" i="8"/>
  <c r="J2882" i="8"/>
  <c r="J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0" i="8"/>
  <c r="N711" i="8"/>
  <c r="N712" i="8"/>
  <c r="N713" i="8"/>
  <c r="N714" i="8"/>
  <c r="N715" i="8"/>
  <c r="N716" i="8"/>
  <c r="N717" i="8"/>
  <c r="N718" i="8"/>
  <c r="N719" i="8"/>
  <c r="N720" i="8"/>
  <c r="N721" i="8"/>
  <c r="N722" i="8"/>
  <c r="N723" i="8"/>
  <c r="N724" i="8"/>
  <c r="N725" i="8"/>
  <c r="N726" i="8"/>
  <c r="N727" i="8"/>
  <c r="N728" i="8"/>
  <c r="N729" i="8"/>
  <c r="N730" i="8"/>
  <c r="N731" i="8"/>
  <c r="N732" i="8"/>
  <c r="N733" i="8"/>
  <c r="N734" i="8"/>
  <c r="N735" i="8"/>
  <c r="N736" i="8"/>
  <c r="N737" i="8"/>
  <c r="N738" i="8"/>
  <c r="N739" i="8"/>
  <c r="N740" i="8"/>
  <c r="N741" i="8"/>
  <c r="N742" i="8"/>
  <c r="N743" i="8"/>
  <c r="N744" i="8"/>
  <c r="N745" i="8"/>
  <c r="N746" i="8"/>
  <c r="N747" i="8"/>
  <c r="N748" i="8"/>
  <c r="N749" i="8"/>
  <c r="N750" i="8"/>
  <c r="N751" i="8"/>
  <c r="N752" i="8"/>
  <c r="N753" i="8"/>
  <c r="N754" i="8"/>
  <c r="N755" i="8"/>
  <c r="N756" i="8"/>
  <c r="N757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N776" i="8"/>
  <c r="N777" i="8"/>
  <c r="N778" i="8"/>
  <c r="N779" i="8"/>
  <c r="N780" i="8"/>
  <c r="N781" i="8"/>
  <c r="N782" i="8"/>
  <c r="N783" i="8"/>
  <c r="N784" i="8"/>
  <c r="N785" i="8"/>
  <c r="N786" i="8"/>
  <c r="N787" i="8"/>
  <c r="N788" i="8"/>
  <c r="N789" i="8"/>
  <c r="N790" i="8"/>
  <c r="N791" i="8"/>
  <c r="N792" i="8"/>
  <c r="N793" i="8"/>
  <c r="N794" i="8"/>
  <c r="N795" i="8"/>
  <c r="N796" i="8"/>
  <c r="N797" i="8"/>
  <c r="N798" i="8"/>
  <c r="N799" i="8"/>
  <c r="N800" i="8"/>
  <c r="N801" i="8"/>
  <c r="N802" i="8"/>
  <c r="N803" i="8"/>
  <c r="N804" i="8"/>
  <c r="N805" i="8"/>
  <c r="N806" i="8"/>
  <c r="N807" i="8"/>
  <c r="N808" i="8"/>
  <c r="N809" i="8"/>
  <c r="N810" i="8"/>
  <c r="N811" i="8"/>
  <c r="N812" i="8"/>
  <c r="N813" i="8"/>
  <c r="N814" i="8"/>
  <c r="N815" i="8"/>
  <c r="N816" i="8"/>
  <c r="N817" i="8"/>
  <c r="N818" i="8"/>
  <c r="N819" i="8"/>
  <c r="N820" i="8"/>
  <c r="N821" i="8"/>
  <c r="N822" i="8"/>
  <c r="N823" i="8"/>
  <c r="N824" i="8"/>
  <c r="N825" i="8"/>
  <c r="N826" i="8"/>
  <c r="N827" i="8"/>
  <c r="N828" i="8"/>
  <c r="N829" i="8"/>
  <c r="N830" i="8"/>
  <c r="N831" i="8"/>
  <c r="N832" i="8"/>
  <c r="N833" i="8"/>
  <c r="N834" i="8"/>
  <c r="N835" i="8"/>
  <c r="N836" i="8"/>
  <c r="N837" i="8"/>
  <c r="N838" i="8"/>
  <c r="N839" i="8"/>
  <c r="N840" i="8"/>
  <c r="N841" i="8"/>
  <c r="N842" i="8"/>
  <c r="N843" i="8"/>
  <c r="N844" i="8"/>
  <c r="N845" i="8"/>
  <c r="N846" i="8"/>
  <c r="N847" i="8"/>
  <c r="N848" i="8"/>
  <c r="N849" i="8"/>
  <c r="N850" i="8"/>
  <c r="N851" i="8"/>
  <c r="N852" i="8"/>
  <c r="N853" i="8"/>
  <c r="N854" i="8"/>
  <c r="N855" i="8"/>
  <c r="N856" i="8"/>
  <c r="N857" i="8"/>
  <c r="N858" i="8"/>
  <c r="N859" i="8"/>
  <c r="N860" i="8"/>
  <c r="N861" i="8"/>
  <c r="N862" i="8"/>
  <c r="N863" i="8"/>
  <c r="N864" i="8"/>
  <c r="N865" i="8"/>
  <c r="N866" i="8"/>
  <c r="N867" i="8"/>
  <c r="N868" i="8"/>
  <c r="N869" i="8"/>
  <c r="N870" i="8"/>
  <c r="N871" i="8"/>
  <c r="N872" i="8"/>
  <c r="N873" i="8"/>
  <c r="N874" i="8"/>
  <c r="N875" i="8"/>
  <c r="N876" i="8"/>
  <c r="N877" i="8"/>
  <c r="N878" i="8"/>
  <c r="N879" i="8"/>
  <c r="N880" i="8"/>
  <c r="N881" i="8"/>
  <c r="N882" i="8"/>
  <c r="N883" i="8"/>
  <c r="N884" i="8"/>
  <c r="N885" i="8"/>
  <c r="N886" i="8"/>
  <c r="N887" i="8"/>
  <c r="N888" i="8"/>
  <c r="N889" i="8"/>
  <c r="N890" i="8"/>
  <c r="N891" i="8"/>
  <c r="N892" i="8"/>
  <c r="N893" i="8"/>
  <c r="N894" i="8"/>
  <c r="N895" i="8"/>
  <c r="N896" i="8"/>
  <c r="N897" i="8"/>
  <c r="N898" i="8"/>
  <c r="N899" i="8"/>
  <c r="N900" i="8"/>
  <c r="N901" i="8"/>
  <c r="N902" i="8"/>
  <c r="N903" i="8"/>
  <c r="N904" i="8"/>
  <c r="N905" i="8"/>
  <c r="N906" i="8"/>
  <c r="N907" i="8"/>
  <c r="N908" i="8"/>
  <c r="N909" i="8"/>
  <c r="N910" i="8"/>
  <c r="N911" i="8"/>
  <c r="N912" i="8"/>
  <c r="N913" i="8"/>
  <c r="N914" i="8"/>
  <c r="N915" i="8"/>
  <c r="N916" i="8"/>
  <c r="N917" i="8"/>
  <c r="N918" i="8"/>
  <c r="N919" i="8"/>
  <c r="N920" i="8"/>
  <c r="N921" i="8"/>
  <c r="N922" i="8"/>
  <c r="N923" i="8"/>
  <c r="N924" i="8"/>
  <c r="N925" i="8"/>
  <c r="N926" i="8"/>
  <c r="N927" i="8"/>
  <c r="N928" i="8"/>
  <c r="N929" i="8"/>
  <c r="N930" i="8"/>
  <c r="N931" i="8"/>
  <c r="N932" i="8"/>
  <c r="N933" i="8"/>
  <c r="N934" i="8"/>
  <c r="N935" i="8"/>
  <c r="N936" i="8"/>
  <c r="N937" i="8"/>
  <c r="N938" i="8"/>
  <c r="N939" i="8"/>
  <c r="N940" i="8"/>
  <c r="N941" i="8"/>
  <c r="N942" i="8"/>
  <c r="N943" i="8"/>
  <c r="N944" i="8"/>
  <c r="N945" i="8"/>
  <c r="N946" i="8"/>
  <c r="N947" i="8"/>
  <c r="N948" i="8"/>
  <c r="N949" i="8"/>
  <c r="N950" i="8"/>
  <c r="N951" i="8"/>
  <c r="N952" i="8"/>
  <c r="N953" i="8"/>
  <c r="N954" i="8"/>
  <c r="N955" i="8"/>
  <c r="N956" i="8"/>
  <c r="N957" i="8"/>
  <c r="N958" i="8"/>
  <c r="N959" i="8"/>
  <c r="N960" i="8"/>
  <c r="N961" i="8"/>
  <c r="N962" i="8"/>
  <c r="N963" i="8"/>
  <c r="N964" i="8"/>
  <c r="N965" i="8"/>
  <c r="N966" i="8"/>
  <c r="N967" i="8"/>
  <c r="N968" i="8"/>
  <c r="N969" i="8"/>
  <c r="N970" i="8"/>
  <c r="N971" i="8"/>
  <c r="N972" i="8"/>
  <c r="N973" i="8"/>
  <c r="N974" i="8"/>
  <c r="N975" i="8"/>
  <c r="N976" i="8"/>
  <c r="N977" i="8"/>
  <c r="N978" i="8"/>
  <c r="N979" i="8"/>
  <c r="N980" i="8"/>
  <c r="N981" i="8"/>
  <c r="N982" i="8"/>
  <c r="N983" i="8"/>
  <c r="N984" i="8"/>
  <c r="N985" i="8"/>
  <c r="N986" i="8"/>
  <c r="N987" i="8"/>
  <c r="N988" i="8"/>
  <c r="N989" i="8"/>
  <c r="N990" i="8"/>
  <c r="N991" i="8"/>
  <c r="N992" i="8"/>
  <c r="N993" i="8"/>
  <c r="N994" i="8"/>
  <c r="N995" i="8"/>
  <c r="N996" i="8"/>
  <c r="N997" i="8"/>
  <c r="N998" i="8"/>
  <c r="N999" i="8"/>
  <c r="N1000" i="8"/>
  <c r="N1001" i="8"/>
  <c r="N1002" i="8"/>
  <c r="N1003" i="8"/>
  <c r="N1004" i="8"/>
  <c r="N1005" i="8"/>
  <c r="N1006" i="8"/>
  <c r="N1007" i="8"/>
  <c r="N1008" i="8"/>
  <c r="N1009" i="8"/>
  <c r="N1010" i="8"/>
  <c r="N1011" i="8"/>
  <c r="N1012" i="8"/>
  <c r="N1013" i="8"/>
  <c r="N1014" i="8"/>
  <c r="N1015" i="8"/>
  <c r="N1016" i="8"/>
  <c r="N1017" i="8"/>
  <c r="N1018" i="8"/>
  <c r="N1019" i="8"/>
  <c r="N1020" i="8"/>
  <c r="N1021" i="8"/>
  <c r="N1022" i="8"/>
  <c r="N1023" i="8"/>
  <c r="N1024" i="8"/>
  <c r="N1025" i="8"/>
  <c r="N1026" i="8"/>
  <c r="N1027" i="8"/>
  <c r="N1028" i="8"/>
  <c r="N1029" i="8"/>
  <c r="N1030" i="8"/>
  <c r="N1031" i="8"/>
  <c r="N1032" i="8"/>
  <c r="N1033" i="8"/>
  <c r="N1034" i="8"/>
  <c r="N1035" i="8"/>
  <c r="N1036" i="8"/>
  <c r="N1037" i="8"/>
  <c r="N1038" i="8"/>
  <c r="N1039" i="8"/>
  <c r="N1040" i="8"/>
  <c r="N1041" i="8"/>
  <c r="N1042" i="8"/>
  <c r="N1043" i="8"/>
  <c r="N1044" i="8"/>
  <c r="N1045" i="8"/>
  <c r="N1046" i="8"/>
  <c r="N1047" i="8"/>
  <c r="N1048" i="8"/>
  <c r="N1049" i="8"/>
  <c r="N1050" i="8"/>
  <c r="N1051" i="8"/>
  <c r="N1052" i="8"/>
  <c r="N1053" i="8"/>
  <c r="N1054" i="8"/>
  <c r="N1055" i="8"/>
  <c r="N1056" i="8"/>
  <c r="N1057" i="8"/>
  <c r="N1058" i="8"/>
  <c r="N1059" i="8"/>
  <c r="N1060" i="8"/>
  <c r="N1061" i="8"/>
  <c r="N1062" i="8"/>
  <c r="N1063" i="8"/>
  <c r="N1064" i="8"/>
  <c r="N1065" i="8"/>
  <c r="N1066" i="8"/>
  <c r="N1067" i="8"/>
  <c r="N1068" i="8"/>
  <c r="N1069" i="8"/>
  <c r="N1070" i="8"/>
  <c r="N1071" i="8"/>
  <c r="N1072" i="8"/>
  <c r="N1073" i="8"/>
  <c r="N1074" i="8"/>
  <c r="N1075" i="8"/>
  <c r="N1076" i="8"/>
  <c r="N1077" i="8"/>
  <c r="N1078" i="8"/>
  <c r="N1079" i="8"/>
  <c r="N1080" i="8"/>
  <c r="N1081" i="8"/>
  <c r="N1082" i="8"/>
  <c r="N1083" i="8"/>
  <c r="N1084" i="8"/>
  <c r="N1085" i="8"/>
  <c r="N1086" i="8"/>
  <c r="N1087" i="8"/>
  <c r="N1088" i="8"/>
  <c r="N1089" i="8"/>
  <c r="N1090" i="8"/>
  <c r="N1091" i="8"/>
  <c r="N1092" i="8"/>
  <c r="N1093" i="8"/>
  <c r="N1094" i="8"/>
  <c r="N1095" i="8"/>
  <c r="N1096" i="8"/>
  <c r="N1097" i="8"/>
  <c r="N1098" i="8"/>
  <c r="N1099" i="8"/>
  <c r="N1100" i="8"/>
  <c r="N1101" i="8"/>
  <c r="N1102" i="8"/>
  <c r="N1103" i="8"/>
  <c r="N1104" i="8"/>
  <c r="N1105" i="8"/>
  <c r="N1106" i="8"/>
  <c r="N1107" i="8"/>
  <c r="N1108" i="8"/>
  <c r="N1109" i="8"/>
  <c r="N1110" i="8"/>
  <c r="N1111" i="8"/>
  <c r="N1112" i="8"/>
  <c r="N1113" i="8"/>
  <c r="N1114" i="8"/>
  <c r="N1115" i="8"/>
  <c r="N1116" i="8"/>
  <c r="N1117" i="8"/>
  <c r="N1118" i="8"/>
  <c r="N1119" i="8"/>
  <c r="N1120" i="8"/>
  <c r="N1121" i="8"/>
  <c r="N1122" i="8"/>
  <c r="N1123" i="8"/>
  <c r="N1124" i="8"/>
  <c r="N1125" i="8"/>
  <c r="N1126" i="8"/>
  <c r="N1127" i="8"/>
  <c r="N1128" i="8"/>
  <c r="N1129" i="8"/>
  <c r="N1130" i="8"/>
  <c r="N1131" i="8"/>
  <c r="N1132" i="8"/>
  <c r="N1133" i="8"/>
  <c r="N1134" i="8"/>
  <c r="N1135" i="8"/>
  <c r="N1136" i="8"/>
  <c r="N1137" i="8"/>
  <c r="N1138" i="8"/>
  <c r="N1139" i="8"/>
  <c r="N1140" i="8"/>
  <c r="N1141" i="8"/>
  <c r="N1142" i="8"/>
  <c r="N1143" i="8"/>
  <c r="N1144" i="8"/>
  <c r="N1145" i="8"/>
  <c r="N1146" i="8"/>
  <c r="N1147" i="8"/>
  <c r="N1148" i="8"/>
  <c r="N1149" i="8"/>
  <c r="N1150" i="8"/>
  <c r="N1151" i="8"/>
  <c r="N1152" i="8"/>
  <c r="N1153" i="8"/>
  <c r="N1154" i="8"/>
  <c r="N1155" i="8"/>
  <c r="N1156" i="8"/>
  <c r="N1157" i="8"/>
  <c r="N1158" i="8"/>
  <c r="N1159" i="8"/>
  <c r="N1160" i="8"/>
  <c r="N1161" i="8"/>
  <c r="N1162" i="8"/>
  <c r="N1163" i="8"/>
  <c r="N1164" i="8"/>
  <c r="N1165" i="8"/>
  <c r="N1166" i="8"/>
  <c r="N1167" i="8"/>
  <c r="N1168" i="8"/>
  <c r="N1169" i="8"/>
  <c r="N1170" i="8"/>
  <c r="N1171" i="8"/>
  <c r="N1172" i="8"/>
  <c r="N1173" i="8"/>
  <c r="N1174" i="8"/>
  <c r="N1175" i="8"/>
  <c r="N1176" i="8"/>
  <c r="N1177" i="8"/>
  <c r="N1178" i="8"/>
  <c r="N1179" i="8"/>
  <c r="N1180" i="8"/>
  <c r="N1181" i="8"/>
  <c r="N1182" i="8"/>
  <c r="N1183" i="8"/>
  <c r="N1184" i="8"/>
  <c r="N1185" i="8"/>
  <c r="N1186" i="8"/>
  <c r="N1187" i="8"/>
  <c r="N1188" i="8"/>
  <c r="N1189" i="8"/>
  <c r="N1190" i="8"/>
  <c r="N1191" i="8"/>
  <c r="N1192" i="8"/>
  <c r="N1193" i="8"/>
  <c r="N1194" i="8"/>
  <c r="N1195" i="8"/>
  <c r="N1196" i="8"/>
  <c r="N1197" i="8"/>
  <c r="N1198" i="8"/>
  <c r="N1199" i="8"/>
  <c r="N1200" i="8"/>
  <c r="N1201" i="8"/>
  <c r="N1202" i="8"/>
  <c r="N1203" i="8"/>
  <c r="N1204" i="8"/>
  <c r="N1205" i="8"/>
  <c r="N1206" i="8"/>
  <c r="N1207" i="8"/>
  <c r="N1208" i="8"/>
  <c r="N1209" i="8"/>
  <c r="N1210" i="8"/>
  <c r="N1211" i="8"/>
  <c r="N1212" i="8"/>
  <c r="N1213" i="8"/>
  <c r="N1214" i="8"/>
  <c r="N1215" i="8"/>
  <c r="N1216" i="8"/>
  <c r="N1217" i="8"/>
  <c r="N1218" i="8"/>
  <c r="N1219" i="8"/>
  <c r="N1220" i="8"/>
  <c r="N1221" i="8"/>
  <c r="N1222" i="8"/>
  <c r="N1223" i="8"/>
  <c r="N1224" i="8"/>
  <c r="N1225" i="8"/>
  <c r="N1226" i="8"/>
  <c r="N1227" i="8"/>
  <c r="N1228" i="8"/>
  <c r="N1229" i="8"/>
  <c r="N1230" i="8"/>
  <c r="N1231" i="8"/>
  <c r="N1232" i="8"/>
  <c r="N1233" i="8"/>
  <c r="N1234" i="8"/>
  <c r="N1235" i="8"/>
  <c r="N1236" i="8"/>
  <c r="N1237" i="8"/>
  <c r="N1238" i="8"/>
  <c r="N1239" i="8"/>
  <c r="N1240" i="8"/>
  <c r="N1241" i="8"/>
  <c r="N1242" i="8"/>
  <c r="N1243" i="8"/>
  <c r="N1244" i="8"/>
  <c r="N1245" i="8"/>
  <c r="N1246" i="8"/>
  <c r="N1247" i="8"/>
  <c r="N1248" i="8"/>
  <c r="N1249" i="8"/>
  <c r="N1250" i="8"/>
  <c r="N1251" i="8"/>
  <c r="N1252" i="8"/>
  <c r="N1253" i="8"/>
  <c r="N1254" i="8"/>
  <c r="N1255" i="8"/>
  <c r="N1256" i="8"/>
  <c r="N1257" i="8"/>
  <c r="N1258" i="8"/>
  <c r="N1259" i="8"/>
  <c r="N1260" i="8"/>
  <c r="N1261" i="8"/>
  <c r="N1262" i="8"/>
  <c r="N1263" i="8"/>
  <c r="N1264" i="8"/>
  <c r="N1265" i="8"/>
  <c r="N1266" i="8"/>
  <c r="N1267" i="8"/>
  <c r="N1268" i="8"/>
  <c r="N1269" i="8"/>
  <c r="N1270" i="8"/>
  <c r="N1271" i="8"/>
  <c r="N1272" i="8"/>
  <c r="N1273" i="8"/>
  <c r="N1274" i="8"/>
  <c r="N1275" i="8"/>
  <c r="N1276" i="8"/>
  <c r="N1277" i="8"/>
  <c r="N1278" i="8"/>
  <c r="N1279" i="8"/>
  <c r="N1280" i="8"/>
  <c r="N1281" i="8"/>
  <c r="N1282" i="8"/>
  <c r="N1283" i="8"/>
  <c r="N1284" i="8"/>
  <c r="N1285" i="8"/>
  <c r="N1286" i="8"/>
  <c r="N1287" i="8"/>
  <c r="N1288" i="8"/>
  <c r="N1289" i="8"/>
  <c r="N1290" i="8"/>
  <c r="N1291" i="8"/>
  <c r="N1292" i="8"/>
  <c r="N1293" i="8"/>
  <c r="N1294" i="8"/>
  <c r="N1295" i="8"/>
  <c r="N1296" i="8"/>
  <c r="N1297" i="8"/>
  <c r="N1298" i="8"/>
  <c r="N1299" i="8"/>
  <c r="N1300" i="8"/>
  <c r="N1301" i="8"/>
  <c r="N1302" i="8"/>
  <c r="N1303" i="8"/>
  <c r="N1304" i="8"/>
  <c r="N1305" i="8"/>
  <c r="N1306" i="8"/>
  <c r="N1307" i="8"/>
  <c r="N1308" i="8"/>
  <c r="N1309" i="8"/>
  <c r="N1310" i="8"/>
  <c r="N1311" i="8"/>
  <c r="N1312" i="8"/>
  <c r="N1313" i="8"/>
  <c r="N1314" i="8"/>
  <c r="N1315" i="8"/>
  <c r="N1316" i="8"/>
  <c r="N1317" i="8"/>
  <c r="N1318" i="8"/>
  <c r="N1319" i="8"/>
  <c r="N1320" i="8"/>
  <c r="N1321" i="8"/>
  <c r="N1322" i="8"/>
  <c r="N1323" i="8"/>
  <c r="N1324" i="8"/>
  <c r="N1325" i="8"/>
  <c r="N1326" i="8"/>
  <c r="N1327" i="8"/>
  <c r="N1328" i="8"/>
  <c r="N1329" i="8"/>
  <c r="N1330" i="8"/>
  <c r="N1331" i="8"/>
  <c r="N1332" i="8"/>
  <c r="N1333" i="8"/>
  <c r="N1334" i="8"/>
  <c r="N1335" i="8"/>
  <c r="N1336" i="8"/>
  <c r="N1337" i="8"/>
  <c r="N1338" i="8"/>
  <c r="N1339" i="8"/>
  <c r="N1340" i="8"/>
  <c r="N1341" i="8"/>
  <c r="N1342" i="8"/>
  <c r="N1343" i="8"/>
  <c r="N1344" i="8"/>
  <c r="N1345" i="8"/>
  <c r="N1346" i="8"/>
  <c r="N1347" i="8"/>
  <c r="N1348" i="8"/>
  <c r="N1349" i="8"/>
  <c r="N1350" i="8"/>
  <c r="N1351" i="8"/>
  <c r="N1352" i="8"/>
  <c r="N1353" i="8"/>
  <c r="N1354" i="8"/>
  <c r="N1355" i="8"/>
  <c r="N1356" i="8"/>
  <c r="N1357" i="8"/>
  <c r="N1358" i="8"/>
  <c r="N1359" i="8"/>
  <c r="N1360" i="8"/>
  <c r="N1361" i="8"/>
  <c r="N1362" i="8"/>
  <c r="N1363" i="8"/>
  <c r="N1364" i="8"/>
  <c r="N1365" i="8"/>
  <c r="N1366" i="8"/>
  <c r="N1367" i="8"/>
  <c r="N1368" i="8"/>
  <c r="N1369" i="8"/>
  <c r="N1370" i="8"/>
  <c r="N1371" i="8"/>
  <c r="N1372" i="8"/>
  <c r="N1373" i="8"/>
  <c r="N1374" i="8"/>
  <c r="N1375" i="8"/>
  <c r="N1376" i="8"/>
  <c r="N1377" i="8"/>
  <c r="N1378" i="8"/>
  <c r="N1379" i="8"/>
  <c r="N1380" i="8"/>
  <c r="N1381" i="8"/>
  <c r="N1382" i="8"/>
  <c r="N1383" i="8"/>
  <c r="N1384" i="8"/>
  <c r="N1385" i="8"/>
  <c r="N1386" i="8"/>
  <c r="N1387" i="8"/>
  <c r="N1388" i="8"/>
  <c r="N1389" i="8"/>
  <c r="N1390" i="8"/>
  <c r="N1391" i="8"/>
  <c r="N1392" i="8"/>
  <c r="N1393" i="8"/>
  <c r="N1394" i="8"/>
  <c r="N1395" i="8"/>
  <c r="N1396" i="8"/>
  <c r="N1397" i="8"/>
  <c r="N1398" i="8"/>
  <c r="N1399" i="8"/>
  <c r="N1400" i="8"/>
  <c r="N1401" i="8"/>
  <c r="N1402" i="8"/>
  <c r="N1403" i="8"/>
  <c r="N1404" i="8"/>
  <c r="N1405" i="8"/>
  <c r="N1406" i="8"/>
  <c r="N1407" i="8"/>
  <c r="N1408" i="8"/>
  <c r="N1409" i="8"/>
  <c r="N1410" i="8"/>
  <c r="N1411" i="8"/>
  <c r="N1412" i="8"/>
  <c r="N1413" i="8"/>
  <c r="N1414" i="8"/>
  <c r="N1415" i="8"/>
  <c r="N1416" i="8"/>
  <c r="N1417" i="8"/>
  <c r="N1418" i="8"/>
  <c r="N1419" i="8"/>
  <c r="N1420" i="8"/>
  <c r="N1421" i="8"/>
  <c r="N1422" i="8"/>
  <c r="N1423" i="8"/>
  <c r="N1424" i="8"/>
  <c r="N1425" i="8"/>
  <c r="N1426" i="8"/>
  <c r="N1427" i="8"/>
  <c r="N1428" i="8"/>
  <c r="N1429" i="8"/>
  <c r="N1430" i="8"/>
  <c r="N1431" i="8"/>
  <c r="N1432" i="8"/>
  <c r="N1433" i="8"/>
  <c r="N1434" i="8"/>
  <c r="N1435" i="8"/>
  <c r="N1436" i="8"/>
  <c r="N1437" i="8"/>
  <c r="N1438" i="8"/>
  <c r="N1439" i="8"/>
  <c r="N1440" i="8"/>
  <c r="N1441" i="8"/>
  <c r="N1442" i="8"/>
  <c r="N1443" i="8"/>
  <c r="N1444" i="8"/>
  <c r="N1445" i="8"/>
  <c r="N1446" i="8"/>
  <c r="N1447" i="8"/>
  <c r="N1448" i="8"/>
  <c r="N1449" i="8"/>
  <c r="N1450" i="8"/>
  <c r="N1451" i="8"/>
  <c r="N1452" i="8"/>
  <c r="N1453" i="8"/>
  <c r="N1454" i="8"/>
  <c r="N1455" i="8"/>
  <c r="N1456" i="8"/>
  <c r="N1457" i="8"/>
  <c r="N1458" i="8"/>
  <c r="N1459" i="8"/>
  <c r="N1460" i="8"/>
  <c r="N1461" i="8"/>
  <c r="N1462" i="8"/>
  <c r="N1463" i="8"/>
  <c r="N1464" i="8"/>
  <c r="N1465" i="8"/>
  <c r="N1466" i="8"/>
  <c r="N1467" i="8"/>
  <c r="N1468" i="8"/>
  <c r="N1469" i="8"/>
  <c r="N1470" i="8"/>
  <c r="N1471" i="8"/>
  <c r="N1472" i="8"/>
  <c r="N1473" i="8"/>
  <c r="N1474" i="8"/>
  <c r="N1475" i="8"/>
  <c r="N1476" i="8"/>
  <c r="N1477" i="8"/>
  <c r="N1478" i="8"/>
  <c r="N1479" i="8"/>
  <c r="N1480" i="8"/>
  <c r="N1481" i="8"/>
  <c r="N1482" i="8"/>
  <c r="N1483" i="8"/>
  <c r="N1484" i="8"/>
  <c r="N1485" i="8"/>
  <c r="N1486" i="8"/>
  <c r="N1487" i="8"/>
  <c r="N1488" i="8"/>
  <c r="N1489" i="8"/>
  <c r="N1490" i="8"/>
  <c r="N1491" i="8"/>
  <c r="N1492" i="8"/>
  <c r="N1493" i="8"/>
  <c r="N1494" i="8"/>
  <c r="N1495" i="8"/>
  <c r="N1496" i="8"/>
  <c r="N1497" i="8"/>
  <c r="N1498" i="8"/>
  <c r="N1499" i="8"/>
  <c r="N1500" i="8"/>
  <c r="N1501" i="8"/>
  <c r="N1502" i="8"/>
  <c r="N1503" i="8"/>
  <c r="N1504" i="8"/>
  <c r="N1505" i="8"/>
  <c r="N1506" i="8"/>
  <c r="N1507" i="8"/>
  <c r="N1508" i="8"/>
  <c r="N1509" i="8"/>
  <c r="N1510" i="8"/>
  <c r="N1511" i="8"/>
  <c r="N1512" i="8"/>
  <c r="N1513" i="8"/>
  <c r="N1514" i="8"/>
  <c r="N1515" i="8"/>
  <c r="N1516" i="8"/>
  <c r="N1517" i="8"/>
  <c r="N1518" i="8"/>
  <c r="N1519" i="8"/>
  <c r="N1520" i="8"/>
  <c r="N1521" i="8"/>
  <c r="N1522" i="8"/>
  <c r="N1523" i="8"/>
  <c r="N1524" i="8"/>
  <c r="N1525" i="8"/>
  <c r="N1526" i="8"/>
  <c r="N1527" i="8"/>
  <c r="N1528" i="8"/>
  <c r="N1529" i="8"/>
  <c r="N1530" i="8"/>
  <c r="N1531" i="8"/>
  <c r="N1532" i="8"/>
  <c r="N1533" i="8"/>
  <c r="N1534" i="8"/>
  <c r="N1535" i="8"/>
  <c r="N1536" i="8"/>
  <c r="N1537" i="8"/>
  <c r="N1538" i="8"/>
  <c r="N1539" i="8"/>
  <c r="N1540" i="8"/>
  <c r="N1541" i="8"/>
  <c r="N1542" i="8"/>
  <c r="N1543" i="8"/>
  <c r="N1544" i="8"/>
  <c r="N1545" i="8"/>
  <c r="N1546" i="8"/>
  <c r="N1547" i="8"/>
  <c r="N1548" i="8"/>
  <c r="N1549" i="8"/>
  <c r="N1550" i="8"/>
  <c r="N1551" i="8"/>
  <c r="N1552" i="8"/>
  <c r="N1553" i="8"/>
  <c r="N1554" i="8"/>
  <c r="N1555" i="8"/>
  <c r="N1556" i="8"/>
  <c r="N1557" i="8"/>
  <c r="N1558" i="8"/>
  <c r="N1559" i="8"/>
  <c r="N1560" i="8"/>
  <c r="N1561" i="8"/>
  <c r="N1562" i="8"/>
  <c r="N1563" i="8"/>
  <c r="N1564" i="8"/>
  <c r="N1565" i="8"/>
  <c r="N1566" i="8"/>
  <c r="N1567" i="8"/>
  <c r="N1568" i="8"/>
  <c r="N1569" i="8"/>
  <c r="N1570" i="8"/>
  <c r="N1571" i="8"/>
  <c r="N1572" i="8"/>
  <c r="N1573" i="8"/>
  <c r="N1574" i="8"/>
  <c r="N1575" i="8"/>
  <c r="N1576" i="8"/>
  <c r="N1577" i="8"/>
  <c r="N1578" i="8"/>
  <c r="N1579" i="8"/>
  <c r="N1580" i="8"/>
  <c r="N1581" i="8"/>
  <c r="N1582" i="8"/>
  <c r="N1583" i="8"/>
  <c r="N1584" i="8"/>
  <c r="N1585" i="8"/>
  <c r="N1586" i="8"/>
  <c r="N1587" i="8"/>
  <c r="N1588" i="8"/>
  <c r="N1589" i="8"/>
  <c r="N1590" i="8"/>
  <c r="N1591" i="8"/>
  <c r="N1592" i="8"/>
  <c r="N1593" i="8"/>
  <c r="N1594" i="8"/>
  <c r="N1595" i="8"/>
  <c r="N1596" i="8"/>
  <c r="N1597" i="8"/>
  <c r="N1598" i="8"/>
  <c r="N1599" i="8"/>
  <c r="N1600" i="8"/>
  <c r="N1601" i="8"/>
  <c r="N1602" i="8"/>
  <c r="N1603" i="8"/>
  <c r="N1604" i="8"/>
  <c r="N1605" i="8"/>
  <c r="N1606" i="8"/>
  <c r="N1607" i="8"/>
  <c r="N1608" i="8"/>
  <c r="N1609" i="8"/>
  <c r="N1610" i="8"/>
  <c r="N1611" i="8"/>
  <c r="N1612" i="8"/>
  <c r="N1613" i="8"/>
  <c r="N1614" i="8"/>
  <c r="N1615" i="8"/>
  <c r="N1616" i="8"/>
  <c r="N1617" i="8"/>
  <c r="N1618" i="8"/>
  <c r="N1619" i="8"/>
  <c r="N1620" i="8"/>
  <c r="N1621" i="8"/>
  <c r="N1622" i="8"/>
  <c r="N1623" i="8"/>
  <c r="N1624" i="8"/>
  <c r="N1625" i="8"/>
  <c r="N1626" i="8"/>
  <c r="N1627" i="8"/>
  <c r="N1628" i="8"/>
  <c r="N1629" i="8"/>
  <c r="N1630" i="8"/>
  <c r="N1631" i="8"/>
  <c r="N1632" i="8"/>
  <c r="N1633" i="8"/>
  <c r="N1634" i="8"/>
  <c r="N1635" i="8"/>
  <c r="N1636" i="8"/>
  <c r="N1637" i="8"/>
  <c r="N1638" i="8"/>
  <c r="N1639" i="8"/>
  <c r="N1640" i="8"/>
  <c r="N1641" i="8"/>
  <c r="N1642" i="8"/>
  <c r="N1643" i="8"/>
  <c r="N1644" i="8"/>
  <c r="N1645" i="8"/>
  <c r="N1646" i="8"/>
  <c r="N1647" i="8"/>
  <c r="N1648" i="8"/>
  <c r="N1649" i="8"/>
  <c r="N1650" i="8"/>
  <c r="N1651" i="8"/>
  <c r="N1652" i="8"/>
  <c r="N1653" i="8"/>
  <c r="N1654" i="8"/>
  <c r="N1655" i="8"/>
  <c r="N1656" i="8"/>
  <c r="N1657" i="8"/>
  <c r="N1658" i="8"/>
  <c r="N1659" i="8"/>
  <c r="N1660" i="8"/>
  <c r="N1661" i="8"/>
  <c r="N1662" i="8"/>
  <c r="N1663" i="8"/>
  <c r="N1664" i="8"/>
  <c r="N1665" i="8"/>
  <c r="N1666" i="8"/>
  <c r="N1667" i="8"/>
  <c r="N1668" i="8"/>
  <c r="N1669" i="8"/>
  <c r="N1670" i="8"/>
  <c r="N1671" i="8"/>
  <c r="N1672" i="8"/>
  <c r="N1673" i="8"/>
  <c r="N1674" i="8"/>
  <c r="N1675" i="8"/>
  <c r="N1676" i="8"/>
  <c r="N1677" i="8"/>
  <c r="N1678" i="8"/>
  <c r="N1679" i="8"/>
  <c r="N1680" i="8"/>
  <c r="N1681" i="8"/>
  <c r="N1682" i="8"/>
  <c r="N1683" i="8"/>
  <c r="N1684" i="8"/>
  <c r="N1685" i="8"/>
  <c r="N1686" i="8"/>
  <c r="N1687" i="8"/>
  <c r="N1688" i="8"/>
  <c r="N1689" i="8"/>
  <c r="N1690" i="8"/>
  <c r="N1691" i="8"/>
  <c r="N1692" i="8"/>
  <c r="N1693" i="8"/>
  <c r="N1694" i="8"/>
  <c r="N1695" i="8"/>
  <c r="N1696" i="8"/>
  <c r="N1697" i="8"/>
  <c r="N1698" i="8"/>
  <c r="N1699" i="8"/>
  <c r="N1700" i="8"/>
  <c r="N1701" i="8"/>
  <c r="N1702" i="8"/>
  <c r="N1703" i="8"/>
  <c r="N1704" i="8"/>
  <c r="N1705" i="8"/>
  <c r="N1706" i="8"/>
  <c r="N1707" i="8"/>
  <c r="N1708" i="8"/>
  <c r="N1709" i="8"/>
  <c r="N1710" i="8"/>
  <c r="N1711" i="8"/>
  <c r="N1712" i="8"/>
  <c r="N1713" i="8"/>
  <c r="N1714" i="8"/>
  <c r="N1715" i="8"/>
  <c r="N1716" i="8"/>
  <c r="N1717" i="8"/>
  <c r="N1718" i="8"/>
  <c r="N1719" i="8"/>
  <c r="N1720" i="8"/>
  <c r="N1721" i="8"/>
  <c r="N1722" i="8"/>
  <c r="N1723" i="8"/>
  <c r="N1724" i="8"/>
  <c r="N1725" i="8"/>
  <c r="N1726" i="8"/>
  <c r="N1727" i="8"/>
  <c r="N1728" i="8"/>
  <c r="N1729" i="8"/>
  <c r="N1730" i="8"/>
  <c r="N1731" i="8"/>
  <c r="N1732" i="8"/>
  <c r="N1733" i="8"/>
  <c r="N1734" i="8"/>
  <c r="N1735" i="8"/>
  <c r="N1736" i="8"/>
  <c r="N1737" i="8"/>
  <c r="N1738" i="8"/>
  <c r="N1739" i="8"/>
  <c r="N1740" i="8"/>
  <c r="N1741" i="8"/>
  <c r="N1742" i="8"/>
  <c r="N1743" i="8"/>
  <c r="N1744" i="8"/>
  <c r="N1745" i="8"/>
  <c r="N1746" i="8"/>
  <c r="N1747" i="8"/>
  <c r="N1748" i="8"/>
  <c r="N1749" i="8"/>
  <c r="N1750" i="8"/>
  <c r="N1751" i="8"/>
  <c r="N1752" i="8"/>
  <c r="N1753" i="8"/>
  <c r="N1754" i="8"/>
  <c r="N1755" i="8"/>
  <c r="N1756" i="8"/>
  <c r="N1757" i="8"/>
  <c r="N1758" i="8"/>
  <c r="N1759" i="8"/>
  <c r="N1760" i="8"/>
  <c r="N1761" i="8"/>
  <c r="N1762" i="8"/>
  <c r="N1763" i="8"/>
  <c r="N1764" i="8"/>
  <c r="N1765" i="8"/>
  <c r="N1766" i="8"/>
  <c r="N1767" i="8"/>
  <c r="N1768" i="8"/>
  <c r="N1769" i="8"/>
  <c r="N1770" i="8"/>
  <c r="N1771" i="8"/>
  <c r="N1772" i="8"/>
  <c r="N1773" i="8"/>
  <c r="N1774" i="8"/>
  <c r="N1775" i="8"/>
  <c r="N1776" i="8"/>
  <c r="N1777" i="8"/>
  <c r="N1778" i="8"/>
  <c r="N1779" i="8"/>
  <c r="N1780" i="8"/>
  <c r="N1781" i="8"/>
  <c r="N1782" i="8"/>
  <c r="N1783" i="8"/>
  <c r="N1784" i="8"/>
  <c r="N1785" i="8"/>
  <c r="N1786" i="8"/>
  <c r="N1787" i="8"/>
  <c r="N1788" i="8"/>
  <c r="N1789" i="8"/>
  <c r="N1790" i="8"/>
  <c r="N1791" i="8"/>
  <c r="N1792" i="8"/>
  <c r="N1793" i="8"/>
  <c r="N1794" i="8"/>
  <c r="N1795" i="8"/>
  <c r="N1796" i="8"/>
  <c r="N1797" i="8"/>
  <c r="N1798" i="8"/>
  <c r="N1799" i="8"/>
  <c r="N1800" i="8"/>
  <c r="N1801" i="8"/>
  <c r="N1802" i="8"/>
  <c r="N1803" i="8"/>
  <c r="N1804" i="8"/>
  <c r="N1805" i="8"/>
  <c r="N1806" i="8"/>
  <c r="N1807" i="8"/>
  <c r="N1808" i="8"/>
  <c r="N1809" i="8"/>
  <c r="N1810" i="8"/>
  <c r="N1811" i="8"/>
  <c r="N1812" i="8"/>
  <c r="N1813" i="8"/>
  <c r="N1814" i="8"/>
  <c r="N1815" i="8"/>
  <c r="N1816" i="8"/>
  <c r="N1817" i="8"/>
  <c r="N1818" i="8"/>
  <c r="N1819" i="8"/>
  <c r="N1820" i="8"/>
  <c r="N1821" i="8"/>
  <c r="N1822" i="8"/>
  <c r="N1823" i="8"/>
  <c r="N1824" i="8"/>
  <c r="N1825" i="8"/>
  <c r="N1826" i="8"/>
  <c r="N1827" i="8"/>
  <c r="N1828" i="8"/>
  <c r="N1829" i="8"/>
  <c r="N1830" i="8"/>
  <c r="N1831" i="8"/>
  <c r="N1832" i="8"/>
  <c r="N1833" i="8"/>
  <c r="N1834" i="8"/>
  <c r="N1835" i="8"/>
  <c r="N1836" i="8"/>
  <c r="N1837" i="8"/>
  <c r="N1838" i="8"/>
  <c r="N1839" i="8"/>
  <c r="N1840" i="8"/>
  <c r="N1841" i="8"/>
  <c r="N1842" i="8"/>
  <c r="N1843" i="8"/>
  <c r="N1844" i="8"/>
  <c r="N1845" i="8"/>
  <c r="N1846" i="8"/>
  <c r="N1847" i="8"/>
  <c r="N1848" i="8"/>
  <c r="N1849" i="8"/>
  <c r="N1850" i="8"/>
  <c r="N1851" i="8"/>
  <c r="N1852" i="8"/>
  <c r="N1853" i="8"/>
  <c r="N1854" i="8"/>
  <c r="N1855" i="8"/>
  <c r="N1856" i="8"/>
  <c r="N1857" i="8"/>
  <c r="N1858" i="8"/>
  <c r="N1859" i="8"/>
  <c r="N1860" i="8"/>
  <c r="N1861" i="8"/>
  <c r="N1862" i="8"/>
  <c r="N1863" i="8"/>
  <c r="N1864" i="8"/>
  <c r="N1865" i="8"/>
  <c r="N1866" i="8"/>
  <c r="N1867" i="8"/>
  <c r="N1868" i="8"/>
  <c r="N1869" i="8"/>
  <c r="N1870" i="8"/>
  <c r="N1871" i="8"/>
  <c r="N1872" i="8"/>
  <c r="N1873" i="8"/>
  <c r="N1874" i="8"/>
  <c r="N1875" i="8"/>
  <c r="N1876" i="8"/>
  <c r="N1877" i="8"/>
  <c r="N1878" i="8"/>
  <c r="N1879" i="8"/>
  <c r="N1880" i="8"/>
  <c r="N1881" i="8"/>
  <c r="N1882" i="8"/>
  <c r="N1883" i="8"/>
  <c r="N1884" i="8"/>
  <c r="N1885" i="8"/>
  <c r="N1886" i="8"/>
  <c r="N1887" i="8"/>
  <c r="N1888" i="8"/>
  <c r="N1889" i="8"/>
  <c r="N1890" i="8"/>
  <c r="N1891" i="8"/>
  <c r="N1892" i="8"/>
  <c r="N1893" i="8"/>
  <c r="N1894" i="8"/>
  <c r="N1895" i="8"/>
  <c r="N1896" i="8"/>
  <c r="N1897" i="8"/>
  <c r="N1898" i="8"/>
  <c r="N1899" i="8"/>
  <c r="N1900" i="8"/>
  <c r="N1901" i="8"/>
  <c r="N1902" i="8"/>
  <c r="N1903" i="8"/>
  <c r="N1904" i="8"/>
  <c r="N1905" i="8"/>
  <c r="N1906" i="8"/>
  <c r="N1907" i="8"/>
  <c r="N1908" i="8"/>
  <c r="N1909" i="8"/>
  <c r="N1910" i="8"/>
  <c r="N1911" i="8"/>
  <c r="N1912" i="8"/>
  <c r="N1913" i="8"/>
  <c r="N1914" i="8"/>
  <c r="N1915" i="8"/>
  <c r="N1916" i="8"/>
  <c r="N1917" i="8"/>
  <c r="N1918" i="8"/>
  <c r="N1919" i="8"/>
  <c r="N1920" i="8"/>
  <c r="N1921" i="8"/>
  <c r="N1922" i="8"/>
  <c r="N1923" i="8"/>
  <c r="N1924" i="8"/>
  <c r="N1925" i="8"/>
  <c r="N1926" i="8"/>
  <c r="N1927" i="8"/>
  <c r="N1928" i="8"/>
  <c r="N1929" i="8"/>
  <c r="N1930" i="8"/>
  <c r="N1931" i="8"/>
  <c r="N1932" i="8"/>
  <c r="N1933" i="8"/>
  <c r="N1934" i="8"/>
  <c r="N1935" i="8"/>
  <c r="N1936" i="8"/>
  <c r="N1937" i="8"/>
  <c r="N1938" i="8"/>
  <c r="N1939" i="8"/>
  <c r="N1940" i="8"/>
  <c r="N1941" i="8"/>
  <c r="N1942" i="8"/>
  <c r="N1943" i="8"/>
  <c r="N1944" i="8"/>
  <c r="N1945" i="8"/>
  <c r="N1946" i="8"/>
  <c r="N1947" i="8"/>
  <c r="N1948" i="8"/>
  <c r="N1949" i="8"/>
  <c r="N1950" i="8"/>
  <c r="N1951" i="8"/>
  <c r="N1952" i="8"/>
  <c r="N1953" i="8"/>
  <c r="N1954" i="8"/>
  <c r="N1955" i="8"/>
  <c r="N1956" i="8"/>
  <c r="N1957" i="8"/>
  <c r="N1958" i="8"/>
  <c r="N1959" i="8"/>
  <c r="N1960" i="8"/>
  <c r="N1961" i="8"/>
  <c r="N1962" i="8"/>
  <c r="N1963" i="8"/>
  <c r="N1964" i="8"/>
  <c r="N1965" i="8"/>
  <c r="N1966" i="8"/>
  <c r="N1967" i="8"/>
  <c r="N1968" i="8"/>
  <c r="N1969" i="8"/>
  <c r="N1970" i="8"/>
  <c r="N1971" i="8"/>
  <c r="N1972" i="8"/>
  <c r="N1973" i="8"/>
  <c r="N1974" i="8"/>
  <c r="N1975" i="8"/>
  <c r="N1976" i="8"/>
  <c r="N1977" i="8"/>
  <c r="N1978" i="8"/>
  <c r="N1979" i="8"/>
  <c r="N1980" i="8"/>
  <c r="N1981" i="8"/>
  <c r="N1982" i="8"/>
  <c r="N1983" i="8"/>
  <c r="N1984" i="8"/>
  <c r="N1985" i="8"/>
  <c r="N1986" i="8"/>
  <c r="N1987" i="8"/>
  <c r="N1988" i="8"/>
  <c r="N1989" i="8"/>
  <c r="N1990" i="8"/>
  <c r="N1991" i="8"/>
  <c r="N1992" i="8"/>
  <c r="N1993" i="8"/>
  <c r="N1994" i="8"/>
  <c r="N1995" i="8"/>
  <c r="N1996" i="8"/>
  <c r="N1997" i="8"/>
  <c r="N1998" i="8"/>
  <c r="N1999" i="8"/>
  <c r="N2000" i="8"/>
  <c r="N2001" i="8"/>
  <c r="N2002" i="8"/>
  <c r="N2003" i="8"/>
  <c r="N2004" i="8"/>
  <c r="N2005" i="8"/>
  <c r="N2006" i="8"/>
  <c r="N2007" i="8"/>
  <c r="N2008" i="8"/>
  <c r="N2009" i="8"/>
  <c r="N2010" i="8"/>
  <c r="N2011" i="8"/>
  <c r="N2012" i="8"/>
  <c r="N2013" i="8"/>
  <c r="N2014" i="8"/>
  <c r="N2015" i="8"/>
  <c r="N2016" i="8"/>
  <c r="N2017" i="8"/>
  <c r="N2018" i="8"/>
  <c r="N2019" i="8"/>
  <c r="N2020" i="8"/>
  <c r="N2021" i="8"/>
  <c r="N2022" i="8"/>
  <c r="N2023" i="8"/>
  <c r="N2024" i="8"/>
  <c r="N2025" i="8"/>
  <c r="N2026" i="8"/>
  <c r="N2027" i="8"/>
  <c r="N2028" i="8"/>
  <c r="N2029" i="8"/>
  <c r="N2030" i="8"/>
  <c r="N2031" i="8"/>
  <c r="N2032" i="8"/>
  <c r="N2033" i="8"/>
  <c r="N2034" i="8"/>
  <c r="N2035" i="8"/>
  <c r="N2036" i="8"/>
  <c r="N2037" i="8"/>
  <c r="N2038" i="8"/>
  <c r="N2039" i="8"/>
  <c r="N2040" i="8"/>
  <c r="N2041" i="8"/>
  <c r="N2042" i="8"/>
  <c r="N2043" i="8"/>
  <c r="N2044" i="8"/>
  <c r="N2045" i="8"/>
  <c r="N2046" i="8"/>
  <c r="N2047" i="8"/>
  <c r="N2048" i="8"/>
  <c r="N2049" i="8"/>
  <c r="N2050" i="8"/>
  <c r="N2051" i="8"/>
  <c r="N2052" i="8"/>
  <c r="N2053" i="8"/>
  <c r="N2054" i="8"/>
  <c r="N2055" i="8"/>
  <c r="N2056" i="8"/>
  <c r="N2057" i="8"/>
  <c r="N2058" i="8"/>
  <c r="N2059" i="8"/>
  <c r="N2060" i="8"/>
  <c r="N2061" i="8"/>
  <c r="N2062" i="8"/>
  <c r="N2063" i="8"/>
  <c r="N2064" i="8"/>
  <c r="N2065" i="8"/>
  <c r="N2066" i="8"/>
  <c r="N2067" i="8"/>
  <c r="N2068" i="8"/>
  <c r="N2069" i="8"/>
  <c r="N2070" i="8"/>
  <c r="N2071" i="8"/>
  <c r="N2072" i="8"/>
  <c r="N2073" i="8"/>
  <c r="N2074" i="8"/>
  <c r="N2075" i="8"/>
  <c r="N2076" i="8"/>
  <c r="N2077" i="8"/>
  <c r="N2078" i="8"/>
  <c r="N2079" i="8"/>
  <c r="N2080" i="8"/>
  <c r="N2081" i="8"/>
  <c r="N2082" i="8"/>
  <c r="N2083" i="8"/>
  <c r="N2084" i="8"/>
  <c r="N2085" i="8"/>
  <c r="N2086" i="8"/>
  <c r="N2087" i="8"/>
  <c r="N2088" i="8"/>
  <c r="N2089" i="8"/>
  <c r="N2090" i="8"/>
  <c r="N2091" i="8"/>
  <c r="N2092" i="8"/>
  <c r="N2093" i="8"/>
  <c r="N2094" i="8"/>
  <c r="N2095" i="8"/>
  <c r="N2096" i="8"/>
  <c r="N2097" i="8"/>
  <c r="N2098" i="8"/>
  <c r="N2099" i="8"/>
  <c r="N2100" i="8"/>
  <c r="N2101" i="8"/>
  <c r="N2102" i="8"/>
  <c r="N2103" i="8"/>
  <c r="N2104" i="8"/>
  <c r="N2105" i="8"/>
  <c r="N2106" i="8"/>
  <c r="N2107" i="8"/>
  <c r="N2108" i="8"/>
  <c r="N2109" i="8"/>
  <c r="N2110" i="8"/>
  <c r="N2111" i="8"/>
  <c r="N2112" i="8"/>
  <c r="N2113" i="8"/>
  <c r="N2114" i="8"/>
  <c r="N2115" i="8"/>
  <c r="N2116" i="8"/>
  <c r="N2117" i="8"/>
  <c r="N2118" i="8"/>
  <c r="N2119" i="8"/>
  <c r="N2120" i="8"/>
  <c r="N2121" i="8"/>
  <c r="N2122" i="8"/>
  <c r="N2123" i="8"/>
  <c r="N2124" i="8"/>
  <c r="N2125" i="8"/>
  <c r="N2126" i="8"/>
  <c r="N2127" i="8"/>
  <c r="N2128" i="8"/>
  <c r="N2129" i="8"/>
  <c r="N2130" i="8"/>
  <c r="N2131" i="8"/>
  <c r="N2132" i="8"/>
  <c r="N2133" i="8"/>
  <c r="N2134" i="8"/>
  <c r="N2135" i="8"/>
  <c r="N2136" i="8"/>
  <c r="N2137" i="8"/>
  <c r="N2138" i="8"/>
  <c r="N2139" i="8"/>
  <c r="N2140" i="8"/>
  <c r="N2141" i="8"/>
  <c r="N2142" i="8"/>
  <c r="N2143" i="8"/>
  <c r="N2144" i="8"/>
  <c r="N2145" i="8"/>
  <c r="N2146" i="8"/>
  <c r="N2147" i="8"/>
  <c r="N2148" i="8"/>
  <c r="N2149" i="8"/>
  <c r="N2150" i="8"/>
  <c r="N2151" i="8"/>
  <c r="N2152" i="8"/>
  <c r="N2153" i="8"/>
  <c r="N2154" i="8"/>
  <c r="N2155" i="8"/>
  <c r="N2156" i="8"/>
  <c r="N2157" i="8"/>
  <c r="N2158" i="8"/>
  <c r="N2159" i="8"/>
  <c r="N2160" i="8"/>
  <c r="N2161" i="8"/>
  <c r="N2162" i="8"/>
  <c r="N2163" i="8"/>
  <c r="N2164" i="8"/>
  <c r="N2165" i="8"/>
  <c r="N2166" i="8"/>
  <c r="N2167" i="8"/>
  <c r="N2168" i="8"/>
  <c r="N2169" i="8"/>
  <c r="N2170" i="8"/>
  <c r="N2171" i="8"/>
  <c r="N2172" i="8"/>
  <c r="N2173" i="8"/>
  <c r="N2174" i="8"/>
  <c r="N2175" i="8"/>
  <c r="N2176" i="8"/>
  <c r="N2177" i="8"/>
  <c r="N2178" i="8"/>
  <c r="N2179" i="8"/>
  <c r="N2180" i="8"/>
  <c r="N2181" i="8"/>
  <c r="N2182" i="8"/>
  <c r="N2183" i="8"/>
  <c r="N2184" i="8"/>
  <c r="N2185" i="8"/>
  <c r="N2186" i="8"/>
  <c r="N2187" i="8"/>
  <c r="N2188" i="8"/>
  <c r="N2189" i="8"/>
  <c r="N2190" i="8"/>
  <c r="N2191" i="8"/>
  <c r="N2192" i="8"/>
  <c r="N2193" i="8"/>
  <c r="N2194" i="8"/>
  <c r="N2195" i="8"/>
  <c r="N2196" i="8"/>
  <c r="N2197" i="8"/>
  <c r="N2198" i="8"/>
  <c r="N2199" i="8"/>
  <c r="N2200" i="8"/>
  <c r="N2201" i="8"/>
  <c r="N2202" i="8"/>
  <c r="N2203" i="8"/>
  <c r="N2204" i="8"/>
  <c r="N2205" i="8"/>
  <c r="N2206" i="8"/>
  <c r="N2207" i="8"/>
  <c r="N2208" i="8"/>
  <c r="N2209" i="8"/>
  <c r="N2210" i="8"/>
  <c r="N2211" i="8"/>
  <c r="N2212" i="8"/>
  <c r="N2213" i="8"/>
  <c r="N2214" i="8"/>
  <c r="N2215" i="8"/>
  <c r="N2216" i="8"/>
  <c r="N2217" i="8"/>
  <c r="N2218" i="8"/>
  <c r="N2219" i="8"/>
  <c r="N2220" i="8"/>
  <c r="N2221" i="8"/>
  <c r="N2222" i="8"/>
  <c r="N2223" i="8"/>
  <c r="N2224" i="8"/>
  <c r="N2225" i="8"/>
  <c r="N2226" i="8"/>
  <c r="N2227" i="8"/>
  <c r="N2228" i="8"/>
  <c r="N2229" i="8"/>
  <c r="N2230" i="8"/>
  <c r="N2231" i="8"/>
  <c r="N2232" i="8"/>
  <c r="N2233" i="8"/>
  <c r="N2234" i="8"/>
  <c r="N2235" i="8"/>
  <c r="N2236" i="8"/>
  <c r="N2237" i="8"/>
  <c r="N2238" i="8"/>
  <c r="N2239" i="8"/>
  <c r="N2240" i="8"/>
  <c r="N2241" i="8"/>
  <c r="N2242" i="8"/>
  <c r="N2243" i="8"/>
  <c r="N2244" i="8"/>
  <c r="N2245" i="8"/>
  <c r="N2246" i="8"/>
  <c r="N2247" i="8"/>
  <c r="N2248" i="8"/>
  <c r="N2249" i="8"/>
  <c r="N2250" i="8"/>
  <c r="N2251" i="8"/>
  <c r="N2252" i="8"/>
  <c r="N2253" i="8"/>
  <c r="N2254" i="8"/>
  <c r="N2255" i="8"/>
  <c r="N2256" i="8"/>
  <c r="N2257" i="8"/>
  <c r="N2258" i="8"/>
  <c r="N2259" i="8"/>
  <c r="N2260" i="8"/>
  <c r="N2261" i="8"/>
  <c r="N2262" i="8"/>
  <c r="N2263" i="8"/>
  <c r="N2264" i="8"/>
  <c r="N2265" i="8"/>
  <c r="N2266" i="8"/>
  <c r="N2267" i="8"/>
  <c r="N2268" i="8"/>
  <c r="N2269" i="8"/>
  <c r="N2270" i="8"/>
  <c r="N2271" i="8"/>
  <c r="N2272" i="8"/>
  <c r="N2273" i="8"/>
  <c r="N2274" i="8"/>
  <c r="N2275" i="8"/>
  <c r="N2276" i="8"/>
  <c r="N2277" i="8"/>
  <c r="N2278" i="8"/>
  <c r="N2279" i="8"/>
  <c r="N2280" i="8"/>
  <c r="N2281" i="8"/>
  <c r="N2282" i="8"/>
  <c r="N2283" i="8"/>
  <c r="N2284" i="8"/>
  <c r="N2285" i="8"/>
  <c r="N2286" i="8"/>
  <c r="N2287" i="8"/>
  <c r="N2288" i="8"/>
  <c r="N2289" i="8"/>
  <c r="N2290" i="8"/>
  <c r="N2291" i="8"/>
  <c r="N2292" i="8"/>
  <c r="N2293" i="8"/>
  <c r="N2294" i="8"/>
  <c r="N2295" i="8"/>
  <c r="N2296" i="8"/>
  <c r="N2297" i="8"/>
  <c r="N2298" i="8"/>
  <c r="N2299" i="8"/>
  <c r="N2300" i="8"/>
  <c r="N2301" i="8"/>
  <c r="N2302" i="8"/>
  <c r="N2303" i="8"/>
  <c r="N2304" i="8"/>
  <c r="N2305" i="8"/>
  <c r="N2306" i="8"/>
  <c r="N2307" i="8"/>
  <c r="N2308" i="8"/>
  <c r="N2309" i="8"/>
  <c r="N2310" i="8"/>
  <c r="N2311" i="8"/>
  <c r="N2312" i="8"/>
  <c r="N2313" i="8"/>
  <c r="N2314" i="8"/>
  <c r="N2315" i="8"/>
  <c r="N2316" i="8"/>
  <c r="N2317" i="8"/>
  <c r="N2318" i="8"/>
  <c r="N2319" i="8"/>
  <c r="N2320" i="8"/>
  <c r="N2321" i="8"/>
  <c r="N2322" i="8"/>
  <c r="N2323" i="8"/>
  <c r="N2324" i="8"/>
  <c r="N2325" i="8"/>
  <c r="N2326" i="8"/>
  <c r="N2327" i="8"/>
  <c r="N2328" i="8"/>
  <c r="N2329" i="8"/>
  <c r="N2330" i="8"/>
  <c r="N2331" i="8"/>
  <c r="N2332" i="8"/>
  <c r="N2333" i="8"/>
  <c r="N2334" i="8"/>
  <c r="N2335" i="8"/>
  <c r="N2336" i="8"/>
  <c r="N2337" i="8"/>
  <c r="N2338" i="8"/>
  <c r="N2339" i="8"/>
  <c r="N2340" i="8"/>
  <c r="N2341" i="8"/>
  <c r="N2342" i="8"/>
  <c r="N2343" i="8"/>
  <c r="N2344" i="8"/>
  <c r="N2345" i="8"/>
  <c r="N2346" i="8"/>
  <c r="N2347" i="8"/>
  <c r="N2348" i="8"/>
  <c r="N2349" i="8"/>
  <c r="N2350" i="8"/>
  <c r="N2351" i="8"/>
  <c r="N2352" i="8"/>
  <c r="N2353" i="8"/>
  <c r="N2354" i="8"/>
  <c r="N2355" i="8"/>
  <c r="N2356" i="8"/>
  <c r="N2357" i="8"/>
  <c r="N2358" i="8"/>
  <c r="N2359" i="8"/>
  <c r="N2360" i="8"/>
  <c r="N2361" i="8"/>
  <c r="N2362" i="8"/>
  <c r="N2363" i="8"/>
  <c r="N2364" i="8"/>
  <c r="N2365" i="8"/>
  <c r="N2366" i="8"/>
  <c r="N2367" i="8"/>
  <c r="N2368" i="8"/>
  <c r="N2369" i="8"/>
  <c r="N2370" i="8"/>
  <c r="N2371" i="8"/>
  <c r="N2372" i="8"/>
  <c r="N2373" i="8"/>
  <c r="N2374" i="8"/>
  <c r="N2375" i="8"/>
  <c r="N2376" i="8"/>
  <c r="N2377" i="8"/>
  <c r="N2378" i="8"/>
  <c r="N2379" i="8"/>
  <c r="N2380" i="8"/>
  <c r="N2381" i="8"/>
  <c r="N2382" i="8"/>
  <c r="N2383" i="8"/>
  <c r="N2384" i="8"/>
  <c r="N2385" i="8"/>
  <c r="N2386" i="8"/>
  <c r="N2387" i="8"/>
  <c r="N2388" i="8"/>
  <c r="N2389" i="8"/>
  <c r="N2390" i="8"/>
  <c r="N2391" i="8"/>
  <c r="N2392" i="8"/>
  <c r="N2393" i="8"/>
  <c r="N2394" i="8"/>
  <c r="N2395" i="8"/>
  <c r="N2396" i="8"/>
  <c r="N2397" i="8"/>
  <c r="N2398" i="8"/>
  <c r="N2399" i="8"/>
  <c r="N2400" i="8"/>
  <c r="N2401" i="8"/>
  <c r="N2402" i="8"/>
  <c r="N2403" i="8"/>
  <c r="N2404" i="8"/>
  <c r="N2405" i="8"/>
  <c r="N2406" i="8"/>
  <c r="N2407" i="8"/>
  <c r="N2408" i="8"/>
  <c r="N2409" i="8"/>
  <c r="N2410" i="8"/>
  <c r="N2411" i="8"/>
  <c r="N2412" i="8"/>
  <c r="N2413" i="8"/>
  <c r="N2414" i="8"/>
  <c r="N2415" i="8"/>
  <c r="N2416" i="8"/>
  <c r="N2417" i="8"/>
  <c r="N2418" i="8"/>
  <c r="N2419" i="8"/>
  <c r="N2420" i="8"/>
  <c r="N2421" i="8"/>
  <c r="N2422" i="8"/>
  <c r="N2423" i="8"/>
  <c r="N2424" i="8"/>
  <c r="N2425" i="8"/>
  <c r="N2426" i="8"/>
  <c r="N2427" i="8"/>
  <c r="N2428" i="8"/>
  <c r="N2429" i="8"/>
  <c r="N2430" i="8"/>
  <c r="N2431" i="8"/>
  <c r="N2432" i="8"/>
  <c r="N2433" i="8"/>
  <c r="N2434" i="8"/>
  <c r="N2435" i="8"/>
  <c r="N2436" i="8"/>
  <c r="N2437" i="8"/>
  <c r="N2438" i="8"/>
  <c r="N2439" i="8"/>
  <c r="N2440" i="8"/>
  <c r="N2441" i="8"/>
  <c r="N2442" i="8"/>
  <c r="N2443" i="8"/>
  <c r="N2444" i="8"/>
  <c r="N2445" i="8"/>
  <c r="N2446" i="8"/>
  <c r="N2447" i="8"/>
  <c r="N2448" i="8"/>
  <c r="N2449" i="8"/>
  <c r="N2450" i="8"/>
  <c r="N2451" i="8"/>
  <c r="N2452" i="8"/>
  <c r="N2453" i="8"/>
  <c r="N2454" i="8"/>
  <c r="N2455" i="8"/>
  <c r="N2456" i="8"/>
  <c r="N2457" i="8"/>
  <c r="N2458" i="8"/>
  <c r="N2459" i="8"/>
  <c r="N2460" i="8"/>
  <c r="N2461" i="8"/>
  <c r="N2462" i="8"/>
  <c r="N2463" i="8"/>
  <c r="N2464" i="8"/>
  <c r="N2465" i="8"/>
  <c r="N2466" i="8"/>
  <c r="N2467" i="8"/>
  <c r="N2468" i="8"/>
  <c r="N2469" i="8"/>
  <c r="N2470" i="8"/>
  <c r="N2471" i="8"/>
  <c r="N2472" i="8"/>
  <c r="N2473" i="8"/>
  <c r="N2474" i="8"/>
  <c r="N2475" i="8"/>
  <c r="N2476" i="8"/>
  <c r="N2477" i="8"/>
  <c r="N2478" i="8"/>
  <c r="N2479" i="8"/>
  <c r="N2480" i="8"/>
  <c r="N2481" i="8"/>
  <c r="N2482" i="8"/>
  <c r="N2483" i="8"/>
  <c r="N2484" i="8"/>
  <c r="N2485" i="8"/>
  <c r="N2486" i="8"/>
  <c r="N2487" i="8"/>
  <c r="N2488" i="8"/>
  <c r="N2489" i="8"/>
  <c r="N2490" i="8"/>
  <c r="N2491" i="8"/>
  <c r="N2492" i="8"/>
  <c r="N2493" i="8"/>
  <c r="N2494" i="8"/>
  <c r="N2495" i="8"/>
  <c r="N2496" i="8"/>
  <c r="N2497" i="8"/>
  <c r="N2498" i="8"/>
  <c r="N2499" i="8"/>
  <c r="N2500" i="8"/>
  <c r="N2501" i="8"/>
  <c r="N2502" i="8"/>
  <c r="N2503" i="8"/>
  <c r="N2504" i="8"/>
  <c r="N2505" i="8"/>
  <c r="N2506" i="8"/>
  <c r="N2507" i="8"/>
  <c r="N2508" i="8"/>
  <c r="N2509" i="8"/>
  <c r="N2510" i="8"/>
  <c r="N2511" i="8"/>
  <c r="N2512" i="8"/>
  <c r="N2513" i="8"/>
  <c r="N2514" i="8"/>
  <c r="N2515" i="8"/>
  <c r="N2516" i="8"/>
  <c r="N2517" i="8"/>
  <c r="N2518" i="8"/>
  <c r="N2519" i="8"/>
  <c r="N2520" i="8"/>
  <c r="N2521" i="8"/>
  <c r="N2522" i="8"/>
  <c r="N2523" i="8"/>
  <c r="N2524" i="8"/>
  <c r="N2525" i="8"/>
  <c r="N2526" i="8"/>
  <c r="N2527" i="8"/>
  <c r="N2528" i="8"/>
  <c r="N2529" i="8"/>
  <c r="N2530" i="8"/>
  <c r="N2531" i="8"/>
  <c r="N2532" i="8"/>
  <c r="N2533" i="8"/>
  <c r="N2534" i="8"/>
  <c r="N2535" i="8"/>
  <c r="N2536" i="8"/>
  <c r="N2537" i="8"/>
  <c r="N2538" i="8"/>
  <c r="N2539" i="8"/>
  <c r="N2540" i="8"/>
  <c r="N2541" i="8"/>
  <c r="N2542" i="8"/>
  <c r="N2543" i="8"/>
  <c r="N2544" i="8"/>
  <c r="N2545" i="8"/>
  <c r="N2546" i="8"/>
  <c r="N2547" i="8"/>
  <c r="N2548" i="8"/>
  <c r="N2549" i="8"/>
  <c r="N2550" i="8"/>
  <c r="N2551" i="8"/>
  <c r="N2552" i="8"/>
  <c r="N2553" i="8"/>
  <c r="N2554" i="8"/>
  <c r="N2555" i="8"/>
  <c r="N2556" i="8"/>
  <c r="N2557" i="8"/>
  <c r="N2558" i="8"/>
  <c r="N2559" i="8"/>
  <c r="N2560" i="8"/>
  <c r="N2561" i="8"/>
  <c r="N2562" i="8"/>
  <c r="N2563" i="8"/>
  <c r="N2564" i="8"/>
  <c r="N2565" i="8"/>
  <c r="N2566" i="8"/>
  <c r="N2567" i="8"/>
  <c r="N2568" i="8"/>
  <c r="N2569" i="8"/>
  <c r="N2570" i="8"/>
  <c r="N2571" i="8"/>
  <c r="N2572" i="8"/>
  <c r="N2573" i="8"/>
  <c r="N2574" i="8"/>
  <c r="N2575" i="8"/>
  <c r="N2576" i="8"/>
  <c r="N2577" i="8"/>
  <c r="N2578" i="8"/>
  <c r="N2579" i="8"/>
  <c r="N2580" i="8"/>
  <c r="N2581" i="8"/>
  <c r="N2582" i="8"/>
  <c r="N2583" i="8"/>
  <c r="N2584" i="8"/>
  <c r="N2585" i="8"/>
  <c r="N2586" i="8"/>
  <c r="N2587" i="8"/>
  <c r="N2588" i="8"/>
  <c r="N2589" i="8"/>
  <c r="N2590" i="8"/>
  <c r="N2591" i="8"/>
  <c r="N2592" i="8"/>
  <c r="N2593" i="8"/>
  <c r="N2594" i="8"/>
  <c r="N2595" i="8"/>
  <c r="N2596" i="8"/>
  <c r="N2597" i="8"/>
  <c r="N2598" i="8"/>
  <c r="N2599" i="8"/>
  <c r="N2600" i="8"/>
  <c r="N2601" i="8"/>
  <c r="N2602" i="8"/>
  <c r="N2603" i="8"/>
  <c r="N2604" i="8"/>
  <c r="N2605" i="8"/>
  <c r="N2606" i="8"/>
  <c r="N2607" i="8"/>
  <c r="N2608" i="8"/>
  <c r="N2609" i="8"/>
  <c r="N2610" i="8"/>
  <c r="N2611" i="8"/>
  <c r="N2612" i="8"/>
  <c r="N2613" i="8"/>
  <c r="N2614" i="8"/>
  <c r="N2615" i="8"/>
  <c r="N2616" i="8"/>
  <c r="N2617" i="8"/>
  <c r="N2618" i="8"/>
  <c r="N2619" i="8"/>
  <c r="N2620" i="8"/>
  <c r="N2621" i="8"/>
  <c r="N2622" i="8"/>
  <c r="N2623" i="8"/>
  <c r="N2624" i="8"/>
  <c r="N2625" i="8"/>
  <c r="N2626" i="8"/>
  <c r="N2627" i="8"/>
  <c r="N2628" i="8"/>
  <c r="N2629" i="8"/>
  <c r="N2630" i="8"/>
  <c r="N2631" i="8"/>
  <c r="N2632" i="8"/>
  <c r="N2633" i="8"/>
  <c r="N2634" i="8"/>
  <c r="N2635" i="8"/>
  <c r="N2636" i="8"/>
  <c r="N2637" i="8"/>
  <c r="N2638" i="8"/>
  <c r="N2639" i="8"/>
  <c r="N2640" i="8"/>
  <c r="N2641" i="8"/>
  <c r="N2642" i="8"/>
  <c r="N2643" i="8"/>
  <c r="N2644" i="8"/>
  <c r="N2645" i="8"/>
  <c r="N2646" i="8"/>
  <c r="N2647" i="8"/>
  <c r="N2648" i="8"/>
  <c r="N2649" i="8"/>
  <c r="N2650" i="8"/>
  <c r="N2651" i="8"/>
  <c r="N2652" i="8"/>
  <c r="N2653" i="8"/>
  <c r="N2654" i="8"/>
  <c r="N2655" i="8"/>
  <c r="N2656" i="8"/>
  <c r="N2657" i="8"/>
  <c r="N2658" i="8"/>
  <c r="N2659" i="8"/>
  <c r="N2660" i="8"/>
  <c r="N2661" i="8"/>
  <c r="N2662" i="8"/>
  <c r="N2663" i="8"/>
  <c r="N2664" i="8"/>
  <c r="N2665" i="8"/>
  <c r="N2666" i="8"/>
  <c r="N2667" i="8"/>
  <c r="N2668" i="8"/>
  <c r="N2669" i="8"/>
  <c r="N2670" i="8"/>
  <c r="N2671" i="8"/>
  <c r="N2672" i="8"/>
  <c r="N2673" i="8"/>
  <c r="N2674" i="8"/>
  <c r="N2675" i="8"/>
  <c r="N2676" i="8"/>
  <c r="N2677" i="8"/>
  <c r="N2678" i="8"/>
  <c r="N2679" i="8"/>
  <c r="N2680" i="8"/>
  <c r="N2681" i="8"/>
  <c r="N2682" i="8"/>
  <c r="N2683" i="8"/>
  <c r="N2684" i="8"/>
  <c r="N2685" i="8"/>
  <c r="N2686" i="8"/>
  <c r="N2687" i="8"/>
  <c r="N2688" i="8"/>
  <c r="N2689" i="8"/>
  <c r="N2690" i="8"/>
  <c r="N2691" i="8"/>
  <c r="N2692" i="8"/>
  <c r="N2693" i="8"/>
  <c r="N2694" i="8"/>
  <c r="N2695" i="8"/>
  <c r="N2696" i="8"/>
  <c r="N2697" i="8"/>
  <c r="N2698" i="8"/>
  <c r="N2699" i="8"/>
  <c r="N2700" i="8"/>
  <c r="N2701" i="8"/>
  <c r="N2702" i="8"/>
  <c r="N2703" i="8"/>
  <c r="N2704" i="8"/>
  <c r="N2705" i="8"/>
  <c r="N2706" i="8"/>
  <c r="N2707" i="8"/>
  <c r="N2708" i="8"/>
  <c r="N2709" i="8"/>
  <c r="N2710" i="8"/>
  <c r="N2711" i="8"/>
  <c r="N2712" i="8"/>
  <c r="N2713" i="8"/>
  <c r="N2714" i="8"/>
  <c r="N2715" i="8"/>
  <c r="N2716" i="8"/>
  <c r="N2717" i="8"/>
  <c r="N2718" i="8"/>
  <c r="N2719" i="8"/>
  <c r="N2720" i="8"/>
  <c r="N2721" i="8"/>
  <c r="N2722" i="8"/>
  <c r="N2723" i="8"/>
  <c r="N2724" i="8"/>
  <c r="N2725" i="8"/>
  <c r="N2726" i="8"/>
  <c r="N2727" i="8"/>
  <c r="N2728" i="8"/>
  <c r="N2729" i="8"/>
  <c r="N2730" i="8"/>
  <c r="N2731" i="8"/>
  <c r="N2732" i="8"/>
  <c r="N2733" i="8"/>
  <c r="N2734" i="8"/>
  <c r="N2735" i="8"/>
  <c r="N2736" i="8"/>
  <c r="N2737" i="8"/>
  <c r="N2738" i="8"/>
  <c r="N2739" i="8"/>
  <c r="N2740" i="8"/>
  <c r="N2741" i="8"/>
  <c r="N2742" i="8"/>
  <c r="N2743" i="8"/>
  <c r="N2744" i="8"/>
  <c r="N2745" i="8"/>
  <c r="N2746" i="8"/>
  <c r="N2747" i="8"/>
  <c r="N2748" i="8"/>
  <c r="N2749" i="8"/>
  <c r="N2750" i="8"/>
  <c r="N2751" i="8"/>
  <c r="N2752" i="8"/>
  <c r="N2753" i="8"/>
  <c r="N2754" i="8"/>
  <c r="N2755" i="8"/>
  <c r="N2756" i="8"/>
  <c r="N2757" i="8"/>
  <c r="N2758" i="8"/>
  <c r="N2759" i="8"/>
  <c r="N2760" i="8"/>
  <c r="N2761" i="8"/>
  <c r="N2762" i="8"/>
  <c r="N2763" i="8"/>
  <c r="N2764" i="8"/>
  <c r="N2765" i="8"/>
  <c r="N2766" i="8"/>
  <c r="N2767" i="8"/>
  <c r="N2768" i="8"/>
  <c r="N2769" i="8"/>
  <c r="N2770" i="8"/>
  <c r="N2771" i="8"/>
  <c r="N2772" i="8"/>
  <c r="N2773" i="8"/>
  <c r="N2774" i="8"/>
  <c r="N2775" i="8"/>
  <c r="N2776" i="8"/>
  <c r="N2777" i="8"/>
  <c r="N2778" i="8"/>
  <c r="N2779" i="8"/>
  <c r="N2780" i="8"/>
  <c r="N2781" i="8"/>
  <c r="N2782" i="8"/>
  <c r="N2783" i="8"/>
  <c r="N2784" i="8"/>
  <c r="N2785" i="8"/>
  <c r="N2786" i="8"/>
  <c r="N2787" i="8"/>
  <c r="N2788" i="8"/>
  <c r="N2789" i="8"/>
  <c r="N2790" i="8"/>
  <c r="N2791" i="8"/>
  <c r="N2792" i="8"/>
  <c r="N2793" i="8"/>
  <c r="N2794" i="8"/>
  <c r="N2795" i="8"/>
  <c r="N2796" i="8"/>
  <c r="N2797" i="8"/>
  <c r="N2798" i="8"/>
  <c r="N2799" i="8"/>
  <c r="N2800" i="8"/>
  <c r="N2801" i="8"/>
  <c r="N2802" i="8"/>
  <c r="N2803" i="8"/>
  <c r="N2804" i="8"/>
  <c r="N2805" i="8"/>
  <c r="N2806" i="8"/>
  <c r="N2807" i="8"/>
  <c r="N2808" i="8"/>
  <c r="N2809" i="8"/>
  <c r="N2810" i="8"/>
  <c r="N2811" i="8"/>
  <c r="N2812" i="8"/>
  <c r="N2813" i="8"/>
  <c r="N2814" i="8"/>
  <c r="N2815" i="8"/>
  <c r="N2816" i="8"/>
  <c r="N2817" i="8"/>
  <c r="N2818" i="8"/>
  <c r="N2819" i="8"/>
  <c r="N2820" i="8"/>
  <c r="N2821" i="8"/>
  <c r="N2822" i="8"/>
  <c r="N2823" i="8"/>
  <c r="N2824" i="8"/>
  <c r="N2825" i="8"/>
  <c r="N2826" i="8"/>
  <c r="N2827" i="8"/>
  <c r="N2828" i="8"/>
  <c r="N2829" i="8"/>
  <c r="N2830" i="8"/>
  <c r="N2831" i="8"/>
  <c r="N2832" i="8"/>
  <c r="N2833" i="8"/>
  <c r="N2834" i="8"/>
  <c r="N2835" i="8"/>
  <c r="N2836" i="8"/>
  <c r="N2837" i="8"/>
  <c r="N2838" i="8"/>
  <c r="N2839" i="8"/>
  <c r="N2840" i="8"/>
  <c r="N2841" i="8"/>
  <c r="N2842" i="8"/>
  <c r="N2843" i="8"/>
  <c r="N2844" i="8"/>
  <c r="N2845" i="8"/>
  <c r="N2846" i="8"/>
  <c r="N2847" i="8"/>
  <c r="N2848" i="8"/>
  <c r="N2849" i="8"/>
  <c r="N2850" i="8"/>
  <c r="N2851" i="8"/>
  <c r="N2852" i="8"/>
  <c r="N2853" i="8"/>
  <c r="N2854" i="8"/>
  <c r="N2855" i="8"/>
  <c r="N2856" i="8"/>
  <c r="N2857" i="8"/>
  <c r="N2858" i="8"/>
  <c r="N2859" i="8"/>
  <c r="N2860" i="8"/>
  <c r="N2861" i="8"/>
  <c r="N2862" i="8"/>
  <c r="N2863" i="8"/>
  <c r="N2864" i="8"/>
  <c r="N2865" i="8"/>
  <c r="N2866" i="8"/>
  <c r="N2867" i="8"/>
  <c r="N2868" i="8"/>
  <c r="N2869" i="8"/>
  <c r="N2870" i="8"/>
  <c r="N2871" i="8"/>
  <c r="N2872" i="8"/>
  <c r="N2873" i="8"/>
  <c r="N2874" i="8"/>
  <c r="N2875" i="8"/>
  <c r="N2876" i="8"/>
  <c r="N2877" i="8"/>
  <c r="N2878" i="8"/>
  <c r="N2879" i="8"/>
  <c r="N2880" i="8"/>
  <c r="N2881" i="8"/>
  <c r="N2882" i="8"/>
  <c r="N3" i="8"/>
  <c r="C17" i="11" l="1"/>
  <c r="E14" i="11"/>
  <c r="E6" i="11"/>
  <c r="F7" i="11"/>
  <c r="G6" i="11"/>
  <c r="C6" i="11"/>
  <c r="D5" i="11"/>
  <c r="D6" i="11"/>
  <c r="E10" i="11"/>
  <c r="K9" i="11"/>
  <c r="M9" i="11"/>
  <c r="D9" i="11"/>
  <c r="N9" i="11"/>
  <c r="B23" i="11"/>
  <c r="C9" i="11"/>
  <c r="O9" i="11"/>
  <c r="L9" i="11"/>
  <c r="P9" i="11"/>
  <c r="E9" i="11"/>
  <c r="E5" i="11"/>
  <c r="J9" i="11"/>
  <c r="D10" i="11"/>
  <c r="H10" i="11"/>
  <c r="G11" i="11"/>
  <c r="C14" i="11"/>
  <c r="G14" i="11"/>
  <c r="J15" i="11"/>
  <c r="B29" i="11"/>
  <c r="B25" i="11"/>
  <c r="B21" i="11"/>
  <c r="N15" i="11"/>
  <c r="O14" i="11"/>
  <c r="P13" i="11"/>
  <c r="L13" i="11"/>
  <c r="M12" i="11"/>
  <c r="N11" i="11"/>
  <c r="O10" i="11"/>
  <c r="M8" i="11"/>
  <c r="N7" i="11"/>
  <c r="O6" i="11"/>
  <c r="P5" i="11"/>
  <c r="L5" i="11"/>
  <c r="K12" i="11"/>
  <c r="K8" i="11"/>
  <c r="H11" i="11"/>
  <c r="D13" i="11"/>
  <c r="D14" i="11"/>
  <c r="H14" i="11"/>
  <c r="B28" i="11"/>
  <c r="B24" i="11"/>
  <c r="B20" i="11"/>
  <c r="M15" i="11"/>
  <c r="N14" i="11"/>
  <c r="O13" i="11"/>
  <c r="P12" i="11"/>
  <c r="L12" i="11"/>
  <c r="M11" i="11"/>
  <c r="N10" i="11"/>
  <c r="P8" i="11"/>
  <c r="L8" i="11"/>
  <c r="M7" i="11"/>
  <c r="N6" i="11"/>
  <c r="O5" i="11"/>
  <c r="K15" i="11"/>
  <c r="K11" i="11"/>
  <c r="K7" i="11"/>
  <c r="J5" i="11"/>
  <c r="H7" i="11"/>
  <c r="F10" i="11"/>
  <c r="E11" i="11"/>
  <c r="J11" i="11"/>
  <c r="E13" i="11"/>
  <c r="B27" i="11"/>
  <c r="P15" i="11"/>
  <c r="L15" i="11"/>
  <c r="M14" i="11"/>
  <c r="N13" i="11"/>
  <c r="O12" i="11"/>
  <c r="P11" i="11"/>
  <c r="L11" i="11"/>
  <c r="M10" i="11"/>
  <c r="O8" i="11"/>
  <c r="P7" i="11"/>
  <c r="L7" i="11"/>
  <c r="M6" i="11"/>
  <c r="N5" i="11"/>
  <c r="K14" i="11"/>
  <c r="K10" i="11"/>
  <c r="K6" i="11"/>
  <c r="C5" i="11"/>
  <c r="F6" i="11"/>
  <c r="E7" i="11"/>
  <c r="J7" i="11"/>
  <c r="C10" i="11"/>
  <c r="G10" i="11"/>
  <c r="F11" i="11"/>
  <c r="F14" i="11"/>
  <c r="H15" i="11"/>
  <c r="B19" i="11"/>
  <c r="B26" i="11"/>
  <c r="B22" i="11"/>
  <c r="P14" i="11"/>
  <c r="M13" i="11"/>
  <c r="N12" i="11"/>
  <c r="P10" i="11"/>
  <c r="N8" i="11"/>
  <c r="P6" i="11"/>
  <c r="M5" i="11"/>
  <c r="F27" i="11"/>
  <c r="O27" i="11"/>
  <c r="E27" i="11"/>
  <c r="N27" i="11"/>
  <c r="D27" i="11"/>
  <c r="M27" i="11"/>
  <c r="L27" i="11"/>
  <c r="K27" i="11"/>
  <c r="J24" i="11"/>
  <c r="J28" i="11"/>
  <c r="C12" i="11"/>
  <c r="F5" i="11"/>
  <c r="D8" i="11"/>
  <c r="F9" i="11"/>
  <c r="G5" i="11"/>
  <c r="J6" i="11"/>
  <c r="C7" i="11"/>
  <c r="E8" i="11"/>
  <c r="G9" i="11"/>
  <c r="J10" i="11"/>
  <c r="C11" i="11"/>
  <c r="E12" i="11"/>
  <c r="G13" i="11"/>
  <c r="J14" i="11"/>
  <c r="C15" i="11"/>
  <c r="D12" i="11"/>
  <c r="F13" i="11"/>
  <c r="H5" i="11"/>
  <c r="D7" i="11"/>
  <c r="F8" i="11"/>
  <c r="H9" i="11"/>
  <c r="D11" i="11"/>
  <c r="F12" i="11"/>
  <c r="H13" i="11"/>
  <c r="D15" i="11"/>
  <c r="C8" i="11"/>
  <c r="G8" i="11"/>
  <c r="G12" i="11"/>
  <c r="J13" i="11"/>
  <c r="E15" i="11"/>
  <c r="H8" i="11"/>
  <c r="H12" i="11"/>
  <c r="F15" i="11"/>
  <c r="C13" i="11"/>
  <c r="G15" i="11"/>
  <c r="M32" i="7"/>
  <c r="F30" i="7"/>
  <c r="G9" i="7"/>
  <c r="H9" i="7"/>
  <c r="F9" i="7"/>
  <c r="P663" i="1"/>
  <c r="S663" i="1" s="1"/>
  <c r="Q663" i="1"/>
  <c r="R663" i="1" s="1"/>
  <c r="P664" i="1"/>
  <c r="S664" i="1" s="1"/>
  <c r="Q664" i="1"/>
  <c r="R664" i="1" s="1"/>
  <c r="P665" i="1"/>
  <c r="S665" i="1" s="1"/>
  <c r="Q665" i="1"/>
  <c r="R665" i="1" s="1"/>
  <c r="P666" i="1"/>
  <c r="Q666" i="1"/>
  <c r="R666" i="1"/>
  <c r="S666" i="1"/>
  <c r="P667" i="1"/>
  <c r="Q667" i="1"/>
  <c r="R667" i="1" s="1"/>
  <c r="S667" i="1"/>
  <c r="P668" i="1"/>
  <c r="Q668" i="1"/>
  <c r="R668" i="1"/>
  <c r="S668" i="1"/>
  <c r="P669" i="1"/>
  <c r="Q669" i="1"/>
  <c r="R669" i="1" s="1"/>
  <c r="S669" i="1"/>
  <c r="P670" i="1"/>
  <c r="S670" i="1" s="1"/>
  <c r="Q670" i="1"/>
  <c r="R670" i="1" s="1"/>
  <c r="P671" i="1"/>
  <c r="S671" i="1" s="1"/>
  <c r="Q671" i="1"/>
  <c r="R671" i="1" s="1"/>
  <c r="P672" i="1"/>
  <c r="S672" i="1" s="1"/>
  <c r="Q672" i="1"/>
  <c r="R672" i="1"/>
  <c r="P673" i="1"/>
  <c r="S673" i="1" s="1"/>
  <c r="Q673" i="1"/>
  <c r="R673" i="1" s="1"/>
  <c r="P674" i="1"/>
  <c r="Q674" i="1"/>
  <c r="R674" i="1" s="1"/>
  <c r="S674" i="1"/>
  <c r="P675" i="1"/>
  <c r="Q675" i="1"/>
  <c r="R675" i="1" s="1"/>
  <c r="S675" i="1"/>
  <c r="P676" i="1"/>
  <c r="S676" i="1" s="1"/>
  <c r="Q676" i="1"/>
  <c r="R676" i="1"/>
  <c r="P677" i="1"/>
  <c r="Q677" i="1"/>
  <c r="R677" i="1" s="1"/>
  <c r="S677" i="1"/>
  <c r="P678" i="1"/>
  <c r="Q678" i="1"/>
  <c r="R678" i="1" s="1"/>
  <c r="S678" i="1"/>
  <c r="P679" i="1"/>
  <c r="S679" i="1" s="1"/>
  <c r="Q679" i="1"/>
  <c r="R679" i="1" s="1"/>
  <c r="P680" i="1"/>
  <c r="S680" i="1" s="1"/>
  <c r="Q680" i="1"/>
  <c r="R680" i="1"/>
  <c r="P681" i="1"/>
  <c r="Q681" i="1"/>
  <c r="R681" i="1" s="1"/>
  <c r="S681" i="1"/>
  <c r="P682" i="1"/>
  <c r="Q682" i="1"/>
  <c r="R682" i="1"/>
  <c r="S682" i="1"/>
  <c r="P683" i="1"/>
  <c r="Q683" i="1"/>
  <c r="R683" i="1" s="1"/>
  <c r="S683" i="1"/>
  <c r="P684" i="1"/>
  <c r="S684" i="1" s="1"/>
  <c r="Q684" i="1"/>
  <c r="R684" i="1"/>
  <c r="P685" i="1"/>
  <c r="S685" i="1" s="1"/>
  <c r="Q685" i="1"/>
  <c r="R685" i="1" s="1"/>
  <c r="P686" i="1"/>
  <c r="Q686" i="1"/>
  <c r="R686" i="1" s="1"/>
  <c r="S686" i="1"/>
  <c r="P687" i="1"/>
  <c r="S687" i="1" s="1"/>
  <c r="Q687" i="1"/>
  <c r="R687" i="1" s="1"/>
  <c r="P688" i="1"/>
  <c r="S688" i="1" s="1"/>
  <c r="Q688" i="1"/>
  <c r="R688" i="1" s="1"/>
  <c r="P689" i="1"/>
  <c r="Q689" i="1"/>
  <c r="R689" i="1" s="1"/>
  <c r="S689" i="1"/>
  <c r="P690" i="1"/>
  <c r="Q690" i="1"/>
  <c r="R690" i="1"/>
  <c r="S690" i="1"/>
  <c r="P691" i="1"/>
  <c r="Q691" i="1"/>
  <c r="R691" i="1" s="1"/>
  <c r="S691" i="1"/>
  <c r="P692" i="1"/>
  <c r="S692" i="1" s="1"/>
  <c r="Q692" i="1"/>
  <c r="R692" i="1"/>
  <c r="P693" i="1"/>
  <c r="S693" i="1" s="1"/>
  <c r="Q693" i="1"/>
  <c r="R693" i="1" s="1"/>
  <c r="P694" i="1"/>
  <c r="S694" i="1" s="1"/>
  <c r="Q694" i="1"/>
  <c r="R694" i="1" s="1"/>
  <c r="P695" i="1"/>
  <c r="S695" i="1" s="1"/>
  <c r="Q695" i="1"/>
  <c r="R695" i="1" s="1"/>
  <c r="P696" i="1"/>
  <c r="S696" i="1" s="1"/>
  <c r="Q696" i="1"/>
  <c r="R696" i="1"/>
  <c r="P697" i="1"/>
  <c r="S697" i="1" s="1"/>
  <c r="Q697" i="1"/>
  <c r="R697" i="1" s="1"/>
  <c r="P698" i="1"/>
  <c r="Q698" i="1"/>
  <c r="R698" i="1"/>
  <c r="S698" i="1"/>
  <c r="P699" i="1"/>
  <c r="Q699" i="1"/>
  <c r="R699" i="1" s="1"/>
  <c r="S699" i="1"/>
  <c r="P700" i="1"/>
  <c r="Q700" i="1"/>
  <c r="R700" i="1"/>
  <c r="S700" i="1"/>
  <c r="P701" i="1"/>
  <c r="Q701" i="1"/>
  <c r="R701" i="1" s="1"/>
  <c r="S701" i="1"/>
  <c r="P702" i="1"/>
  <c r="S702" i="1" s="1"/>
  <c r="Q702" i="1"/>
  <c r="R702" i="1" s="1"/>
  <c r="P703" i="1"/>
  <c r="S703" i="1" s="1"/>
  <c r="Q703" i="1"/>
  <c r="R703" i="1" s="1"/>
  <c r="P704" i="1"/>
  <c r="S704" i="1" s="1"/>
  <c r="Q704" i="1"/>
  <c r="R704" i="1"/>
  <c r="P705" i="1"/>
  <c r="S705" i="1" s="1"/>
  <c r="Q705" i="1"/>
  <c r="R705" i="1" s="1"/>
  <c r="P706" i="1"/>
  <c r="Q706" i="1"/>
  <c r="R706" i="1" s="1"/>
  <c r="S706" i="1"/>
  <c r="P707" i="1"/>
  <c r="Q707" i="1"/>
  <c r="R707" i="1" s="1"/>
  <c r="S707" i="1"/>
  <c r="P708" i="1"/>
  <c r="S708" i="1" s="1"/>
  <c r="Q708" i="1"/>
  <c r="R708" i="1"/>
  <c r="P709" i="1"/>
  <c r="Q709" i="1"/>
  <c r="R709" i="1" s="1"/>
  <c r="S709" i="1"/>
  <c r="P710" i="1"/>
  <c r="Q710" i="1"/>
  <c r="R710" i="1" s="1"/>
  <c r="S710" i="1"/>
  <c r="P711" i="1"/>
  <c r="S711" i="1" s="1"/>
  <c r="Q711" i="1"/>
  <c r="R711" i="1" s="1"/>
  <c r="P712" i="1"/>
  <c r="S712" i="1" s="1"/>
  <c r="Q712" i="1"/>
  <c r="R712" i="1"/>
  <c r="P713" i="1"/>
  <c r="Q713" i="1"/>
  <c r="R713" i="1" s="1"/>
  <c r="S713" i="1"/>
  <c r="P714" i="1"/>
  <c r="Q714" i="1"/>
  <c r="R714" i="1"/>
  <c r="S714" i="1"/>
  <c r="P715" i="1"/>
  <c r="Q715" i="1"/>
  <c r="R715" i="1" s="1"/>
  <c r="S715" i="1"/>
  <c r="P716" i="1"/>
  <c r="S716" i="1" s="1"/>
  <c r="Q716" i="1"/>
  <c r="R716" i="1"/>
  <c r="P717" i="1"/>
  <c r="S717" i="1" s="1"/>
  <c r="Q717" i="1"/>
  <c r="R717" i="1" s="1"/>
  <c r="P718" i="1"/>
  <c r="Q718" i="1"/>
  <c r="R718" i="1" s="1"/>
  <c r="S718" i="1"/>
  <c r="P719" i="1"/>
  <c r="S719" i="1" s="1"/>
  <c r="Q719" i="1"/>
  <c r="R719" i="1" s="1"/>
  <c r="P720" i="1"/>
  <c r="S720" i="1" s="1"/>
  <c r="Q720" i="1"/>
  <c r="R720" i="1" s="1"/>
  <c r="P721" i="1"/>
  <c r="Q721" i="1"/>
  <c r="R721" i="1" s="1"/>
  <c r="S721" i="1"/>
  <c r="P722" i="1"/>
  <c r="Q722" i="1"/>
  <c r="R722" i="1"/>
  <c r="S722" i="1"/>
  <c r="P723" i="1"/>
  <c r="Q723" i="1"/>
  <c r="R723" i="1" s="1"/>
  <c r="S723" i="1"/>
  <c r="P724" i="1"/>
  <c r="S724" i="1" s="1"/>
  <c r="Q724" i="1"/>
  <c r="R724" i="1"/>
  <c r="P725" i="1"/>
  <c r="S725" i="1" s="1"/>
  <c r="Q725" i="1"/>
  <c r="R725" i="1" s="1"/>
  <c r="P726" i="1"/>
  <c r="S726" i="1" s="1"/>
  <c r="Q726" i="1"/>
  <c r="R726" i="1" s="1"/>
  <c r="P727" i="1"/>
  <c r="S727" i="1" s="1"/>
  <c r="Q727" i="1"/>
  <c r="R727" i="1" s="1"/>
  <c r="P728" i="1"/>
  <c r="S728" i="1" s="1"/>
  <c r="Q728" i="1"/>
  <c r="R728" i="1"/>
  <c r="P729" i="1"/>
  <c r="S729" i="1" s="1"/>
  <c r="Q729" i="1"/>
  <c r="R729" i="1" s="1"/>
  <c r="P730" i="1"/>
  <c r="Q730" i="1"/>
  <c r="R730" i="1"/>
  <c r="S730" i="1"/>
  <c r="P731" i="1"/>
  <c r="Q731" i="1"/>
  <c r="R731" i="1" s="1"/>
  <c r="S731" i="1"/>
  <c r="P732" i="1"/>
  <c r="Q732" i="1"/>
  <c r="R732" i="1"/>
  <c r="S732" i="1"/>
  <c r="P733" i="1"/>
  <c r="Q733" i="1"/>
  <c r="R733" i="1" s="1"/>
  <c r="S733" i="1"/>
  <c r="P734" i="1"/>
  <c r="S734" i="1" s="1"/>
  <c r="Q734" i="1"/>
  <c r="R734" i="1" s="1"/>
  <c r="P735" i="1"/>
  <c r="S735" i="1" s="1"/>
  <c r="Q735" i="1"/>
  <c r="R735" i="1" s="1"/>
  <c r="P736" i="1"/>
  <c r="S736" i="1" s="1"/>
  <c r="Q736" i="1"/>
  <c r="R736" i="1"/>
  <c r="P737" i="1"/>
  <c r="S737" i="1" s="1"/>
  <c r="Q737" i="1"/>
  <c r="R737" i="1" s="1"/>
  <c r="P738" i="1"/>
  <c r="Q738" i="1"/>
  <c r="R738" i="1" s="1"/>
  <c r="S738" i="1"/>
  <c r="P739" i="1"/>
  <c r="Q739" i="1"/>
  <c r="R739" i="1" s="1"/>
  <c r="S739" i="1"/>
  <c r="P740" i="1"/>
  <c r="S740" i="1" s="1"/>
  <c r="Q740" i="1"/>
  <c r="R740" i="1"/>
  <c r="P741" i="1"/>
  <c r="Q741" i="1"/>
  <c r="R741" i="1" s="1"/>
  <c r="S741" i="1"/>
  <c r="P742" i="1"/>
  <c r="Q742" i="1"/>
  <c r="R742" i="1" s="1"/>
  <c r="S742" i="1"/>
  <c r="P743" i="1"/>
  <c r="S743" i="1" s="1"/>
  <c r="Q743" i="1"/>
  <c r="R743" i="1" s="1"/>
  <c r="P744" i="1"/>
  <c r="S744" i="1" s="1"/>
  <c r="Q744" i="1"/>
  <c r="R744" i="1"/>
  <c r="P745" i="1"/>
  <c r="Q745" i="1"/>
  <c r="R745" i="1" s="1"/>
  <c r="S745" i="1"/>
  <c r="P746" i="1"/>
  <c r="Q746" i="1"/>
  <c r="R746" i="1"/>
  <c r="S746" i="1"/>
  <c r="P747" i="1"/>
  <c r="Q747" i="1"/>
  <c r="R747" i="1" s="1"/>
  <c r="S747" i="1"/>
  <c r="P748" i="1"/>
  <c r="S748" i="1" s="1"/>
  <c r="Q748" i="1"/>
  <c r="R748" i="1"/>
  <c r="P749" i="1"/>
  <c r="S749" i="1" s="1"/>
  <c r="Q749" i="1"/>
  <c r="R749" i="1" s="1"/>
  <c r="P750" i="1"/>
  <c r="Q750" i="1"/>
  <c r="R750" i="1" s="1"/>
  <c r="S750" i="1"/>
  <c r="P751" i="1"/>
  <c r="S751" i="1" s="1"/>
  <c r="Q751" i="1"/>
  <c r="R751" i="1" s="1"/>
  <c r="P752" i="1"/>
  <c r="S752" i="1" s="1"/>
  <c r="Q752" i="1"/>
  <c r="R752" i="1" s="1"/>
  <c r="P753" i="1"/>
  <c r="Q753" i="1"/>
  <c r="R753" i="1" s="1"/>
  <c r="S753" i="1"/>
  <c r="P754" i="1"/>
  <c r="Q754" i="1"/>
  <c r="R754" i="1"/>
  <c r="S754" i="1"/>
  <c r="P755" i="1"/>
  <c r="Q755" i="1"/>
  <c r="R755" i="1" s="1"/>
  <c r="S755" i="1"/>
  <c r="P756" i="1"/>
  <c r="S756" i="1" s="1"/>
  <c r="Q756" i="1"/>
  <c r="R756" i="1"/>
  <c r="P757" i="1"/>
  <c r="S757" i="1" s="1"/>
  <c r="Q757" i="1"/>
  <c r="R757" i="1" s="1"/>
  <c r="P758" i="1"/>
  <c r="S758" i="1" s="1"/>
  <c r="Q758" i="1"/>
  <c r="R758" i="1" s="1"/>
  <c r="P759" i="1"/>
  <c r="S759" i="1" s="1"/>
  <c r="Q759" i="1"/>
  <c r="R759" i="1" s="1"/>
  <c r="P760" i="1"/>
  <c r="S760" i="1" s="1"/>
  <c r="Q760" i="1"/>
  <c r="R760" i="1"/>
  <c r="P761" i="1"/>
  <c r="S761" i="1" s="1"/>
  <c r="Q761" i="1"/>
  <c r="R761" i="1" s="1"/>
  <c r="P762" i="1"/>
  <c r="Q762" i="1"/>
  <c r="R762" i="1"/>
  <c r="S762" i="1"/>
  <c r="P763" i="1"/>
  <c r="Q763" i="1"/>
  <c r="R763" i="1" s="1"/>
  <c r="S763" i="1"/>
  <c r="P764" i="1"/>
  <c r="Q764" i="1"/>
  <c r="R764" i="1"/>
  <c r="S764" i="1"/>
  <c r="P765" i="1"/>
  <c r="Q765" i="1"/>
  <c r="R765" i="1" s="1"/>
  <c r="S765" i="1"/>
  <c r="P766" i="1"/>
  <c r="S766" i="1" s="1"/>
  <c r="Q766" i="1"/>
  <c r="R766" i="1" s="1"/>
  <c r="P767" i="1"/>
  <c r="S767" i="1" s="1"/>
  <c r="Q767" i="1"/>
  <c r="R767" i="1" s="1"/>
  <c r="P768" i="1"/>
  <c r="S768" i="1" s="1"/>
  <c r="Q768" i="1"/>
  <c r="R768" i="1"/>
  <c r="P769" i="1"/>
  <c r="S769" i="1" s="1"/>
  <c r="Q769" i="1"/>
  <c r="R769" i="1" s="1"/>
  <c r="P770" i="1"/>
  <c r="Q770" i="1"/>
  <c r="R770" i="1" s="1"/>
  <c r="S770" i="1"/>
  <c r="P771" i="1"/>
  <c r="Q771" i="1"/>
  <c r="R771" i="1" s="1"/>
  <c r="S771" i="1"/>
  <c r="P772" i="1"/>
  <c r="S772" i="1" s="1"/>
  <c r="Q772" i="1"/>
  <c r="R772" i="1"/>
  <c r="N6" i="10"/>
  <c r="L7" i="10"/>
  <c r="M7" i="10"/>
  <c r="K10" i="10"/>
  <c r="O10" i="10"/>
  <c r="N12" i="10"/>
  <c r="O13" i="10"/>
  <c r="L15" i="10"/>
  <c r="M15" i="10"/>
  <c r="P15" i="10"/>
  <c r="N5" i="10"/>
  <c r="C9" i="10"/>
  <c r="H10" i="10"/>
  <c r="G12" i="10"/>
  <c r="E15" i="10"/>
  <c r="E5" i="10"/>
  <c r="E6" i="10"/>
  <c r="F7" i="10"/>
  <c r="P4" i="1"/>
  <c r="P5" i="1"/>
  <c r="P6" i="1"/>
  <c r="P7" i="1"/>
  <c r="P8" i="1"/>
  <c r="C10" i="10" s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F13" i="10" s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K15" i="10" s="1"/>
  <c r="P608" i="1"/>
  <c r="L5" i="10" s="1"/>
  <c r="P609" i="1"/>
  <c r="P610" i="1"/>
  <c r="P611" i="1"/>
  <c r="P612" i="1"/>
  <c r="L9" i="10" s="1"/>
  <c r="P613" i="1"/>
  <c r="P614" i="1"/>
  <c r="P615" i="1"/>
  <c r="P616" i="1"/>
  <c r="L13" i="10" s="1"/>
  <c r="P617" i="1"/>
  <c r="P618" i="1"/>
  <c r="P619" i="1"/>
  <c r="P620" i="1"/>
  <c r="P621" i="1"/>
  <c r="P622" i="1"/>
  <c r="P623" i="1"/>
  <c r="P624" i="1"/>
  <c r="P625" i="1"/>
  <c r="P626" i="1"/>
  <c r="P627" i="1"/>
  <c r="M13" i="10" s="1"/>
  <c r="P628" i="1"/>
  <c r="P629" i="1"/>
  <c r="P630" i="1"/>
  <c r="P631" i="1"/>
  <c r="P632" i="1"/>
  <c r="P633" i="1"/>
  <c r="P634" i="1"/>
  <c r="P635" i="1"/>
  <c r="N10" i="10" s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O12" i="10" s="1"/>
  <c r="P649" i="1"/>
  <c r="P650" i="1"/>
  <c r="P651" i="1"/>
  <c r="O15" i="10" s="1"/>
  <c r="P652" i="1"/>
  <c r="P5" i="10" s="1"/>
  <c r="P653" i="1"/>
  <c r="P654" i="1"/>
  <c r="P655" i="1"/>
  <c r="P656" i="1"/>
  <c r="P657" i="1"/>
  <c r="P658" i="1"/>
  <c r="P659" i="1"/>
  <c r="P660" i="1"/>
  <c r="P661" i="1"/>
  <c r="P662" i="1"/>
  <c r="P3" i="1"/>
  <c r="C7" i="10"/>
  <c r="J15" i="10"/>
  <c r="B15" i="10"/>
  <c r="B14" i="10"/>
  <c r="B13" i="10"/>
  <c r="B12" i="10"/>
  <c r="B11" i="10"/>
  <c r="J11" i="10" s="1"/>
  <c r="B10" i="10"/>
  <c r="B9" i="10"/>
  <c r="G9" i="10" s="1"/>
  <c r="B8" i="10"/>
  <c r="O8" i="10" s="1"/>
  <c r="B7" i="10"/>
  <c r="B6" i="10"/>
  <c r="J5" i="10"/>
  <c r="B5" i="10"/>
  <c r="K3" i="10"/>
  <c r="C3" i="10"/>
  <c r="F15" i="10" s="1"/>
  <c r="P5" i="9"/>
  <c r="P10" i="9"/>
  <c r="P13" i="9"/>
  <c r="P14" i="9"/>
  <c r="N5" i="9"/>
  <c r="M6" i="9"/>
  <c r="N6" i="9"/>
  <c r="L7" i="9"/>
  <c r="M7" i="9"/>
  <c r="N7" i="9"/>
  <c r="N9" i="9"/>
  <c r="M10" i="9"/>
  <c r="N10" i="9"/>
  <c r="L11" i="9"/>
  <c r="M11" i="9"/>
  <c r="N11" i="9"/>
  <c r="N12" i="9"/>
  <c r="M13" i="9"/>
  <c r="N13" i="9"/>
  <c r="L14" i="9"/>
  <c r="M14" i="9"/>
  <c r="N14" i="9"/>
  <c r="K7" i="9"/>
  <c r="K11" i="9"/>
  <c r="K12" i="9"/>
  <c r="K14" i="9"/>
  <c r="K5" i="9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3" i="1"/>
  <c r="B15" i="9"/>
  <c r="B14" i="9"/>
  <c r="B13" i="9"/>
  <c r="L13" i="9" s="1"/>
  <c r="B12" i="9"/>
  <c r="P12" i="9" s="1"/>
  <c r="J11" i="9"/>
  <c r="B11" i="9"/>
  <c r="B10" i="9"/>
  <c r="B9" i="9"/>
  <c r="B8" i="9"/>
  <c r="B7" i="9"/>
  <c r="B6" i="9"/>
  <c r="L6" i="9" s="1"/>
  <c r="B5" i="9"/>
  <c r="C3" i="9"/>
  <c r="B32" i="7"/>
  <c r="B33" i="7"/>
  <c r="K33" i="7" s="1"/>
  <c r="B34" i="7"/>
  <c r="M34" i="7" s="1"/>
  <c r="B35" i="7"/>
  <c r="B36" i="7"/>
  <c r="B37" i="7"/>
  <c r="B38" i="7"/>
  <c r="B39" i="7"/>
  <c r="B40" i="7"/>
  <c r="B31" i="7"/>
  <c r="J31" i="7" s="1"/>
  <c r="G8" i="7"/>
  <c r="E39" i="7" l="1"/>
  <c r="K39" i="7"/>
  <c r="J39" i="7"/>
  <c r="L39" i="7"/>
  <c r="N39" i="7"/>
  <c r="M39" i="7"/>
  <c r="L35" i="7"/>
  <c r="J35" i="7"/>
  <c r="K35" i="7"/>
  <c r="M35" i="7"/>
  <c r="N35" i="7"/>
  <c r="G8" i="9"/>
  <c r="D8" i="9"/>
  <c r="H8" i="9"/>
  <c r="F8" i="9"/>
  <c r="E8" i="9"/>
  <c r="C8" i="9"/>
  <c r="O8" i="9"/>
  <c r="L8" i="9"/>
  <c r="M8" i="9"/>
  <c r="K8" i="9"/>
  <c r="P8" i="9"/>
  <c r="N8" i="9"/>
  <c r="D15" i="9"/>
  <c r="H15" i="9"/>
  <c r="C15" i="9"/>
  <c r="E15" i="9"/>
  <c r="G15" i="9"/>
  <c r="F15" i="9"/>
  <c r="P15" i="9"/>
  <c r="O15" i="9"/>
  <c r="L15" i="9"/>
  <c r="M15" i="9"/>
  <c r="K15" i="9"/>
  <c r="N15" i="9"/>
  <c r="L14" i="10"/>
  <c r="P14" i="10"/>
  <c r="F14" i="10"/>
  <c r="G11" i="10"/>
  <c r="P11" i="10"/>
  <c r="F39" i="7"/>
  <c r="F36" i="7"/>
  <c r="K11" i="10"/>
  <c r="L38" i="7"/>
  <c r="M38" i="7"/>
  <c r="K38" i="7"/>
  <c r="J38" i="7"/>
  <c r="N38" i="7"/>
  <c r="F9" i="9"/>
  <c r="G9" i="9"/>
  <c r="C9" i="9"/>
  <c r="E9" i="9"/>
  <c r="D9" i="9"/>
  <c r="H9" i="9"/>
  <c r="M12" i="9"/>
  <c r="L6" i="10"/>
  <c r="P6" i="10"/>
  <c r="F6" i="10"/>
  <c r="J6" i="10"/>
  <c r="D7" i="10"/>
  <c r="D6" i="10"/>
  <c r="C15" i="10"/>
  <c r="E13" i="10"/>
  <c r="E12" i="10"/>
  <c r="G10" i="10"/>
  <c r="H8" i="10"/>
  <c r="C8" i="10"/>
  <c r="M14" i="10"/>
  <c r="G34" i="7"/>
  <c r="N34" i="7"/>
  <c r="G19" i="11"/>
  <c r="O19" i="11"/>
  <c r="E19" i="11"/>
  <c r="L19" i="11"/>
  <c r="P19" i="11"/>
  <c r="F19" i="11"/>
  <c r="J19" i="11"/>
  <c r="M19" i="11"/>
  <c r="K19" i="11"/>
  <c r="H19" i="11"/>
  <c r="N19" i="11"/>
  <c r="D19" i="11"/>
  <c r="C19" i="11"/>
  <c r="M20" i="11"/>
  <c r="P20" i="11"/>
  <c r="E20" i="11"/>
  <c r="K20" i="11"/>
  <c r="F20" i="11"/>
  <c r="C20" i="11"/>
  <c r="L20" i="11"/>
  <c r="G20" i="11"/>
  <c r="O20" i="11"/>
  <c r="D20" i="11"/>
  <c r="H20" i="11"/>
  <c r="N20" i="11"/>
  <c r="N11" i="10"/>
  <c r="D11" i="10"/>
  <c r="H11" i="10"/>
  <c r="E14" i="10"/>
  <c r="D8" i="10"/>
  <c r="M8" i="10"/>
  <c r="J5" i="9"/>
  <c r="F5" i="9"/>
  <c r="G5" i="9"/>
  <c r="C5" i="9"/>
  <c r="E5" i="9"/>
  <c r="D5" i="9"/>
  <c r="H5" i="9"/>
  <c r="M9" i="9"/>
  <c r="P9" i="9"/>
  <c r="N9" i="10"/>
  <c r="D9" i="10"/>
  <c r="H9" i="10"/>
  <c r="C6" i="10"/>
  <c r="D5" i="10"/>
  <c r="D14" i="10"/>
  <c r="F11" i="10"/>
  <c r="O11" i="10"/>
  <c r="P9" i="10"/>
  <c r="K8" i="10"/>
  <c r="L33" i="7"/>
  <c r="M33" i="7"/>
  <c r="N33" i="7"/>
  <c r="J33" i="7"/>
  <c r="C10" i="9"/>
  <c r="E10" i="9"/>
  <c r="F10" i="9"/>
  <c r="D10" i="9"/>
  <c r="H10" i="9"/>
  <c r="G10" i="9"/>
  <c r="L12" i="9"/>
  <c r="L5" i="9"/>
  <c r="N7" i="10"/>
  <c r="E7" i="10"/>
  <c r="J9" i="10"/>
  <c r="L12" i="10"/>
  <c r="P12" i="10"/>
  <c r="F12" i="10"/>
  <c r="J12" i="10"/>
  <c r="K14" i="10"/>
  <c r="K6" i="10"/>
  <c r="L8" i="10"/>
  <c r="P8" i="10"/>
  <c r="F8" i="10"/>
  <c r="J8" i="10"/>
  <c r="N14" i="10"/>
  <c r="J34" i="7"/>
  <c r="L34" i="7"/>
  <c r="K34" i="7"/>
  <c r="G12" i="9"/>
  <c r="D12" i="9"/>
  <c r="H12" i="9"/>
  <c r="F12" i="9"/>
  <c r="C12" i="9"/>
  <c r="E12" i="9"/>
  <c r="M5" i="9"/>
  <c r="J14" i="10"/>
  <c r="K9" i="10"/>
  <c r="M6" i="10"/>
  <c r="L31" i="7"/>
  <c r="N31" i="7"/>
  <c r="M31" i="7"/>
  <c r="K31" i="7"/>
  <c r="M37" i="7"/>
  <c r="L37" i="7"/>
  <c r="J37" i="7"/>
  <c r="K37" i="7"/>
  <c r="N37" i="7"/>
  <c r="C6" i="9"/>
  <c r="E6" i="9"/>
  <c r="F6" i="9"/>
  <c r="D6" i="9"/>
  <c r="H6" i="9"/>
  <c r="G6" i="9"/>
  <c r="F13" i="9"/>
  <c r="G13" i="9"/>
  <c r="C13" i="9"/>
  <c r="E13" i="9"/>
  <c r="H13" i="9"/>
  <c r="D13" i="9"/>
  <c r="K10" i="9"/>
  <c r="K6" i="9"/>
  <c r="L10" i="9"/>
  <c r="L9" i="9"/>
  <c r="N15" i="10"/>
  <c r="H7" i="10"/>
  <c r="H6" i="10"/>
  <c r="H5" i="10"/>
  <c r="G15" i="10"/>
  <c r="H14" i="10"/>
  <c r="C14" i="10"/>
  <c r="C13" i="10"/>
  <c r="D12" i="10"/>
  <c r="E11" i="10"/>
  <c r="E10" i="10"/>
  <c r="F9" i="10"/>
  <c r="G8" i="10"/>
  <c r="M12" i="10"/>
  <c r="M11" i="10"/>
  <c r="O9" i="10"/>
  <c r="P7" i="10"/>
  <c r="K7" i="10"/>
  <c r="E40" i="7"/>
  <c r="L40" i="7"/>
  <c r="N40" i="7"/>
  <c r="J40" i="7"/>
  <c r="M40" i="7"/>
  <c r="J36" i="7"/>
  <c r="L36" i="7"/>
  <c r="M36" i="7"/>
  <c r="N36" i="7"/>
  <c r="E32" i="7"/>
  <c r="N32" i="7"/>
  <c r="L32" i="7"/>
  <c r="K32" i="7"/>
  <c r="J32" i="7"/>
  <c r="D7" i="9"/>
  <c r="H7" i="9"/>
  <c r="C7" i="9"/>
  <c r="E7" i="9"/>
  <c r="G7" i="9"/>
  <c r="F7" i="9"/>
  <c r="P7" i="9"/>
  <c r="D11" i="9"/>
  <c r="H11" i="9"/>
  <c r="C11" i="9"/>
  <c r="E11" i="9"/>
  <c r="G11" i="9"/>
  <c r="F11" i="9"/>
  <c r="C14" i="9"/>
  <c r="E14" i="9"/>
  <c r="F14" i="9"/>
  <c r="D14" i="9"/>
  <c r="H14" i="9"/>
  <c r="G14" i="9"/>
  <c r="K13" i="9"/>
  <c r="K9" i="9"/>
  <c r="O14" i="9"/>
  <c r="O13" i="9"/>
  <c r="O12" i="9"/>
  <c r="O11" i="9"/>
  <c r="O10" i="9"/>
  <c r="O9" i="9"/>
  <c r="O7" i="9"/>
  <c r="O6" i="9"/>
  <c r="O5" i="9"/>
  <c r="P11" i="9"/>
  <c r="P6" i="9"/>
  <c r="M5" i="10"/>
  <c r="K5" i="10"/>
  <c r="G5" i="10"/>
  <c r="C5" i="10"/>
  <c r="J7" i="10"/>
  <c r="L10" i="10"/>
  <c r="P10" i="10"/>
  <c r="F10" i="10"/>
  <c r="J10" i="10"/>
  <c r="N13" i="10"/>
  <c r="D13" i="10"/>
  <c r="H13" i="10"/>
  <c r="G7" i="10"/>
  <c r="G6" i="10"/>
  <c r="F5" i="10"/>
  <c r="G14" i="10"/>
  <c r="G13" i="10"/>
  <c r="H12" i="10"/>
  <c r="C12" i="10"/>
  <c r="C11" i="10"/>
  <c r="D10" i="10"/>
  <c r="E9" i="10"/>
  <c r="E8" i="10"/>
  <c r="O5" i="10"/>
  <c r="O14" i="10"/>
  <c r="P13" i="10"/>
  <c r="K13" i="10"/>
  <c r="K12" i="10"/>
  <c r="L11" i="10"/>
  <c r="M10" i="10"/>
  <c r="M9" i="10"/>
  <c r="N8" i="10"/>
  <c r="O7" i="10"/>
  <c r="O6" i="10"/>
  <c r="K40" i="7"/>
  <c r="K36" i="7"/>
  <c r="J20" i="11"/>
  <c r="O26" i="11"/>
  <c r="G26" i="11"/>
  <c r="J26" i="11"/>
  <c r="L26" i="11"/>
  <c r="P26" i="11"/>
  <c r="D26" i="11"/>
  <c r="H26" i="11"/>
  <c r="M26" i="11"/>
  <c r="E26" i="11"/>
  <c r="N26" i="11"/>
  <c r="K26" i="11"/>
  <c r="F26" i="11"/>
  <c r="C26" i="11"/>
  <c r="L29" i="11"/>
  <c r="P29" i="11"/>
  <c r="D29" i="11"/>
  <c r="H29" i="11"/>
  <c r="M29" i="11"/>
  <c r="K29" i="11"/>
  <c r="E29" i="11"/>
  <c r="N29" i="11"/>
  <c r="F29" i="11"/>
  <c r="C29" i="11"/>
  <c r="J29" i="11"/>
  <c r="O29" i="11"/>
  <c r="G29" i="11"/>
  <c r="M24" i="11"/>
  <c r="E24" i="11"/>
  <c r="N24" i="11"/>
  <c r="K24" i="11"/>
  <c r="F24" i="11"/>
  <c r="C24" i="11"/>
  <c r="O24" i="11"/>
  <c r="G24" i="11"/>
  <c r="L24" i="11"/>
  <c r="P24" i="11"/>
  <c r="D24" i="11"/>
  <c r="H24" i="11"/>
  <c r="M21" i="11"/>
  <c r="P21" i="11"/>
  <c r="D21" i="11"/>
  <c r="H21" i="11"/>
  <c r="J21" i="11"/>
  <c r="L21" i="11"/>
  <c r="E21" i="11"/>
  <c r="N21" i="11"/>
  <c r="K21" i="11"/>
  <c r="F21" i="11"/>
  <c r="C21" i="11"/>
  <c r="O21" i="11"/>
  <c r="G21" i="11"/>
  <c r="N23" i="11"/>
  <c r="K23" i="11"/>
  <c r="F23" i="11"/>
  <c r="C23" i="11"/>
  <c r="O23" i="11"/>
  <c r="G23" i="11"/>
  <c r="L23" i="11"/>
  <c r="P23" i="11"/>
  <c r="D23" i="11"/>
  <c r="H23" i="11"/>
  <c r="J23" i="11"/>
  <c r="M23" i="11"/>
  <c r="E23" i="11"/>
  <c r="H15" i="10"/>
  <c r="D15" i="10"/>
  <c r="O22" i="11"/>
  <c r="G22" i="11"/>
  <c r="L22" i="11"/>
  <c r="P22" i="11"/>
  <c r="D22" i="11"/>
  <c r="H22" i="11"/>
  <c r="M22" i="11"/>
  <c r="E22" i="11"/>
  <c r="N22" i="11"/>
  <c r="K22" i="11"/>
  <c r="F22" i="11"/>
  <c r="C22" i="11"/>
  <c r="J22" i="11"/>
  <c r="H27" i="11"/>
  <c r="C27" i="11"/>
  <c r="P27" i="11"/>
  <c r="G27" i="11"/>
  <c r="J27" i="11"/>
  <c r="M28" i="11"/>
  <c r="K28" i="11"/>
  <c r="E28" i="11"/>
  <c r="N28" i="11"/>
  <c r="F28" i="11"/>
  <c r="C28" i="11"/>
  <c r="O28" i="11"/>
  <c r="G28" i="11"/>
  <c r="L28" i="11"/>
  <c r="P28" i="11"/>
  <c r="D28" i="11"/>
  <c r="H28" i="11"/>
  <c r="L25" i="11"/>
  <c r="P25" i="11"/>
  <c r="D25" i="11"/>
  <c r="H25" i="11"/>
  <c r="M25" i="11"/>
  <c r="E25" i="11"/>
  <c r="J25" i="11"/>
  <c r="N25" i="11"/>
  <c r="K25" i="11"/>
  <c r="F25" i="11"/>
  <c r="C25" i="11"/>
  <c r="O25" i="11"/>
  <c r="G25" i="11"/>
  <c r="G37" i="7"/>
  <c r="G36" i="7"/>
  <c r="F38" i="7"/>
  <c r="G35" i="7"/>
  <c r="F37" i="7"/>
  <c r="G33" i="7"/>
  <c r="F35" i="7"/>
  <c r="G40" i="7"/>
  <c r="G32" i="7"/>
  <c r="F34" i="7"/>
  <c r="G39" i="7"/>
  <c r="F31" i="7"/>
  <c r="F33" i="7"/>
  <c r="G38" i="7"/>
  <c r="F40" i="7"/>
  <c r="F32" i="7"/>
  <c r="H39" i="7"/>
  <c r="H32" i="7"/>
  <c r="J13" i="10"/>
  <c r="D37" i="7"/>
  <c r="E37" i="7"/>
  <c r="H40" i="7"/>
  <c r="J7" i="9"/>
  <c r="D39" i="7"/>
  <c r="J12" i="9"/>
  <c r="E38" i="7"/>
  <c r="H31" i="7"/>
  <c r="D34" i="7"/>
  <c r="E35" i="7"/>
  <c r="H35" i="7"/>
  <c r="G31" i="7"/>
  <c r="H36" i="7"/>
  <c r="D31" i="7"/>
  <c r="J8" i="9"/>
  <c r="D40" i="7"/>
  <c r="D32" i="7"/>
  <c r="E33" i="7"/>
  <c r="H38" i="7"/>
  <c r="H34" i="7"/>
  <c r="D35" i="7"/>
  <c r="E36" i="7"/>
  <c r="D33" i="7"/>
  <c r="E34" i="7"/>
  <c r="D38" i="7"/>
  <c r="E31" i="7"/>
  <c r="H37" i="7"/>
  <c r="H33" i="7"/>
  <c r="D36" i="7"/>
  <c r="J15" i="9"/>
  <c r="J6" i="9"/>
  <c r="J10" i="9"/>
  <c r="J14" i="9"/>
  <c r="J9" i="9"/>
  <c r="J13" i="9"/>
  <c r="K8" i="7"/>
  <c r="B20" i="7"/>
  <c r="B19" i="7"/>
  <c r="B18" i="7"/>
  <c r="B17" i="7"/>
  <c r="B16" i="7"/>
  <c r="B15" i="7"/>
  <c r="B14" i="7"/>
  <c r="B13" i="7"/>
  <c r="B12" i="7"/>
  <c r="B11" i="7"/>
  <c r="B10" i="7"/>
  <c r="C8" i="7"/>
  <c r="K12" i="7" l="1"/>
  <c r="K16" i="7"/>
  <c r="K13" i="7"/>
  <c r="K17" i="7"/>
  <c r="K11" i="7"/>
  <c r="K15" i="7"/>
  <c r="K10" i="7"/>
  <c r="M11" i="7"/>
  <c r="M17" i="7"/>
  <c r="M14" i="7"/>
  <c r="M16" i="7"/>
  <c r="K14" i="7"/>
  <c r="M12" i="7"/>
  <c r="M18" i="7"/>
  <c r="M13" i="7"/>
  <c r="M10" i="7"/>
  <c r="K18" i="7"/>
  <c r="M15" i="7"/>
  <c r="G14" i="7"/>
  <c r="F14" i="7"/>
  <c r="C10" i="7"/>
  <c r="F10" i="7"/>
  <c r="F18" i="7"/>
  <c r="G18" i="7"/>
  <c r="F11" i="7"/>
  <c r="G11" i="7"/>
  <c r="D19" i="7"/>
  <c r="G19" i="7"/>
  <c r="F12" i="7"/>
  <c r="G12" i="7"/>
  <c r="D20" i="7"/>
  <c r="G20" i="7"/>
  <c r="F13" i="7"/>
  <c r="G13" i="7"/>
  <c r="F15" i="7"/>
  <c r="G15" i="7"/>
  <c r="F16" i="7"/>
  <c r="G16" i="7"/>
  <c r="F17" i="7"/>
  <c r="G17" i="7"/>
  <c r="C16" i="7"/>
  <c r="D16" i="7"/>
  <c r="C17" i="7"/>
  <c r="D17" i="7"/>
  <c r="D14" i="7"/>
  <c r="C14" i="7"/>
  <c r="D18" i="7"/>
  <c r="C18" i="7"/>
  <c r="C11" i="7"/>
  <c r="D11" i="7"/>
  <c r="C12" i="7"/>
  <c r="D12" i="7"/>
  <c r="C15" i="7"/>
  <c r="D15" i="7"/>
  <c r="C13" i="7"/>
  <c r="D13" i="7"/>
  <c r="N8" i="7"/>
  <c r="E20" i="7"/>
  <c r="G10" i="7"/>
  <c r="H10" i="7"/>
  <c r="H14" i="7"/>
  <c r="D10" i="7"/>
  <c r="H18" i="7"/>
  <c r="E10" i="7"/>
  <c r="E14" i="7"/>
  <c r="E18" i="7"/>
  <c r="H13" i="7"/>
  <c r="H17" i="7"/>
  <c r="E17" i="7"/>
  <c r="H12" i="7"/>
  <c r="H16" i="7"/>
  <c r="H20" i="7"/>
  <c r="E16" i="7"/>
  <c r="E13" i="7"/>
  <c r="E12" i="7"/>
  <c r="H11" i="7"/>
  <c r="H15" i="7"/>
  <c r="H19" i="7"/>
  <c r="E11" i="7"/>
  <c r="E15" i="7"/>
  <c r="E19" i="7"/>
  <c r="O12" i="7" l="1"/>
  <c r="N12" i="7"/>
  <c r="N16" i="7"/>
  <c r="O13" i="7"/>
  <c r="N18" i="7"/>
  <c r="O15" i="7"/>
  <c r="N13" i="7"/>
  <c r="N17" i="7"/>
  <c r="O14" i="7"/>
  <c r="O16" i="7"/>
  <c r="N14" i="7"/>
  <c r="O17" i="7"/>
  <c r="O11" i="7"/>
  <c r="N10" i="7"/>
  <c r="N11" i="7"/>
  <c r="N15" i="7"/>
  <c r="O10" i="7"/>
  <c r="O18" i="7"/>
  <c r="T3" i="6"/>
  <c r="B15" i="6"/>
  <c r="B14" i="6"/>
  <c r="B13" i="6"/>
  <c r="B12" i="6"/>
  <c r="J12" i="6" s="1"/>
  <c r="R12" i="6" s="1"/>
  <c r="B11" i="6"/>
  <c r="B10" i="6"/>
  <c r="B9" i="6"/>
  <c r="B8" i="6"/>
  <c r="J8" i="6" s="1"/>
  <c r="R8" i="6" s="1"/>
  <c r="B7" i="6"/>
  <c r="B6" i="6"/>
  <c r="B5" i="6"/>
  <c r="K3" i="6"/>
  <c r="C3" i="6"/>
  <c r="K4" i="4"/>
  <c r="J4" i="4"/>
  <c r="L4" i="4"/>
  <c r="M4" i="4"/>
  <c r="N4" i="4"/>
  <c r="N10" i="6" l="1"/>
  <c r="P11" i="6"/>
  <c r="K13" i="6"/>
  <c r="L9" i="6"/>
  <c r="P7" i="6"/>
  <c r="N14" i="6"/>
  <c r="P15" i="6"/>
  <c r="O11" i="6"/>
  <c r="L5" i="6"/>
  <c r="N6" i="6"/>
  <c r="M15" i="6"/>
  <c r="S12" i="6"/>
  <c r="U8" i="6"/>
  <c r="S8" i="6"/>
  <c r="V12" i="6"/>
  <c r="T12" i="6"/>
  <c r="U12" i="6"/>
  <c r="T8" i="6"/>
  <c r="V8" i="6"/>
  <c r="O7" i="6"/>
  <c r="F11" i="6"/>
  <c r="O15" i="6"/>
  <c r="O8" i="6"/>
  <c r="O12" i="6"/>
  <c r="L13" i="6"/>
  <c r="J7" i="6"/>
  <c r="R7" i="6" s="1"/>
  <c r="S7" i="6" s="1"/>
  <c r="J11" i="6"/>
  <c r="R11" i="6" s="1"/>
  <c r="S11" i="6" s="1"/>
  <c r="M7" i="6"/>
  <c r="M11" i="6"/>
  <c r="J15" i="6"/>
  <c r="R15" i="6" s="1"/>
  <c r="V15" i="6" s="1"/>
  <c r="F12" i="6"/>
  <c r="K5" i="6"/>
  <c r="D6" i="6"/>
  <c r="M6" i="6"/>
  <c r="F7" i="6"/>
  <c r="H12" i="6"/>
  <c r="D14" i="6"/>
  <c r="M14" i="6"/>
  <c r="M5" i="6"/>
  <c r="F6" i="6"/>
  <c r="H7" i="6"/>
  <c r="K8" i="6"/>
  <c r="F10" i="6"/>
  <c r="H11" i="6"/>
  <c r="H15" i="6"/>
  <c r="E5" i="6"/>
  <c r="G6" i="6"/>
  <c r="L8" i="6"/>
  <c r="N9" i="6"/>
  <c r="G10" i="6"/>
  <c r="P10" i="6"/>
  <c r="C12" i="6"/>
  <c r="L12" i="6"/>
  <c r="E13" i="6"/>
  <c r="N13" i="6"/>
  <c r="G14" i="6"/>
  <c r="P14" i="6"/>
  <c r="F5" i="6"/>
  <c r="O5" i="6"/>
  <c r="H6" i="6"/>
  <c r="K7" i="6"/>
  <c r="D8" i="6"/>
  <c r="M8" i="6"/>
  <c r="F9" i="6"/>
  <c r="O9" i="6"/>
  <c r="H10" i="6"/>
  <c r="K11" i="6"/>
  <c r="D12" i="6"/>
  <c r="M12" i="6"/>
  <c r="F13" i="6"/>
  <c r="O13" i="6"/>
  <c r="H14" i="6"/>
  <c r="K15" i="6"/>
  <c r="F15" i="6"/>
  <c r="D5" i="6"/>
  <c r="O6" i="6"/>
  <c r="D9" i="6"/>
  <c r="M9" i="6"/>
  <c r="O10" i="6"/>
  <c r="K12" i="6"/>
  <c r="D13" i="6"/>
  <c r="M13" i="6"/>
  <c r="F14" i="6"/>
  <c r="O14" i="6"/>
  <c r="N5" i="6"/>
  <c r="P6" i="6"/>
  <c r="C8" i="6"/>
  <c r="E9" i="6"/>
  <c r="G5" i="6"/>
  <c r="P5" i="6"/>
  <c r="J6" i="6"/>
  <c r="R6" i="6" s="1"/>
  <c r="V6" i="6" s="1"/>
  <c r="C7" i="6"/>
  <c r="L7" i="6"/>
  <c r="E8" i="6"/>
  <c r="N8" i="6"/>
  <c r="G9" i="6"/>
  <c r="P9" i="6"/>
  <c r="J10" i="6"/>
  <c r="R10" i="6" s="1"/>
  <c r="U10" i="6" s="1"/>
  <c r="C11" i="6"/>
  <c r="L11" i="6"/>
  <c r="E12" i="6"/>
  <c r="N12" i="6"/>
  <c r="G13" i="6"/>
  <c r="P13" i="6"/>
  <c r="J14" i="6"/>
  <c r="R14" i="6" s="1"/>
  <c r="U14" i="6" s="1"/>
  <c r="C15" i="6"/>
  <c r="L15" i="6"/>
  <c r="D11" i="6"/>
  <c r="H13" i="6"/>
  <c r="K14" i="6"/>
  <c r="D15" i="6"/>
  <c r="H5" i="6"/>
  <c r="K6" i="6"/>
  <c r="D7" i="6"/>
  <c r="F8" i="6"/>
  <c r="H9" i="6"/>
  <c r="K10" i="6"/>
  <c r="J5" i="6"/>
  <c r="R5" i="6" s="1"/>
  <c r="T5" i="6" s="1"/>
  <c r="C6" i="6"/>
  <c r="L6" i="6"/>
  <c r="E7" i="6"/>
  <c r="N7" i="6"/>
  <c r="G8" i="6"/>
  <c r="P8" i="6"/>
  <c r="J9" i="6"/>
  <c r="R9" i="6" s="1"/>
  <c r="U9" i="6" s="1"/>
  <c r="C10" i="6"/>
  <c r="L10" i="6"/>
  <c r="E11" i="6"/>
  <c r="N11" i="6"/>
  <c r="G12" i="6"/>
  <c r="P12" i="6"/>
  <c r="J13" i="6"/>
  <c r="R13" i="6" s="1"/>
  <c r="T13" i="6" s="1"/>
  <c r="C14" i="6"/>
  <c r="L14" i="6"/>
  <c r="E15" i="6"/>
  <c r="N15" i="6"/>
  <c r="H8" i="6"/>
  <c r="K9" i="6"/>
  <c r="D10" i="6"/>
  <c r="M10" i="6"/>
  <c r="C5" i="6"/>
  <c r="E6" i="6"/>
  <c r="G7" i="6"/>
  <c r="C9" i="6"/>
  <c r="E10" i="6"/>
  <c r="G11" i="6"/>
  <c r="C13" i="6"/>
  <c r="E14" i="6"/>
  <c r="G15" i="6"/>
  <c r="K3" i="5"/>
  <c r="C3" i="5"/>
  <c r="R25" i="1"/>
  <c r="R89" i="1"/>
  <c r="R153" i="1"/>
  <c r="R217" i="1"/>
  <c r="R281" i="1"/>
  <c r="R345" i="1"/>
  <c r="R409" i="1"/>
  <c r="R473" i="1"/>
  <c r="R537" i="1"/>
  <c r="R601" i="1"/>
  <c r="B15" i="5"/>
  <c r="B14" i="5"/>
  <c r="B13" i="5"/>
  <c r="B12" i="5"/>
  <c r="B11" i="5"/>
  <c r="B10" i="5"/>
  <c r="B9" i="5"/>
  <c r="B8" i="5"/>
  <c r="B7" i="5"/>
  <c r="B6" i="5"/>
  <c r="B5" i="5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3" i="1"/>
  <c r="R3" i="1" s="1"/>
  <c r="D4" i="4"/>
  <c r="E4" i="4"/>
  <c r="F4" i="4"/>
  <c r="G4" i="4"/>
  <c r="C4" i="4"/>
  <c r="B15" i="4"/>
  <c r="B14" i="4"/>
  <c r="B13" i="4"/>
  <c r="B12" i="4"/>
  <c r="B11" i="4"/>
  <c r="B10" i="4"/>
  <c r="B9" i="4"/>
  <c r="B8" i="4"/>
  <c r="B7" i="4"/>
  <c r="B6" i="4"/>
  <c r="B5" i="4"/>
  <c r="C3" i="2"/>
  <c r="K3" i="2"/>
  <c r="B15" i="2"/>
  <c r="B14" i="2"/>
  <c r="B13" i="2"/>
  <c r="B12" i="2"/>
  <c r="B11" i="2"/>
  <c r="B10" i="2"/>
  <c r="B9" i="2"/>
  <c r="B8" i="2"/>
  <c r="B7" i="2"/>
  <c r="B6" i="2"/>
  <c r="B5" i="2"/>
  <c r="D6" i="5" l="1"/>
  <c r="H6" i="5"/>
  <c r="G6" i="5"/>
  <c r="E6" i="5"/>
  <c r="F6" i="5"/>
  <c r="N6" i="5"/>
  <c r="M6" i="5"/>
  <c r="K6" i="5"/>
  <c r="L6" i="5"/>
  <c r="P6" i="5"/>
  <c r="O6" i="5"/>
  <c r="D10" i="5"/>
  <c r="H10" i="5"/>
  <c r="E10" i="5"/>
  <c r="G10" i="5"/>
  <c r="F10" i="5"/>
  <c r="M10" i="5"/>
  <c r="K10" i="5"/>
  <c r="L10" i="5"/>
  <c r="P10" i="5"/>
  <c r="N10" i="5"/>
  <c r="O10" i="5"/>
  <c r="D14" i="5"/>
  <c r="H14" i="5"/>
  <c r="E14" i="5"/>
  <c r="F14" i="5"/>
  <c r="G14" i="5"/>
  <c r="K14" i="5"/>
  <c r="N14" i="5"/>
  <c r="P14" i="5"/>
  <c r="O14" i="5"/>
  <c r="M14" i="5"/>
  <c r="L14" i="5"/>
  <c r="G7" i="5"/>
  <c r="D7" i="5"/>
  <c r="F7" i="5"/>
  <c r="H7" i="5"/>
  <c r="E7" i="5"/>
  <c r="M7" i="5"/>
  <c r="N7" i="5"/>
  <c r="K7" i="5"/>
  <c r="P7" i="5"/>
  <c r="O7" i="5"/>
  <c r="L7" i="5"/>
  <c r="G11" i="5"/>
  <c r="H11" i="5"/>
  <c r="F11" i="5"/>
  <c r="D11" i="5"/>
  <c r="E11" i="5"/>
  <c r="N11" i="5"/>
  <c r="P11" i="5"/>
  <c r="M11" i="5"/>
  <c r="O11" i="5"/>
  <c r="L11" i="5"/>
  <c r="K11" i="5"/>
  <c r="G15" i="5"/>
  <c r="D15" i="5"/>
  <c r="H15" i="5"/>
  <c r="E15" i="5"/>
  <c r="F15" i="5"/>
  <c r="N15" i="5"/>
  <c r="M15" i="5"/>
  <c r="P15" i="5"/>
  <c r="L15" i="5"/>
  <c r="O15" i="5"/>
  <c r="K15" i="5"/>
  <c r="F8" i="5"/>
  <c r="G8" i="5"/>
  <c r="E8" i="5"/>
  <c r="D8" i="5"/>
  <c r="H8" i="5"/>
  <c r="L8" i="5"/>
  <c r="K8" i="5"/>
  <c r="M8" i="5"/>
  <c r="O8" i="5"/>
  <c r="P8" i="5"/>
  <c r="N8" i="5"/>
  <c r="F12" i="5"/>
  <c r="G12" i="5"/>
  <c r="D12" i="5"/>
  <c r="E12" i="5"/>
  <c r="H12" i="5"/>
  <c r="K12" i="5"/>
  <c r="P12" i="5"/>
  <c r="M12" i="5"/>
  <c r="N12" i="5"/>
  <c r="O12" i="5"/>
  <c r="L12" i="5"/>
  <c r="J5" i="5"/>
  <c r="F5" i="5"/>
  <c r="G5" i="5"/>
  <c r="D5" i="5"/>
  <c r="H5" i="5"/>
  <c r="E5" i="5"/>
  <c r="L5" i="5"/>
  <c r="K5" i="5"/>
  <c r="P5" i="5"/>
  <c r="M5" i="5"/>
  <c r="N5" i="5"/>
  <c r="O5" i="5"/>
  <c r="E9" i="5"/>
  <c r="G9" i="5"/>
  <c r="D9" i="5"/>
  <c r="H9" i="5"/>
  <c r="F9" i="5"/>
  <c r="P9" i="5"/>
  <c r="M9" i="5"/>
  <c r="N9" i="5"/>
  <c r="O9" i="5"/>
  <c r="L9" i="5"/>
  <c r="K9" i="5"/>
  <c r="E13" i="5"/>
  <c r="G13" i="5"/>
  <c r="D13" i="5"/>
  <c r="F13" i="5"/>
  <c r="H13" i="5"/>
  <c r="N13" i="5"/>
  <c r="M13" i="5"/>
  <c r="K13" i="5"/>
  <c r="L13" i="5"/>
  <c r="P13" i="5"/>
  <c r="O13" i="5"/>
  <c r="C7" i="5"/>
  <c r="C11" i="5"/>
  <c r="C15" i="5"/>
  <c r="C6" i="5"/>
  <c r="C10" i="5"/>
  <c r="C14" i="5"/>
  <c r="C5" i="5"/>
  <c r="C9" i="5"/>
  <c r="C13" i="5"/>
  <c r="C8" i="5"/>
  <c r="C12" i="5"/>
  <c r="S14" i="6"/>
  <c r="V14" i="6"/>
  <c r="Y15" i="6" s="1"/>
  <c r="P8" i="2"/>
  <c r="C8" i="2"/>
  <c r="D8" i="2"/>
  <c r="L8" i="2"/>
  <c r="E8" i="2"/>
  <c r="M8" i="2"/>
  <c r="F8" i="2"/>
  <c r="N8" i="2"/>
  <c r="K8" i="2"/>
  <c r="G8" i="2"/>
  <c r="O8" i="2"/>
  <c r="H8" i="2"/>
  <c r="T11" i="6"/>
  <c r="S10" i="6"/>
  <c r="V13" i="6"/>
  <c r="Y13" i="6" s="1"/>
  <c r="V9" i="6"/>
  <c r="T10" i="6"/>
  <c r="S5" i="6"/>
  <c r="C9" i="2"/>
  <c r="L9" i="2"/>
  <c r="D9" i="2"/>
  <c r="M9" i="2"/>
  <c r="E9" i="2"/>
  <c r="N9" i="2"/>
  <c r="F9" i="2"/>
  <c r="O9" i="2"/>
  <c r="G9" i="2"/>
  <c r="P9" i="2"/>
  <c r="H9" i="2"/>
  <c r="K9" i="2"/>
  <c r="U7" i="6"/>
  <c r="V10" i="6"/>
  <c r="Y10" i="6" s="1"/>
  <c r="T14" i="6"/>
  <c r="T6" i="6"/>
  <c r="M7" i="2"/>
  <c r="G7" i="2"/>
  <c r="N7" i="2"/>
  <c r="H7" i="2"/>
  <c r="O7" i="2"/>
  <c r="P7" i="2"/>
  <c r="C7" i="2"/>
  <c r="K7" i="2"/>
  <c r="D7" i="2"/>
  <c r="E7" i="2"/>
  <c r="L7" i="2"/>
  <c r="F7" i="2"/>
  <c r="M15" i="2"/>
  <c r="G15" i="2"/>
  <c r="N15" i="2"/>
  <c r="H15" i="2"/>
  <c r="O15" i="2"/>
  <c r="P15" i="2"/>
  <c r="C15" i="2"/>
  <c r="K15" i="2"/>
  <c r="D15" i="2"/>
  <c r="E15" i="2"/>
  <c r="L15" i="2"/>
  <c r="F15" i="2"/>
  <c r="U6" i="6"/>
  <c r="N10" i="2"/>
  <c r="K10" i="2"/>
  <c r="E10" i="2"/>
  <c r="O10" i="2"/>
  <c r="F10" i="2"/>
  <c r="P10" i="2"/>
  <c r="G10" i="2"/>
  <c r="H10" i="2"/>
  <c r="L10" i="2"/>
  <c r="C10" i="2"/>
  <c r="M10" i="2"/>
  <c r="D10" i="2"/>
  <c r="U15" i="6"/>
  <c r="X15" i="6" s="1"/>
  <c r="T9" i="6"/>
  <c r="U11" i="6"/>
  <c r="X11" i="6" s="1"/>
  <c r="S6" i="6"/>
  <c r="X8" i="6"/>
  <c r="S13" i="6"/>
  <c r="U5" i="6"/>
  <c r="S15" i="6"/>
  <c r="V7" i="6"/>
  <c r="Y8" i="6" s="1"/>
  <c r="S9" i="6"/>
  <c r="V5" i="6"/>
  <c r="Y6" i="6" s="1"/>
  <c r="G11" i="2"/>
  <c r="K11" i="2"/>
  <c r="H11" i="2"/>
  <c r="L11" i="2"/>
  <c r="M11" i="2"/>
  <c r="C11" i="2"/>
  <c r="N11" i="2"/>
  <c r="D11" i="2"/>
  <c r="O11" i="2"/>
  <c r="E11" i="2"/>
  <c r="P11" i="2"/>
  <c r="F11" i="2"/>
  <c r="L12" i="2"/>
  <c r="M12" i="2"/>
  <c r="N12" i="2"/>
  <c r="K12" i="2"/>
  <c r="C12" i="2"/>
  <c r="O12" i="2"/>
  <c r="D12" i="2"/>
  <c r="P12" i="2"/>
  <c r="E12" i="2"/>
  <c r="F12" i="2"/>
  <c r="G12" i="2"/>
  <c r="H12" i="2"/>
  <c r="V11" i="6"/>
  <c r="Y11" i="6" s="1"/>
  <c r="U13" i="6"/>
  <c r="X13" i="6" s="1"/>
  <c r="T15" i="6"/>
  <c r="T7" i="6"/>
  <c r="O5" i="2"/>
  <c r="P5" i="2"/>
  <c r="D5" i="2"/>
  <c r="E5" i="2"/>
  <c r="K5" i="2"/>
  <c r="F5" i="2"/>
  <c r="L5" i="2"/>
  <c r="G5" i="2"/>
  <c r="M5" i="2"/>
  <c r="H5" i="2"/>
  <c r="N5" i="2"/>
  <c r="C5" i="2"/>
  <c r="O13" i="2"/>
  <c r="C13" i="2"/>
  <c r="P13" i="2"/>
  <c r="D13" i="2"/>
  <c r="E13" i="2"/>
  <c r="K13" i="2"/>
  <c r="F13" i="2"/>
  <c r="G13" i="2"/>
  <c r="L13" i="2"/>
  <c r="H13" i="2"/>
  <c r="M13" i="2"/>
  <c r="N13" i="2"/>
  <c r="E6" i="2"/>
  <c r="F6" i="2"/>
  <c r="L6" i="2"/>
  <c r="G6" i="2"/>
  <c r="M6" i="2"/>
  <c r="H6" i="2"/>
  <c r="N6" i="2"/>
  <c r="K6" i="2"/>
  <c r="O6" i="2"/>
  <c r="P6" i="2"/>
  <c r="C6" i="2"/>
  <c r="D6" i="2"/>
  <c r="E14" i="2"/>
  <c r="F14" i="2"/>
  <c r="L14" i="2"/>
  <c r="G14" i="2"/>
  <c r="M14" i="2"/>
  <c r="H14" i="2"/>
  <c r="N14" i="2"/>
  <c r="K14" i="2"/>
  <c r="O14" i="2"/>
  <c r="P14" i="2"/>
  <c r="C14" i="2"/>
  <c r="D14" i="2"/>
  <c r="Y7" i="6"/>
  <c r="X9" i="6"/>
  <c r="Y14" i="6"/>
  <c r="Y9" i="6"/>
  <c r="X10" i="6"/>
  <c r="E13" i="4"/>
  <c r="K13" i="4"/>
  <c r="L13" i="4"/>
  <c r="M13" i="4"/>
  <c r="J13" i="4"/>
  <c r="N13" i="4"/>
  <c r="I13" i="4"/>
  <c r="I8" i="4"/>
  <c r="K8" i="4"/>
  <c r="L8" i="4"/>
  <c r="M8" i="4"/>
  <c r="J8" i="4"/>
  <c r="N8" i="4"/>
  <c r="I9" i="4"/>
  <c r="K9" i="4"/>
  <c r="L9" i="4"/>
  <c r="J9" i="4"/>
  <c r="N9" i="4"/>
  <c r="M9" i="4"/>
  <c r="N10" i="4"/>
  <c r="I10" i="4"/>
  <c r="M10" i="4"/>
  <c r="J10" i="4"/>
  <c r="K10" i="4"/>
  <c r="L10" i="4"/>
  <c r="M11" i="4"/>
  <c r="J11" i="4"/>
  <c r="N11" i="4"/>
  <c r="I11" i="4"/>
  <c r="K11" i="4"/>
  <c r="L11" i="4"/>
  <c r="L12" i="4"/>
  <c r="I12" i="4"/>
  <c r="K12" i="4"/>
  <c r="M12" i="4"/>
  <c r="J12" i="4"/>
  <c r="N12" i="4"/>
  <c r="K5" i="4"/>
  <c r="I5" i="4"/>
  <c r="L5" i="4"/>
  <c r="M5" i="4"/>
  <c r="N5" i="4"/>
  <c r="J5" i="4"/>
  <c r="K6" i="4"/>
  <c r="L6" i="4"/>
  <c r="M6" i="4"/>
  <c r="J6" i="4"/>
  <c r="N6" i="4"/>
  <c r="I6" i="4"/>
  <c r="K14" i="4"/>
  <c r="L14" i="4"/>
  <c r="M14" i="4"/>
  <c r="J14" i="4"/>
  <c r="N14" i="4"/>
  <c r="I14" i="4"/>
  <c r="K7" i="4"/>
  <c r="L7" i="4"/>
  <c r="J7" i="4"/>
  <c r="M7" i="4"/>
  <c r="N7" i="4"/>
  <c r="I7" i="4"/>
  <c r="K15" i="4"/>
  <c r="L15" i="4"/>
  <c r="M15" i="4"/>
  <c r="J15" i="4"/>
  <c r="I15" i="4"/>
  <c r="N15" i="4"/>
  <c r="J9" i="5"/>
  <c r="F12" i="4"/>
  <c r="J11" i="5"/>
  <c r="D13" i="4"/>
  <c r="J12" i="5"/>
  <c r="J8" i="5"/>
  <c r="J13" i="5"/>
  <c r="E12" i="4"/>
  <c r="J15" i="5"/>
  <c r="J7" i="5"/>
  <c r="J6" i="5"/>
  <c r="J10" i="5"/>
  <c r="J14" i="5"/>
  <c r="C12" i="4"/>
  <c r="C9" i="4"/>
  <c r="F9" i="4"/>
  <c r="J11" i="2"/>
  <c r="C8" i="4"/>
  <c r="E9" i="4"/>
  <c r="J9" i="2"/>
  <c r="E10" i="4"/>
  <c r="J8" i="2"/>
  <c r="C5" i="4"/>
  <c r="D10" i="4"/>
  <c r="D9" i="4"/>
  <c r="E8" i="4"/>
  <c r="F7" i="4"/>
  <c r="G6" i="4"/>
  <c r="C7" i="4"/>
  <c r="G14" i="4"/>
  <c r="J14" i="2"/>
  <c r="J6" i="2"/>
  <c r="C14" i="4"/>
  <c r="C6" i="4"/>
  <c r="E15" i="4"/>
  <c r="F14" i="4"/>
  <c r="G13" i="4"/>
  <c r="D8" i="4"/>
  <c r="E7" i="4"/>
  <c r="F6" i="4"/>
  <c r="G5" i="4"/>
  <c r="D11" i="4"/>
  <c r="J5" i="2"/>
  <c r="G15" i="4"/>
  <c r="F8" i="4"/>
  <c r="G7" i="4"/>
  <c r="J15" i="2"/>
  <c r="J7" i="2"/>
  <c r="C15" i="4"/>
  <c r="F15" i="4"/>
  <c r="J13" i="2"/>
  <c r="C13" i="4"/>
  <c r="D15" i="4"/>
  <c r="E14" i="4"/>
  <c r="F13" i="4"/>
  <c r="G12" i="4"/>
  <c r="D7" i="4"/>
  <c r="E6" i="4"/>
  <c r="F5" i="4"/>
  <c r="D14" i="4"/>
  <c r="D6" i="4"/>
  <c r="E5" i="4"/>
  <c r="J12" i="2"/>
  <c r="C11" i="4"/>
  <c r="D5" i="4"/>
  <c r="F11" i="4"/>
  <c r="J10" i="2"/>
  <c r="C10" i="4"/>
  <c r="D12" i="4"/>
  <c r="E11" i="4"/>
  <c r="F10" i="4"/>
  <c r="X6" i="6" l="1"/>
  <c r="X14" i="6"/>
  <c r="Z14" i="6" s="1"/>
  <c r="Z6" i="6"/>
  <c r="Y12" i="6"/>
  <c r="Z8" i="6"/>
  <c r="Z15" i="6"/>
  <c r="Z9" i="6"/>
  <c r="Z11" i="6"/>
  <c r="Z10" i="6"/>
  <c r="X7" i="6"/>
  <c r="Z7" i="6" s="1"/>
  <c r="Z13" i="6"/>
  <c r="X12" i="6"/>
  <c r="Z12" i="6" l="1"/>
</calcChain>
</file>

<file path=xl/sharedStrings.xml><?xml version="1.0" encoding="utf-8"?>
<sst xmlns="http://schemas.openxmlformats.org/spreadsheetml/2006/main" count="79" uniqueCount="31">
  <si>
    <t>t_max</t>
  </si>
  <si>
    <t>dt_he</t>
  </si>
  <si>
    <t>t_turb_in</t>
  </si>
  <si>
    <t>eta_comp</t>
  </si>
  <si>
    <t>eta_turb</t>
  </si>
  <si>
    <t>grad_T</t>
  </si>
  <si>
    <t>m_dot_well</t>
  </si>
  <si>
    <t>LCOH</t>
  </si>
  <si>
    <t>Q_DH</t>
  </si>
  <si>
    <t>w_net</t>
  </si>
  <si>
    <t>t_max_reach</t>
  </si>
  <si>
    <t>T_max</t>
  </si>
  <si>
    <t>P_max</t>
  </si>
  <si>
    <t>T_well</t>
  </si>
  <si>
    <t>P_well</t>
  </si>
  <si>
    <r>
      <t>P</t>
    </r>
    <r>
      <rPr>
        <vertAlign val="subscript"/>
        <sz val="11"/>
        <color theme="1"/>
        <rFont val="Calibri"/>
        <family val="2"/>
        <scheme val="minor"/>
      </rPr>
      <t>max</t>
    </r>
  </si>
  <si>
    <r>
      <t>T</t>
    </r>
    <r>
      <rPr>
        <i/>
        <vertAlign val="subscript"/>
        <sz val="11"/>
        <color theme="1"/>
        <rFont val="Calibri"/>
        <family val="2"/>
        <scheme val="minor"/>
      </rPr>
      <t>well out</t>
    </r>
  </si>
  <si>
    <r>
      <t>P</t>
    </r>
    <r>
      <rPr>
        <vertAlign val="subscript"/>
        <sz val="11"/>
        <color theme="1"/>
        <rFont val="Calibri"/>
        <family val="2"/>
        <scheme val="minor"/>
      </rPr>
      <t>well out</t>
    </r>
  </si>
  <si>
    <r>
      <t>T</t>
    </r>
    <r>
      <rPr>
        <vertAlign val="subscript"/>
        <sz val="11"/>
        <color theme="1"/>
        <rFont val="Calibri"/>
        <family val="2"/>
        <scheme val="minor"/>
      </rPr>
      <t>max</t>
    </r>
  </si>
  <si>
    <t>dT/dm</t>
  </si>
  <si>
    <t>dP/dm</t>
  </si>
  <si>
    <t>(dP/dm)/(dT/dm)</t>
  </si>
  <si>
    <t>T_in_well</t>
  </si>
  <si>
    <t>°C</t>
  </si>
  <si>
    <r>
      <t>T</t>
    </r>
    <r>
      <rPr>
        <vertAlign val="subscript"/>
        <sz val="11"/>
        <color theme="1"/>
        <rFont val="Calibri"/>
        <family val="2"/>
        <scheme val="minor"/>
      </rPr>
      <t>wellin</t>
    </r>
  </si>
  <si>
    <t>CO2</t>
  </si>
  <si>
    <t>Water</t>
  </si>
  <si>
    <t>COP</t>
  </si>
  <si>
    <t>REACHABLE</t>
  </si>
  <si>
    <t>COGENERATION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</si>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</sst>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\°\C\/\k\m"/>
    <numFmt numFmtId="165" formatCode="\T\m\a\x\ \=\ 0\ \°\C"/>
    <numFmt numFmtId="166" formatCode="\g\r\a\d\ \=\ 0\ \°\C\/\k\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/>
    <xf numFmtId="2" fontId="3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0" fillId="0" borderId="0" xfId="0" applyNumberFormat="1" applyFont="1" applyAlignment="1"/>
    <xf numFmtId="164" fontId="5" fillId="0" borderId="0" xfId="0" applyNumberFormat="1" applyFont="1" applyAlignment="1">
      <alignment horizontal="center"/>
    </xf>
    <xf numFmtId="9" fontId="0" fillId="0" borderId="0" xfId="1" applyFont="1"/>
    <xf numFmtId="0" fontId="4" fillId="0" borderId="0" xfId="0" applyFont="1" applyAlignment="1"/>
    <xf numFmtId="165" fontId="6" fillId="0" borderId="0" xfId="0" applyNumberFormat="1" applyFont="1" applyAlignme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0" borderId="0" xfId="0" applyFont="1" applyAlignment="1">
      <alignment horizontal="center"/>
    </xf>
    <xf numFmtId="165" fontId="4" fillId="0" borderId="0" xfId="0" applyNumberFormat="1" applyFont="1" applyAlignment="1"/>
    <xf numFmtId="0" fontId="1" fillId="0" borderId="0" xfId="0" applyFont="1"/>
    <xf numFmtId="0" fontId="1" fillId="0" borderId="5" xfId="0" applyFont="1" applyFill="1" applyBorder="1" applyAlignment="1">
      <alignment horizontal="center" vertical="top"/>
    </xf>
    <xf numFmtId="2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120°C)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Comparison'!$G$9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'Water Comparison'!$B$10:$B$20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'Water Comparison'!$G$10:$G$20</c:f>
              <c:numCache>
                <c:formatCode>0.00</c:formatCode>
                <c:ptCount val="11"/>
                <c:pt idx="0">
                  <c:v>0.73516177100000002</c:v>
                </c:pt>
                <c:pt idx="1">
                  <c:v>0.65430169400000004</c:v>
                </c:pt>
                <c:pt idx="2">
                  <c:v>0.59709893999999997</c:v>
                </c:pt>
                <c:pt idx="3">
                  <c:v>0.62252533799999998</c:v>
                </c:pt>
                <c:pt idx="4">
                  <c:v>0.64149603700000002</c:v>
                </c:pt>
                <c:pt idx="5">
                  <c:v>0.63569291500000003</c:v>
                </c:pt>
                <c:pt idx="6">
                  <c:v>0.57831034800000003</c:v>
                </c:pt>
                <c:pt idx="7">
                  <c:v>0.415514673</c:v>
                </c:pt>
                <c:pt idx="8">
                  <c:v>0.33052868099999999</c:v>
                </c:pt>
                <c:pt idx="9">
                  <c:v>0.29994562299999999</c:v>
                </c:pt>
                <c:pt idx="10">
                  <c:v>0.29788557799999998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B0-4231-9C5C-49393E169419}"/>
            </c:ext>
          </c:extLst>
        </c:ser>
        <c:ser>
          <c:idx val="1"/>
          <c:order val="1"/>
          <c:tx>
            <c:strRef>
              <c:f>'Water Comparison'!$H$9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Comparison'!$B$10:$B$20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'Water Comparison'!$H$10:$H$20</c:f>
              <c:numCache>
                <c:formatCode>0.00</c:formatCode>
                <c:ptCount val="11"/>
                <c:pt idx="0">
                  <c:v>0.78877862200000004</c:v>
                </c:pt>
                <c:pt idx="1">
                  <c:v>0.60424275999999999</c:v>
                </c:pt>
                <c:pt idx="2">
                  <c:v>0.49869946199999998</c:v>
                </c:pt>
                <c:pt idx="3">
                  <c:v>0.43854447499999999</c:v>
                </c:pt>
                <c:pt idx="4">
                  <c:v>0.40070651400000001</c:v>
                </c:pt>
                <c:pt idx="5">
                  <c:v>0.37610232500000002</c:v>
                </c:pt>
                <c:pt idx="6">
                  <c:v>0.357859337</c:v>
                </c:pt>
                <c:pt idx="7">
                  <c:v>0.34225288100000001</c:v>
                </c:pt>
                <c:pt idx="8">
                  <c:v>0.328658956</c:v>
                </c:pt>
                <c:pt idx="9">
                  <c:v>0.31482712899999998</c:v>
                </c:pt>
                <c:pt idx="10">
                  <c:v>0.30048430700000001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B0-4231-9C5C-49393E169419}"/>
            </c:ext>
          </c:extLst>
        </c:ser>
        <c:ser>
          <c:idx val="2"/>
          <c:order val="2"/>
          <c:tx>
            <c:strRef>
              <c:f>'Water Comparison'!$N$9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'Water Comparison'!$J$10:$J$18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'Water Comparison'!$N$10:$N$18</c:f>
              <c:numCache>
                <c:formatCode>0.00</c:formatCode>
                <c:ptCount val="9"/>
                <c:pt idx="0">
                  <c:v>0.25211114813961022</c:v>
                </c:pt>
                <c:pt idx="1">
                  <c:v>0.23761398151337521</c:v>
                </c:pt>
                <c:pt idx="2">
                  <c:v>0.22828665786507579</c:v>
                </c:pt>
                <c:pt idx="3">
                  <c:v>0.22181068981745239</c:v>
                </c:pt>
                <c:pt idx="4">
                  <c:v>0.2170728317491232</c:v>
                </c:pt>
                <c:pt idx="5">
                  <c:v>0.21347322997453849</c:v>
                </c:pt>
                <c:pt idx="6">
                  <c:v>0.21066047380727659</c:v>
                </c:pt>
                <c:pt idx="7">
                  <c:v>0.20841519206223499</c:v>
                </c:pt>
                <c:pt idx="8">
                  <c:v>0.20659342416519211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B0-4231-9C5C-49393E169419}"/>
            </c:ext>
          </c:extLst>
        </c:ser>
        <c:ser>
          <c:idx val="3"/>
          <c:order val="3"/>
          <c:tx>
            <c:strRef>
              <c:f>'Water Comparison'!$O$9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Comparison'!$J$10:$J$18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'Water Comparison'!$O$10:$O$17</c:f>
              <c:numCache>
                <c:formatCode>0.00</c:formatCode>
                <c:ptCount val="8"/>
                <c:pt idx="0">
                  <c:v>0.16174524101041621</c:v>
                </c:pt>
                <c:pt idx="1">
                  <c:v>0.15277520650483301</c:v>
                </c:pt>
                <c:pt idx="2">
                  <c:v>0.1469875912343582</c:v>
                </c:pt>
                <c:pt idx="3">
                  <c:v>0.1429563588665774</c:v>
                </c:pt>
                <c:pt idx="4">
                  <c:v>0.13999556153694201</c:v>
                </c:pt>
                <c:pt idx="5">
                  <c:v>0.13773516732282079</c:v>
                </c:pt>
                <c:pt idx="6">
                  <c:v>0.135958240720397</c:v>
                </c:pt>
                <c:pt idx="7">
                  <c:v>0.13452929086188911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B0-4231-9C5C-49393E169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</a:t>
            </a:r>
            <a:r>
              <a:rPr lang="it-IT" baseline="-25000"/>
              <a:t>net</a:t>
            </a:r>
            <a:r>
              <a:rPr lang="it-IT"/>
              <a:t>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 Output - W_net Analysis'!$C$4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Analysis'!$C$5:$C$15</c:f>
              <c:numCache>
                <c:formatCode>0.00</c:formatCode>
                <c:ptCount val="11"/>
                <c:pt idx="0">
                  <c:v>-40.432164999999998</c:v>
                </c:pt>
                <c:pt idx="1">
                  <c:v>-16.982493900000001</c:v>
                </c:pt>
                <c:pt idx="2">
                  <c:v>8.4720627099999994</c:v>
                </c:pt>
                <c:pt idx="3">
                  <c:v>38.814897999999999</c:v>
                </c:pt>
                <c:pt idx="4">
                  <c:v>71.510191000000006</c:v>
                </c:pt>
                <c:pt idx="5">
                  <c:v>107.559732</c:v>
                </c:pt>
                <c:pt idx="6">
                  <c:v>146.684899</c:v>
                </c:pt>
                <c:pt idx="7">
                  <c:v>191.660325</c:v>
                </c:pt>
                <c:pt idx="8">
                  <c:v>274.90126900000001</c:v>
                </c:pt>
                <c:pt idx="9">
                  <c:v>394.15263299999998</c:v>
                </c:pt>
                <c:pt idx="10">
                  <c:v>563.04201599999999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C-2A41-ACEC-5B8A96AC3FF5}"/>
            </c:ext>
          </c:extLst>
        </c:ser>
        <c:ser>
          <c:idx val="1"/>
          <c:order val="1"/>
          <c:tx>
            <c:strRef>
              <c:f>'Power Output - W_net Analysis'!$D$4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Analysis'!$D$5:$D$15</c:f>
              <c:numCache>
                <c:formatCode>0.00</c:formatCode>
                <c:ptCount val="11"/>
                <c:pt idx="0">
                  <c:v>-71.153575700000005</c:v>
                </c:pt>
                <c:pt idx="1">
                  <c:v>-46.223974699999999</c:v>
                </c:pt>
                <c:pt idx="2">
                  <c:v>-19.107247600000001</c:v>
                </c:pt>
                <c:pt idx="3">
                  <c:v>9.6209336200000006</c:v>
                </c:pt>
                <c:pt idx="4">
                  <c:v>41.339036900000004</c:v>
                </c:pt>
                <c:pt idx="5">
                  <c:v>76.556246799999997</c:v>
                </c:pt>
                <c:pt idx="6">
                  <c:v>115.902975</c:v>
                </c:pt>
                <c:pt idx="7">
                  <c:v>161.35906299999999</c:v>
                </c:pt>
                <c:pt idx="8">
                  <c:v>229.305238</c:v>
                </c:pt>
                <c:pt idx="9">
                  <c:v>331.10872899999998</c:v>
                </c:pt>
                <c:pt idx="10">
                  <c:v>478.32229799999999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C-2A41-ACEC-5B8A96AC3FF5}"/>
            </c:ext>
          </c:extLst>
        </c:ser>
        <c:ser>
          <c:idx val="2"/>
          <c:order val="2"/>
          <c:tx>
            <c:strRef>
              <c:f>'Power Output - W_net Analysis'!$E$4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Analysis'!$E$5:$E$15</c:f>
              <c:numCache>
                <c:formatCode>0.00</c:formatCode>
                <c:ptCount val="11"/>
                <c:pt idx="0">
                  <c:v>-106.425526</c:v>
                </c:pt>
                <c:pt idx="1">
                  <c:v>-79.733427399999997</c:v>
                </c:pt>
                <c:pt idx="2">
                  <c:v>-50.791972000000001</c:v>
                </c:pt>
                <c:pt idx="3">
                  <c:v>-19.726929899999998</c:v>
                </c:pt>
                <c:pt idx="4">
                  <c:v>12.515255399999999</c:v>
                </c:pt>
                <c:pt idx="5">
                  <c:v>47.841033600000003</c:v>
                </c:pt>
                <c:pt idx="6">
                  <c:v>87.279412399999998</c:v>
                </c:pt>
                <c:pt idx="7">
                  <c:v>134.128818</c:v>
                </c:pt>
                <c:pt idx="8">
                  <c:v>193.44057599999999</c:v>
                </c:pt>
                <c:pt idx="9">
                  <c:v>280.21998100000002</c:v>
                </c:pt>
                <c:pt idx="10">
                  <c:v>404.822361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C-2A41-ACEC-5B8A96AC3FF5}"/>
            </c:ext>
          </c:extLst>
        </c:ser>
        <c:ser>
          <c:idx val="3"/>
          <c:order val="3"/>
          <c:tx>
            <c:strRef>
              <c:f>'Power Output - W_net Analysis'!$F$4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Analysis'!$F$5:$F$15</c:f>
              <c:numCache>
                <c:formatCode>0.00</c:formatCode>
                <c:ptCount val="11"/>
                <c:pt idx="0">
                  <c:v>-146.67057299999999</c:v>
                </c:pt>
                <c:pt idx="1">
                  <c:v>-118.907085</c:v>
                </c:pt>
                <c:pt idx="2">
                  <c:v>-87.273517600000005</c:v>
                </c:pt>
                <c:pt idx="3">
                  <c:v>-53.874958700000001</c:v>
                </c:pt>
                <c:pt idx="4">
                  <c:v>-17.9013095</c:v>
                </c:pt>
                <c:pt idx="5">
                  <c:v>19.5096618</c:v>
                </c:pt>
                <c:pt idx="6">
                  <c:v>60.294680800000002</c:v>
                </c:pt>
                <c:pt idx="7">
                  <c:v>107.039742</c:v>
                </c:pt>
                <c:pt idx="8">
                  <c:v>163.39797100000001</c:v>
                </c:pt>
                <c:pt idx="9">
                  <c:v>237.542384</c:v>
                </c:pt>
                <c:pt idx="10">
                  <c:v>342.08712200000002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BC-2A41-ACEC-5B8A96AC3FF5}"/>
            </c:ext>
          </c:extLst>
        </c:ser>
        <c:ser>
          <c:idx val="4"/>
          <c:order val="4"/>
          <c:tx>
            <c:strRef>
              <c:f>'Power Output - W_net Analysis'!$G$4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Analysis'!$G$5:$G$15</c:f>
              <c:numCache>
                <c:formatCode>0.00</c:formatCode>
                <c:ptCount val="11"/>
                <c:pt idx="0">
                  <c:v>-192.31865300000001</c:v>
                </c:pt>
                <c:pt idx="1">
                  <c:v>-163.66889599999999</c:v>
                </c:pt>
                <c:pt idx="2">
                  <c:v>-129.533309</c:v>
                </c:pt>
                <c:pt idx="3">
                  <c:v>-92.2191227</c:v>
                </c:pt>
                <c:pt idx="4">
                  <c:v>-52.6387541</c:v>
                </c:pt>
                <c:pt idx="5">
                  <c:v>-11.0489391</c:v>
                </c:pt>
                <c:pt idx="6">
                  <c:v>32.877234600000001</c:v>
                </c:pt>
                <c:pt idx="7">
                  <c:v>81.654990900000001</c:v>
                </c:pt>
                <c:pt idx="8">
                  <c:v>136.483959</c:v>
                </c:pt>
                <c:pt idx="9">
                  <c:v>201.56346199999999</c:v>
                </c:pt>
                <c:pt idx="10">
                  <c:v>287.55114200000003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BC-2A41-ACEC-5B8A96AC3FF5}"/>
            </c:ext>
          </c:extLst>
        </c:ser>
        <c:ser>
          <c:idx val="5"/>
          <c:order val="5"/>
          <c:tx>
            <c:strRef>
              <c:f>'Power Output - W_net Analysis'!$H$4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Analysis'!$H$5:$H$15</c:f>
              <c:numCache>
                <c:formatCode>0.00</c:formatCode>
                <c:ptCount val="11"/>
                <c:pt idx="0">
                  <c:v>-243.45821900000001</c:v>
                </c:pt>
                <c:pt idx="1">
                  <c:v>-215.327933</c:v>
                </c:pt>
                <c:pt idx="2">
                  <c:v>-178.49911499999999</c:v>
                </c:pt>
                <c:pt idx="3">
                  <c:v>-136.42254399999999</c:v>
                </c:pt>
                <c:pt idx="4">
                  <c:v>-91.252502500000006</c:v>
                </c:pt>
                <c:pt idx="5">
                  <c:v>-44.626793900000003</c:v>
                </c:pt>
                <c:pt idx="6">
                  <c:v>4.3343697700000003</c:v>
                </c:pt>
                <c:pt idx="7">
                  <c:v>55.984721100000002</c:v>
                </c:pt>
                <c:pt idx="8">
                  <c:v>111.50539499999999</c:v>
                </c:pt>
                <c:pt idx="9">
                  <c:v>171.919499</c:v>
                </c:pt>
                <c:pt idx="10">
                  <c:v>239.58885599999999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BC-2A41-ACEC-5B8A96AC3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Power [MWe]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</a:t>
            </a:r>
            <a:r>
              <a:rPr lang="it-IT" baseline="-25000"/>
              <a:t>net</a:t>
            </a:r>
            <a:r>
              <a:rPr lang="it-IT"/>
              <a:t>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120°C)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 Output - W_net Analysis'!$K$4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Analysis'!$K$5:$K$15</c:f>
              <c:numCache>
                <c:formatCode>0.00</c:formatCode>
                <c:ptCount val="11"/>
                <c:pt idx="0">
                  <c:v>57.713915399999998</c:v>
                </c:pt>
                <c:pt idx="1">
                  <c:v>104.113623</c:v>
                </c:pt>
                <c:pt idx="2">
                  <c:v>156.45509100000001</c:v>
                </c:pt>
                <c:pt idx="3">
                  <c:v>182.99975699999999</c:v>
                </c:pt>
                <c:pt idx="4">
                  <c:v>214.334261</c:v>
                </c:pt>
                <c:pt idx="5">
                  <c:v>253.97475</c:v>
                </c:pt>
                <c:pt idx="6">
                  <c:v>309.622863</c:v>
                </c:pt>
                <c:pt idx="7">
                  <c:v>420.97784300000001</c:v>
                </c:pt>
                <c:pt idx="8">
                  <c:v>522.62319200000002</c:v>
                </c:pt>
                <c:pt idx="9">
                  <c:v>652.48282400000005</c:v>
                </c:pt>
                <c:pt idx="10">
                  <c:v>843.80454099999997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94-1D4D-B663-1C2840D84EBB}"/>
            </c:ext>
          </c:extLst>
        </c:ser>
        <c:ser>
          <c:idx val="1"/>
          <c:order val="1"/>
          <c:tx>
            <c:strRef>
              <c:f>'Power Output - W_net Analysis'!$L$4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6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Analysis'!$L$5:$L$15</c:f>
              <c:numCache>
                <c:formatCode>0.00</c:formatCode>
                <c:ptCount val="11"/>
                <c:pt idx="0">
                  <c:v>25.683806400000002</c:v>
                </c:pt>
                <c:pt idx="1">
                  <c:v>70.763920999999996</c:v>
                </c:pt>
                <c:pt idx="2">
                  <c:v>120.891198</c:v>
                </c:pt>
                <c:pt idx="3">
                  <c:v>175.96356299999999</c:v>
                </c:pt>
                <c:pt idx="4">
                  <c:v>222.48602299999999</c:v>
                </c:pt>
                <c:pt idx="5">
                  <c:v>262.47982400000001</c:v>
                </c:pt>
                <c:pt idx="6">
                  <c:v>316.87152800000001</c:v>
                </c:pt>
                <c:pt idx="7">
                  <c:v>401.915369</c:v>
                </c:pt>
                <c:pt idx="8">
                  <c:v>484.50590599999998</c:v>
                </c:pt>
                <c:pt idx="9">
                  <c:v>591.84360200000003</c:v>
                </c:pt>
                <c:pt idx="10">
                  <c:v>755.83511399999998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94-1D4D-B663-1C2840D84EBB}"/>
            </c:ext>
          </c:extLst>
        </c:ser>
        <c:ser>
          <c:idx val="2"/>
          <c:order val="2"/>
          <c:tx>
            <c:strRef>
              <c:f>'Power Output - W_net Analysis'!$M$4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6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Analysis'!$M$5:$M$15</c:f>
              <c:numCache>
                <c:formatCode>0.00</c:formatCode>
                <c:ptCount val="11"/>
                <c:pt idx="0">
                  <c:v>-8.6231844300000002</c:v>
                </c:pt>
                <c:pt idx="1">
                  <c:v>36.029596900000001</c:v>
                </c:pt>
                <c:pt idx="2">
                  <c:v>85.416512100000006</c:v>
                </c:pt>
                <c:pt idx="3">
                  <c:v>138.50588500000001</c:v>
                </c:pt>
                <c:pt idx="4">
                  <c:v>195.09041400000001</c:v>
                </c:pt>
                <c:pt idx="5">
                  <c:v>255.462098</c:v>
                </c:pt>
                <c:pt idx="6">
                  <c:v>318.37002000000001</c:v>
                </c:pt>
                <c:pt idx="7">
                  <c:v>382.55098099999998</c:v>
                </c:pt>
                <c:pt idx="8">
                  <c:v>453.21935300000001</c:v>
                </c:pt>
                <c:pt idx="9">
                  <c:v>545.06476999999995</c:v>
                </c:pt>
                <c:pt idx="10">
                  <c:v>682.79911600000003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94-1D4D-B663-1C2840D84EBB}"/>
            </c:ext>
          </c:extLst>
        </c:ser>
        <c:ser>
          <c:idx val="3"/>
          <c:order val="3"/>
          <c:tx>
            <c:strRef>
              <c:f>'Power Output - W_net Analysis'!$N$4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6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Analysis'!$N$5:$N$15</c:f>
              <c:numCache>
                <c:formatCode>0.00</c:formatCode>
                <c:ptCount val="11"/>
                <c:pt idx="0">
                  <c:v>-46.655072199999999</c:v>
                </c:pt>
                <c:pt idx="1">
                  <c:v>-2.0196078599999998</c:v>
                </c:pt>
                <c:pt idx="2">
                  <c:v>47.812443199999997</c:v>
                </c:pt>
                <c:pt idx="3">
                  <c:v>101.44958699999999</c:v>
                </c:pt>
                <c:pt idx="4">
                  <c:v>158.783018</c:v>
                </c:pt>
                <c:pt idx="5">
                  <c:v>218.97967600000001</c:v>
                </c:pt>
                <c:pt idx="6">
                  <c:v>283.07279899999997</c:v>
                </c:pt>
                <c:pt idx="7">
                  <c:v>350.52879799999999</c:v>
                </c:pt>
                <c:pt idx="8">
                  <c:v>422.187881</c:v>
                </c:pt>
                <c:pt idx="9">
                  <c:v>507.48048</c:v>
                </c:pt>
                <c:pt idx="10">
                  <c:v>620.950107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94-1D4D-B663-1C2840D84EBB}"/>
            </c:ext>
          </c:extLst>
        </c:ser>
        <c:ser>
          <c:idx val="4"/>
          <c:order val="4"/>
          <c:tx>
            <c:strRef>
              <c:f>'Power Output - W_net Analysis'!$O$4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6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Analysis'!$O$5:$O$15</c:f>
              <c:numCache>
                <c:formatCode>0.00</c:formatCode>
                <c:ptCount val="11"/>
                <c:pt idx="0">
                  <c:v>-85.509921800000001</c:v>
                </c:pt>
                <c:pt idx="1">
                  <c:v>-44.352970399999997</c:v>
                </c:pt>
                <c:pt idx="2">
                  <c:v>6.2489294900000001</c:v>
                </c:pt>
                <c:pt idx="3">
                  <c:v>61.822950300000002</c:v>
                </c:pt>
                <c:pt idx="4">
                  <c:v>121.125196</c:v>
                </c:pt>
                <c:pt idx="5">
                  <c:v>183.318241</c:v>
                </c:pt>
                <c:pt idx="6">
                  <c:v>249.45990399999999</c:v>
                </c:pt>
                <c:pt idx="7">
                  <c:v>319.53192799999999</c:v>
                </c:pt>
                <c:pt idx="8">
                  <c:v>394.63913100000002</c:v>
                </c:pt>
                <c:pt idx="9">
                  <c:v>476.68755599999997</c:v>
                </c:pt>
                <c:pt idx="10">
                  <c:v>572.86613399999999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94-1D4D-B663-1C2840D84EBB}"/>
            </c:ext>
          </c:extLst>
        </c:ser>
        <c:ser>
          <c:idx val="5"/>
          <c:order val="5"/>
          <c:tx>
            <c:strRef>
              <c:f>'Power Output - W_net Analysis'!$P$4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Analysis'!$P$5:$P$15</c:f>
              <c:numCache>
                <c:formatCode>0.00</c:formatCode>
                <c:ptCount val="11"/>
                <c:pt idx="0">
                  <c:v>-130.05041800000001</c:v>
                </c:pt>
                <c:pt idx="1">
                  <c:v>-88.267972200000003</c:v>
                </c:pt>
                <c:pt idx="2">
                  <c:v>-39.302165500000001</c:v>
                </c:pt>
                <c:pt idx="3">
                  <c:v>18.9580418</c:v>
                </c:pt>
                <c:pt idx="4">
                  <c:v>81.645962699999998</c:v>
                </c:pt>
                <c:pt idx="5">
                  <c:v>147.467411</c:v>
                </c:pt>
                <c:pt idx="6">
                  <c:v>217.07025300000001</c:v>
                </c:pt>
                <c:pt idx="7">
                  <c:v>291.28572100000002</c:v>
                </c:pt>
                <c:pt idx="8">
                  <c:v>368.76234099999999</c:v>
                </c:pt>
                <c:pt idx="9">
                  <c:v>451.02354000000003</c:v>
                </c:pt>
                <c:pt idx="10">
                  <c:v>538.95135300000004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94-1D4D-B663-1C2840D84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Power  [MWe]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At val="0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</a:t>
            </a:r>
            <a:r>
              <a:rPr lang="it-IT" baseline="-25000"/>
              <a:t>net</a:t>
            </a:r>
            <a:r>
              <a:rPr lang="it-IT"/>
              <a:t>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 Output Analysis'!$C$4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Analysis'!$C$5:$C$15</c:f>
              <c:numCache>
                <c:formatCode>0.00</c:formatCode>
                <c:ptCount val="11"/>
                <c:pt idx="0">
                  <c:v>-40.432164999999998</c:v>
                </c:pt>
                <c:pt idx="1">
                  <c:v>-16.982493900000001</c:v>
                </c:pt>
                <c:pt idx="2">
                  <c:v>8.4720627099999994</c:v>
                </c:pt>
                <c:pt idx="3">
                  <c:v>38.814897999999999</c:v>
                </c:pt>
                <c:pt idx="4">
                  <c:v>71.510191000000006</c:v>
                </c:pt>
                <c:pt idx="5">
                  <c:v>107.559732</c:v>
                </c:pt>
                <c:pt idx="6">
                  <c:v>146.684899</c:v>
                </c:pt>
                <c:pt idx="7">
                  <c:v>191.660325</c:v>
                </c:pt>
                <c:pt idx="8">
                  <c:v>274.90126900000001</c:v>
                </c:pt>
                <c:pt idx="9">
                  <c:v>394.15263299999998</c:v>
                </c:pt>
                <c:pt idx="10">
                  <c:v>563.04201599999999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3-4062-BC51-172A1897FA20}"/>
            </c:ext>
          </c:extLst>
        </c:ser>
        <c:ser>
          <c:idx val="1"/>
          <c:order val="1"/>
          <c:tx>
            <c:strRef>
              <c:f>'Power Output Analysis'!$D$4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Analysis'!$D$5:$D$15</c:f>
              <c:numCache>
                <c:formatCode>0.00</c:formatCode>
                <c:ptCount val="11"/>
                <c:pt idx="0">
                  <c:v>-71.153575700000005</c:v>
                </c:pt>
                <c:pt idx="1">
                  <c:v>-46.223974699999999</c:v>
                </c:pt>
                <c:pt idx="2">
                  <c:v>-19.107247600000001</c:v>
                </c:pt>
                <c:pt idx="3">
                  <c:v>9.6209336200000006</c:v>
                </c:pt>
                <c:pt idx="4">
                  <c:v>41.339036900000004</c:v>
                </c:pt>
                <c:pt idx="5">
                  <c:v>76.556246799999997</c:v>
                </c:pt>
                <c:pt idx="6">
                  <c:v>115.902975</c:v>
                </c:pt>
                <c:pt idx="7">
                  <c:v>161.35906299999999</c:v>
                </c:pt>
                <c:pt idx="8">
                  <c:v>229.305238</c:v>
                </c:pt>
                <c:pt idx="9">
                  <c:v>331.10872899999998</c:v>
                </c:pt>
                <c:pt idx="10">
                  <c:v>478.32229799999999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83-4062-BC51-172A1897FA20}"/>
            </c:ext>
          </c:extLst>
        </c:ser>
        <c:ser>
          <c:idx val="2"/>
          <c:order val="2"/>
          <c:tx>
            <c:strRef>
              <c:f>'Power Output Analysis'!$E$4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Analysis'!$E$5:$E$15</c:f>
              <c:numCache>
                <c:formatCode>0.00</c:formatCode>
                <c:ptCount val="11"/>
                <c:pt idx="0">
                  <c:v>-106.425526</c:v>
                </c:pt>
                <c:pt idx="1">
                  <c:v>-79.733427399999997</c:v>
                </c:pt>
                <c:pt idx="2">
                  <c:v>-50.791972000000001</c:v>
                </c:pt>
                <c:pt idx="3">
                  <c:v>-19.726929899999998</c:v>
                </c:pt>
                <c:pt idx="4">
                  <c:v>12.515255399999999</c:v>
                </c:pt>
                <c:pt idx="5">
                  <c:v>47.841033600000003</c:v>
                </c:pt>
                <c:pt idx="6">
                  <c:v>87.279412399999998</c:v>
                </c:pt>
                <c:pt idx="7">
                  <c:v>134.128818</c:v>
                </c:pt>
                <c:pt idx="8">
                  <c:v>193.44057599999999</c:v>
                </c:pt>
                <c:pt idx="9">
                  <c:v>280.21998100000002</c:v>
                </c:pt>
                <c:pt idx="10">
                  <c:v>404.822361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83-4062-BC51-172A1897FA20}"/>
            </c:ext>
          </c:extLst>
        </c:ser>
        <c:ser>
          <c:idx val="3"/>
          <c:order val="3"/>
          <c:tx>
            <c:strRef>
              <c:f>'Power Output Analysis'!$F$4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Analysis'!$F$5:$F$15</c:f>
              <c:numCache>
                <c:formatCode>0.00</c:formatCode>
                <c:ptCount val="11"/>
                <c:pt idx="0">
                  <c:v>-146.67057299999999</c:v>
                </c:pt>
                <c:pt idx="1">
                  <c:v>-118.907085</c:v>
                </c:pt>
                <c:pt idx="2">
                  <c:v>-87.273517600000005</c:v>
                </c:pt>
                <c:pt idx="3">
                  <c:v>-53.874958700000001</c:v>
                </c:pt>
                <c:pt idx="4">
                  <c:v>-17.9013095</c:v>
                </c:pt>
                <c:pt idx="5">
                  <c:v>19.5096618</c:v>
                </c:pt>
                <c:pt idx="6">
                  <c:v>60.294680800000002</c:v>
                </c:pt>
                <c:pt idx="7">
                  <c:v>107.039742</c:v>
                </c:pt>
                <c:pt idx="8">
                  <c:v>163.39797100000001</c:v>
                </c:pt>
                <c:pt idx="9">
                  <c:v>237.542384</c:v>
                </c:pt>
                <c:pt idx="10">
                  <c:v>342.08712200000002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83-4062-BC51-172A1897FA20}"/>
            </c:ext>
          </c:extLst>
        </c:ser>
        <c:ser>
          <c:idx val="4"/>
          <c:order val="4"/>
          <c:tx>
            <c:strRef>
              <c:f>'Power Output Analysis'!$G$4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Analysis'!$G$5:$G$15</c:f>
              <c:numCache>
                <c:formatCode>0.00</c:formatCode>
                <c:ptCount val="11"/>
                <c:pt idx="0">
                  <c:v>-192.31865300000001</c:v>
                </c:pt>
                <c:pt idx="1">
                  <c:v>-163.66889599999999</c:v>
                </c:pt>
                <c:pt idx="2">
                  <c:v>-129.533309</c:v>
                </c:pt>
                <c:pt idx="3">
                  <c:v>-92.2191227</c:v>
                </c:pt>
                <c:pt idx="4">
                  <c:v>-52.6387541</c:v>
                </c:pt>
                <c:pt idx="5">
                  <c:v>-11.0489391</c:v>
                </c:pt>
                <c:pt idx="6">
                  <c:v>32.877234600000001</c:v>
                </c:pt>
                <c:pt idx="7">
                  <c:v>81.654990900000001</c:v>
                </c:pt>
                <c:pt idx="8">
                  <c:v>136.483959</c:v>
                </c:pt>
                <c:pt idx="9">
                  <c:v>201.56346199999999</c:v>
                </c:pt>
                <c:pt idx="10">
                  <c:v>287.55114200000003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83-4062-BC51-172A1897FA20}"/>
            </c:ext>
          </c:extLst>
        </c:ser>
        <c:ser>
          <c:idx val="5"/>
          <c:order val="5"/>
          <c:tx>
            <c:strRef>
              <c:f>'Power Output Analysis'!$H$4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Analysis'!$H$5:$H$15</c:f>
              <c:numCache>
                <c:formatCode>0.00</c:formatCode>
                <c:ptCount val="11"/>
                <c:pt idx="0">
                  <c:v>-243.45821900000001</c:v>
                </c:pt>
                <c:pt idx="1">
                  <c:v>-215.327933</c:v>
                </c:pt>
                <c:pt idx="2">
                  <c:v>-178.49911499999999</c:v>
                </c:pt>
                <c:pt idx="3">
                  <c:v>-136.42254399999999</c:v>
                </c:pt>
                <c:pt idx="4">
                  <c:v>-91.252502500000006</c:v>
                </c:pt>
                <c:pt idx="5">
                  <c:v>-44.626793900000003</c:v>
                </c:pt>
                <c:pt idx="6">
                  <c:v>4.3343697700000003</c:v>
                </c:pt>
                <c:pt idx="7">
                  <c:v>55.984721100000002</c:v>
                </c:pt>
                <c:pt idx="8">
                  <c:v>111.50539499999999</c:v>
                </c:pt>
                <c:pt idx="9">
                  <c:v>171.919499</c:v>
                </c:pt>
                <c:pt idx="10">
                  <c:v>239.58885599999999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83-4062-BC51-172A1897F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Power [MWe]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</a:t>
            </a:r>
            <a:r>
              <a:rPr lang="it-IT" baseline="-25000"/>
              <a:t>net</a:t>
            </a:r>
            <a:r>
              <a:rPr lang="it-IT"/>
              <a:t>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120°C)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 Output Analysis'!$K$4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Analysis'!$K$5:$K$15</c:f>
              <c:numCache>
                <c:formatCode>0.00</c:formatCode>
                <c:ptCount val="11"/>
                <c:pt idx="0">
                  <c:v>57.713915399999998</c:v>
                </c:pt>
                <c:pt idx="1">
                  <c:v>104.113623</c:v>
                </c:pt>
                <c:pt idx="2">
                  <c:v>156.45509100000001</c:v>
                </c:pt>
                <c:pt idx="3">
                  <c:v>182.99975699999999</c:v>
                </c:pt>
                <c:pt idx="4">
                  <c:v>214.334261</c:v>
                </c:pt>
                <c:pt idx="5">
                  <c:v>253.97475</c:v>
                </c:pt>
                <c:pt idx="6">
                  <c:v>309.622863</c:v>
                </c:pt>
                <c:pt idx="7">
                  <c:v>420.97784300000001</c:v>
                </c:pt>
                <c:pt idx="8">
                  <c:v>522.62319200000002</c:v>
                </c:pt>
                <c:pt idx="9">
                  <c:v>652.48282400000005</c:v>
                </c:pt>
                <c:pt idx="10">
                  <c:v>843.80454099999997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7E-419A-873A-4142D8AC5360}"/>
            </c:ext>
          </c:extLst>
        </c:ser>
        <c:ser>
          <c:idx val="1"/>
          <c:order val="1"/>
          <c:tx>
            <c:strRef>
              <c:f>'Power Output Analysis'!$L$4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6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Analysis'!$L$5:$L$15</c:f>
              <c:numCache>
                <c:formatCode>0.00</c:formatCode>
                <c:ptCount val="11"/>
                <c:pt idx="0">
                  <c:v>25.683806400000002</c:v>
                </c:pt>
                <c:pt idx="1">
                  <c:v>70.763920999999996</c:v>
                </c:pt>
                <c:pt idx="2">
                  <c:v>120.891198</c:v>
                </c:pt>
                <c:pt idx="3">
                  <c:v>175.96356299999999</c:v>
                </c:pt>
                <c:pt idx="4">
                  <c:v>222.48602299999999</c:v>
                </c:pt>
                <c:pt idx="5">
                  <c:v>262.47982400000001</c:v>
                </c:pt>
                <c:pt idx="6">
                  <c:v>316.87152800000001</c:v>
                </c:pt>
                <c:pt idx="7">
                  <c:v>401.915369</c:v>
                </c:pt>
                <c:pt idx="8">
                  <c:v>484.50590599999998</c:v>
                </c:pt>
                <c:pt idx="9">
                  <c:v>591.84360200000003</c:v>
                </c:pt>
                <c:pt idx="10">
                  <c:v>755.83511399999998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7E-419A-873A-4142D8AC5360}"/>
            </c:ext>
          </c:extLst>
        </c:ser>
        <c:ser>
          <c:idx val="2"/>
          <c:order val="2"/>
          <c:tx>
            <c:strRef>
              <c:f>'Power Output Analysis'!$M$4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6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Analysis'!$M$5:$M$15</c:f>
              <c:numCache>
                <c:formatCode>0.00</c:formatCode>
                <c:ptCount val="11"/>
                <c:pt idx="0">
                  <c:v>-8.6231844300000002</c:v>
                </c:pt>
                <c:pt idx="1">
                  <c:v>36.029596900000001</c:v>
                </c:pt>
                <c:pt idx="2">
                  <c:v>85.416512100000006</c:v>
                </c:pt>
                <c:pt idx="3">
                  <c:v>138.50588500000001</c:v>
                </c:pt>
                <c:pt idx="4">
                  <c:v>195.09041400000001</c:v>
                </c:pt>
                <c:pt idx="5">
                  <c:v>255.462098</c:v>
                </c:pt>
                <c:pt idx="6">
                  <c:v>318.37002000000001</c:v>
                </c:pt>
                <c:pt idx="7">
                  <c:v>382.55098099999998</c:v>
                </c:pt>
                <c:pt idx="8">
                  <c:v>453.21935300000001</c:v>
                </c:pt>
                <c:pt idx="9">
                  <c:v>545.06476999999995</c:v>
                </c:pt>
                <c:pt idx="10">
                  <c:v>682.79911600000003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7E-419A-873A-4142D8AC5360}"/>
            </c:ext>
          </c:extLst>
        </c:ser>
        <c:ser>
          <c:idx val="3"/>
          <c:order val="3"/>
          <c:tx>
            <c:strRef>
              <c:f>'Power Output Analysis'!$N$4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6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Analysis'!$N$5:$N$15</c:f>
              <c:numCache>
                <c:formatCode>0.00</c:formatCode>
                <c:ptCount val="11"/>
                <c:pt idx="0">
                  <c:v>-46.655072199999999</c:v>
                </c:pt>
                <c:pt idx="1">
                  <c:v>-2.0196078599999998</c:v>
                </c:pt>
                <c:pt idx="2">
                  <c:v>47.812443199999997</c:v>
                </c:pt>
                <c:pt idx="3">
                  <c:v>101.44958699999999</c:v>
                </c:pt>
                <c:pt idx="4">
                  <c:v>158.783018</c:v>
                </c:pt>
                <c:pt idx="5">
                  <c:v>218.97967600000001</c:v>
                </c:pt>
                <c:pt idx="6">
                  <c:v>283.07279899999997</c:v>
                </c:pt>
                <c:pt idx="7">
                  <c:v>350.52879799999999</c:v>
                </c:pt>
                <c:pt idx="8">
                  <c:v>422.187881</c:v>
                </c:pt>
                <c:pt idx="9">
                  <c:v>507.48048</c:v>
                </c:pt>
                <c:pt idx="10">
                  <c:v>620.950107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7E-419A-873A-4142D8AC5360}"/>
            </c:ext>
          </c:extLst>
        </c:ser>
        <c:ser>
          <c:idx val="4"/>
          <c:order val="4"/>
          <c:tx>
            <c:strRef>
              <c:f>'Power Output Analysis'!$O$4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6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Analysis'!$O$5:$O$15</c:f>
              <c:numCache>
                <c:formatCode>0.00</c:formatCode>
                <c:ptCount val="11"/>
                <c:pt idx="0">
                  <c:v>-85.509921800000001</c:v>
                </c:pt>
                <c:pt idx="1">
                  <c:v>-44.352970399999997</c:v>
                </c:pt>
                <c:pt idx="2">
                  <c:v>6.2489294900000001</c:v>
                </c:pt>
                <c:pt idx="3">
                  <c:v>61.822950300000002</c:v>
                </c:pt>
                <c:pt idx="4">
                  <c:v>121.125196</c:v>
                </c:pt>
                <c:pt idx="5">
                  <c:v>183.318241</c:v>
                </c:pt>
                <c:pt idx="6">
                  <c:v>249.45990399999999</c:v>
                </c:pt>
                <c:pt idx="7">
                  <c:v>319.53192799999999</c:v>
                </c:pt>
                <c:pt idx="8">
                  <c:v>394.63913100000002</c:v>
                </c:pt>
                <c:pt idx="9">
                  <c:v>476.68755599999997</c:v>
                </c:pt>
                <c:pt idx="10">
                  <c:v>572.86613399999999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7E-419A-873A-4142D8AC5360}"/>
            </c:ext>
          </c:extLst>
        </c:ser>
        <c:ser>
          <c:idx val="5"/>
          <c:order val="5"/>
          <c:tx>
            <c:strRef>
              <c:f>'Power Output Analysis'!$P$4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Analysis'!$P$5:$P$15</c:f>
              <c:numCache>
                <c:formatCode>0.00</c:formatCode>
                <c:ptCount val="11"/>
                <c:pt idx="0">
                  <c:v>-130.05041800000001</c:v>
                </c:pt>
                <c:pt idx="1">
                  <c:v>-88.267972200000003</c:v>
                </c:pt>
                <c:pt idx="2">
                  <c:v>-39.302165500000001</c:v>
                </c:pt>
                <c:pt idx="3">
                  <c:v>18.9580418</c:v>
                </c:pt>
                <c:pt idx="4">
                  <c:v>81.645962699999998</c:v>
                </c:pt>
                <c:pt idx="5">
                  <c:v>147.467411</c:v>
                </c:pt>
                <c:pt idx="6">
                  <c:v>217.07025300000001</c:v>
                </c:pt>
                <c:pt idx="7">
                  <c:v>291.28572100000002</c:v>
                </c:pt>
                <c:pt idx="8">
                  <c:v>368.76234099999999</c:v>
                </c:pt>
                <c:pt idx="9">
                  <c:v>451.02354000000003</c:v>
                </c:pt>
                <c:pt idx="10">
                  <c:v>538.95135300000004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7E-419A-873A-4142D8AC5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Power  [MWe]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At val="0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</a:t>
            </a:r>
            <a:r>
              <a:rPr lang="it-IT" baseline="-25000"/>
              <a:t>net</a:t>
            </a:r>
            <a:r>
              <a:rPr lang="it-IT"/>
              <a:t>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'COP Analysis'!$C$4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Analysis'!$C$5:$C$15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97.568540778660036</c:v>
                </c:pt>
                <c:pt idx="3">
                  <c:v>22.950441142470606</c:v>
                </c:pt>
                <c:pt idx="4">
                  <c:v>13.423579962190283</c:v>
                </c:pt>
                <c:pt idx="5">
                  <c:v>9.6941409262715528</c:v>
                </c:pt>
                <c:pt idx="6">
                  <c:v>7.858292147714538</c:v>
                </c:pt>
                <c:pt idx="7">
                  <c:v>7.1434037795772287</c:v>
                </c:pt>
                <c:pt idx="8">
                  <c:v>6.5079359091645363</c:v>
                </c:pt>
                <c:pt idx="9">
                  <c:v>5.5387925063030083</c:v>
                </c:pt>
                <c:pt idx="10">
                  <c:v>4.4624342208948047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88-4D72-8B0A-1A09A8B0D456}"/>
            </c:ext>
          </c:extLst>
        </c:ser>
        <c:ser>
          <c:idx val="1"/>
          <c:order val="1"/>
          <c:tx>
            <c:strRef>
              <c:f>'COP Analysis'!$D$4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Analysis'!$D$5:$D$15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100000000</c:v>
                </c:pt>
                <c:pt idx="3">
                  <c:v>101.44496777018611</c:v>
                </c:pt>
                <c:pt idx="4">
                  <c:v>25.216648431400678</c:v>
                </c:pt>
                <c:pt idx="5">
                  <c:v>14.69018619653648</c:v>
                </c:pt>
                <c:pt idx="6">
                  <c:v>10.627161813577262</c:v>
                </c:pt>
                <c:pt idx="7">
                  <c:v>8.6285070953839149</c:v>
                </c:pt>
                <c:pt idx="8">
                  <c:v>7.3790598712795212</c:v>
                </c:pt>
                <c:pt idx="9">
                  <c:v>6.2728962062489151</c:v>
                </c:pt>
                <c:pt idx="10">
                  <c:v>5.1229739032571722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88-4D72-8B0A-1A09A8B0D456}"/>
            </c:ext>
          </c:extLst>
        </c:ser>
        <c:ser>
          <c:idx val="2"/>
          <c:order val="2"/>
          <c:tx>
            <c:strRef>
              <c:f>'COP Analysis'!$E$4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Analysis'!$E$5:$E$15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100000000</c:v>
                </c:pt>
                <c:pt idx="3">
                  <c:v>100000000</c:v>
                </c:pt>
                <c:pt idx="4">
                  <c:v>90.761165768938284</c:v>
                </c:pt>
                <c:pt idx="5">
                  <c:v>25.336037263208294</c:v>
                </c:pt>
                <c:pt idx="6">
                  <c:v>14.982049879153404</c:v>
                </c:pt>
                <c:pt idx="7">
                  <c:v>10.769412580673006</c:v>
                </c:pt>
                <c:pt idx="8">
                  <c:v>8.5766328053117462</c:v>
                </c:pt>
                <c:pt idx="9">
                  <c:v>7.081383393570353</c:v>
                </c:pt>
                <c:pt idx="10">
                  <c:v>5.8184395105585587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88-4D72-8B0A-1A09A8B0D456}"/>
            </c:ext>
          </c:extLst>
        </c:ser>
        <c:ser>
          <c:idx val="3"/>
          <c:order val="3"/>
          <c:tx>
            <c:strRef>
              <c:f>'COP Analysis'!$F$4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Analysis'!$F$5:$F$15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100000000</c:v>
                </c:pt>
                <c:pt idx="3">
                  <c:v>100000000</c:v>
                </c:pt>
                <c:pt idx="4">
                  <c:v>100000000</c:v>
                </c:pt>
                <c:pt idx="5">
                  <c:v>66.765916465040917</c:v>
                </c:pt>
                <c:pt idx="6">
                  <c:v>23.023020796885952</c:v>
                </c:pt>
                <c:pt idx="7">
                  <c:v>14.00963447763168</c:v>
                </c:pt>
                <c:pt idx="8">
                  <c:v>10.163438932788216</c:v>
                </c:pt>
                <c:pt idx="9">
                  <c:v>8.0282979731313979</c:v>
                </c:pt>
                <c:pt idx="10">
                  <c:v>6.5482165680589395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88-4D72-8B0A-1A09A8B0D456}"/>
            </c:ext>
          </c:extLst>
        </c:ser>
        <c:ser>
          <c:idx val="4"/>
          <c:order val="4"/>
          <c:tx>
            <c:strRef>
              <c:f>'COP Analysis'!$G$4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Analysis'!$G$5:$G$15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100000000</c:v>
                </c:pt>
                <c:pt idx="3">
                  <c:v>100000000</c:v>
                </c:pt>
                <c:pt idx="4">
                  <c:v>100000000</c:v>
                </c:pt>
                <c:pt idx="5">
                  <c:v>100000000</c:v>
                </c:pt>
                <c:pt idx="6">
                  <c:v>44.571865846648791</c:v>
                </c:pt>
                <c:pt idx="7">
                  <c:v>19.068471661540531</c:v>
                </c:pt>
                <c:pt idx="8">
                  <c:v>12.272975463731969</c:v>
                </c:pt>
                <c:pt idx="9">
                  <c:v>9.1474858176428828</c:v>
                </c:pt>
                <c:pt idx="10">
                  <c:v>7.2942421838825453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88-4D72-8B0A-1A09A8B0D456}"/>
            </c:ext>
          </c:extLst>
        </c:ser>
        <c:ser>
          <c:idx val="5"/>
          <c:order val="5"/>
          <c:tx>
            <c:strRef>
              <c:f>'COP Analysis'!$H$4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Analysis'!$H$5:$H$15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100000000</c:v>
                </c:pt>
                <c:pt idx="3">
                  <c:v>100000000</c:v>
                </c:pt>
                <c:pt idx="4">
                  <c:v>100000000</c:v>
                </c:pt>
                <c:pt idx="5">
                  <c:v>100000000</c:v>
                </c:pt>
                <c:pt idx="6">
                  <c:v>354.88125647387943</c:v>
                </c:pt>
                <c:pt idx="7">
                  <c:v>28.777539806302617</c:v>
                </c:pt>
                <c:pt idx="8">
                  <c:v>15.179389660921789</c:v>
                </c:pt>
                <c:pt idx="9">
                  <c:v>10.416354226346368</c:v>
                </c:pt>
                <c:pt idx="10">
                  <c:v>7.9910076869351556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88-4D72-8B0A-1A09A8B0D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COP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</a:t>
            </a:r>
            <a:r>
              <a:rPr lang="it-IT" baseline="-25000"/>
              <a:t>net</a:t>
            </a:r>
            <a:r>
              <a:rPr lang="it-IT"/>
              <a:t>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120°C)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'COP Analysis'!$K$4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Analysis'!$K$5:$K$15</c:f>
              <c:numCache>
                <c:formatCode>0.00</c:formatCode>
                <c:ptCount val="11"/>
                <c:pt idx="0">
                  <c:v>7.7078697904457201</c:v>
                </c:pt>
                <c:pt idx="1">
                  <c:v>4.8890527899504566</c:v>
                </c:pt>
                <c:pt idx="2">
                  <c:v>3.6323650855183738</c:v>
                </c:pt>
                <c:pt idx="3">
                  <c:v>3.0070975722661757</c:v>
                </c:pt>
                <c:pt idx="4">
                  <c:v>2.5179359495867066</c:v>
                </c:pt>
                <c:pt idx="5">
                  <c:v>2.1716181352673836</c:v>
                </c:pt>
                <c:pt idx="6">
                  <c:v>1.9915704222397812</c:v>
                </c:pt>
                <c:pt idx="7">
                  <c:v>2.1053460621204239</c:v>
                </c:pt>
                <c:pt idx="8">
                  <c:v>2.19210304390778</c:v>
                </c:pt>
                <c:pt idx="9">
                  <c:v>1.9987233104545292</c:v>
                </c:pt>
                <c:pt idx="10">
                  <c:v>1.6258162801235743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0A-4284-9679-4FA60D15B1C5}"/>
            </c:ext>
          </c:extLst>
        </c:ser>
        <c:ser>
          <c:idx val="1"/>
          <c:order val="1"/>
          <c:tx>
            <c:strRef>
              <c:f>'COP Analysis'!$L$4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6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Analysis'!$L$5:$L$15</c:f>
              <c:numCache>
                <c:formatCode>0.00</c:formatCode>
                <c:ptCount val="11"/>
                <c:pt idx="0">
                  <c:v>17.988833150525537</c:v>
                </c:pt>
                <c:pt idx="1">
                  <c:v>7.5707117896985956</c:v>
                </c:pt>
                <c:pt idx="2">
                  <c:v>4.9673845981739708</c:v>
                </c:pt>
                <c:pt idx="3">
                  <c:v>3.7669393691465545</c:v>
                </c:pt>
                <c:pt idx="4">
                  <c:v>3.1252513556772961</c:v>
                </c:pt>
                <c:pt idx="5">
                  <c:v>2.7080466916192387</c:v>
                </c:pt>
                <c:pt idx="6">
                  <c:v>2.4307934349974163</c:v>
                </c:pt>
                <c:pt idx="7">
                  <c:v>2.3141392659706925</c:v>
                </c:pt>
                <c:pt idx="8">
                  <c:v>2.2948779699705044</c:v>
                </c:pt>
                <c:pt idx="9">
                  <c:v>2.1662509076173135</c:v>
                </c:pt>
                <c:pt idx="10">
                  <c:v>1.8532139537512939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0A-4284-9679-4FA60D15B1C5}"/>
            </c:ext>
          </c:extLst>
        </c:ser>
        <c:ser>
          <c:idx val="2"/>
          <c:order val="2"/>
          <c:tx>
            <c:strRef>
              <c:f>'COP Analysis'!$M$4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6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Analysis'!$M$5:$M$15</c:f>
              <c:numCache>
                <c:formatCode>0.00</c:formatCode>
                <c:ptCount val="11"/>
                <c:pt idx="0">
                  <c:v>100000000</c:v>
                </c:pt>
                <c:pt idx="1">
                  <c:v>15.41446890292575</c:v>
                </c:pt>
                <c:pt idx="2">
                  <c:v>7.3688670436825285</c:v>
                </c:pt>
                <c:pt idx="3">
                  <c:v>5.016644671813042</c:v>
                </c:pt>
                <c:pt idx="4">
                  <c:v>3.882877935765721</c:v>
                </c:pt>
                <c:pt idx="5">
                  <c:v>3.2262073335043229</c:v>
                </c:pt>
                <c:pt idx="6">
                  <c:v>2.8208769877264195</c:v>
                </c:pt>
                <c:pt idx="7">
                  <c:v>2.5730548368401651</c:v>
                </c:pt>
                <c:pt idx="8">
                  <c:v>2.4327318167280469</c:v>
                </c:pt>
                <c:pt idx="9">
                  <c:v>2.3041529908454734</c:v>
                </c:pt>
                <c:pt idx="10">
                  <c:v>2.0533129542013056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0A-4284-9679-4FA60D15B1C5}"/>
            </c:ext>
          </c:extLst>
        </c:ser>
        <c:ser>
          <c:idx val="3"/>
          <c:order val="3"/>
          <c:tx>
            <c:strRef>
              <c:f>'COP Analysis'!$N$4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6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Analysis'!$N$5:$N$15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13.583069270971704</c:v>
                </c:pt>
                <c:pt idx="3">
                  <c:v>7.1389881261911894</c:v>
                </c:pt>
                <c:pt idx="4">
                  <c:v>4.9906969459416617</c:v>
                </c:pt>
                <c:pt idx="5">
                  <c:v>3.9147081302650206</c:v>
                </c:pt>
                <c:pt idx="6">
                  <c:v>3.2737212627766477</c:v>
                </c:pt>
                <c:pt idx="7">
                  <c:v>2.866956568858003</c:v>
                </c:pt>
                <c:pt idx="8">
                  <c:v>2.6050784958462603</c:v>
                </c:pt>
                <c:pt idx="9">
                  <c:v>2.4241193671133914</c:v>
                </c:pt>
                <c:pt idx="10">
                  <c:v>2.2163471017809164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0A-4284-9679-4FA60D15B1C5}"/>
            </c:ext>
          </c:extLst>
        </c:ser>
        <c:ser>
          <c:idx val="4"/>
          <c:order val="4"/>
          <c:tx>
            <c:strRef>
              <c:f>'COP Analysis'!$O$4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6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Analysis'!$O$5:$O$15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104.63845848259042</c:v>
                </c:pt>
                <c:pt idx="3">
                  <c:v>12.019703239558918</c:v>
                </c:pt>
                <c:pt idx="4">
                  <c:v>6.7668132483352181</c:v>
                </c:pt>
                <c:pt idx="5">
                  <c:v>4.8394609568613527</c:v>
                </c:pt>
                <c:pt idx="6">
                  <c:v>3.8237033154634745</c:v>
                </c:pt>
                <c:pt idx="7">
                  <c:v>3.2051865252100877</c:v>
                </c:pt>
                <c:pt idx="8">
                  <c:v>2.8025812523897935</c:v>
                </c:pt>
                <c:pt idx="9">
                  <c:v>2.5337850438873213</c:v>
                </c:pt>
                <c:pt idx="10">
                  <c:v>2.3311394246251602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0A-4284-9679-4FA60D15B1C5}"/>
            </c:ext>
          </c:extLst>
        </c:ser>
        <c:ser>
          <c:idx val="5"/>
          <c:order val="5"/>
          <c:tx>
            <c:strRef>
              <c:f>'COP Analysis'!$P$4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'COP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'COP Analysis'!$P$5:$P$15</c:f>
              <c:numCache>
                <c:formatCode>0.00</c:formatCode>
                <c:ptCount val="11"/>
                <c:pt idx="0">
                  <c:v>100000000</c:v>
                </c:pt>
                <c:pt idx="1">
                  <c:v>100000000</c:v>
                </c:pt>
                <c:pt idx="2">
                  <c:v>100000000</c:v>
                </c:pt>
                <c:pt idx="3">
                  <c:v>39.480061490316999</c:v>
                </c:pt>
                <c:pt idx="4">
                  <c:v>10.260957018515258</c:v>
                </c:pt>
                <c:pt idx="5">
                  <c:v>6.1840436732153661</c:v>
                </c:pt>
                <c:pt idx="6">
                  <c:v>4.5100958812629202</c:v>
                </c:pt>
                <c:pt idx="7">
                  <c:v>3.5904890442604285</c:v>
                </c:pt>
                <c:pt idx="8">
                  <c:v>3.0173437097255005</c:v>
                </c:pt>
                <c:pt idx="9">
                  <c:v>2.6322048955582225</c:v>
                </c:pt>
                <c:pt idx="10">
                  <c:v>2.3602314251913565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0A-4284-9679-4FA60D15B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Power  [MWe]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'Gradient Analysis'!$C$4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Analysis'!$C$5:$C$15</c:f>
              <c:numCache>
                <c:formatCode>0.00</c:formatCode>
                <c:ptCount val="11"/>
                <c:pt idx="0">
                  <c:v>0.45058690000000001</c:v>
                </c:pt>
                <c:pt idx="1">
                  <c:v>0.41389585200000001</c:v>
                </c:pt>
                <c:pt idx="2">
                  <c:v>0.38953764200000002</c:v>
                </c:pt>
                <c:pt idx="3">
                  <c:v>0.36619592899999998</c:v>
                </c:pt>
                <c:pt idx="4">
                  <c:v>0.34419723499999999</c:v>
                </c:pt>
                <c:pt idx="5">
                  <c:v>0.32106558699999999</c:v>
                </c:pt>
                <c:pt idx="6">
                  <c:v>0.29440431700000003</c:v>
                </c:pt>
                <c:pt idx="7">
                  <c:v>0.251748154</c:v>
                </c:pt>
                <c:pt idx="8">
                  <c:v>0.197946909</c:v>
                </c:pt>
                <c:pt idx="9">
                  <c:v>0.16792911699999999</c:v>
                </c:pt>
                <c:pt idx="10">
                  <c:v>0.152505157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54-47CF-A357-FEA2FC50BA91}"/>
            </c:ext>
          </c:extLst>
        </c:ser>
        <c:ser>
          <c:idx val="1"/>
          <c:order val="1"/>
          <c:tx>
            <c:strRef>
              <c:f>'Gradient Analysis'!$D$4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Analysis'!$D$5:$D$15</c:f>
              <c:numCache>
                <c:formatCode>0.00</c:formatCode>
                <c:ptCount val="11"/>
                <c:pt idx="0">
                  <c:v>0.41627566999999999</c:v>
                </c:pt>
                <c:pt idx="1">
                  <c:v>0.37248333</c:v>
                </c:pt>
                <c:pt idx="2">
                  <c:v>0.34922333700000002</c:v>
                </c:pt>
                <c:pt idx="3">
                  <c:v>0.33140898899999999</c:v>
                </c:pt>
                <c:pt idx="4">
                  <c:v>0.31439008499999999</c:v>
                </c:pt>
                <c:pt idx="5">
                  <c:v>0.29531230000000003</c:v>
                </c:pt>
                <c:pt idx="6">
                  <c:v>0.273434236</c:v>
                </c:pt>
                <c:pt idx="7">
                  <c:v>0.245681647</c:v>
                </c:pt>
                <c:pt idx="8">
                  <c:v>0.20670047599999999</c:v>
                </c:pt>
                <c:pt idx="9">
                  <c:v>0.17365138999999999</c:v>
                </c:pt>
                <c:pt idx="10">
                  <c:v>0.15322017099999999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54-47CF-A357-FEA2FC50BA91}"/>
            </c:ext>
          </c:extLst>
        </c:ser>
        <c:ser>
          <c:idx val="2"/>
          <c:order val="2"/>
          <c:tx>
            <c:strRef>
              <c:f>'Gradient Analysis'!$E$4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Analysis'!$E$5:$E$15</c:f>
              <c:numCache>
                <c:formatCode>0.00</c:formatCode>
                <c:ptCount val="11"/>
                <c:pt idx="0">
                  <c:v>0.390006403</c:v>
                </c:pt>
                <c:pt idx="1">
                  <c:v>0.34594551699999998</c:v>
                </c:pt>
                <c:pt idx="2">
                  <c:v>0.31625530899999998</c:v>
                </c:pt>
                <c:pt idx="3">
                  <c:v>0.300142144</c:v>
                </c:pt>
                <c:pt idx="4">
                  <c:v>0.28618084599999999</c:v>
                </c:pt>
                <c:pt idx="5">
                  <c:v>0.27195812400000002</c:v>
                </c:pt>
                <c:pt idx="6">
                  <c:v>0.25572958000000001</c:v>
                </c:pt>
                <c:pt idx="7">
                  <c:v>0.235238694</c:v>
                </c:pt>
                <c:pt idx="8">
                  <c:v>0.208824755</c:v>
                </c:pt>
                <c:pt idx="9">
                  <c:v>0.179332091</c:v>
                </c:pt>
                <c:pt idx="10">
                  <c:v>0.15651177899999999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54-47CF-A357-FEA2FC50BA91}"/>
            </c:ext>
          </c:extLst>
        </c:ser>
        <c:ser>
          <c:idx val="3"/>
          <c:order val="3"/>
          <c:tx>
            <c:strRef>
              <c:f>'Gradient Analysis'!$F$4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Analysis'!$F$5:$F$15</c:f>
              <c:numCache>
                <c:formatCode>0.00</c:formatCode>
                <c:ptCount val="11"/>
                <c:pt idx="0">
                  <c:v>0.373131351</c:v>
                </c:pt>
                <c:pt idx="1">
                  <c:v>0.32515145200000001</c:v>
                </c:pt>
                <c:pt idx="2">
                  <c:v>0.29563820800000001</c:v>
                </c:pt>
                <c:pt idx="3">
                  <c:v>0.27370425900000001</c:v>
                </c:pt>
                <c:pt idx="4">
                  <c:v>0.262326328</c:v>
                </c:pt>
                <c:pt idx="5">
                  <c:v>0.25110928300000002</c:v>
                </c:pt>
                <c:pt idx="6">
                  <c:v>0.23924329599999999</c:v>
                </c:pt>
                <c:pt idx="7">
                  <c:v>0.225072101</c:v>
                </c:pt>
                <c:pt idx="8">
                  <c:v>0.20701439299999999</c:v>
                </c:pt>
                <c:pt idx="9">
                  <c:v>0.18447749299999999</c:v>
                </c:pt>
                <c:pt idx="10">
                  <c:v>0.1619216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54-47CF-A357-FEA2FC50BA91}"/>
            </c:ext>
          </c:extLst>
        </c:ser>
        <c:ser>
          <c:idx val="4"/>
          <c:order val="4"/>
          <c:tx>
            <c:strRef>
              <c:f>'Gradient Analysis'!$G$4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Analysis'!$G$5:$G$15</c:f>
              <c:numCache>
                <c:formatCode>0.00</c:formatCode>
                <c:ptCount val="11"/>
                <c:pt idx="0">
                  <c:v>0.37323990200000001</c:v>
                </c:pt>
                <c:pt idx="1">
                  <c:v>0.31103120499999998</c:v>
                </c:pt>
                <c:pt idx="2">
                  <c:v>0.27874415000000002</c:v>
                </c:pt>
                <c:pt idx="3">
                  <c:v>0.25782476100000001</c:v>
                </c:pt>
                <c:pt idx="4">
                  <c:v>0.24174837699999999</c:v>
                </c:pt>
                <c:pt idx="5">
                  <c:v>0.23356038600000001</c:v>
                </c:pt>
                <c:pt idx="6">
                  <c:v>0.224974479</c:v>
                </c:pt>
                <c:pt idx="7">
                  <c:v>0.21538173399999999</c:v>
                </c:pt>
                <c:pt idx="8">
                  <c:v>0.203823323</c:v>
                </c:pt>
                <c:pt idx="9">
                  <c:v>0.188954183</c:v>
                </c:pt>
                <c:pt idx="10">
                  <c:v>0.17039059000000001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54-47CF-A357-FEA2FC50BA91}"/>
            </c:ext>
          </c:extLst>
        </c:ser>
        <c:ser>
          <c:idx val="5"/>
          <c:order val="5"/>
          <c:tx>
            <c:strRef>
              <c:f>'Gradient Analysis'!$H$4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Analysis'!$H$5:$H$15</c:f>
              <c:numCache>
                <c:formatCode>0.00</c:formatCode>
                <c:ptCount val="11"/>
                <c:pt idx="0">
                  <c:v>0.47069939599999999</c:v>
                </c:pt>
                <c:pt idx="1">
                  <c:v>0.309584849</c:v>
                </c:pt>
                <c:pt idx="2">
                  <c:v>0.26731911800000002</c:v>
                </c:pt>
                <c:pt idx="3">
                  <c:v>0.24425525100000001</c:v>
                </c:pt>
                <c:pt idx="4">
                  <c:v>0.22883967999999999</c:v>
                </c:pt>
                <c:pt idx="5">
                  <c:v>0.218294602</c:v>
                </c:pt>
                <c:pt idx="6">
                  <c:v>0.21256276299999999</c:v>
                </c:pt>
                <c:pt idx="7">
                  <c:v>0.206748391</c:v>
                </c:pt>
                <c:pt idx="8">
                  <c:v>0.20040537999999999</c:v>
                </c:pt>
                <c:pt idx="9">
                  <c:v>0.19297246900000001</c:v>
                </c:pt>
                <c:pt idx="10">
                  <c:v>0.18411501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54-47CF-A357-FEA2FC50B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120°C)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'Gradient Analysis'!$K$4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Analysis'!$K$5:$K$15</c:f>
              <c:numCache>
                <c:formatCode>0.00</c:formatCode>
                <c:ptCount val="11"/>
                <c:pt idx="0">
                  <c:v>0.73516177100000002</c:v>
                </c:pt>
                <c:pt idx="1">
                  <c:v>0.65430169400000004</c:v>
                </c:pt>
                <c:pt idx="2">
                  <c:v>0.59709893999999997</c:v>
                </c:pt>
                <c:pt idx="3">
                  <c:v>0.62252533799999998</c:v>
                </c:pt>
                <c:pt idx="4">
                  <c:v>0.64149603700000002</c:v>
                </c:pt>
                <c:pt idx="5">
                  <c:v>0.63569291500000003</c:v>
                </c:pt>
                <c:pt idx="6">
                  <c:v>0.57831034800000003</c:v>
                </c:pt>
                <c:pt idx="7">
                  <c:v>0.415514673</c:v>
                </c:pt>
                <c:pt idx="8">
                  <c:v>0.33052868099999999</c:v>
                </c:pt>
                <c:pt idx="9">
                  <c:v>0.29994562299999999</c:v>
                </c:pt>
                <c:pt idx="10">
                  <c:v>0.29788557799999998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81-4AE1-B393-592B947F1DF6}"/>
            </c:ext>
          </c:extLst>
        </c:ser>
        <c:ser>
          <c:idx val="1"/>
          <c:order val="1"/>
          <c:tx>
            <c:strRef>
              <c:f>'Gradient Analysis'!$L$4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6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Analysis'!$L$5:$L$15</c:f>
              <c:numCache>
                <c:formatCode>0.00</c:formatCode>
                <c:ptCount val="11"/>
                <c:pt idx="0">
                  <c:v>0.70094694300000004</c:v>
                </c:pt>
                <c:pt idx="1">
                  <c:v>0.61590020899999998</c:v>
                </c:pt>
                <c:pt idx="2">
                  <c:v>0.55974831700000005</c:v>
                </c:pt>
                <c:pt idx="3">
                  <c:v>0.516752086</c:v>
                </c:pt>
                <c:pt idx="4">
                  <c:v>0.50018005099999996</c:v>
                </c:pt>
                <c:pt idx="5">
                  <c:v>0.49553634899999999</c:v>
                </c:pt>
                <c:pt idx="6">
                  <c:v>0.464868116</c:v>
                </c:pt>
                <c:pt idx="7">
                  <c:v>0.39448350500000001</c:v>
                </c:pt>
                <c:pt idx="8">
                  <c:v>0.33759288799999998</c:v>
                </c:pt>
                <c:pt idx="9">
                  <c:v>0.30099960399999998</c:v>
                </c:pt>
                <c:pt idx="10">
                  <c:v>0.28641803199999999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81-4AE1-B393-592B947F1DF6}"/>
            </c:ext>
          </c:extLst>
        </c:ser>
        <c:ser>
          <c:idx val="2"/>
          <c:order val="2"/>
          <c:tx>
            <c:strRef>
              <c:f>'Gradient Analysis'!$M$4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6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Analysis'!$M$5:$M$15</c:f>
              <c:numCache>
                <c:formatCode>0.00</c:formatCode>
                <c:ptCount val="11"/>
                <c:pt idx="0">
                  <c:v>0.684055254</c:v>
                </c:pt>
                <c:pt idx="1">
                  <c:v>0.58812895300000001</c:v>
                </c:pt>
                <c:pt idx="2">
                  <c:v>0.52894751900000003</c:v>
                </c:pt>
                <c:pt idx="3">
                  <c:v>0.48820347200000003</c:v>
                </c:pt>
                <c:pt idx="4">
                  <c:v>0.456238174</c:v>
                </c:pt>
                <c:pt idx="5">
                  <c:v>0.427313263</c:v>
                </c:pt>
                <c:pt idx="6">
                  <c:v>0.39957456899999999</c:v>
                </c:pt>
                <c:pt idx="7">
                  <c:v>0.37134267399999998</c:v>
                </c:pt>
                <c:pt idx="8">
                  <c:v>0.33806405499999997</c:v>
                </c:pt>
                <c:pt idx="9">
                  <c:v>0.30404293599999999</c:v>
                </c:pt>
                <c:pt idx="10">
                  <c:v>0.281684873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81-4AE1-B393-592B947F1DF6}"/>
            </c:ext>
          </c:extLst>
        </c:ser>
        <c:ser>
          <c:idx val="3"/>
          <c:order val="3"/>
          <c:tx>
            <c:strRef>
              <c:f>'Gradient Analysis'!$N$4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6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Analysis'!$N$5:$N$15</c:f>
              <c:numCache>
                <c:formatCode>0.00</c:formatCode>
                <c:ptCount val="11"/>
                <c:pt idx="0">
                  <c:v>0.68796405800000004</c:v>
                </c:pt>
                <c:pt idx="1">
                  <c:v>0.57478336500000005</c:v>
                </c:pt>
                <c:pt idx="2">
                  <c:v>0.50725471099999997</c:v>
                </c:pt>
                <c:pt idx="3">
                  <c:v>0.46385167599999999</c:v>
                </c:pt>
                <c:pt idx="4">
                  <c:v>0.43219439300000001</c:v>
                </c:pt>
                <c:pt idx="5">
                  <c:v>0.40721160099999998</c:v>
                </c:pt>
                <c:pt idx="6">
                  <c:v>0.38402661399999999</c:v>
                </c:pt>
                <c:pt idx="7">
                  <c:v>0.36107250800000001</c:v>
                </c:pt>
                <c:pt idx="8">
                  <c:v>0.336533733</c:v>
                </c:pt>
                <c:pt idx="9">
                  <c:v>0.307760963</c:v>
                </c:pt>
                <c:pt idx="10">
                  <c:v>0.28304066300000003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81-4AE1-B393-592B947F1DF6}"/>
            </c:ext>
          </c:extLst>
        </c:ser>
        <c:ser>
          <c:idx val="4"/>
          <c:order val="4"/>
          <c:tx>
            <c:strRef>
              <c:f>'Gradient Analysis'!$O$4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6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Analysis'!$O$5:$O$15</c:f>
              <c:numCache>
                <c:formatCode>0.00</c:formatCode>
                <c:ptCount val="11"/>
                <c:pt idx="0">
                  <c:v>0.72615212799999995</c:v>
                </c:pt>
                <c:pt idx="1">
                  <c:v>0.57746640000000005</c:v>
                </c:pt>
                <c:pt idx="2">
                  <c:v>0.49749901499999999</c:v>
                </c:pt>
                <c:pt idx="3">
                  <c:v>0.44723386100000001</c:v>
                </c:pt>
                <c:pt idx="4">
                  <c:v>0.41385697100000002</c:v>
                </c:pt>
                <c:pt idx="5">
                  <c:v>0.39006512700000001</c:v>
                </c:pt>
                <c:pt idx="6">
                  <c:v>0.37013760099999998</c:v>
                </c:pt>
                <c:pt idx="7">
                  <c:v>0.35178014299999999</c:v>
                </c:pt>
                <c:pt idx="8">
                  <c:v>0.33258852999999999</c:v>
                </c:pt>
                <c:pt idx="9">
                  <c:v>0.31127000700000002</c:v>
                </c:pt>
                <c:pt idx="10">
                  <c:v>0.28851105799999999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81-4AE1-B393-592B947F1DF6}"/>
            </c:ext>
          </c:extLst>
        </c:ser>
        <c:ser>
          <c:idx val="5"/>
          <c:order val="5"/>
          <c:tx>
            <c:strRef>
              <c:f>'Gradient Analysis'!$P$4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'Gradient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'Gradient Analysis'!$P$5:$P$15</c:f>
              <c:numCache>
                <c:formatCode>0.00</c:formatCode>
                <c:ptCount val="11"/>
                <c:pt idx="0">
                  <c:v>0.78877862200000004</c:v>
                </c:pt>
                <c:pt idx="1">
                  <c:v>0.60424275999999999</c:v>
                </c:pt>
                <c:pt idx="2">
                  <c:v>0.49869946199999998</c:v>
                </c:pt>
                <c:pt idx="3">
                  <c:v>0.43854447499999999</c:v>
                </c:pt>
                <c:pt idx="4">
                  <c:v>0.40070651400000001</c:v>
                </c:pt>
                <c:pt idx="5">
                  <c:v>0.37610232500000002</c:v>
                </c:pt>
                <c:pt idx="6">
                  <c:v>0.357859337</c:v>
                </c:pt>
                <c:pt idx="7">
                  <c:v>0.34225288100000001</c:v>
                </c:pt>
                <c:pt idx="8">
                  <c:v>0.328658956</c:v>
                </c:pt>
                <c:pt idx="9">
                  <c:v>0.31482712899999998</c:v>
                </c:pt>
                <c:pt idx="10">
                  <c:v>0.30048430700000001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081-4AE1-B393-592B947F1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Max Pressure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80°C, grad = 50°C/km)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'Max Pressure Analysis'!$T$4</c:f>
              <c:strCache>
                <c:ptCount val="1"/>
                <c:pt idx="0">
                  <c:v>Pmax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Analysis'!$T$5:$T$15</c:f>
              <c:numCache>
                <c:formatCode>0.00</c:formatCode>
                <c:ptCount val="11"/>
                <c:pt idx="0">
                  <c:v>139.39383000000001</c:v>
                </c:pt>
                <c:pt idx="1">
                  <c:v>151.096915</c:v>
                </c:pt>
                <c:pt idx="2">
                  <c:v>162.55099799999999</c:v>
                </c:pt>
                <c:pt idx="3">
                  <c:v>173.50707800000001</c:v>
                </c:pt>
                <c:pt idx="4">
                  <c:v>181.97313999999997</c:v>
                </c:pt>
                <c:pt idx="5">
                  <c:v>187.45117999999999</c:v>
                </c:pt>
                <c:pt idx="6">
                  <c:v>186.455173</c:v>
                </c:pt>
                <c:pt idx="7">
                  <c:v>168.52704199999999</c:v>
                </c:pt>
                <c:pt idx="8">
                  <c:v>140.63883900000002</c:v>
                </c:pt>
                <c:pt idx="9">
                  <c:v>121.71470100000001</c:v>
                </c:pt>
                <c:pt idx="10">
                  <c:v>105.280581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F0-4810-B910-B42560548A3E}"/>
            </c:ext>
          </c:extLst>
        </c:ser>
        <c:ser>
          <c:idx val="2"/>
          <c:order val="2"/>
          <c:tx>
            <c:strRef>
              <c:f>'Max Pressure Analysis'!$V$4</c:f>
              <c:strCache>
                <c:ptCount val="1"/>
                <c:pt idx="0">
                  <c:v>Pwell 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Analysis'!$V$5:$V$15</c:f>
              <c:numCache>
                <c:formatCode>0.00</c:formatCode>
                <c:ptCount val="11"/>
                <c:pt idx="0">
                  <c:v>142.37492399999999</c:v>
                </c:pt>
                <c:pt idx="1">
                  <c:v>132.10180800000001</c:v>
                </c:pt>
                <c:pt idx="2">
                  <c:v>122.39299999999999</c:v>
                </c:pt>
                <c:pt idx="3">
                  <c:v>113.071774</c:v>
                </c:pt>
                <c:pt idx="4">
                  <c:v>103.96140199999999</c:v>
                </c:pt>
                <c:pt idx="5">
                  <c:v>94.885154799999995</c:v>
                </c:pt>
                <c:pt idx="6">
                  <c:v>85.666305499999993</c:v>
                </c:pt>
                <c:pt idx="7">
                  <c:v>76.128126100000003</c:v>
                </c:pt>
                <c:pt idx="8">
                  <c:v>66.093889000000004</c:v>
                </c:pt>
                <c:pt idx="9">
                  <c:v>55.386866200000007</c:v>
                </c:pt>
                <c:pt idx="10">
                  <c:v>43.830329899999995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F0-4810-B910-B42560548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scatterChart>
        <c:scatterStyle val="smoothMarker"/>
        <c:varyColors val="0"/>
        <c:ser>
          <c:idx val="1"/>
          <c:order val="1"/>
          <c:tx>
            <c:strRef>
              <c:f>'Max Pressure Analysis'!$U$4</c:f>
              <c:strCache>
                <c:ptCount val="1"/>
                <c:pt idx="0">
                  <c:v>Twell 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Analysis'!$U$5:$U$15</c:f>
              <c:numCache>
                <c:formatCode>0.00</c:formatCode>
                <c:ptCount val="11"/>
                <c:pt idx="0">
                  <c:v>81.1935687</c:v>
                </c:pt>
                <c:pt idx="1">
                  <c:v>70.682146399999993</c:v>
                </c:pt>
                <c:pt idx="2">
                  <c:v>62.184924500000001</c:v>
                </c:pt>
                <c:pt idx="3">
                  <c:v>55.220796800000002</c:v>
                </c:pt>
                <c:pt idx="4">
                  <c:v>49.308657400000001</c:v>
                </c:pt>
                <c:pt idx="5">
                  <c:v>43.967399999999998</c:v>
                </c:pt>
                <c:pt idx="6">
                  <c:v>38.715918700000003</c:v>
                </c:pt>
                <c:pt idx="7">
                  <c:v>33.073107200000003</c:v>
                </c:pt>
                <c:pt idx="8">
                  <c:v>26.5578596</c:v>
                </c:pt>
                <c:pt idx="9">
                  <c:v>18.6890696</c:v>
                </c:pt>
                <c:pt idx="10">
                  <c:v>8.9856312500000008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F0-4810-B910-B42560548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970111"/>
        <c:axId val="1941974687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chemeClr val="accent2"/>
                    </a:solidFill>
                  </a:rPr>
                  <a:t>Pressure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valAx>
        <c:axId val="19419746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accent1"/>
                    </a:solidFill>
                  </a:rPr>
                  <a:t>Temperature</a:t>
                </a:r>
                <a:r>
                  <a:rPr lang="it-IT" baseline="0">
                    <a:solidFill>
                      <a:schemeClr val="accent1"/>
                    </a:solidFill>
                  </a:rPr>
                  <a:t> [°C]</a:t>
                </a:r>
                <a:endParaRPr lang="it-IT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1970111"/>
        <c:crosses val="max"/>
        <c:crossBetween val="midCat"/>
      </c:valAx>
      <c:valAx>
        <c:axId val="1941970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197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Max Pressure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'Max Pressure Analysis'!$C$4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2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Analysis'!$C$5:$C$15</c:f>
              <c:numCache>
                <c:formatCode>0.00</c:formatCode>
                <c:ptCount val="11"/>
                <c:pt idx="0">
                  <c:v>13939.383</c:v>
                </c:pt>
                <c:pt idx="1">
                  <c:v>15109.691500000001</c:v>
                </c:pt>
                <c:pt idx="2">
                  <c:v>16255.0998</c:v>
                </c:pt>
                <c:pt idx="3">
                  <c:v>17350.7078</c:v>
                </c:pt>
                <c:pt idx="4">
                  <c:v>18197.313999999998</c:v>
                </c:pt>
                <c:pt idx="5">
                  <c:v>18745.117999999999</c:v>
                </c:pt>
                <c:pt idx="6">
                  <c:v>18645.5173</c:v>
                </c:pt>
                <c:pt idx="7">
                  <c:v>16852.7042</c:v>
                </c:pt>
                <c:pt idx="8">
                  <c:v>14063.883900000001</c:v>
                </c:pt>
                <c:pt idx="9">
                  <c:v>12171.4701</c:v>
                </c:pt>
                <c:pt idx="10">
                  <c:v>10528.0581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3F-4F3F-A13A-7A219CC4F939}"/>
            </c:ext>
          </c:extLst>
        </c:ser>
        <c:ser>
          <c:idx val="1"/>
          <c:order val="1"/>
          <c:tx>
            <c:strRef>
              <c:f>'Max Pressure Analysis'!$D$4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2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Analysis'!$D$5:$D$15</c:f>
              <c:numCache>
                <c:formatCode>0.00</c:formatCode>
                <c:ptCount val="11"/>
                <c:pt idx="0">
                  <c:v>12719.274100000001</c:v>
                </c:pt>
                <c:pt idx="1">
                  <c:v>13789.981900000001</c:v>
                </c:pt>
                <c:pt idx="2">
                  <c:v>14810.889300000001</c:v>
                </c:pt>
                <c:pt idx="3">
                  <c:v>15757.0962</c:v>
                </c:pt>
                <c:pt idx="4">
                  <c:v>16603.702399999998</c:v>
                </c:pt>
                <c:pt idx="5">
                  <c:v>17101.705999999998</c:v>
                </c:pt>
                <c:pt idx="6">
                  <c:v>17201.306700000001</c:v>
                </c:pt>
                <c:pt idx="7">
                  <c:v>16553.901999999998</c:v>
                </c:pt>
                <c:pt idx="8">
                  <c:v>14860.689700000001</c:v>
                </c:pt>
                <c:pt idx="9">
                  <c:v>12968.275900000001</c:v>
                </c:pt>
                <c:pt idx="10">
                  <c:v>11299.9637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3F-4F3F-A13A-7A219CC4F939}"/>
            </c:ext>
          </c:extLst>
        </c:ser>
        <c:ser>
          <c:idx val="2"/>
          <c:order val="2"/>
          <c:tx>
            <c:strRef>
              <c:f>'Max Pressure Analysis'!$E$4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2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Analysis'!$E$5:$E$15</c:f>
              <c:numCache>
                <c:formatCode>0.00</c:formatCode>
                <c:ptCount val="11"/>
                <c:pt idx="0">
                  <c:v>11623.6661</c:v>
                </c:pt>
                <c:pt idx="1">
                  <c:v>12669.4737</c:v>
                </c:pt>
                <c:pt idx="2">
                  <c:v>13615.6806</c:v>
                </c:pt>
                <c:pt idx="3">
                  <c:v>14512.087100000001</c:v>
                </c:pt>
                <c:pt idx="4">
                  <c:v>15259.0926</c:v>
                </c:pt>
                <c:pt idx="5">
                  <c:v>15856.696900000001</c:v>
                </c:pt>
                <c:pt idx="6">
                  <c:v>16155.499100000001</c:v>
                </c:pt>
                <c:pt idx="7">
                  <c:v>16006.098</c:v>
                </c:pt>
                <c:pt idx="8">
                  <c:v>15109.691500000001</c:v>
                </c:pt>
                <c:pt idx="9">
                  <c:v>13665.481</c:v>
                </c:pt>
                <c:pt idx="10">
                  <c:v>12046.9692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3F-4F3F-A13A-7A219CC4F939}"/>
            </c:ext>
          </c:extLst>
        </c:ser>
        <c:ser>
          <c:idx val="3"/>
          <c:order val="3"/>
          <c:tx>
            <c:strRef>
              <c:f>'Max Pressure Analysis'!$F$4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2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Analysis'!$F$5:$F$15</c:f>
              <c:numCache>
                <c:formatCode>0.00</c:formatCode>
                <c:ptCount val="11"/>
                <c:pt idx="0">
                  <c:v>10602.7587</c:v>
                </c:pt>
                <c:pt idx="1">
                  <c:v>11623.6661</c:v>
                </c:pt>
                <c:pt idx="2">
                  <c:v>12569.873</c:v>
                </c:pt>
                <c:pt idx="3">
                  <c:v>13416.4792</c:v>
                </c:pt>
                <c:pt idx="4">
                  <c:v>14213.285</c:v>
                </c:pt>
                <c:pt idx="5">
                  <c:v>14835.789500000001</c:v>
                </c:pt>
                <c:pt idx="6">
                  <c:v>15259.0926</c:v>
                </c:pt>
                <c:pt idx="7">
                  <c:v>15408.493700000001</c:v>
                </c:pt>
                <c:pt idx="8">
                  <c:v>15109.691500000001</c:v>
                </c:pt>
                <c:pt idx="9">
                  <c:v>14213.285</c:v>
                </c:pt>
                <c:pt idx="10">
                  <c:v>12868.6752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3F-4F3F-A13A-7A219CC4F939}"/>
            </c:ext>
          </c:extLst>
        </c:ser>
        <c:ser>
          <c:idx val="4"/>
          <c:order val="4"/>
          <c:tx>
            <c:strRef>
              <c:f>'Max Pressure Analysis'!$G$4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2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Analysis'!$G$5:$G$15</c:f>
              <c:numCache>
                <c:formatCode>0.00</c:formatCode>
                <c:ptCount val="11"/>
                <c:pt idx="0">
                  <c:v>9631.6515799999997</c:v>
                </c:pt>
                <c:pt idx="1">
                  <c:v>10652.558999999999</c:v>
                </c:pt>
                <c:pt idx="2">
                  <c:v>11598.7659</c:v>
                </c:pt>
                <c:pt idx="3">
                  <c:v>12470.272300000001</c:v>
                </c:pt>
                <c:pt idx="4">
                  <c:v>13267.078100000001</c:v>
                </c:pt>
                <c:pt idx="5">
                  <c:v>13964.283100000001</c:v>
                </c:pt>
                <c:pt idx="6">
                  <c:v>14512.087100000001</c:v>
                </c:pt>
                <c:pt idx="7">
                  <c:v>14910.49</c:v>
                </c:pt>
                <c:pt idx="8">
                  <c:v>15010.0908</c:v>
                </c:pt>
                <c:pt idx="9">
                  <c:v>14661.4882</c:v>
                </c:pt>
                <c:pt idx="10">
                  <c:v>13839.7822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3F-4F3F-A13A-7A219CC4F939}"/>
            </c:ext>
          </c:extLst>
        </c:ser>
        <c:ser>
          <c:idx val="5"/>
          <c:order val="5"/>
          <c:tx>
            <c:strRef>
              <c:f>'Max Pressure Analysis'!$H$4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2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Analysis'!$H$5:$H$15</c:f>
              <c:numCache>
                <c:formatCode>0.00</c:formatCode>
                <c:ptCount val="11"/>
                <c:pt idx="0">
                  <c:v>8710.3448599999992</c:v>
                </c:pt>
                <c:pt idx="1">
                  <c:v>9706.3521199999996</c:v>
                </c:pt>
                <c:pt idx="2">
                  <c:v>10665.009099999999</c:v>
                </c:pt>
                <c:pt idx="3">
                  <c:v>11573.8657</c:v>
                </c:pt>
                <c:pt idx="4">
                  <c:v>12420.4719</c:v>
                </c:pt>
                <c:pt idx="5">
                  <c:v>13167.4773</c:v>
                </c:pt>
                <c:pt idx="6">
                  <c:v>13839.7822</c:v>
                </c:pt>
                <c:pt idx="7">
                  <c:v>14412.4864</c:v>
                </c:pt>
                <c:pt idx="8">
                  <c:v>14860.689700000001</c:v>
                </c:pt>
                <c:pt idx="9">
                  <c:v>15109.691500000001</c:v>
                </c:pt>
                <c:pt idx="10">
                  <c:v>15109.691500000001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3F-4F3F-A13A-7A219CC4F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</a:t>
                </a:r>
                <a:r>
                  <a:rPr lang="it-IT" sz="1100" baseline="-25000"/>
                  <a:t>max</a:t>
                </a:r>
                <a:r>
                  <a:rPr lang="it-IT" sz="1100"/>
                  <a:t>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Comparison'!$D$9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'Water Comparison'!$B$10:$B$20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'Water Comparison'!$D$10:$D$20</c:f>
              <c:numCache>
                <c:formatCode>0.00</c:formatCode>
                <c:ptCount val="11"/>
                <c:pt idx="0">
                  <c:v>0.45058690000000001</c:v>
                </c:pt>
                <c:pt idx="1">
                  <c:v>0.41389585200000001</c:v>
                </c:pt>
                <c:pt idx="2">
                  <c:v>0.38953764200000002</c:v>
                </c:pt>
                <c:pt idx="3">
                  <c:v>0.36619592899999998</c:v>
                </c:pt>
                <c:pt idx="4">
                  <c:v>0.34419723499999999</c:v>
                </c:pt>
                <c:pt idx="5">
                  <c:v>0.32106558699999999</c:v>
                </c:pt>
                <c:pt idx="6">
                  <c:v>0.29440431700000003</c:v>
                </c:pt>
                <c:pt idx="7">
                  <c:v>0.251748154</c:v>
                </c:pt>
                <c:pt idx="8">
                  <c:v>0.197946909</c:v>
                </c:pt>
                <c:pt idx="9">
                  <c:v>0.16792911699999999</c:v>
                </c:pt>
                <c:pt idx="10">
                  <c:v>0.152505157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E6-448B-8622-7E40CBC46A1A}"/>
            </c:ext>
          </c:extLst>
        </c:ser>
        <c:ser>
          <c:idx val="1"/>
          <c:order val="1"/>
          <c:tx>
            <c:strRef>
              <c:f>'Water Comparison'!$E$9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Comparison'!$B$10:$B$20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'Water Comparison'!$E$10:$E$20</c:f>
              <c:numCache>
                <c:formatCode>0.00</c:formatCode>
                <c:ptCount val="11"/>
                <c:pt idx="0">
                  <c:v>0.47069939599999999</c:v>
                </c:pt>
                <c:pt idx="1">
                  <c:v>0.309584849</c:v>
                </c:pt>
                <c:pt idx="2">
                  <c:v>0.26731911800000002</c:v>
                </c:pt>
                <c:pt idx="3">
                  <c:v>0.24425525100000001</c:v>
                </c:pt>
                <c:pt idx="4">
                  <c:v>0.22883967999999999</c:v>
                </c:pt>
                <c:pt idx="5">
                  <c:v>0.218294602</c:v>
                </c:pt>
                <c:pt idx="6">
                  <c:v>0.21256276299999999</c:v>
                </c:pt>
                <c:pt idx="7">
                  <c:v>0.206748391</c:v>
                </c:pt>
                <c:pt idx="8">
                  <c:v>0.20040537999999999</c:v>
                </c:pt>
                <c:pt idx="9">
                  <c:v>0.19297246900000001</c:v>
                </c:pt>
                <c:pt idx="10">
                  <c:v>0.18411501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E6-448B-8622-7E40CBC46A1A}"/>
            </c:ext>
          </c:extLst>
        </c:ser>
        <c:ser>
          <c:idx val="2"/>
          <c:order val="2"/>
          <c:tx>
            <c:strRef>
              <c:f>'Water Comparison'!$K$9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'Water Comparison'!$J$10:$J$18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'Water Comparison'!$K$10:$K$18</c:f>
              <c:numCache>
                <c:formatCode>0.00</c:formatCode>
                <c:ptCount val="9"/>
                <c:pt idx="0">
                  <c:v>0.28324250410746682</c:v>
                </c:pt>
                <c:pt idx="1">
                  <c:v>0.26619712709041221</c:v>
                </c:pt>
                <c:pt idx="2">
                  <c:v>0.25523031183303369</c:v>
                </c:pt>
                <c:pt idx="3">
                  <c:v>0.24761604348887459</c:v>
                </c:pt>
                <c:pt idx="4">
                  <c:v>0.24204539791997989</c:v>
                </c:pt>
                <c:pt idx="5">
                  <c:v>0.2378130833621806</c:v>
                </c:pt>
                <c:pt idx="6">
                  <c:v>0.23450592062037559</c:v>
                </c:pt>
                <c:pt idx="7">
                  <c:v>0.231865978979332</c:v>
                </c:pt>
                <c:pt idx="8">
                  <c:v>0.22972399348359601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E6-448B-8622-7E40CBC46A1A}"/>
            </c:ext>
          </c:extLst>
        </c:ser>
        <c:ser>
          <c:idx val="3"/>
          <c:order val="3"/>
          <c:tx>
            <c:strRef>
              <c:f>'Water Comparison'!$M$9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Comparison'!$J$10:$J$18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'Water Comparison'!$M$10:$M$17</c:f>
              <c:numCache>
                <c:formatCode>0.00</c:formatCode>
                <c:ptCount val="8"/>
                <c:pt idx="0">
                  <c:v>0.1769927108742298</c:v>
                </c:pt>
                <c:pt idx="1">
                  <c:v>0.16644598654211359</c:v>
                </c:pt>
                <c:pt idx="2">
                  <c:v>0.15964106480407009</c:v>
                </c:pt>
                <c:pt idx="3">
                  <c:v>0.1549012506511564</c:v>
                </c:pt>
                <c:pt idx="4">
                  <c:v>0.15142002510854621</c:v>
                </c:pt>
                <c:pt idx="5">
                  <c:v>0.1487623146344775</c:v>
                </c:pt>
                <c:pt idx="6">
                  <c:v>0.14667305232199671</c:v>
                </c:pt>
                <c:pt idx="7">
                  <c:v>0.14499293166775409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E6-448B-8622-7E40CBC46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Max Pressure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80°C, grad = 50°C/km)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'Max Pressure Analysis'!$X$4</c:f>
              <c:strCache>
                <c:ptCount val="1"/>
                <c:pt idx="0">
                  <c:v>dT/dm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Analysis'!$B$6:$B$15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'Max Pressure Analysis'!$X$6:$X$15</c:f>
              <c:numCache>
                <c:formatCode>0.00</c:formatCode>
                <c:ptCount val="10"/>
                <c:pt idx="0">
                  <c:v>-10.511422300000007</c:v>
                </c:pt>
                <c:pt idx="1">
                  <c:v>-8.4972218999999924</c:v>
                </c:pt>
                <c:pt idx="2">
                  <c:v>-6.9641276999999988</c:v>
                </c:pt>
                <c:pt idx="3">
                  <c:v>-5.9121394000000009</c:v>
                </c:pt>
                <c:pt idx="4">
                  <c:v>-5.3412574000000035</c:v>
                </c:pt>
                <c:pt idx="5">
                  <c:v>-5.2514812999999947</c:v>
                </c:pt>
                <c:pt idx="6">
                  <c:v>-5.6428115000000005</c:v>
                </c:pt>
                <c:pt idx="7">
                  <c:v>-6.5152476000000021</c:v>
                </c:pt>
                <c:pt idx="8">
                  <c:v>-7.8687900000000006</c:v>
                </c:pt>
                <c:pt idx="9">
                  <c:v>-9.703438349999999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5E-41BE-8CD6-3EEBE40DE7BA}"/>
            </c:ext>
          </c:extLst>
        </c:ser>
        <c:ser>
          <c:idx val="1"/>
          <c:order val="1"/>
          <c:tx>
            <c:strRef>
              <c:f>'Max Pressure Analysis'!$Y$4</c:f>
              <c:strCache>
                <c:ptCount val="1"/>
                <c:pt idx="0">
                  <c:v>dP/dm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'Max Pressure Analysis'!$B$6:$B$15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'Max Pressure Analysis'!$Y$6:$Y$15</c:f>
              <c:numCache>
                <c:formatCode>0.00</c:formatCode>
                <c:ptCount val="10"/>
                <c:pt idx="0">
                  <c:v>-10.273115999999987</c:v>
                </c:pt>
                <c:pt idx="1">
                  <c:v>-9.708808000000019</c:v>
                </c:pt>
                <c:pt idx="2">
                  <c:v>-9.3212259999999816</c:v>
                </c:pt>
                <c:pt idx="3">
                  <c:v>-9.1103720000000123</c:v>
                </c:pt>
                <c:pt idx="4">
                  <c:v>-9.0762471999999974</c:v>
                </c:pt>
                <c:pt idx="5">
                  <c:v>-9.2188493000000022</c:v>
                </c:pt>
                <c:pt idx="6">
                  <c:v>-9.53817939999999</c:v>
                </c:pt>
                <c:pt idx="7">
                  <c:v>-10.034237099999999</c:v>
                </c:pt>
                <c:pt idx="8">
                  <c:v>-10.707022799999997</c:v>
                </c:pt>
                <c:pt idx="9">
                  <c:v>-11.556536300000012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5E-41BE-8CD6-3EEBE40D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scatterChart>
        <c:scatterStyle val="smoothMarker"/>
        <c:varyColors val="0"/>
        <c:ser>
          <c:idx val="2"/>
          <c:order val="2"/>
          <c:tx>
            <c:strRef>
              <c:f>'Max Pressure Analysis'!$Z$4</c:f>
              <c:strCache>
                <c:ptCount val="1"/>
                <c:pt idx="0">
                  <c:v>(dP/dm)/(dT/dm)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Analysis'!$B$6:$B$15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'Max Pressure Analysis'!$Z$6:$Z$15</c:f>
              <c:numCache>
                <c:formatCode>General</c:formatCode>
                <c:ptCount val="10"/>
                <c:pt idx="0">
                  <c:v>0.97732882447316205</c:v>
                </c:pt>
                <c:pt idx="1">
                  <c:v>1.1425861433605762</c:v>
                </c:pt>
                <c:pt idx="2">
                  <c:v>1.3384628199738473</c:v>
                </c:pt>
                <c:pt idx="3">
                  <c:v>1.54096028249943</c:v>
                </c:pt>
                <c:pt idx="4">
                  <c:v>1.6992716359260258</c:v>
                </c:pt>
                <c:pt idx="5">
                  <c:v>1.7554759835096454</c:v>
                </c:pt>
                <c:pt idx="6">
                  <c:v>1.6903239457848254</c:v>
                </c:pt>
                <c:pt idx="7">
                  <c:v>1.5401160041868547</c:v>
                </c:pt>
                <c:pt idx="8">
                  <c:v>1.3606949480161494</c:v>
                </c:pt>
                <c:pt idx="9">
                  <c:v>1.1909733316335249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5E-41BE-8CD6-3EEBE40D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970111"/>
        <c:axId val="1941974687"/>
      </c:scatterChart>
      <c:valAx>
        <c:axId val="199290095"/>
        <c:scaling>
          <c:orientation val="minMax"/>
          <c:max val="15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Derivative</a:t>
                </a:r>
              </a:p>
              <a:p>
                <a:pPr>
                  <a:defRPr sz="1100"/>
                </a:pPr>
                <a:r>
                  <a:rPr lang="it-IT" sz="1050"/>
                  <a:t>(</a:t>
                </a:r>
                <a:r>
                  <a:rPr lang="it-IT" sz="1050">
                    <a:solidFill>
                      <a:schemeClr val="accent2"/>
                    </a:solidFill>
                  </a:rPr>
                  <a:t>Pressure</a:t>
                </a:r>
                <a:r>
                  <a:rPr lang="it-IT" sz="1050" baseline="0"/>
                  <a:t> / </a:t>
                </a:r>
                <a:r>
                  <a:rPr lang="it-IT" sz="1050" baseline="0">
                    <a:solidFill>
                      <a:schemeClr val="accent1"/>
                    </a:solidFill>
                  </a:rPr>
                  <a:t>Temperature</a:t>
                </a:r>
                <a:r>
                  <a:rPr lang="it-IT" sz="1050" baseline="0"/>
                  <a:t>)</a:t>
                </a:r>
                <a:endParaRPr lang="it-IT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valAx>
        <c:axId val="19419746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tx1"/>
                    </a:solidFill>
                  </a:rPr>
                  <a:t>Derivative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1970111"/>
        <c:crosses val="max"/>
        <c:crossBetween val="midCat"/>
      </c:valAx>
      <c:valAx>
        <c:axId val="1941970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197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Max Pressure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120°C)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 Pressure Analysis'!$K$4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2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Analysis'!$K$5:$K$15</c:f>
              <c:numCache>
                <c:formatCode>0.00</c:formatCode>
                <c:ptCount val="11"/>
                <c:pt idx="0">
                  <c:v>23824.755000000001</c:v>
                </c:pt>
                <c:pt idx="1">
                  <c:v>26812.7768</c:v>
                </c:pt>
                <c:pt idx="2">
                  <c:v>29975.0998</c:v>
                </c:pt>
                <c:pt idx="3">
                  <c:v>29999.987799999999</c:v>
                </c:pt>
                <c:pt idx="4">
                  <c:v>29999.987799999999</c:v>
                </c:pt>
                <c:pt idx="5">
                  <c:v>29999.987799999999</c:v>
                </c:pt>
                <c:pt idx="6">
                  <c:v>29999.987799999999</c:v>
                </c:pt>
                <c:pt idx="7">
                  <c:v>29999.987799999999</c:v>
                </c:pt>
                <c:pt idx="8">
                  <c:v>24223.157899999998</c:v>
                </c:pt>
                <c:pt idx="9">
                  <c:v>19790.925599999999</c:v>
                </c:pt>
                <c:pt idx="10">
                  <c:v>16454.301299999999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5-473B-85B4-DBED615FBBF6}"/>
            </c:ext>
          </c:extLst>
        </c:ser>
        <c:ser>
          <c:idx val="1"/>
          <c:order val="1"/>
          <c:tx>
            <c:strRef>
              <c:f>'Max Pressure Analysis'!$L$4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2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Analysis'!$L$5:$L$15</c:f>
              <c:numCache>
                <c:formatCode>0.00</c:formatCode>
                <c:ptCount val="11"/>
                <c:pt idx="0">
                  <c:v>20886.533599999999</c:v>
                </c:pt>
                <c:pt idx="1">
                  <c:v>23426.3521</c:v>
                </c:pt>
                <c:pt idx="2">
                  <c:v>26065.7713</c:v>
                </c:pt>
                <c:pt idx="3">
                  <c:v>28705.190600000002</c:v>
                </c:pt>
                <c:pt idx="4">
                  <c:v>29999.987799999999</c:v>
                </c:pt>
                <c:pt idx="5">
                  <c:v>29999.987799999999</c:v>
                </c:pt>
                <c:pt idx="6">
                  <c:v>29999.987799999999</c:v>
                </c:pt>
                <c:pt idx="7">
                  <c:v>29999.987799999999</c:v>
                </c:pt>
                <c:pt idx="8">
                  <c:v>26264.9728</c:v>
                </c:pt>
                <c:pt idx="9">
                  <c:v>21583.738700000002</c:v>
                </c:pt>
                <c:pt idx="10">
                  <c:v>17948.3122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15-473B-85B4-DBED615FBBF6}"/>
            </c:ext>
          </c:extLst>
        </c:ser>
        <c:ser>
          <c:idx val="2"/>
          <c:order val="2"/>
          <c:tx>
            <c:strRef>
              <c:f>'Max Pressure Analysis'!$M$4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2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Analysis'!$M$5:$M$15</c:f>
              <c:numCache>
                <c:formatCode>0.00</c:formatCode>
                <c:ptCount val="11"/>
                <c:pt idx="0">
                  <c:v>18496.1162</c:v>
                </c:pt>
                <c:pt idx="1">
                  <c:v>20737.1325</c:v>
                </c:pt>
                <c:pt idx="2">
                  <c:v>23027.949199999999</c:v>
                </c:pt>
                <c:pt idx="3">
                  <c:v>25268.965499999998</c:v>
                </c:pt>
                <c:pt idx="4">
                  <c:v>27310.7804</c:v>
                </c:pt>
                <c:pt idx="5">
                  <c:v>28954.1924</c:v>
                </c:pt>
                <c:pt idx="6">
                  <c:v>29800.798500000001</c:v>
                </c:pt>
                <c:pt idx="7">
                  <c:v>29302.794900000001</c:v>
                </c:pt>
                <c:pt idx="8">
                  <c:v>27011.978200000001</c:v>
                </c:pt>
                <c:pt idx="9">
                  <c:v>23227.150600000001</c:v>
                </c:pt>
                <c:pt idx="10">
                  <c:v>19541.9238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15-473B-85B4-DBED615FBBF6}"/>
            </c:ext>
          </c:extLst>
        </c:ser>
        <c:ser>
          <c:idx val="3"/>
          <c:order val="3"/>
          <c:tx>
            <c:strRef>
              <c:f>'Max Pressure Analysis'!$N$4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2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Analysis'!$N$5:$N$15</c:f>
              <c:numCache>
                <c:formatCode>0.00</c:formatCode>
                <c:ptCount val="11"/>
                <c:pt idx="0">
                  <c:v>16429.401099999999</c:v>
                </c:pt>
                <c:pt idx="1">
                  <c:v>18471.216</c:v>
                </c:pt>
                <c:pt idx="2">
                  <c:v>20537.931100000002</c:v>
                </c:pt>
                <c:pt idx="3">
                  <c:v>22579.745900000002</c:v>
                </c:pt>
                <c:pt idx="4">
                  <c:v>24521.9601</c:v>
                </c:pt>
                <c:pt idx="5">
                  <c:v>26165.372100000001</c:v>
                </c:pt>
                <c:pt idx="6">
                  <c:v>27360.5808</c:v>
                </c:pt>
                <c:pt idx="7">
                  <c:v>27758.983700000001</c:v>
                </c:pt>
                <c:pt idx="8">
                  <c:v>26912.377499999999</c:v>
                </c:pt>
                <c:pt idx="9">
                  <c:v>24621.560799999999</c:v>
                </c:pt>
                <c:pt idx="10">
                  <c:v>21334.7369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15-473B-85B4-DBED615FBBF6}"/>
            </c:ext>
          </c:extLst>
        </c:ser>
        <c:ser>
          <c:idx val="4"/>
          <c:order val="4"/>
          <c:tx>
            <c:strRef>
              <c:f>'Max Pressure Analysis'!$O$4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2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Analysis'!$O$5:$O$15</c:f>
              <c:numCache>
                <c:formatCode>0.00</c:formatCode>
                <c:ptCount val="11"/>
                <c:pt idx="0">
                  <c:v>14611.687900000001</c:v>
                </c:pt>
                <c:pt idx="1">
                  <c:v>16504.101699999999</c:v>
                </c:pt>
                <c:pt idx="2">
                  <c:v>18396.5154</c:v>
                </c:pt>
                <c:pt idx="3">
                  <c:v>20313.829399999999</c:v>
                </c:pt>
                <c:pt idx="4">
                  <c:v>22181.343000000001</c:v>
                </c:pt>
                <c:pt idx="5">
                  <c:v>23874.555400000001</c:v>
                </c:pt>
                <c:pt idx="6">
                  <c:v>25318.765899999999</c:v>
                </c:pt>
                <c:pt idx="7">
                  <c:v>26314.773099999999</c:v>
                </c:pt>
                <c:pt idx="8">
                  <c:v>26613.5753</c:v>
                </c:pt>
                <c:pt idx="9">
                  <c:v>25816.769499999999</c:v>
                </c:pt>
                <c:pt idx="10">
                  <c:v>23675.353899999998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15-473B-85B4-DBED615FBBF6}"/>
            </c:ext>
          </c:extLst>
        </c:ser>
        <c:ser>
          <c:idx val="5"/>
          <c:order val="5"/>
          <c:tx>
            <c:strRef>
              <c:f>'Max Pressure Analysis'!$P$4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2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'Max Pressure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'Max Pressure Analysis'!$P$5:$P$15</c:f>
              <c:numCache>
                <c:formatCode>0.00</c:formatCode>
                <c:ptCount val="11"/>
                <c:pt idx="0">
                  <c:v>12968.275900000001</c:v>
                </c:pt>
                <c:pt idx="1">
                  <c:v>14736.1888</c:v>
                </c:pt>
                <c:pt idx="2">
                  <c:v>16553.901999999998</c:v>
                </c:pt>
                <c:pt idx="3">
                  <c:v>18371.615300000001</c:v>
                </c:pt>
                <c:pt idx="4">
                  <c:v>20189.3285</c:v>
                </c:pt>
                <c:pt idx="5">
                  <c:v>21932.341199999999</c:v>
                </c:pt>
                <c:pt idx="6">
                  <c:v>23575.753199999999</c:v>
                </c:pt>
                <c:pt idx="7">
                  <c:v>25069.7641</c:v>
                </c:pt>
                <c:pt idx="8">
                  <c:v>26215.172399999999</c:v>
                </c:pt>
                <c:pt idx="9">
                  <c:v>26912.377499999999</c:v>
                </c:pt>
                <c:pt idx="10">
                  <c:v>27011.978200000001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15-473B-85B4-DBED615FB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</a:t>
                </a:r>
                <a:r>
                  <a:rPr lang="it-IT" sz="1100" baseline="-25000"/>
                  <a:t>max</a:t>
                </a:r>
                <a:r>
                  <a:rPr lang="it-IT" sz="1100"/>
                  <a:t>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T</a:t>
            </a:r>
            <a:r>
              <a:rPr lang="it-IT" baseline="-25000"/>
              <a:t>max</a:t>
            </a:r>
          </a:p>
          <a:p>
            <a:pPr>
              <a:defRPr/>
            </a:pPr>
            <a:r>
              <a:rPr lang="it-IT" sz="1100" i="1" baseline="0"/>
              <a:t>(grad = 50°C/km)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'T_max Analysis'!$C$4</c:f>
              <c:strCache>
                <c:ptCount val="1"/>
                <c:pt idx="0">
                  <c:v>Tmax = 80 °C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Analysis'!$C$5:$C$15</c:f>
              <c:numCache>
                <c:formatCode>0.00</c:formatCode>
                <c:ptCount val="11"/>
                <c:pt idx="0">
                  <c:v>0.45058690000000001</c:v>
                </c:pt>
                <c:pt idx="1">
                  <c:v>0.41389585200000001</c:v>
                </c:pt>
                <c:pt idx="2">
                  <c:v>0.38953764200000002</c:v>
                </c:pt>
                <c:pt idx="3">
                  <c:v>0.36619592899999998</c:v>
                </c:pt>
                <c:pt idx="4">
                  <c:v>0.34419723499999999</c:v>
                </c:pt>
                <c:pt idx="5">
                  <c:v>0.32106558699999999</c:v>
                </c:pt>
                <c:pt idx="6">
                  <c:v>0.29440431700000003</c:v>
                </c:pt>
                <c:pt idx="7">
                  <c:v>0.251748154</c:v>
                </c:pt>
                <c:pt idx="8">
                  <c:v>0.197946909</c:v>
                </c:pt>
                <c:pt idx="9">
                  <c:v>0.16792911699999999</c:v>
                </c:pt>
                <c:pt idx="10">
                  <c:v>0.152505157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18-411A-889A-FFF46835F9E4}"/>
            </c:ext>
          </c:extLst>
        </c:ser>
        <c:ser>
          <c:idx val="1"/>
          <c:order val="1"/>
          <c:tx>
            <c:strRef>
              <c:f>'T_max Analysis'!$D$4</c:f>
              <c:strCache>
                <c:ptCount val="1"/>
                <c:pt idx="0">
                  <c:v>Tmax = 89 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Analysis'!$D$5:$D$15</c:f>
              <c:numCache>
                <c:formatCode>0.00</c:formatCode>
                <c:ptCount val="11"/>
                <c:pt idx="0">
                  <c:v>0.51705632800000001</c:v>
                </c:pt>
                <c:pt idx="1">
                  <c:v>0.47047001100000002</c:v>
                </c:pt>
                <c:pt idx="2">
                  <c:v>0.43640523799999997</c:v>
                </c:pt>
                <c:pt idx="3">
                  <c:v>0.40796376099999998</c:v>
                </c:pt>
                <c:pt idx="4">
                  <c:v>0.38260643</c:v>
                </c:pt>
                <c:pt idx="5">
                  <c:v>0.35690911600000003</c:v>
                </c:pt>
                <c:pt idx="6">
                  <c:v>0.32784441800000003</c:v>
                </c:pt>
                <c:pt idx="7">
                  <c:v>0.28189928800000003</c:v>
                </c:pt>
                <c:pt idx="8">
                  <c:v>0.227651093</c:v>
                </c:pt>
                <c:pt idx="9">
                  <c:v>0.19543835300000001</c:v>
                </c:pt>
                <c:pt idx="10">
                  <c:v>0.18488435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18-411A-889A-FFF46835F9E4}"/>
            </c:ext>
          </c:extLst>
        </c:ser>
        <c:ser>
          <c:idx val="2"/>
          <c:order val="2"/>
          <c:tx>
            <c:strRef>
              <c:f>'T_max Analysis'!$E$4</c:f>
              <c:strCache>
                <c:ptCount val="1"/>
                <c:pt idx="0">
                  <c:v>Tmax = 98 °C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Analysis'!$E$5:$E$15</c:f>
              <c:numCache>
                <c:formatCode>0.00</c:formatCode>
                <c:ptCount val="11"/>
                <c:pt idx="0">
                  <c:v>0.58259529099999996</c:v>
                </c:pt>
                <c:pt idx="1">
                  <c:v>0.52409863099999998</c:v>
                </c:pt>
                <c:pt idx="2">
                  <c:v>0.48309331900000002</c:v>
                </c:pt>
                <c:pt idx="3">
                  <c:v>0.45080057200000001</c:v>
                </c:pt>
                <c:pt idx="4">
                  <c:v>0.42077964600000001</c:v>
                </c:pt>
                <c:pt idx="5">
                  <c:v>0.39218319899999998</c:v>
                </c:pt>
                <c:pt idx="6">
                  <c:v>0.36088475599999997</c:v>
                </c:pt>
                <c:pt idx="7">
                  <c:v>0.31305802300000002</c:v>
                </c:pt>
                <c:pt idx="8">
                  <c:v>0.257489519</c:v>
                </c:pt>
                <c:pt idx="9">
                  <c:v>0.226217849</c:v>
                </c:pt>
                <c:pt idx="10">
                  <c:v>0.220369593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18-411A-889A-FFF46835F9E4}"/>
            </c:ext>
          </c:extLst>
        </c:ser>
        <c:ser>
          <c:idx val="3"/>
          <c:order val="3"/>
          <c:tx>
            <c:strRef>
              <c:f>'T_max Analysis'!$F$4</c:f>
              <c:strCache>
                <c:ptCount val="1"/>
                <c:pt idx="0">
                  <c:v>Tmax = 107 °C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Analysis'!$F$5:$F$15</c:f>
              <c:numCache>
                <c:formatCode>0.00</c:formatCode>
                <c:ptCount val="11"/>
                <c:pt idx="0">
                  <c:v>0.64562473600000003</c:v>
                </c:pt>
                <c:pt idx="1">
                  <c:v>0.57773121999999999</c:v>
                </c:pt>
                <c:pt idx="2">
                  <c:v>0.52934913500000003</c:v>
                </c:pt>
                <c:pt idx="3">
                  <c:v>0.492282742</c:v>
                </c:pt>
                <c:pt idx="4">
                  <c:v>0.45953601999999999</c:v>
                </c:pt>
                <c:pt idx="5">
                  <c:v>0.42687471500000002</c:v>
                </c:pt>
                <c:pt idx="6">
                  <c:v>0.39284949600000002</c:v>
                </c:pt>
                <c:pt idx="7">
                  <c:v>0.34339605499999998</c:v>
                </c:pt>
                <c:pt idx="8">
                  <c:v>0.286928672</c:v>
                </c:pt>
                <c:pt idx="9">
                  <c:v>0.25727590299999997</c:v>
                </c:pt>
                <c:pt idx="10">
                  <c:v>0.253376675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18-411A-889A-FFF46835F9E4}"/>
            </c:ext>
          </c:extLst>
        </c:ser>
        <c:ser>
          <c:idx val="4"/>
          <c:order val="4"/>
          <c:tx>
            <c:strRef>
              <c:f>'T_max Analysis'!$G$4</c:f>
              <c:strCache>
                <c:ptCount val="1"/>
                <c:pt idx="0">
                  <c:v>Tmax = 120 °C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Analysis'!$G$5:$G$15</c:f>
              <c:numCache>
                <c:formatCode>0.00</c:formatCode>
                <c:ptCount val="11"/>
                <c:pt idx="0">
                  <c:v>0.73516177100000002</c:v>
                </c:pt>
                <c:pt idx="1">
                  <c:v>0.65430169400000004</c:v>
                </c:pt>
                <c:pt idx="2">
                  <c:v>0.59709893999999997</c:v>
                </c:pt>
                <c:pt idx="7">
                  <c:v>0.415514673</c:v>
                </c:pt>
                <c:pt idx="8">
                  <c:v>0.33052868099999999</c:v>
                </c:pt>
                <c:pt idx="9">
                  <c:v>0.29994562299999999</c:v>
                </c:pt>
                <c:pt idx="10">
                  <c:v>0.29788557799999998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18-411A-889A-FFF46835F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</a:t>
            </a:r>
            <a:r>
              <a:rPr lang="it-IT" sz="1400" b="0" i="0" u="none" strike="noStrike" baseline="0">
                <a:effectLst/>
              </a:rPr>
              <a:t>T</a:t>
            </a:r>
            <a:r>
              <a:rPr lang="it-IT" sz="1400" b="0" i="0" u="none" strike="noStrike" baseline="-25000">
                <a:effectLst/>
              </a:rPr>
              <a:t>max</a:t>
            </a:r>
            <a:endParaRPr lang="it-IT" baseline="0"/>
          </a:p>
          <a:p>
            <a:pPr>
              <a:defRPr/>
            </a:pPr>
            <a:r>
              <a:rPr lang="it-IT" sz="1100" i="1" baseline="0"/>
              <a:t>(grad = 75°C/km)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'T_max Analysis'!$J$4</c:f>
              <c:strCache>
                <c:ptCount val="1"/>
                <c:pt idx="0">
                  <c:v>Tmax = 80 °C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Analysis'!$J$5:$J$15</c:f>
              <c:numCache>
                <c:formatCode>0.00</c:formatCode>
                <c:ptCount val="11"/>
                <c:pt idx="0">
                  <c:v>0.47069939599999999</c:v>
                </c:pt>
                <c:pt idx="1">
                  <c:v>0.309584849</c:v>
                </c:pt>
                <c:pt idx="2">
                  <c:v>0.26731911800000002</c:v>
                </c:pt>
                <c:pt idx="3">
                  <c:v>0.24425525100000001</c:v>
                </c:pt>
                <c:pt idx="4">
                  <c:v>0.22883967999999999</c:v>
                </c:pt>
                <c:pt idx="5">
                  <c:v>0.218294602</c:v>
                </c:pt>
                <c:pt idx="6">
                  <c:v>0.21256276299999999</c:v>
                </c:pt>
                <c:pt idx="7">
                  <c:v>0.206748391</c:v>
                </c:pt>
                <c:pt idx="8">
                  <c:v>0.20040537999999999</c:v>
                </c:pt>
                <c:pt idx="9">
                  <c:v>0.19297246900000001</c:v>
                </c:pt>
                <c:pt idx="10">
                  <c:v>0.18411501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7-4B6F-9859-63A3248B7940}"/>
            </c:ext>
          </c:extLst>
        </c:ser>
        <c:ser>
          <c:idx val="1"/>
          <c:order val="1"/>
          <c:tx>
            <c:strRef>
              <c:f>'T_max Analysis'!$K$4</c:f>
              <c:strCache>
                <c:ptCount val="1"/>
                <c:pt idx="0">
                  <c:v>Tmax = 89 °C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Analysis'!$K$5:$K$15</c:f>
              <c:numCache>
                <c:formatCode>0.00</c:formatCode>
                <c:ptCount val="11"/>
                <c:pt idx="0">
                  <c:v>0.59090685600000004</c:v>
                </c:pt>
                <c:pt idx="1">
                  <c:v>0.39521462899999998</c:v>
                </c:pt>
                <c:pt idx="2">
                  <c:v>0.31941056600000001</c:v>
                </c:pt>
                <c:pt idx="3">
                  <c:v>0.28393559699999998</c:v>
                </c:pt>
                <c:pt idx="4">
                  <c:v>0.262333608</c:v>
                </c:pt>
                <c:pt idx="5">
                  <c:v>0.252767619</c:v>
                </c:pt>
                <c:pt idx="6">
                  <c:v>0.24493474200000001</c:v>
                </c:pt>
                <c:pt idx="7">
                  <c:v>0.237835987</c:v>
                </c:pt>
                <c:pt idx="8">
                  <c:v>0.229600847</c:v>
                </c:pt>
                <c:pt idx="9">
                  <c:v>0.22065123</c:v>
                </c:pt>
                <c:pt idx="10">
                  <c:v>0.21028630800000001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C7-4B6F-9859-63A3248B7940}"/>
            </c:ext>
          </c:extLst>
        </c:ser>
        <c:ser>
          <c:idx val="2"/>
          <c:order val="2"/>
          <c:tx>
            <c:strRef>
              <c:f>'T_max Analysis'!$L$4</c:f>
              <c:strCache>
                <c:ptCount val="1"/>
                <c:pt idx="0">
                  <c:v>Tmax = 98 °C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Analysis'!$L$5:$L$15</c:f>
              <c:numCache>
                <c:formatCode>0.00</c:formatCode>
                <c:ptCount val="11"/>
                <c:pt idx="0">
                  <c:v>0.66254516100000005</c:v>
                </c:pt>
                <c:pt idx="1">
                  <c:v>0.47166293100000001</c:v>
                </c:pt>
                <c:pt idx="2">
                  <c:v>0.37597909099999999</c:v>
                </c:pt>
                <c:pt idx="3">
                  <c:v>0.32628362100000002</c:v>
                </c:pt>
                <c:pt idx="4">
                  <c:v>0.30452669399999999</c:v>
                </c:pt>
                <c:pt idx="5">
                  <c:v>0.29035185000000002</c:v>
                </c:pt>
                <c:pt idx="6">
                  <c:v>0.277845974</c:v>
                </c:pt>
                <c:pt idx="7">
                  <c:v>0.26746498899999999</c:v>
                </c:pt>
                <c:pt idx="8">
                  <c:v>0.25754064999999998</c:v>
                </c:pt>
                <c:pt idx="9">
                  <c:v>0.24722290799999999</c:v>
                </c:pt>
                <c:pt idx="10">
                  <c:v>0.23629418999999999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C7-4B6F-9859-63A3248B7940}"/>
            </c:ext>
          </c:extLst>
        </c:ser>
        <c:ser>
          <c:idx val="3"/>
          <c:order val="3"/>
          <c:tx>
            <c:strRef>
              <c:f>'T_max Analysis'!$M$4</c:f>
              <c:strCache>
                <c:ptCount val="1"/>
                <c:pt idx="0">
                  <c:v>Tmax = 107 °C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Analysis'!$M$5:$M$15</c:f>
              <c:numCache>
                <c:formatCode>0.00</c:formatCode>
                <c:ptCount val="11"/>
                <c:pt idx="0">
                  <c:v>0.71718943599999996</c:v>
                </c:pt>
                <c:pt idx="1">
                  <c:v>0.533563126</c:v>
                </c:pt>
                <c:pt idx="2">
                  <c:v>0.42871842100000002</c:v>
                </c:pt>
                <c:pt idx="3">
                  <c:v>0.37508900899999997</c:v>
                </c:pt>
                <c:pt idx="4">
                  <c:v>0.34597040600000001</c:v>
                </c:pt>
                <c:pt idx="5">
                  <c:v>0.32469705199999999</c:v>
                </c:pt>
                <c:pt idx="6">
                  <c:v>0.310006491</c:v>
                </c:pt>
                <c:pt idx="7">
                  <c:v>0.29775830599999997</c:v>
                </c:pt>
                <c:pt idx="8">
                  <c:v>0.28646492499999998</c:v>
                </c:pt>
                <c:pt idx="9">
                  <c:v>0.27481778299999998</c:v>
                </c:pt>
                <c:pt idx="10">
                  <c:v>0.26238276900000002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C7-4B6F-9859-63A3248B7940}"/>
            </c:ext>
          </c:extLst>
        </c:ser>
        <c:ser>
          <c:idx val="4"/>
          <c:order val="4"/>
          <c:tx>
            <c:strRef>
              <c:f>'T_max Analysis'!$N$4</c:f>
              <c:strCache>
                <c:ptCount val="1"/>
                <c:pt idx="0">
                  <c:v>Tmax = 120 °C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'T_max Analysis'!$B$5:$B$15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'T_max Analysis'!$N$5:$N$15</c:f>
              <c:numCache>
                <c:formatCode>0.00</c:formatCode>
                <c:ptCount val="11"/>
                <c:pt idx="0">
                  <c:v>0.78877862200000004</c:v>
                </c:pt>
                <c:pt idx="1">
                  <c:v>0.60424275999999999</c:v>
                </c:pt>
                <c:pt idx="2">
                  <c:v>0.49869946199999998</c:v>
                </c:pt>
                <c:pt idx="3">
                  <c:v>0.43854447499999999</c:v>
                </c:pt>
                <c:pt idx="4">
                  <c:v>0.40070651400000001</c:v>
                </c:pt>
                <c:pt idx="5">
                  <c:v>0.37610232500000002</c:v>
                </c:pt>
                <c:pt idx="6">
                  <c:v>0.357859337</c:v>
                </c:pt>
                <c:pt idx="7">
                  <c:v>0.34225288100000001</c:v>
                </c:pt>
                <c:pt idx="8">
                  <c:v>0.328658956</c:v>
                </c:pt>
                <c:pt idx="9">
                  <c:v>0.31482712899999998</c:v>
                </c:pt>
                <c:pt idx="10">
                  <c:v>0.30048430700000001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C7-4B6F-9859-63A3248B7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Comparison'!$D$9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'Water Comparison'!$B$10:$B$20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'Water Comparison'!$D$10:$D$20</c:f>
              <c:numCache>
                <c:formatCode>0.00</c:formatCode>
                <c:ptCount val="11"/>
                <c:pt idx="0">
                  <c:v>0.45058690000000001</c:v>
                </c:pt>
                <c:pt idx="1">
                  <c:v>0.41389585200000001</c:v>
                </c:pt>
                <c:pt idx="2">
                  <c:v>0.38953764200000002</c:v>
                </c:pt>
                <c:pt idx="3">
                  <c:v>0.36619592899999998</c:v>
                </c:pt>
                <c:pt idx="4">
                  <c:v>0.34419723499999999</c:v>
                </c:pt>
                <c:pt idx="5">
                  <c:v>0.32106558699999999</c:v>
                </c:pt>
                <c:pt idx="6">
                  <c:v>0.29440431700000003</c:v>
                </c:pt>
                <c:pt idx="7">
                  <c:v>0.251748154</c:v>
                </c:pt>
                <c:pt idx="8">
                  <c:v>0.197946909</c:v>
                </c:pt>
                <c:pt idx="9">
                  <c:v>0.16792911699999999</c:v>
                </c:pt>
                <c:pt idx="10">
                  <c:v>0.152505157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44-43C0-B9EB-1C8D5563C972}"/>
            </c:ext>
          </c:extLst>
        </c:ser>
        <c:ser>
          <c:idx val="1"/>
          <c:order val="1"/>
          <c:tx>
            <c:strRef>
              <c:f>'Water Comparison'!$E$9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Comparison'!$B$10:$B$20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'Water Comparison'!$E$10:$E$20</c:f>
              <c:numCache>
                <c:formatCode>0.00</c:formatCode>
                <c:ptCount val="11"/>
                <c:pt idx="0">
                  <c:v>0.47069939599999999</c:v>
                </c:pt>
                <c:pt idx="1">
                  <c:v>0.309584849</c:v>
                </c:pt>
                <c:pt idx="2">
                  <c:v>0.26731911800000002</c:v>
                </c:pt>
                <c:pt idx="3">
                  <c:v>0.24425525100000001</c:v>
                </c:pt>
                <c:pt idx="4">
                  <c:v>0.22883967999999999</c:v>
                </c:pt>
                <c:pt idx="5">
                  <c:v>0.218294602</c:v>
                </c:pt>
                <c:pt idx="6">
                  <c:v>0.21256276299999999</c:v>
                </c:pt>
                <c:pt idx="7">
                  <c:v>0.206748391</c:v>
                </c:pt>
                <c:pt idx="8">
                  <c:v>0.20040537999999999</c:v>
                </c:pt>
                <c:pt idx="9">
                  <c:v>0.19297246900000001</c:v>
                </c:pt>
                <c:pt idx="10">
                  <c:v>0.18411501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44-43C0-B9EB-1C8D5563C972}"/>
            </c:ext>
          </c:extLst>
        </c:ser>
        <c:ser>
          <c:idx val="2"/>
          <c:order val="2"/>
          <c:tx>
            <c:strRef>
              <c:f>'Water Comparison'!$K$9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'Water Comparison'!$J$10:$J$18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'Water Comparison'!$K$10:$K$18</c:f>
              <c:numCache>
                <c:formatCode>0.00</c:formatCode>
                <c:ptCount val="9"/>
                <c:pt idx="0">
                  <c:v>0.28324250410746682</c:v>
                </c:pt>
                <c:pt idx="1">
                  <c:v>0.26619712709041221</c:v>
                </c:pt>
                <c:pt idx="2">
                  <c:v>0.25523031183303369</c:v>
                </c:pt>
                <c:pt idx="3">
                  <c:v>0.24761604348887459</c:v>
                </c:pt>
                <c:pt idx="4">
                  <c:v>0.24204539791997989</c:v>
                </c:pt>
                <c:pt idx="5">
                  <c:v>0.2378130833621806</c:v>
                </c:pt>
                <c:pt idx="6">
                  <c:v>0.23450592062037559</c:v>
                </c:pt>
                <c:pt idx="7">
                  <c:v>0.231865978979332</c:v>
                </c:pt>
                <c:pt idx="8">
                  <c:v>0.22972399348359601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44-43C0-B9EB-1C8D5563C972}"/>
            </c:ext>
          </c:extLst>
        </c:ser>
        <c:ser>
          <c:idx val="3"/>
          <c:order val="3"/>
          <c:tx>
            <c:strRef>
              <c:f>'Water Comparison'!$M$9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Comparison'!$J$10:$J$18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'Water Comparison'!$M$10:$M$17</c:f>
              <c:numCache>
                <c:formatCode>0.00</c:formatCode>
                <c:ptCount val="8"/>
                <c:pt idx="0">
                  <c:v>0.1769927108742298</c:v>
                </c:pt>
                <c:pt idx="1">
                  <c:v>0.16644598654211359</c:v>
                </c:pt>
                <c:pt idx="2">
                  <c:v>0.15964106480407009</c:v>
                </c:pt>
                <c:pt idx="3">
                  <c:v>0.1549012506511564</c:v>
                </c:pt>
                <c:pt idx="4">
                  <c:v>0.15142002510854621</c:v>
                </c:pt>
                <c:pt idx="5">
                  <c:v>0.1487623146344775</c:v>
                </c:pt>
                <c:pt idx="6">
                  <c:v>0.14667305232199671</c:v>
                </c:pt>
                <c:pt idx="7">
                  <c:v>0.14499293166775409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44-43C0-B9EB-1C8D5563C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LCOH for different</a:t>
            </a:r>
            <a:r>
              <a:rPr lang="it-IT" baseline="0"/>
              <a:t> T</a:t>
            </a:r>
            <a:r>
              <a:rPr lang="it-IT" baseline="-25000"/>
              <a:t>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'Water Comparison'!$G$30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'Water Comparison'!$B$31:$B$40</c:f>
              <c:numCache>
                <c:formatCode>\T\m\a\x\ \=\ 0\ \°\C</c:formatCode>
                <c:ptCount val="10"/>
                <c:pt idx="0">
                  <c:v>80</c:v>
                </c:pt>
                <c:pt idx="1">
                  <c:v>84.444444444444443</c:v>
                </c:pt>
                <c:pt idx="2">
                  <c:v>88.888888888888886</c:v>
                </c:pt>
                <c:pt idx="3">
                  <c:v>93.333333333333329</c:v>
                </c:pt>
                <c:pt idx="4">
                  <c:v>97.777777777777771</c:v>
                </c:pt>
                <c:pt idx="5">
                  <c:v>102.22222222222221</c:v>
                </c:pt>
                <c:pt idx="6">
                  <c:v>106.66666666666666</c:v>
                </c:pt>
                <c:pt idx="7">
                  <c:v>111.1111111111111</c:v>
                </c:pt>
                <c:pt idx="8">
                  <c:v>115.55555555555554</c:v>
                </c:pt>
                <c:pt idx="9">
                  <c:v>119.99999999999999</c:v>
                </c:pt>
              </c:numCache>
            </c:numRef>
          </c:xVal>
          <c:yVal>
            <c:numRef>
              <c:f>'Water Comparison'!$G$31:$G$40</c:f>
              <c:numCache>
                <c:formatCode>0.00</c:formatCode>
                <c:ptCount val="10"/>
                <c:pt idx="0">
                  <c:v>0.152505157</c:v>
                </c:pt>
                <c:pt idx="1">
                  <c:v>0.16783183700000001</c:v>
                </c:pt>
                <c:pt idx="2">
                  <c:v>0.18488435</c:v>
                </c:pt>
                <c:pt idx="3">
                  <c:v>0.20267119</c:v>
                </c:pt>
                <c:pt idx="4">
                  <c:v>0.220369593</c:v>
                </c:pt>
                <c:pt idx="5">
                  <c:v>0.237591366</c:v>
                </c:pt>
                <c:pt idx="6">
                  <c:v>0.253376675</c:v>
                </c:pt>
                <c:pt idx="7">
                  <c:v>0.26945469399999999</c:v>
                </c:pt>
                <c:pt idx="8">
                  <c:v>0.28424556299999998</c:v>
                </c:pt>
                <c:pt idx="9">
                  <c:v>0.29788557799999998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B7-475D-B394-0C2851E772D2}"/>
            </c:ext>
          </c:extLst>
        </c:ser>
        <c:ser>
          <c:idx val="1"/>
          <c:order val="1"/>
          <c:tx>
            <c:strRef>
              <c:f>'Water Comparison'!$H$30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Comparison'!$B$31:$B$40</c:f>
              <c:numCache>
                <c:formatCode>\T\m\a\x\ \=\ 0\ \°\C</c:formatCode>
                <c:ptCount val="10"/>
                <c:pt idx="0">
                  <c:v>80</c:v>
                </c:pt>
                <c:pt idx="1">
                  <c:v>84.444444444444443</c:v>
                </c:pt>
                <c:pt idx="2">
                  <c:v>88.888888888888886</c:v>
                </c:pt>
                <c:pt idx="3">
                  <c:v>93.333333333333329</c:v>
                </c:pt>
                <c:pt idx="4">
                  <c:v>97.777777777777771</c:v>
                </c:pt>
                <c:pt idx="5">
                  <c:v>102.22222222222221</c:v>
                </c:pt>
                <c:pt idx="6">
                  <c:v>106.66666666666666</c:v>
                </c:pt>
                <c:pt idx="7">
                  <c:v>111.1111111111111</c:v>
                </c:pt>
                <c:pt idx="8">
                  <c:v>115.55555555555554</c:v>
                </c:pt>
                <c:pt idx="9">
                  <c:v>119.99999999999999</c:v>
                </c:pt>
              </c:numCache>
            </c:numRef>
          </c:xVal>
          <c:yVal>
            <c:numRef>
              <c:f>'Water Comparison'!$H$31:$H$40</c:f>
              <c:numCache>
                <c:formatCode>0.00</c:formatCode>
                <c:ptCount val="10"/>
                <c:pt idx="0">
                  <c:v>0.18411501</c:v>
                </c:pt>
                <c:pt idx="1">
                  <c:v>0.19752352400000001</c:v>
                </c:pt>
                <c:pt idx="2">
                  <c:v>0.21028630800000001</c:v>
                </c:pt>
                <c:pt idx="3">
                  <c:v>0.223050887</c:v>
                </c:pt>
                <c:pt idx="4">
                  <c:v>0.23629418999999999</c:v>
                </c:pt>
                <c:pt idx="5">
                  <c:v>0.248914989</c:v>
                </c:pt>
                <c:pt idx="6">
                  <c:v>0.26238276900000002</c:v>
                </c:pt>
                <c:pt idx="7">
                  <c:v>0.27501326199999998</c:v>
                </c:pt>
                <c:pt idx="8">
                  <c:v>0.28853247799999998</c:v>
                </c:pt>
                <c:pt idx="9">
                  <c:v>0.30048430700000001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B7-475D-B394-0C2851E772D2}"/>
            </c:ext>
          </c:extLst>
        </c:ser>
        <c:ser>
          <c:idx val="2"/>
          <c:order val="2"/>
          <c:tx>
            <c:strRef>
              <c:f>'Water Comparison'!$M$30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'Water Comparison'!$B$31:$B$40</c:f>
              <c:numCache>
                <c:formatCode>\T\m\a\x\ \=\ 0\ \°\C</c:formatCode>
                <c:ptCount val="10"/>
                <c:pt idx="0">
                  <c:v>80</c:v>
                </c:pt>
                <c:pt idx="1">
                  <c:v>84.444444444444443</c:v>
                </c:pt>
                <c:pt idx="2">
                  <c:v>88.888888888888886</c:v>
                </c:pt>
                <c:pt idx="3">
                  <c:v>93.333333333333329</c:v>
                </c:pt>
                <c:pt idx="4">
                  <c:v>97.777777777777771</c:v>
                </c:pt>
                <c:pt idx="5">
                  <c:v>102.22222222222221</c:v>
                </c:pt>
                <c:pt idx="6">
                  <c:v>106.66666666666666</c:v>
                </c:pt>
                <c:pt idx="7">
                  <c:v>111.1111111111111</c:v>
                </c:pt>
                <c:pt idx="8">
                  <c:v>115.55555555555554</c:v>
                </c:pt>
                <c:pt idx="9">
                  <c:v>119.99999999999999</c:v>
                </c:pt>
              </c:numCache>
            </c:numRef>
          </c:xVal>
          <c:yVal>
            <c:numRef>
              <c:f>'Water Comparison'!$M$31:$M$40</c:f>
              <c:numCache>
                <c:formatCode>0.00</c:formatCode>
                <c:ptCount val="10"/>
                <c:pt idx="0">
                  <c:v>0.28324250410746682</c:v>
                </c:pt>
                <c:pt idx="1">
                  <c:v>0.27886506653298049</c:v>
                </c:pt>
                <c:pt idx="2">
                  <c:v>0.27476885523010081</c:v>
                </c:pt>
                <c:pt idx="3">
                  <c:v>0.27092761278575939</c:v>
                </c:pt>
                <c:pt idx="4">
                  <c:v>0.26731825191232478</c:v>
                </c:pt>
                <c:pt idx="5">
                  <c:v>0.26392039104298409</c:v>
                </c:pt>
                <c:pt idx="6">
                  <c:v>0.26071596924231799</c:v>
                </c:pt>
                <c:pt idx="7">
                  <c:v>0.25768892506561741</c:v>
                </c:pt>
                <c:pt idx="8">
                  <c:v>0.25482492731123851</c:v>
                </c:pt>
                <c:pt idx="9">
                  <c:v>0.25211114813961022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B7-475D-B394-0C2851E772D2}"/>
            </c:ext>
          </c:extLst>
        </c:ser>
        <c:ser>
          <c:idx val="3"/>
          <c:order val="3"/>
          <c:tx>
            <c:strRef>
              <c:f>'Water Comparison'!$N$30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'Water Comparison'!$B$31:$B$40</c:f>
              <c:numCache>
                <c:formatCode>\T\m\a\x\ \=\ 0\ \°\C</c:formatCode>
                <c:ptCount val="10"/>
                <c:pt idx="0">
                  <c:v>80</c:v>
                </c:pt>
                <c:pt idx="1">
                  <c:v>84.444444444444443</c:v>
                </c:pt>
                <c:pt idx="2">
                  <c:v>88.888888888888886</c:v>
                </c:pt>
                <c:pt idx="3">
                  <c:v>93.333333333333329</c:v>
                </c:pt>
                <c:pt idx="4">
                  <c:v>97.777777777777771</c:v>
                </c:pt>
                <c:pt idx="5">
                  <c:v>102.22222222222221</c:v>
                </c:pt>
                <c:pt idx="6">
                  <c:v>106.66666666666666</c:v>
                </c:pt>
                <c:pt idx="7">
                  <c:v>111.1111111111111</c:v>
                </c:pt>
                <c:pt idx="8">
                  <c:v>115.55555555555554</c:v>
                </c:pt>
                <c:pt idx="9">
                  <c:v>119.99999999999999</c:v>
                </c:pt>
              </c:numCache>
            </c:numRef>
          </c:xVal>
          <c:yVal>
            <c:numRef>
              <c:f>'Water Comparison'!$N$31:$N$40</c:f>
              <c:numCache>
                <c:formatCode>0.00</c:formatCode>
                <c:ptCount val="10"/>
                <c:pt idx="0">
                  <c:v>0.1769927108742298</c:v>
                </c:pt>
                <c:pt idx="1">
                  <c:v>0.1748487359196336</c:v>
                </c:pt>
                <c:pt idx="2">
                  <c:v>0.17284249955585429</c:v>
                </c:pt>
                <c:pt idx="3">
                  <c:v>0.17096114146563271</c:v>
                </c:pt>
                <c:pt idx="4">
                  <c:v>0.169193353991096</c:v>
                </c:pt>
                <c:pt idx="5">
                  <c:v>0.16752915467834531</c:v>
                </c:pt>
                <c:pt idx="6">
                  <c:v>0.16595969766892191</c:v>
                </c:pt>
                <c:pt idx="7">
                  <c:v>0.16447711641199469</c:v>
                </c:pt>
                <c:pt idx="8">
                  <c:v>0.1630743917926428</c:v>
                </c:pt>
                <c:pt idx="9">
                  <c:v>0.16174524101041621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B7-475D-B394-0C2851E77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2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T</a:t>
                </a:r>
                <a:r>
                  <a:rPr lang="it-IT" sz="1100" baseline="-25000"/>
                  <a:t>max</a:t>
                </a:r>
                <a:r>
                  <a:rPr lang="it-IT" sz="1100"/>
                  <a:t>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LCOH 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'Reacheability Area'!$K$4</c:f>
              <c:strCache>
                <c:ptCount val="1"/>
                <c:pt idx="0">
                  <c:v>50 °C/km</c:v>
                </c:pt>
              </c:strCache>
            </c:strRef>
          </c:tx>
          <c:spPr>
            <a:solidFill>
              <a:schemeClr val="accent6">
                <a:tint val="50000"/>
              </a:schemeClr>
            </a:solidFill>
            <a:ln/>
            <a:effectLst/>
            <a:sp3d/>
          </c:spPr>
          <c:cat>
            <c:numRef>
              <c:f>'Reacheability Area'!$J$5:$J$15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'Reacheability Area'!$K$5:$K$15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F-4F19-B21B-DE50C4CEE899}"/>
            </c:ext>
          </c:extLst>
        </c:ser>
        <c:ser>
          <c:idx val="1"/>
          <c:order val="1"/>
          <c:tx>
            <c:strRef>
              <c:f>'Reacheability Area'!$L$4</c:f>
              <c:strCache>
                <c:ptCount val="1"/>
                <c:pt idx="0">
                  <c:v>55 °C/km</c:v>
                </c:pt>
              </c:strCache>
            </c:strRef>
          </c:tx>
          <c:spPr>
            <a:solidFill>
              <a:schemeClr val="accent6">
                <a:tint val="70000"/>
              </a:schemeClr>
            </a:solidFill>
            <a:ln/>
            <a:effectLst/>
            <a:sp3d/>
          </c:spPr>
          <c:cat>
            <c:numRef>
              <c:f>'Reacheability Area'!$J$5:$J$15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'Reacheability Area'!$L$5:$L$15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F-4F19-B21B-DE50C4CEE899}"/>
            </c:ext>
          </c:extLst>
        </c:ser>
        <c:ser>
          <c:idx val="2"/>
          <c:order val="2"/>
          <c:tx>
            <c:strRef>
              <c:f>'Reacheability Area'!$M$4</c:f>
              <c:strCache>
                <c:ptCount val="1"/>
                <c:pt idx="0">
                  <c:v>60 °C/km</c:v>
                </c:pt>
              </c:strCache>
            </c:strRef>
          </c:tx>
          <c:spPr>
            <a:solidFill>
              <a:schemeClr val="accent6">
                <a:tint val="90000"/>
              </a:schemeClr>
            </a:solidFill>
            <a:ln/>
            <a:effectLst/>
            <a:sp3d/>
          </c:spPr>
          <c:cat>
            <c:numRef>
              <c:f>'Reacheability Area'!$J$5:$J$15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'Reacheability Area'!$M$5:$M$15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F-4F19-B21B-DE50C4CEE899}"/>
            </c:ext>
          </c:extLst>
        </c:ser>
        <c:ser>
          <c:idx val="3"/>
          <c:order val="3"/>
          <c:tx>
            <c:strRef>
              <c:f>'Reacheability Area'!$N$4</c:f>
              <c:strCache>
                <c:ptCount val="1"/>
                <c:pt idx="0">
                  <c:v>65 °C/km</c:v>
                </c:pt>
              </c:strCache>
            </c:strRef>
          </c:tx>
          <c:spPr>
            <a:solidFill>
              <a:schemeClr val="accent6">
                <a:shade val="90000"/>
              </a:schemeClr>
            </a:solidFill>
            <a:ln/>
            <a:effectLst/>
            <a:sp3d/>
          </c:spPr>
          <c:cat>
            <c:numRef>
              <c:f>'Reacheability Area'!$J$5:$J$15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'Reacheability Area'!$N$5:$N$15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EF-4F19-B21B-DE50C4CEE899}"/>
            </c:ext>
          </c:extLst>
        </c:ser>
        <c:ser>
          <c:idx val="4"/>
          <c:order val="4"/>
          <c:tx>
            <c:strRef>
              <c:f>'Reacheability Area'!$O$4</c:f>
              <c:strCache>
                <c:ptCount val="1"/>
                <c:pt idx="0">
                  <c:v>70 °C/km</c:v>
                </c:pt>
              </c:strCache>
            </c:strRef>
          </c:tx>
          <c:spPr>
            <a:solidFill>
              <a:schemeClr val="accent6">
                <a:shade val="70000"/>
              </a:schemeClr>
            </a:solidFill>
            <a:ln/>
            <a:effectLst/>
            <a:sp3d/>
          </c:spPr>
          <c:cat>
            <c:numRef>
              <c:f>'Reacheability Area'!$J$5:$J$15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'Reacheability Area'!$O$5:$O$15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EF-4F19-B21B-DE50C4CEE899}"/>
            </c:ext>
          </c:extLst>
        </c:ser>
        <c:ser>
          <c:idx val="5"/>
          <c:order val="5"/>
          <c:tx>
            <c:strRef>
              <c:f>'Reacheability Area'!$P$4</c:f>
              <c:strCache>
                <c:ptCount val="1"/>
                <c:pt idx="0">
                  <c:v>75 °C/km</c:v>
                </c:pt>
              </c:strCache>
            </c:strRef>
          </c:tx>
          <c:spPr>
            <a:solidFill>
              <a:schemeClr val="accent6">
                <a:shade val="50000"/>
              </a:schemeClr>
            </a:solidFill>
            <a:ln/>
            <a:effectLst/>
            <a:sp3d/>
          </c:spPr>
          <c:cat>
            <c:numRef>
              <c:f>'Reacheability Area'!$J$5:$J$15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'Reacheability Area'!$P$5:$P$15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EF-4F19-B21B-DE50C4CEE899}"/>
            </c:ext>
          </c:extLst>
        </c:ser>
        <c:bandFmts>
          <c:bandFmt>
            <c:idx val="0"/>
            <c:spPr>
              <a:solidFill>
                <a:schemeClr val="accent6">
                  <a:tint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tint val="7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tint val="9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shade val="9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shade val="7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shade val="50000"/>
                </a:schemeClr>
              </a:solidFill>
              <a:ln/>
              <a:effectLst/>
              <a:sp3d/>
            </c:spPr>
          </c:bandFmt>
        </c:bandFmts>
        <c:axId val="433509199"/>
        <c:axId val="270811567"/>
        <c:axId val="426221279"/>
      </c:surfaceChart>
      <c:catAx>
        <c:axId val="43350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11567"/>
        <c:crosses val="autoZero"/>
        <c:auto val="1"/>
        <c:lblAlgn val="ctr"/>
        <c:lblOffset val="100"/>
        <c:noMultiLvlLbl val="0"/>
      </c:catAx>
      <c:valAx>
        <c:axId val="27081156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one"/>
        <c:crossAx val="433509199"/>
        <c:crosses val="autoZero"/>
        <c:crossBetween val="midCat"/>
      </c:valAx>
      <c:serAx>
        <c:axId val="426221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11567"/>
        <c:crosses val="autoZero"/>
      </c:ser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</a:t>
            </a:r>
            <a:r>
              <a:rPr lang="it-IT" baseline="-25000"/>
              <a:t>DH</a:t>
            </a:r>
            <a:r>
              <a:rPr lang="it-IT"/>
              <a:t>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 Output - W_net Analysis'!$C$4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Analysis'!$B$19:$B$29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Analysis'!$C$19:$C$29</c:f>
              <c:numCache>
                <c:formatCode>0.00</c:formatCode>
                <c:ptCount val="11"/>
                <c:pt idx="0">
                  <c:v>694.55751299999997</c:v>
                </c:pt>
                <c:pt idx="1">
                  <c:v>767.77914799999996</c:v>
                </c:pt>
                <c:pt idx="2">
                  <c:v>826.60679600000003</c:v>
                </c:pt>
                <c:pt idx="3">
                  <c:v>890.81903199999999</c:v>
                </c:pt>
                <c:pt idx="4">
                  <c:v>959.92276700000002</c:v>
                </c:pt>
                <c:pt idx="5">
                  <c:v>1042.6992</c:v>
                </c:pt>
                <c:pt idx="6">
                  <c:v>1152.6927900000001</c:v>
                </c:pt>
                <c:pt idx="7">
                  <c:v>1369.10709</c:v>
                </c:pt>
                <c:pt idx="8">
                  <c:v>1789.0398399999999</c:v>
                </c:pt>
                <c:pt idx="9">
                  <c:v>2183.1296499999999</c:v>
                </c:pt>
                <c:pt idx="10">
                  <c:v>2512.5379600000001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29-49C2-9812-5A752E15C142}"/>
            </c:ext>
          </c:extLst>
        </c:ser>
        <c:ser>
          <c:idx val="1"/>
          <c:order val="1"/>
          <c:tx>
            <c:strRef>
              <c:f>'Power Output - W_net Analysis'!$D$4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Analysis'!$B$19:$B$29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Analysis'!$D$19:$D$29</c:f>
              <c:numCache>
                <c:formatCode>0.00</c:formatCode>
                <c:ptCount val="11"/>
                <c:pt idx="0">
                  <c:v>753.91905299999996</c:v>
                </c:pt>
                <c:pt idx="1">
                  <c:v>842.17307100000005</c:v>
                </c:pt>
                <c:pt idx="2">
                  <c:v>913.44396800000004</c:v>
                </c:pt>
                <c:pt idx="3">
                  <c:v>975.99530100000004</c:v>
                </c:pt>
                <c:pt idx="4">
                  <c:v>1042.4319599999999</c:v>
                </c:pt>
                <c:pt idx="5">
                  <c:v>1124.6255200000001</c:v>
                </c:pt>
                <c:pt idx="6">
                  <c:v>1231.71967</c:v>
                </c:pt>
                <c:pt idx="7">
                  <c:v>1392.28782</c:v>
                </c:pt>
                <c:pt idx="8">
                  <c:v>1692.05708</c:v>
                </c:pt>
                <c:pt idx="9">
                  <c:v>2077.0106900000001</c:v>
                </c:pt>
                <c:pt idx="10">
                  <c:v>2450.4326500000002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29-49C2-9812-5A752E15C142}"/>
            </c:ext>
          </c:extLst>
        </c:ser>
        <c:ser>
          <c:idx val="2"/>
          <c:order val="2"/>
          <c:tx>
            <c:strRef>
              <c:f>'Power Output - W_net Analysis'!$E$4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Analysis'!$B$19:$B$29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Analysis'!$E$19:$E$29</c:f>
              <c:numCache>
                <c:formatCode>0.00</c:formatCode>
                <c:ptCount val="11"/>
                <c:pt idx="0">
                  <c:v>802.78091199999994</c:v>
                </c:pt>
                <c:pt idx="1">
                  <c:v>909.36279100000002</c:v>
                </c:pt>
                <c:pt idx="2">
                  <c:v>994.03532700000005</c:v>
                </c:pt>
                <c:pt idx="3">
                  <c:v>1067.33743</c:v>
                </c:pt>
                <c:pt idx="4">
                  <c:v>1135.8991699999999</c:v>
                </c:pt>
                <c:pt idx="5">
                  <c:v>1212.10221</c:v>
                </c:pt>
                <c:pt idx="6">
                  <c:v>1307.6245100000001</c:v>
                </c:pt>
                <c:pt idx="7">
                  <c:v>1444.48858</c:v>
                </c:pt>
                <c:pt idx="8">
                  <c:v>1659.06879</c:v>
                </c:pt>
                <c:pt idx="9">
                  <c:v>1984.34512</c:v>
                </c:pt>
                <c:pt idx="10">
                  <c:v>2355.43442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29-49C2-9812-5A752E15C142}"/>
            </c:ext>
          </c:extLst>
        </c:ser>
        <c:ser>
          <c:idx val="3"/>
          <c:order val="3"/>
          <c:tx>
            <c:strRef>
              <c:f>'Power Output - W_net Analysis'!$F$4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Analysis'!$B$19:$B$29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Analysis'!$F$19:$F$29</c:f>
              <c:numCache>
                <c:formatCode>0.00</c:formatCode>
                <c:ptCount val="11"/>
                <c:pt idx="0">
                  <c:v>835.25698299999999</c:v>
                </c:pt>
                <c:pt idx="1">
                  <c:v>964.70477100000005</c:v>
                </c:pt>
                <c:pt idx="2">
                  <c:v>1066.7057600000001</c:v>
                </c:pt>
                <c:pt idx="3">
                  <c:v>1150.39076</c:v>
                </c:pt>
                <c:pt idx="4">
                  <c:v>1227.2854199999999</c:v>
                </c:pt>
                <c:pt idx="5">
                  <c:v>1302.5804499999999</c:v>
                </c:pt>
                <c:pt idx="6">
                  <c:v>1388.16569</c:v>
                </c:pt>
                <c:pt idx="7">
                  <c:v>1499.5876599999999</c:v>
                </c:pt>
                <c:pt idx="8">
                  <c:v>1660.6853000000001</c:v>
                </c:pt>
                <c:pt idx="9">
                  <c:v>1907.06104</c:v>
                </c:pt>
                <c:pt idx="10">
                  <c:v>2240.0605599999999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29-49C2-9812-5A752E15C142}"/>
            </c:ext>
          </c:extLst>
        </c:ser>
        <c:ser>
          <c:idx val="4"/>
          <c:order val="4"/>
          <c:tx>
            <c:strRef>
              <c:f>'Power Output - W_net Analysis'!$G$4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Analysis'!$B$19:$B$29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Analysis'!$G$19:$G$29</c:f>
              <c:numCache>
                <c:formatCode>0.00</c:formatCode>
                <c:ptCount val="11"/>
                <c:pt idx="0">
                  <c:v>829.75303499999995</c:v>
                </c:pt>
                <c:pt idx="1">
                  <c:v>1003.14386</c:v>
                </c:pt>
                <c:pt idx="2">
                  <c:v>1127.56095</c:v>
                </c:pt>
                <c:pt idx="3">
                  <c:v>1226.39122</c:v>
                </c:pt>
                <c:pt idx="4">
                  <c:v>1310.3363199999999</c:v>
                </c:pt>
                <c:pt idx="5">
                  <c:v>1387.4410800000001</c:v>
                </c:pt>
                <c:pt idx="6">
                  <c:v>1465.39969</c:v>
                </c:pt>
                <c:pt idx="7">
                  <c:v>1557.0358799999999</c:v>
                </c:pt>
                <c:pt idx="8">
                  <c:v>1675.0642800000001</c:v>
                </c:pt>
                <c:pt idx="9">
                  <c:v>1843.79891</c:v>
                </c:pt>
                <c:pt idx="10">
                  <c:v>2097.46767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29-49C2-9812-5A752E15C142}"/>
            </c:ext>
          </c:extLst>
        </c:ser>
        <c:ser>
          <c:idx val="5"/>
          <c:order val="5"/>
          <c:tx>
            <c:strRef>
              <c:f>'Power Output - W_net Analysis'!$H$4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Analysis'!$B$19:$B$29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Analysis'!$H$19:$H$29</c:f>
              <c:numCache>
                <c:formatCode>0.00</c:formatCode>
                <c:ptCount val="11"/>
                <c:pt idx="0">
                  <c:v>652.77828399999999</c:v>
                </c:pt>
                <c:pt idx="1">
                  <c:v>1000.37932</c:v>
                </c:pt>
                <c:pt idx="2">
                  <c:v>1168.66938</c:v>
                </c:pt>
                <c:pt idx="3">
                  <c:v>1289.8744200000001</c:v>
                </c:pt>
                <c:pt idx="4">
                  <c:v>1385.96399</c:v>
                </c:pt>
                <c:pt idx="5">
                  <c:v>1465.39895</c:v>
                </c:pt>
                <c:pt idx="6">
                  <c:v>1538.18659</c:v>
                </c:pt>
                <c:pt idx="7">
                  <c:v>1611.1025400000001</c:v>
                </c:pt>
                <c:pt idx="8">
                  <c:v>1692.58384</c:v>
                </c:pt>
                <c:pt idx="9">
                  <c:v>1790.7744</c:v>
                </c:pt>
                <c:pt idx="10">
                  <c:v>1914.55639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29-49C2-9812-5A752E15C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Power [MWe]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</a:t>
            </a:r>
            <a:r>
              <a:rPr lang="it-IT" baseline="-25000"/>
              <a:t>DH</a:t>
            </a:r>
            <a:r>
              <a:rPr lang="it-IT"/>
              <a:t> 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120°C)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 Output - W_net Analysis'!$K$4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Analysis'!$B$19:$B$29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Analysis'!$K$19:$K$29</c:f>
              <c:numCache>
                <c:formatCode>0.00</c:formatCode>
                <c:ptCount val="11"/>
                <c:pt idx="0">
                  <c:v>444.85134499999998</c:v>
                </c:pt>
                <c:pt idx="1">
                  <c:v>509.016999</c:v>
                </c:pt>
                <c:pt idx="2">
                  <c:v>568.30201</c:v>
                </c:pt>
                <c:pt idx="3">
                  <c:v>550.29812500000003</c:v>
                </c:pt>
                <c:pt idx="4">
                  <c:v>539.67994099999999</c:v>
                </c:pt>
                <c:pt idx="5">
                  <c:v>551.53617299999996</c:v>
                </c:pt>
                <c:pt idx="6">
                  <c:v>616.63573599999995</c:v>
                </c:pt>
                <c:pt idx="7">
                  <c:v>886.30404399999998</c:v>
                </c:pt>
                <c:pt idx="8">
                  <c:v>1145.6438900000001</c:v>
                </c:pt>
                <c:pt idx="9">
                  <c:v>1304.1326300000001</c:v>
                </c:pt>
                <c:pt idx="10">
                  <c:v>1371.8711599999999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F-425B-817E-0D8177111A34}"/>
            </c:ext>
          </c:extLst>
        </c:ser>
        <c:ser>
          <c:idx val="1"/>
          <c:order val="1"/>
          <c:tx>
            <c:strRef>
              <c:f>'Power Output - W_net Analysis'!$L$4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6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Analysis'!$B$19:$B$29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Analysis'!$L$19:$L$29</c:f>
              <c:numCache>
                <c:formatCode>0.00</c:formatCode>
                <c:ptCount val="11"/>
                <c:pt idx="0">
                  <c:v>462.02170799999999</c:v>
                </c:pt>
                <c:pt idx="1">
                  <c:v>535.733251</c:v>
                </c:pt>
                <c:pt idx="2">
                  <c:v>600.51307499999996</c:v>
                </c:pt>
                <c:pt idx="3">
                  <c:v>662.84407299999998</c:v>
                </c:pt>
                <c:pt idx="4">
                  <c:v>695.32474500000001</c:v>
                </c:pt>
                <c:pt idx="5">
                  <c:v>710.80761900000005</c:v>
                </c:pt>
                <c:pt idx="6">
                  <c:v>770.24923000000001</c:v>
                </c:pt>
                <c:pt idx="7">
                  <c:v>930.08813699999996</c:v>
                </c:pt>
                <c:pt idx="8">
                  <c:v>1111.88193</c:v>
                </c:pt>
                <c:pt idx="9">
                  <c:v>1282.0817400000001</c:v>
                </c:pt>
                <c:pt idx="10">
                  <c:v>1400.7241799999999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2F-425B-817E-0D8177111A34}"/>
            </c:ext>
          </c:extLst>
        </c:ser>
        <c:ser>
          <c:idx val="2"/>
          <c:order val="2"/>
          <c:tx>
            <c:strRef>
              <c:f>'Power Output - W_net Analysis'!$M$4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6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Analysis'!$B$19:$B$29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Analysis'!$M$19:$M$29</c:f>
              <c:numCache>
                <c:formatCode>0.00</c:formatCode>
                <c:ptCount val="11"/>
                <c:pt idx="0">
                  <c:v>467.966881</c:v>
                </c:pt>
                <c:pt idx="1">
                  <c:v>555.37710100000004</c:v>
                </c:pt>
                <c:pt idx="2">
                  <c:v>629.42292099999997</c:v>
                </c:pt>
                <c:pt idx="3">
                  <c:v>694.83480999999995</c:v>
                </c:pt>
                <c:pt idx="4">
                  <c:v>757.51226399999996</c:v>
                </c:pt>
                <c:pt idx="5">
                  <c:v>824.17369399999995</c:v>
                </c:pt>
                <c:pt idx="6">
                  <c:v>898.08266300000003</c:v>
                </c:pt>
                <c:pt idx="7">
                  <c:v>984.32465200000001</c:v>
                </c:pt>
                <c:pt idx="8">
                  <c:v>1102.56114</c:v>
                </c:pt>
                <c:pt idx="9">
                  <c:v>1255.9126200000001</c:v>
                </c:pt>
                <c:pt idx="10">
                  <c:v>1402.00027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2F-425B-817E-0D8177111A34}"/>
            </c:ext>
          </c:extLst>
        </c:ser>
        <c:ser>
          <c:idx val="3"/>
          <c:order val="3"/>
          <c:tx>
            <c:strRef>
              <c:f>'Power Output - W_net Analysis'!$N$4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6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Analysis'!$B$19:$B$29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Analysis'!$N$19:$N$29</c:f>
              <c:numCache>
                <c:formatCode>0.00</c:formatCode>
                <c:ptCount val="11"/>
                <c:pt idx="0">
                  <c:v>456.717489</c:v>
                </c:pt>
                <c:pt idx="1">
                  <c:v>561.43666099999996</c:v>
                </c:pt>
                <c:pt idx="2">
                  <c:v>649.43972799999995</c:v>
                </c:pt>
                <c:pt idx="3">
                  <c:v>724.24739699999998</c:v>
                </c:pt>
                <c:pt idx="4">
                  <c:v>792.43792299999996</c:v>
                </c:pt>
                <c:pt idx="5">
                  <c:v>857.24151800000004</c:v>
                </c:pt>
                <c:pt idx="6">
                  <c:v>926.70144100000005</c:v>
                </c:pt>
                <c:pt idx="7">
                  <c:v>1004.95084</c:v>
                </c:pt>
                <c:pt idx="8">
                  <c:v>1099.83257</c:v>
                </c:pt>
                <c:pt idx="9">
                  <c:v>1230.19326</c:v>
                </c:pt>
                <c:pt idx="10">
                  <c:v>1376.2409700000001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2F-425B-817E-0D8177111A34}"/>
            </c:ext>
          </c:extLst>
        </c:ser>
        <c:ser>
          <c:idx val="4"/>
          <c:order val="4"/>
          <c:tx>
            <c:strRef>
              <c:f>'Power Output - W_net Analysis'!$O$4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6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Analysis'!$B$19:$B$29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Analysis'!$O$19:$O$29</c:f>
              <c:numCache>
                <c:formatCode>0.00</c:formatCode>
                <c:ptCount val="11"/>
                <c:pt idx="0">
                  <c:v>433.485387</c:v>
                </c:pt>
                <c:pt idx="1">
                  <c:v>549.51171699999998</c:v>
                </c:pt>
                <c:pt idx="2">
                  <c:v>653.87834899999996</c:v>
                </c:pt>
                <c:pt idx="3">
                  <c:v>743.09351600000002</c:v>
                </c:pt>
                <c:pt idx="4">
                  <c:v>819.63158099999998</c:v>
                </c:pt>
                <c:pt idx="5">
                  <c:v>887.16147000000001</c:v>
                </c:pt>
                <c:pt idx="6">
                  <c:v>953.86066200000005</c:v>
                </c:pt>
                <c:pt idx="7">
                  <c:v>1024.1594299999999</c:v>
                </c:pt>
                <c:pt idx="8">
                  <c:v>1106.0082299999999</c:v>
                </c:pt>
                <c:pt idx="9">
                  <c:v>1207.8237999999999</c:v>
                </c:pt>
                <c:pt idx="10">
                  <c:v>1335.43083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2F-425B-817E-0D8177111A34}"/>
            </c:ext>
          </c:extLst>
        </c:ser>
        <c:ser>
          <c:idx val="5"/>
          <c:order val="5"/>
          <c:tx>
            <c:strRef>
              <c:f>'Power Output - W_net Analysis'!$P$4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Analysis'!$B$19:$B$29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'Power Output - W_net Analysis'!$P$19:$P$29</c:f>
              <c:numCache>
                <c:formatCode>0.00</c:formatCode>
                <c:ptCount val="11"/>
                <c:pt idx="0">
                  <c:v>397.42416200000002</c:v>
                </c:pt>
                <c:pt idx="1">
                  <c:v>522.616758</c:v>
                </c:pt>
                <c:pt idx="2">
                  <c:v>641.83283500000005</c:v>
                </c:pt>
                <c:pt idx="3">
                  <c:v>748.46465599999999</c:v>
                </c:pt>
                <c:pt idx="4">
                  <c:v>837.765714</c:v>
                </c:pt>
                <c:pt idx="5">
                  <c:v>911.94491000000005</c:v>
                </c:pt>
                <c:pt idx="6">
                  <c:v>979.007654</c:v>
                </c:pt>
                <c:pt idx="7">
                  <c:v>1045.8581899999999</c:v>
                </c:pt>
                <c:pt idx="8">
                  <c:v>1112.68273</c:v>
                </c:pt>
                <c:pt idx="9">
                  <c:v>1187.1863699999999</c:v>
                </c:pt>
                <c:pt idx="10">
                  <c:v>1272.0499199999999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2F-425B-817E-0D8177111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Well Flow Rate [kg/s]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Power  [MWe]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At val="0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</a:t>
            </a:r>
            <a:r>
              <a:rPr lang="it-IT" baseline="-25000"/>
              <a:t>net</a:t>
            </a:r>
            <a:r>
              <a:rPr lang="it-IT"/>
              <a:t> vs.</a:t>
            </a:r>
            <a:r>
              <a:rPr lang="it-IT" baseline="0"/>
              <a:t> </a:t>
            </a:r>
            <a:r>
              <a:rPr lang="it-IT" sz="1400" b="0" i="0" u="none" strike="noStrike" baseline="0">
                <a:effectLst/>
              </a:rPr>
              <a:t>Q</a:t>
            </a:r>
            <a:r>
              <a:rPr lang="it-IT" sz="1400" b="0" i="0" u="none" strike="noStrike" baseline="-25000">
                <a:effectLst/>
              </a:rPr>
              <a:t>DH </a:t>
            </a:r>
            <a:r>
              <a:rPr lang="it-IT"/>
              <a:t>for different</a:t>
            </a:r>
            <a:r>
              <a:rPr lang="it-IT" baseline="0"/>
              <a:t>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80°C)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 Output - W_net Analysis'!$C$4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Analysis'!$C$19:$C$29</c:f>
              <c:numCache>
                <c:formatCode>0.00</c:formatCode>
                <c:ptCount val="11"/>
                <c:pt idx="0">
                  <c:v>694.55751299999997</c:v>
                </c:pt>
                <c:pt idx="1">
                  <c:v>767.77914799999996</c:v>
                </c:pt>
                <c:pt idx="2">
                  <c:v>826.60679600000003</c:v>
                </c:pt>
                <c:pt idx="3">
                  <c:v>890.81903199999999</c:v>
                </c:pt>
                <c:pt idx="4">
                  <c:v>959.92276700000002</c:v>
                </c:pt>
                <c:pt idx="5">
                  <c:v>1042.6992</c:v>
                </c:pt>
                <c:pt idx="6">
                  <c:v>1152.6927900000001</c:v>
                </c:pt>
                <c:pt idx="7">
                  <c:v>1369.10709</c:v>
                </c:pt>
                <c:pt idx="8">
                  <c:v>1789.0398399999999</c:v>
                </c:pt>
                <c:pt idx="9">
                  <c:v>2183.1296499999999</c:v>
                </c:pt>
                <c:pt idx="10">
                  <c:v>2512.5379600000001</c:v>
                </c:pt>
              </c:numCache>
            </c:numRef>
          </c:xVal>
          <c:yVal>
            <c:numRef>
              <c:f>'Power Output - W_net Analysis'!$C$5:$C$15</c:f>
              <c:numCache>
                <c:formatCode>0.00</c:formatCode>
                <c:ptCount val="11"/>
                <c:pt idx="0">
                  <c:v>-40.432164999999998</c:v>
                </c:pt>
                <c:pt idx="1">
                  <c:v>-16.982493900000001</c:v>
                </c:pt>
                <c:pt idx="2">
                  <c:v>8.4720627099999994</c:v>
                </c:pt>
                <c:pt idx="3">
                  <c:v>38.814897999999999</c:v>
                </c:pt>
                <c:pt idx="4">
                  <c:v>71.510191000000006</c:v>
                </c:pt>
                <c:pt idx="5">
                  <c:v>107.559732</c:v>
                </c:pt>
                <c:pt idx="6">
                  <c:v>146.684899</c:v>
                </c:pt>
                <c:pt idx="7">
                  <c:v>191.660325</c:v>
                </c:pt>
                <c:pt idx="8">
                  <c:v>274.90126900000001</c:v>
                </c:pt>
                <c:pt idx="9">
                  <c:v>394.15263299999998</c:v>
                </c:pt>
                <c:pt idx="10">
                  <c:v>563.04201599999999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8A-445E-9CBC-B66179DA3D87}"/>
            </c:ext>
          </c:extLst>
        </c:ser>
        <c:ser>
          <c:idx val="1"/>
          <c:order val="1"/>
          <c:tx>
            <c:strRef>
              <c:f>'Power Output - W_net Analysis'!$D$4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Analysis'!$D$19:$D$29</c:f>
              <c:numCache>
                <c:formatCode>0.00</c:formatCode>
                <c:ptCount val="11"/>
                <c:pt idx="0">
                  <c:v>753.91905299999996</c:v>
                </c:pt>
                <c:pt idx="1">
                  <c:v>842.17307100000005</c:v>
                </c:pt>
                <c:pt idx="2">
                  <c:v>913.44396800000004</c:v>
                </c:pt>
                <c:pt idx="3">
                  <c:v>975.99530100000004</c:v>
                </c:pt>
                <c:pt idx="4">
                  <c:v>1042.4319599999999</c:v>
                </c:pt>
                <c:pt idx="5">
                  <c:v>1124.6255200000001</c:v>
                </c:pt>
                <c:pt idx="6">
                  <c:v>1231.71967</c:v>
                </c:pt>
                <c:pt idx="7">
                  <c:v>1392.28782</c:v>
                </c:pt>
                <c:pt idx="8">
                  <c:v>1692.05708</c:v>
                </c:pt>
                <c:pt idx="9">
                  <c:v>2077.0106900000001</c:v>
                </c:pt>
                <c:pt idx="10">
                  <c:v>2450.4326500000002</c:v>
                </c:pt>
              </c:numCache>
            </c:numRef>
          </c:xVal>
          <c:yVal>
            <c:numRef>
              <c:f>'Power Output - W_net Analysis'!$D$5:$D$15</c:f>
              <c:numCache>
                <c:formatCode>0.00</c:formatCode>
                <c:ptCount val="11"/>
                <c:pt idx="0">
                  <c:v>-71.153575700000005</c:v>
                </c:pt>
                <c:pt idx="1">
                  <c:v>-46.223974699999999</c:v>
                </c:pt>
                <c:pt idx="2">
                  <c:v>-19.107247600000001</c:v>
                </c:pt>
                <c:pt idx="3">
                  <c:v>9.6209336200000006</c:v>
                </c:pt>
                <c:pt idx="4">
                  <c:v>41.339036900000004</c:v>
                </c:pt>
                <c:pt idx="5">
                  <c:v>76.556246799999997</c:v>
                </c:pt>
                <c:pt idx="6">
                  <c:v>115.902975</c:v>
                </c:pt>
                <c:pt idx="7">
                  <c:v>161.35906299999999</c:v>
                </c:pt>
                <c:pt idx="8">
                  <c:v>229.305238</c:v>
                </c:pt>
                <c:pt idx="9">
                  <c:v>331.10872899999998</c:v>
                </c:pt>
                <c:pt idx="10">
                  <c:v>478.32229799999999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8A-445E-9CBC-B66179DA3D87}"/>
            </c:ext>
          </c:extLst>
        </c:ser>
        <c:ser>
          <c:idx val="2"/>
          <c:order val="2"/>
          <c:tx>
            <c:strRef>
              <c:f>'Power Output - W_net Analysis'!$E$4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Analysis'!$E$19:$E$29</c:f>
              <c:numCache>
                <c:formatCode>0.00</c:formatCode>
                <c:ptCount val="11"/>
                <c:pt idx="0">
                  <c:v>802.78091199999994</c:v>
                </c:pt>
                <c:pt idx="1">
                  <c:v>909.36279100000002</c:v>
                </c:pt>
                <c:pt idx="2">
                  <c:v>994.03532700000005</c:v>
                </c:pt>
                <c:pt idx="3">
                  <c:v>1067.33743</c:v>
                </c:pt>
                <c:pt idx="4">
                  <c:v>1135.8991699999999</c:v>
                </c:pt>
                <c:pt idx="5">
                  <c:v>1212.10221</c:v>
                </c:pt>
                <c:pt idx="6">
                  <c:v>1307.6245100000001</c:v>
                </c:pt>
                <c:pt idx="7">
                  <c:v>1444.48858</c:v>
                </c:pt>
                <c:pt idx="8">
                  <c:v>1659.06879</c:v>
                </c:pt>
                <c:pt idx="9">
                  <c:v>1984.34512</c:v>
                </c:pt>
                <c:pt idx="10">
                  <c:v>2355.43442</c:v>
                </c:pt>
              </c:numCache>
            </c:numRef>
          </c:xVal>
          <c:yVal>
            <c:numRef>
              <c:f>'Power Output - W_net Analysis'!$E$5:$E$15</c:f>
              <c:numCache>
                <c:formatCode>0.00</c:formatCode>
                <c:ptCount val="11"/>
                <c:pt idx="0">
                  <c:v>-106.425526</c:v>
                </c:pt>
                <c:pt idx="1">
                  <c:v>-79.733427399999997</c:v>
                </c:pt>
                <c:pt idx="2">
                  <c:v>-50.791972000000001</c:v>
                </c:pt>
                <c:pt idx="3">
                  <c:v>-19.726929899999998</c:v>
                </c:pt>
                <c:pt idx="4">
                  <c:v>12.515255399999999</c:v>
                </c:pt>
                <c:pt idx="5">
                  <c:v>47.841033600000003</c:v>
                </c:pt>
                <c:pt idx="6">
                  <c:v>87.279412399999998</c:v>
                </c:pt>
                <c:pt idx="7">
                  <c:v>134.128818</c:v>
                </c:pt>
                <c:pt idx="8">
                  <c:v>193.44057599999999</c:v>
                </c:pt>
                <c:pt idx="9">
                  <c:v>280.21998100000002</c:v>
                </c:pt>
                <c:pt idx="10">
                  <c:v>404.822361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8A-445E-9CBC-B66179DA3D87}"/>
            </c:ext>
          </c:extLst>
        </c:ser>
        <c:ser>
          <c:idx val="3"/>
          <c:order val="3"/>
          <c:tx>
            <c:strRef>
              <c:f>'Power Output - W_net Analysis'!$F$4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Analysis'!$F$19:$F$29</c:f>
              <c:numCache>
                <c:formatCode>0.00</c:formatCode>
                <c:ptCount val="11"/>
                <c:pt idx="0">
                  <c:v>835.25698299999999</c:v>
                </c:pt>
                <c:pt idx="1">
                  <c:v>964.70477100000005</c:v>
                </c:pt>
                <c:pt idx="2">
                  <c:v>1066.7057600000001</c:v>
                </c:pt>
                <c:pt idx="3">
                  <c:v>1150.39076</c:v>
                </c:pt>
                <c:pt idx="4">
                  <c:v>1227.2854199999999</c:v>
                </c:pt>
                <c:pt idx="5">
                  <c:v>1302.5804499999999</c:v>
                </c:pt>
                <c:pt idx="6">
                  <c:v>1388.16569</c:v>
                </c:pt>
                <c:pt idx="7">
                  <c:v>1499.5876599999999</c:v>
                </c:pt>
                <c:pt idx="8">
                  <c:v>1660.6853000000001</c:v>
                </c:pt>
                <c:pt idx="9">
                  <c:v>1907.06104</c:v>
                </c:pt>
                <c:pt idx="10">
                  <c:v>2240.0605599999999</c:v>
                </c:pt>
              </c:numCache>
            </c:numRef>
          </c:xVal>
          <c:yVal>
            <c:numRef>
              <c:f>'Power Output - W_net Analysis'!$F$5:$F$15</c:f>
              <c:numCache>
                <c:formatCode>0.00</c:formatCode>
                <c:ptCount val="11"/>
                <c:pt idx="0">
                  <c:v>-146.67057299999999</c:v>
                </c:pt>
                <c:pt idx="1">
                  <c:v>-118.907085</c:v>
                </c:pt>
                <c:pt idx="2">
                  <c:v>-87.273517600000005</c:v>
                </c:pt>
                <c:pt idx="3">
                  <c:v>-53.874958700000001</c:v>
                </c:pt>
                <c:pt idx="4">
                  <c:v>-17.9013095</c:v>
                </c:pt>
                <c:pt idx="5">
                  <c:v>19.5096618</c:v>
                </c:pt>
                <c:pt idx="6">
                  <c:v>60.294680800000002</c:v>
                </c:pt>
                <c:pt idx="7">
                  <c:v>107.039742</c:v>
                </c:pt>
                <c:pt idx="8">
                  <c:v>163.39797100000001</c:v>
                </c:pt>
                <c:pt idx="9">
                  <c:v>237.542384</c:v>
                </c:pt>
                <c:pt idx="10">
                  <c:v>342.08712200000002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8A-445E-9CBC-B66179DA3D87}"/>
            </c:ext>
          </c:extLst>
        </c:ser>
        <c:ser>
          <c:idx val="4"/>
          <c:order val="4"/>
          <c:tx>
            <c:strRef>
              <c:f>'Power Output - W_net Analysis'!$G$4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Analysis'!$G$19:$G$29</c:f>
              <c:numCache>
                <c:formatCode>0.00</c:formatCode>
                <c:ptCount val="11"/>
                <c:pt idx="0">
                  <c:v>829.75303499999995</c:v>
                </c:pt>
                <c:pt idx="1">
                  <c:v>1003.14386</c:v>
                </c:pt>
                <c:pt idx="2">
                  <c:v>1127.56095</c:v>
                </c:pt>
                <c:pt idx="3">
                  <c:v>1226.39122</c:v>
                </c:pt>
                <c:pt idx="4">
                  <c:v>1310.3363199999999</c:v>
                </c:pt>
                <c:pt idx="5">
                  <c:v>1387.4410800000001</c:v>
                </c:pt>
                <c:pt idx="6">
                  <c:v>1465.39969</c:v>
                </c:pt>
                <c:pt idx="7">
                  <c:v>1557.0358799999999</c:v>
                </c:pt>
                <c:pt idx="8">
                  <c:v>1675.0642800000001</c:v>
                </c:pt>
                <c:pt idx="9">
                  <c:v>1843.79891</c:v>
                </c:pt>
                <c:pt idx="10">
                  <c:v>2097.46767</c:v>
                </c:pt>
              </c:numCache>
            </c:numRef>
          </c:xVal>
          <c:yVal>
            <c:numRef>
              <c:f>'Power Output - W_net Analysis'!$G$5:$G$15</c:f>
              <c:numCache>
                <c:formatCode>0.00</c:formatCode>
                <c:ptCount val="11"/>
                <c:pt idx="0">
                  <c:v>-192.31865300000001</c:v>
                </c:pt>
                <c:pt idx="1">
                  <c:v>-163.66889599999999</c:v>
                </c:pt>
                <c:pt idx="2">
                  <c:v>-129.533309</c:v>
                </c:pt>
                <c:pt idx="3">
                  <c:v>-92.2191227</c:v>
                </c:pt>
                <c:pt idx="4">
                  <c:v>-52.6387541</c:v>
                </c:pt>
                <c:pt idx="5">
                  <c:v>-11.0489391</c:v>
                </c:pt>
                <c:pt idx="6">
                  <c:v>32.877234600000001</c:v>
                </c:pt>
                <c:pt idx="7">
                  <c:v>81.654990900000001</c:v>
                </c:pt>
                <c:pt idx="8">
                  <c:v>136.483959</c:v>
                </c:pt>
                <c:pt idx="9">
                  <c:v>201.56346199999999</c:v>
                </c:pt>
                <c:pt idx="10">
                  <c:v>287.55114200000003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8A-445E-9CBC-B66179DA3D87}"/>
            </c:ext>
          </c:extLst>
        </c:ser>
        <c:ser>
          <c:idx val="5"/>
          <c:order val="5"/>
          <c:tx>
            <c:strRef>
              <c:f>'Power Output - W_net Analysis'!$H$4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Analysis'!$H$19:$H$29</c:f>
              <c:numCache>
                <c:formatCode>0.00</c:formatCode>
                <c:ptCount val="11"/>
                <c:pt idx="0">
                  <c:v>652.77828399999999</c:v>
                </c:pt>
                <c:pt idx="1">
                  <c:v>1000.37932</c:v>
                </c:pt>
                <c:pt idx="2">
                  <c:v>1168.66938</c:v>
                </c:pt>
                <c:pt idx="3">
                  <c:v>1289.8744200000001</c:v>
                </c:pt>
                <c:pt idx="4">
                  <c:v>1385.96399</c:v>
                </c:pt>
                <c:pt idx="5">
                  <c:v>1465.39895</c:v>
                </c:pt>
                <c:pt idx="6">
                  <c:v>1538.18659</c:v>
                </c:pt>
                <c:pt idx="7">
                  <c:v>1611.1025400000001</c:v>
                </c:pt>
                <c:pt idx="8">
                  <c:v>1692.58384</c:v>
                </c:pt>
                <c:pt idx="9">
                  <c:v>1790.7744</c:v>
                </c:pt>
                <c:pt idx="10">
                  <c:v>1914.55639</c:v>
                </c:pt>
              </c:numCache>
            </c:numRef>
          </c:xVal>
          <c:yVal>
            <c:numRef>
              <c:f>'Power Output - W_net Analysis'!$H$5:$H$15</c:f>
              <c:numCache>
                <c:formatCode>0.00</c:formatCode>
                <c:ptCount val="11"/>
                <c:pt idx="0">
                  <c:v>-243.45821900000001</c:v>
                </c:pt>
                <c:pt idx="1">
                  <c:v>-215.327933</c:v>
                </c:pt>
                <c:pt idx="2">
                  <c:v>-178.49911499999999</c:v>
                </c:pt>
                <c:pt idx="3">
                  <c:v>-136.42254399999999</c:v>
                </c:pt>
                <c:pt idx="4">
                  <c:v>-91.252502500000006</c:v>
                </c:pt>
                <c:pt idx="5">
                  <c:v>-44.626793900000003</c:v>
                </c:pt>
                <c:pt idx="6">
                  <c:v>4.3343697700000003</c:v>
                </c:pt>
                <c:pt idx="7">
                  <c:v>55.984721100000002</c:v>
                </c:pt>
                <c:pt idx="8">
                  <c:v>111.50539499999999</c:v>
                </c:pt>
                <c:pt idx="9">
                  <c:v>171.919499</c:v>
                </c:pt>
                <c:pt idx="10">
                  <c:v>239.58885599999999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8A-445E-9CBC-B66179DA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DH power [</a:t>
                </a:r>
                <a:r>
                  <a:rPr lang="it-IT" sz="1100" b="0" i="0" u="none" strike="noStrike" baseline="0">
                    <a:effectLst/>
                  </a:rPr>
                  <a:t>MWt</a:t>
                </a:r>
                <a:r>
                  <a:rPr lang="it-IT" sz="1100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  <c:dispUnits>
          <c:builtInUnit val="thousands"/>
        </c:dispUnits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Power [MWe]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</a:t>
            </a:r>
            <a:r>
              <a:rPr lang="it-IT" baseline="-25000"/>
              <a:t>net</a:t>
            </a:r>
            <a:r>
              <a:rPr lang="it-IT"/>
              <a:t> vs. Q</a:t>
            </a:r>
            <a:r>
              <a:rPr lang="it-IT" baseline="-25000"/>
              <a:t>DH</a:t>
            </a:r>
            <a:r>
              <a:rPr lang="it-IT"/>
              <a:t> for different Gradients</a:t>
            </a:r>
          </a:p>
          <a:p>
            <a:pPr>
              <a:defRPr/>
            </a:pPr>
            <a:r>
              <a:rPr lang="it-IT" sz="1100" i="1" baseline="0"/>
              <a:t>(T</a:t>
            </a:r>
            <a:r>
              <a:rPr lang="it-IT" sz="1100" i="1" baseline="-25000"/>
              <a:t>max</a:t>
            </a:r>
            <a:r>
              <a:rPr lang="it-IT" sz="1100" i="1" baseline="0"/>
              <a:t> = 120°C)</a:t>
            </a:r>
            <a:endParaRPr lang="it-IT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 Output - W_net Analysis'!$K$4</c:f>
              <c:strCache>
                <c:ptCount val="1"/>
                <c:pt idx="0">
                  <c:v>50 °C/km</c:v>
                </c:pt>
              </c:strCache>
            </c:strRef>
          </c:tx>
          <c:spPr>
            <a:ln w="19050" cap="rnd">
              <a:solidFill>
                <a:schemeClr val="accent6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Analysis'!$K$19:$K$29</c:f>
              <c:numCache>
                <c:formatCode>0.00</c:formatCode>
                <c:ptCount val="11"/>
                <c:pt idx="0">
                  <c:v>444.85134499999998</c:v>
                </c:pt>
                <c:pt idx="1">
                  <c:v>509.016999</c:v>
                </c:pt>
                <c:pt idx="2">
                  <c:v>568.30201</c:v>
                </c:pt>
                <c:pt idx="3">
                  <c:v>550.29812500000003</c:v>
                </c:pt>
                <c:pt idx="4">
                  <c:v>539.67994099999999</c:v>
                </c:pt>
                <c:pt idx="5">
                  <c:v>551.53617299999996</c:v>
                </c:pt>
                <c:pt idx="6">
                  <c:v>616.63573599999995</c:v>
                </c:pt>
                <c:pt idx="7">
                  <c:v>886.30404399999998</c:v>
                </c:pt>
                <c:pt idx="8">
                  <c:v>1145.6438900000001</c:v>
                </c:pt>
                <c:pt idx="9">
                  <c:v>1304.1326300000001</c:v>
                </c:pt>
                <c:pt idx="10">
                  <c:v>1371.8711599999999</c:v>
                </c:pt>
              </c:numCache>
            </c:numRef>
          </c:xVal>
          <c:yVal>
            <c:numRef>
              <c:f>'Power Output - W_net Analysis'!$K$5:$K$15</c:f>
              <c:numCache>
                <c:formatCode>0.00</c:formatCode>
                <c:ptCount val="11"/>
                <c:pt idx="0">
                  <c:v>57.713915399999998</c:v>
                </c:pt>
                <c:pt idx="1">
                  <c:v>104.113623</c:v>
                </c:pt>
                <c:pt idx="2">
                  <c:v>156.45509100000001</c:v>
                </c:pt>
                <c:pt idx="3">
                  <c:v>182.99975699999999</c:v>
                </c:pt>
                <c:pt idx="4">
                  <c:v>214.334261</c:v>
                </c:pt>
                <c:pt idx="5">
                  <c:v>253.97475</c:v>
                </c:pt>
                <c:pt idx="6">
                  <c:v>309.622863</c:v>
                </c:pt>
                <c:pt idx="7">
                  <c:v>420.97784300000001</c:v>
                </c:pt>
                <c:pt idx="8">
                  <c:v>522.62319200000002</c:v>
                </c:pt>
                <c:pt idx="9">
                  <c:v>652.48282400000005</c:v>
                </c:pt>
                <c:pt idx="10">
                  <c:v>843.80454099999997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DB-40B9-BB0C-68456AB6377D}"/>
            </c:ext>
          </c:extLst>
        </c:ser>
        <c:ser>
          <c:idx val="1"/>
          <c:order val="1"/>
          <c:tx>
            <c:strRef>
              <c:f>'Power Output - W_net Analysis'!$L$4</c:f>
              <c:strCache>
                <c:ptCount val="1"/>
                <c:pt idx="0">
                  <c:v>55 °C/km</c:v>
                </c:pt>
              </c:strCache>
            </c:strRef>
          </c:tx>
          <c:spPr>
            <a:ln w="19050" cap="rnd">
              <a:solidFill>
                <a:schemeClr val="accent6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Analysis'!$L$19:$L$29</c:f>
              <c:numCache>
                <c:formatCode>0.00</c:formatCode>
                <c:ptCount val="11"/>
                <c:pt idx="0">
                  <c:v>462.02170799999999</c:v>
                </c:pt>
                <c:pt idx="1">
                  <c:v>535.733251</c:v>
                </c:pt>
                <c:pt idx="2">
                  <c:v>600.51307499999996</c:v>
                </c:pt>
                <c:pt idx="3">
                  <c:v>662.84407299999998</c:v>
                </c:pt>
                <c:pt idx="4">
                  <c:v>695.32474500000001</c:v>
                </c:pt>
                <c:pt idx="5">
                  <c:v>710.80761900000005</c:v>
                </c:pt>
                <c:pt idx="6">
                  <c:v>770.24923000000001</c:v>
                </c:pt>
                <c:pt idx="7">
                  <c:v>930.08813699999996</c:v>
                </c:pt>
                <c:pt idx="8">
                  <c:v>1111.88193</c:v>
                </c:pt>
                <c:pt idx="9">
                  <c:v>1282.0817400000001</c:v>
                </c:pt>
                <c:pt idx="10">
                  <c:v>1400.7241799999999</c:v>
                </c:pt>
              </c:numCache>
            </c:numRef>
          </c:xVal>
          <c:yVal>
            <c:numRef>
              <c:f>'Power Output - W_net Analysis'!$L$5:$L$15</c:f>
              <c:numCache>
                <c:formatCode>0.00</c:formatCode>
                <c:ptCount val="11"/>
                <c:pt idx="0">
                  <c:v>25.683806400000002</c:v>
                </c:pt>
                <c:pt idx="1">
                  <c:v>70.763920999999996</c:v>
                </c:pt>
                <c:pt idx="2">
                  <c:v>120.891198</c:v>
                </c:pt>
                <c:pt idx="3">
                  <c:v>175.96356299999999</c:v>
                </c:pt>
                <c:pt idx="4">
                  <c:v>222.48602299999999</c:v>
                </c:pt>
                <c:pt idx="5">
                  <c:v>262.47982400000001</c:v>
                </c:pt>
                <c:pt idx="6">
                  <c:v>316.87152800000001</c:v>
                </c:pt>
                <c:pt idx="7">
                  <c:v>401.915369</c:v>
                </c:pt>
                <c:pt idx="8">
                  <c:v>484.50590599999998</c:v>
                </c:pt>
                <c:pt idx="9">
                  <c:v>591.84360200000003</c:v>
                </c:pt>
                <c:pt idx="10">
                  <c:v>755.83511399999998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DB-40B9-BB0C-68456AB6377D}"/>
            </c:ext>
          </c:extLst>
        </c:ser>
        <c:ser>
          <c:idx val="2"/>
          <c:order val="2"/>
          <c:tx>
            <c:strRef>
              <c:f>'Power Output - W_net Analysis'!$M$4</c:f>
              <c:strCache>
                <c:ptCount val="1"/>
                <c:pt idx="0">
                  <c:v>60 °C/km</c:v>
                </c:pt>
              </c:strCache>
            </c:strRef>
          </c:tx>
          <c:spPr>
            <a:ln w="19050" cap="rnd">
              <a:solidFill>
                <a:schemeClr val="accent6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Analysis'!$M$19:$M$29</c:f>
              <c:numCache>
                <c:formatCode>0.00</c:formatCode>
                <c:ptCount val="11"/>
                <c:pt idx="0">
                  <c:v>467.966881</c:v>
                </c:pt>
                <c:pt idx="1">
                  <c:v>555.37710100000004</c:v>
                </c:pt>
                <c:pt idx="2">
                  <c:v>629.42292099999997</c:v>
                </c:pt>
                <c:pt idx="3">
                  <c:v>694.83480999999995</c:v>
                </c:pt>
                <c:pt idx="4">
                  <c:v>757.51226399999996</c:v>
                </c:pt>
                <c:pt idx="5">
                  <c:v>824.17369399999995</c:v>
                </c:pt>
                <c:pt idx="6">
                  <c:v>898.08266300000003</c:v>
                </c:pt>
                <c:pt idx="7">
                  <c:v>984.32465200000001</c:v>
                </c:pt>
                <c:pt idx="8">
                  <c:v>1102.56114</c:v>
                </c:pt>
                <c:pt idx="9">
                  <c:v>1255.9126200000001</c:v>
                </c:pt>
                <c:pt idx="10">
                  <c:v>1402.00027</c:v>
                </c:pt>
              </c:numCache>
            </c:numRef>
          </c:xVal>
          <c:yVal>
            <c:numRef>
              <c:f>'Power Output - W_net Analysis'!$M$5:$M$15</c:f>
              <c:numCache>
                <c:formatCode>0.00</c:formatCode>
                <c:ptCount val="11"/>
                <c:pt idx="0">
                  <c:v>-8.6231844300000002</c:v>
                </c:pt>
                <c:pt idx="1">
                  <c:v>36.029596900000001</c:v>
                </c:pt>
                <c:pt idx="2">
                  <c:v>85.416512100000006</c:v>
                </c:pt>
                <c:pt idx="3">
                  <c:v>138.50588500000001</c:v>
                </c:pt>
                <c:pt idx="4">
                  <c:v>195.09041400000001</c:v>
                </c:pt>
                <c:pt idx="5">
                  <c:v>255.462098</c:v>
                </c:pt>
                <c:pt idx="6">
                  <c:v>318.37002000000001</c:v>
                </c:pt>
                <c:pt idx="7">
                  <c:v>382.55098099999998</c:v>
                </c:pt>
                <c:pt idx="8">
                  <c:v>453.21935300000001</c:v>
                </c:pt>
                <c:pt idx="9">
                  <c:v>545.06476999999995</c:v>
                </c:pt>
                <c:pt idx="10">
                  <c:v>682.79911600000003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DB-40B9-BB0C-68456AB6377D}"/>
            </c:ext>
          </c:extLst>
        </c:ser>
        <c:ser>
          <c:idx val="3"/>
          <c:order val="3"/>
          <c:tx>
            <c:strRef>
              <c:f>'Power Output - W_net Analysis'!$N$4</c:f>
              <c:strCache>
                <c:ptCount val="1"/>
                <c:pt idx="0">
                  <c:v>65 °C/km</c:v>
                </c:pt>
              </c:strCache>
            </c:strRef>
          </c:tx>
          <c:spPr>
            <a:ln w="19050" cap="rnd">
              <a:solidFill>
                <a:schemeClr val="accent6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Analysis'!$N$19:$N$29</c:f>
              <c:numCache>
                <c:formatCode>0.00</c:formatCode>
                <c:ptCount val="11"/>
                <c:pt idx="0">
                  <c:v>456.717489</c:v>
                </c:pt>
                <c:pt idx="1">
                  <c:v>561.43666099999996</c:v>
                </c:pt>
                <c:pt idx="2">
                  <c:v>649.43972799999995</c:v>
                </c:pt>
                <c:pt idx="3">
                  <c:v>724.24739699999998</c:v>
                </c:pt>
                <c:pt idx="4">
                  <c:v>792.43792299999996</c:v>
                </c:pt>
                <c:pt idx="5">
                  <c:v>857.24151800000004</c:v>
                </c:pt>
                <c:pt idx="6">
                  <c:v>926.70144100000005</c:v>
                </c:pt>
                <c:pt idx="7">
                  <c:v>1004.95084</c:v>
                </c:pt>
                <c:pt idx="8">
                  <c:v>1099.83257</c:v>
                </c:pt>
                <c:pt idx="9">
                  <c:v>1230.19326</c:v>
                </c:pt>
                <c:pt idx="10">
                  <c:v>1376.2409700000001</c:v>
                </c:pt>
              </c:numCache>
            </c:numRef>
          </c:xVal>
          <c:yVal>
            <c:numRef>
              <c:f>'Power Output - W_net Analysis'!$N$5:$N$15</c:f>
              <c:numCache>
                <c:formatCode>0.00</c:formatCode>
                <c:ptCount val="11"/>
                <c:pt idx="0">
                  <c:v>-46.655072199999999</c:v>
                </c:pt>
                <c:pt idx="1">
                  <c:v>-2.0196078599999998</c:v>
                </c:pt>
                <c:pt idx="2">
                  <c:v>47.812443199999997</c:v>
                </c:pt>
                <c:pt idx="3">
                  <c:v>101.44958699999999</c:v>
                </c:pt>
                <c:pt idx="4">
                  <c:v>158.783018</c:v>
                </c:pt>
                <c:pt idx="5">
                  <c:v>218.97967600000001</c:v>
                </c:pt>
                <c:pt idx="6">
                  <c:v>283.07279899999997</c:v>
                </c:pt>
                <c:pt idx="7">
                  <c:v>350.52879799999999</c:v>
                </c:pt>
                <c:pt idx="8">
                  <c:v>422.187881</c:v>
                </c:pt>
                <c:pt idx="9">
                  <c:v>507.48048</c:v>
                </c:pt>
                <c:pt idx="10">
                  <c:v>620.950107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DB-40B9-BB0C-68456AB6377D}"/>
            </c:ext>
          </c:extLst>
        </c:ser>
        <c:ser>
          <c:idx val="4"/>
          <c:order val="4"/>
          <c:tx>
            <c:strRef>
              <c:f>'Power Output - W_net Analysis'!$O$4</c:f>
              <c:strCache>
                <c:ptCount val="1"/>
                <c:pt idx="0">
                  <c:v>70 °C/km</c:v>
                </c:pt>
              </c:strCache>
            </c:strRef>
          </c:tx>
          <c:spPr>
            <a:ln w="19050" cap="rnd">
              <a:solidFill>
                <a:schemeClr val="accent6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Analysis'!$O$19:$O$29</c:f>
              <c:numCache>
                <c:formatCode>0.00</c:formatCode>
                <c:ptCount val="11"/>
                <c:pt idx="0">
                  <c:v>433.485387</c:v>
                </c:pt>
                <c:pt idx="1">
                  <c:v>549.51171699999998</c:v>
                </c:pt>
                <c:pt idx="2">
                  <c:v>653.87834899999996</c:v>
                </c:pt>
                <c:pt idx="3">
                  <c:v>743.09351600000002</c:v>
                </c:pt>
                <c:pt idx="4">
                  <c:v>819.63158099999998</c:v>
                </c:pt>
                <c:pt idx="5">
                  <c:v>887.16147000000001</c:v>
                </c:pt>
                <c:pt idx="6">
                  <c:v>953.86066200000005</c:v>
                </c:pt>
                <c:pt idx="7">
                  <c:v>1024.1594299999999</c:v>
                </c:pt>
                <c:pt idx="8">
                  <c:v>1106.0082299999999</c:v>
                </c:pt>
                <c:pt idx="9">
                  <c:v>1207.8237999999999</c:v>
                </c:pt>
                <c:pt idx="10">
                  <c:v>1335.43083</c:v>
                </c:pt>
              </c:numCache>
            </c:numRef>
          </c:xVal>
          <c:yVal>
            <c:numRef>
              <c:f>'Power Output - W_net Analysis'!$O$5:$O$15</c:f>
              <c:numCache>
                <c:formatCode>0.00</c:formatCode>
                <c:ptCount val="11"/>
                <c:pt idx="0">
                  <c:v>-85.509921800000001</c:v>
                </c:pt>
                <c:pt idx="1">
                  <c:v>-44.352970399999997</c:v>
                </c:pt>
                <c:pt idx="2">
                  <c:v>6.2489294900000001</c:v>
                </c:pt>
                <c:pt idx="3">
                  <c:v>61.822950300000002</c:v>
                </c:pt>
                <c:pt idx="4">
                  <c:v>121.125196</c:v>
                </c:pt>
                <c:pt idx="5">
                  <c:v>183.318241</c:v>
                </c:pt>
                <c:pt idx="6">
                  <c:v>249.45990399999999</c:v>
                </c:pt>
                <c:pt idx="7">
                  <c:v>319.53192799999999</c:v>
                </c:pt>
                <c:pt idx="8">
                  <c:v>394.63913100000002</c:v>
                </c:pt>
                <c:pt idx="9">
                  <c:v>476.68755599999997</c:v>
                </c:pt>
                <c:pt idx="10">
                  <c:v>572.86613399999999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DB-40B9-BB0C-68456AB6377D}"/>
            </c:ext>
          </c:extLst>
        </c:ser>
        <c:ser>
          <c:idx val="5"/>
          <c:order val="5"/>
          <c:tx>
            <c:strRef>
              <c:f>'Power Output - W_net Analysis'!$P$4</c:f>
              <c:strCache>
                <c:ptCount val="1"/>
                <c:pt idx="0">
                  <c:v>75 °C/km</c:v>
                </c:pt>
              </c:strCache>
            </c:strRef>
          </c:tx>
          <c:spPr>
            <a:ln w="19050" cap="rnd">
              <a:solidFill>
                <a:schemeClr val="accent6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'Power Output - W_net Analysis'!$P$19:$P$29</c:f>
              <c:numCache>
                <c:formatCode>0.00</c:formatCode>
                <c:ptCount val="11"/>
                <c:pt idx="0">
                  <c:v>397.42416200000002</c:v>
                </c:pt>
                <c:pt idx="1">
                  <c:v>522.616758</c:v>
                </c:pt>
                <c:pt idx="2">
                  <c:v>641.83283500000005</c:v>
                </c:pt>
                <c:pt idx="3">
                  <c:v>748.46465599999999</c:v>
                </c:pt>
                <c:pt idx="4">
                  <c:v>837.765714</c:v>
                </c:pt>
                <c:pt idx="5">
                  <c:v>911.94491000000005</c:v>
                </c:pt>
                <c:pt idx="6">
                  <c:v>979.007654</c:v>
                </c:pt>
                <c:pt idx="7">
                  <c:v>1045.8581899999999</c:v>
                </c:pt>
                <c:pt idx="8">
                  <c:v>1112.68273</c:v>
                </c:pt>
                <c:pt idx="9">
                  <c:v>1187.1863699999999</c:v>
                </c:pt>
                <c:pt idx="10">
                  <c:v>1272.0499199999999</c:v>
                </c:pt>
              </c:numCache>
            </c:numRef>
          </c:xVal>
          <c:yVal>
            <c:numRef>
              <c:f>'Power Output - W_net Analysis'!$P$5:$P$15</c:f>
              <c:numCache>
                <c:formatCode>0.00</c:formatCode>
                <c:ptCount val="11"/>
                <c:pt idx="0">
                  <c:v>-130.05041800000001</c:v>
                </c:pt>
                <c:pt idx="1">
                  <c:v>-88.267972200000003</c:v>
                </c:pt>
                <c:pt idx="2">
                  <c:v>-39.302165500000001</c:v>
                </c:pt>
                <c:pt idx="3">
                  <c:v>18.9580418</c:v>
                </c:pt>
                <c:pt idx="4">
                  <c:v>81.645962699999998</c:v>
                </c:pt>
                <c:pt idx="5">
                  <c:v>147.467411</c:v>
                </c:pt>
                <c:pt idx="6">
                  <c:v>217.07025300000001</c:v>
                </c:pt>
                <c:pt idx="7">
                  <c:v>291.28572100000002</c:v>
                </c:pt>
                <c:pt idx="8">
                  <c:v>368.76234099999999</c:v>
                </c:pt>
                <c:pt idx="9">
                  <c:v>451.02354000000003</c:v>
                </c:pt>
                <c:pt idx="10">
                  <c:v>538.95135300000004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DB-40B9-BB0C-68456AB63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5"/>
        <c:axId val="270807823"/>
      </c:scatterChart>
      <c:valAx>
        <c:axId val="19929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DH power [MWt]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807823"/>
        <c:crosses val="autoZero"/>
        <c:crossBetween val="midCat"/>
        <c:dispUnits>
          <c:builtInUnit val="thousands"/>
        </c:dispUnits>
      </c:valAx>
      <c:valAx>
        <c:axId val="2708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Power  [MWe]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90095"/>
        <c:crossesAt val="0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</xdr:colOff>
      <xdr:row>1</xdr:row>
      <xdr:rowOff>0</xdr:rowOff>
    </xdr:from>
    <xdr:to>
      <xdr:col>31</xdr:col>
      <xdr:colOff>28575</xdr:colOff>
      <xdr:row>25</xdr:row>
      <xdr:rowOff>33339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448E3E4E-3495-4401-90E9-E90BDE2C0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1</xdr:row>
      <xdr:rowOff>0</xdr:rowOff>
    </xdr:from>
    <xdr:to>
      <xdr:col>22</xdr:col>
      <xdr:colOff>600075</xdr:colOff>
      <xdr:row>25</xdr:row>
      <xdr:rowOff>33339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E9E6DB99-E29F-4F88-B558-EA6C4665E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22</xdr:col>
      <xdr:colOff>590550</xdr:colOff>
      <xdr:row>51</xdr:row>
      <xdr:rowOff>90489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A820911E-34A5-41E6-87D5-E1E913A4F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27</xdr:row>
      <xdr:rowOff>0</xdr:rowOff>
    </xdr:from>
    <xdr:to>
      <xdr:col>30</xdr:col>
      <xdr:colOff>590551</xdr:colOff>
      <xdr:row>51</xdr:row>
      <xdr:rowOff>90489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D7249FA-CBFD-4A9F-AF79-296ADA6EF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590551</xdr:colOff>
      <xdr:row>17</xdr:row>
      <xdr:rowOff>114300</xdr:rowOff>
    </xdr:from>
    <xdr:to>
      <xdr:col>12</xdr:col>
      <xdr:colOff>323851</xdr:colOff>
      <xdr:row>38</xdr:row>
      <xdr:rowOff>123826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39D3300-987F-4ECD-9E1B-D41ED82FE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24</xdr:col>
      <xdr:colOff>571500</xdr:colOff>
      <xdr:row>27</xdr:row>
      <xdr:rowOff>33339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E80E536-D7AF-43FB-89C3-1D511A4CB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32</xdr:col>
      <xdr:colOff>571500</xdr:colOff>
      <xdr:row>27</xdr:row>
      <xdr:rowOff>33339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A59E5A7-D6FC-41F1-8508-BD07174A0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571500</xdr:colOff>
      <xdr:row>52</xdr:row>
      <xdr:rowOff>33339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C1185DB-2F31-49BF-968E-AE03391FB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571500</xdr:colOff>
      <xdr:row>52</xdr:row>
      <xdr:rowOff>33339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7F2BA032-1D76-44E1-BF7D-365A751BF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9</xdr:col>
      <xdr:colOff>571500</xdr:colOff>
      <xdr:row>55</xdr:row>
      <xdr:rowOff>33339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12269B8A-7C4F-9A45-A2D8-197D39A3C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17</xdr:col>
      <xdr:colOff>571500</xdr:colOff>
      <xdr:row>55</xdr:row>
      <xdr:rowOff>33339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02638D30-2F66-264D-8BB2-4E2C21D3C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8</xdr:col>
      <xdr:colOff>571500</xdr:colOff>
      <xdr:row>40</xdr:row>
      <xdr:rowOff>33339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7490EF8-32F1-43CB-B533-3921F4FC4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571500</xdr:colOff>
      <xdr:row>40</xdr:row>
      <xdr:rowOff>33339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9123E0D-0E1D-478F-84F6-A3C9C1667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8</xdr:col>
      <xdr:colOff>571500</xdr:colOff>
      <xdr:row>40</xdr:row>
      <xdr:rowOff>33339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9F4E0D4-6FB7-4980-A920-875D00105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16</xdr:row>
      <xdr:rowOff>9525</xdr:rowOff>
    </xdr:from>
    <xdr:to>
      <xdr:col>16</xdr:col>
      <xdr:colOff>590550</xdr:colOff>
      <xdr:row>40</xdr:row>
      <xdr:rowOff>42864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912E1B0-22CD-43C1-B10B-DF843DA2A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8</xdr:col>
      <xdr:colOff>571500</xdr:colOff>
      <xdr:row>40</xdr:row>
      <xdr:rowOff>33339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28CFF54-AE66-4E91-A4A8-F2D65EB30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571500</xdr:colOff>
      <xdr:row>40</xdr:row>
      <xdr:rowOff>33339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4C815C0-0930-4974-8F64-46A32D6E5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0</xdr:rowOff>
    </xdr:from>
    <xdr:to>
      <xdr:col>8</xdr:col>
      <xdr:colOff>571500</xdr:colOff>
      <xdr:row>66</xdr:row>
      <xdr:rowOff>33339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5499DF50-58C3-4436-A974-49A978E8C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16</xdr:row>
      <xdr:rowOff>0</xdr:rowOff>
    </xdr:from>
    <xdr:to>
      <xdr:col>8</xdr:col>
      <xdr:colOff>600075</xdr:colOff>
      <xdr:row>40</xdr:row>
      <xdr:rowOff>33339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ED07297C-EDF3-49E3-942B-3ACF85800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571500</xdr:colOff>
      <xdr:row>66</xdr:row>
      <xdr:rowOff>33339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4C11BA22-4A4C-44AD-9639-5653D59EC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</xdr:colOff>
      <xdr:row>16</xdr:row>
      <xdr:rowOff>0</xdr:rowOff>
    </xdr:from>
    <xdr:to>
      <xdr:col>16</xdr:col>
      <xdr:colOff>600075</xdr:colOff>
      <xdr:row>40</xdr:row>
      <xdr:rowOff>33339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8B493A18-04FF-400F-BDB4-FD2334DC4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17</xdr:row>
      <xdr:rowOff>0</xdr:rowOff>
    </xdr:from>
    <xdr:to>
      <xdr:col>7</xdr:col>
      <xdr:colOff>590550</xdr:colOff>
      <xdr:row>41</xdr:row>
      <xdr:rowOff>33339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3058B06-A358-48F6-83D6-B23932160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17</xdr:row>
      <xdr:rowOff>0</xdr:rowOff>
    </xdr:from>
    <xdr:to>
      <xdr:col>14</xdr:col>
      <xdr:colOff>47625</xdr:colOff>
      <xdr:row>41</xdr:row>
      <xdr:rowOff>33339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1F7A8F3-676D-43BA-B9DD-C2E0F03BF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6EE51-BB40-4535-9708-0CB873732A47}">
  <sheetPr>
    <tabColor theme="4"/>
  </sheetPr>
  <dimension ref="A3:O41"/>
  <sheetViews>
    <sheetView tabSelected="1" topLeftCell="G1" workbookViewId="0">
      <selection activeCell="J18" sqref="J18"/>
    </sheetView>
  </sheetViews>
  <sheetFormatPr baseColWidth="10" defaultColWidth="8.83203125" defaultRowHeight="15" x14ac:dyDescent="0.2"/>
  <cols>
    <col min="2" max="2" width="11.5" bestFit="1" customWidth="1"/>
    <col min="3" max="3" width="11.5" customWidth="1"/>
    <col min="5" max="5" width="9.5" bestFit="1" customWidth="1"/>
    <col min="6" max="6" width="9.5" customWidth="1"/>
    <col min="8" max="8" width="9.5" bestFit="1" customWidth="1"/>
    <col min="12" max="12" width="9.5" bestFit="1" customWidth="1"/>
  </cols>
  <sheetData>
    <row r="3" spans="2:15" ht="16" thickBot="1" x14ac:dyDescent="0.25"/>
    <row r="4" spans="2:15" ht="18" thickBot="1" x14ac:dyDescent="0.3">
      <c r="H4" s="14" t="s">
        <v>24</v>
      </c>
      <c r="I4" s="15">
        <v>40</v>
      </c>
      <c r="J4" s="16" t="s">
        <v>23</v>
      </c>
    </row>
    <row r="6" spans="2:15" x14ac:dyDescent="0.2">
      <c r="D6" s="22" t="s">
        <v>25</v>
      </c>
      <c r="E6" s="22"/>
      <c r="F6" s="22"/>
      <c r="G6" s="22"/>
      <c r="H6" s="22"/>
      <c r="I6" s="19"/>
      <c r="K6" s="22" t="s">
        <v>26</v>
      </c>
      <c r="L6" s="22"/>
      <c r="M6" s="22"/>
      <c r="N6" s="22"/>
      <c r="O6" s="22"/>
    </row>
    <row r="7" spans="2:15" x14ac:dyDescent="0.2">
      <c r="C7" s="24">
        <v>0</v>
      </c>
      <c r="D7" s="24"/>
      <c r="E7" s="24"/>
      <c r="F7" s="2"/>
      <c r="G7" s="24">
        <v>9</v>
      </c>
      <c r="H7" s="24"/>
      <c r="K7" s="24">
        <v>0</v>
      </c>
      <c r="L7" s="24"/>
      <c r="M7" s="24"/>
      <c r="N7" s="24">
        <v>9</v>
      </c>
      <c r="O7" s="24"/>
    </row>
    <row r="8" spans="2:15" x14ac:dyDescent="0.2">
      <c r="C8" s="23">
        <f>Data!$B$3+'Gradient Analysis'!C2*(Data!$B$70-Data!$B$67)</f>
        <v>80</v>
      </c>
      <c r="D8" s="23"/>
      <c r="E8" s="23"/>
      <c r="F8" s="6"/>
      <c r="G8" s="23">
        <f>Data!$B$3+'Gradient Analysis'!K2*(Data!$B$70-Data!$B$67)</f>
        <v>119.99999999999999</v>
      </c>
      <c r="H8" s="23"/>
      <c r="K8" s="23">
        <f>Data!$B$3+'Gradient Analysis'!I2*(Data!$B$70-Data!$B$67)</f>
        <v>80</v>
      </c>
      <c r="L8" s="23"/>
      <c r="M8" s="23"/>
      <c r="N8" s="23">
        <f>G8</f>
        <v>119.99999999999999</v>
      </c>
      <c r="O8" s="23"/>
    </row>
    <row r="9" spans="2:15" x14ac:dyDescent="0.2">
      <c r="C9" s="3">
        <v>35</v>
      </c>
      <c r="D9" s="3">
        <v>50</v>
      </c>
      <c r="E9" s="3">
        <v>75</v>
      </c>
      <c r="F9" s="3">
        <f>C9</f>
        <v>35</v>
      </c>
      <c r="G9" s="3">
        <f t="shared" ref="G9:H9" si="0">D9</f>
        <v>50</v>
      </c>
      <c r="H9" s="3">
        <f t="shared" si="0"/>
        <v>75</v>
      </c>
      <c r="K9" s="3">
        <v>50</v>
      </c>
      <c r="L9" s="3"/>
      <c r="M9" s="3">
        <v>75</v>
      </c>
      <c r="N9" s="3">
        <v>50</v>
      </c>
      <c r="O9" s="3">
        <v>75</v>
      </c>
    </row>
    <row r="10" spans="2:15" x14ac:dyDescent="0.2">
      <c r="B10" s="4">
        <f>Data!H3</f>
        <v>5</v>
      </c>
      <c r="C10" s="5">
        <f>SUMIFS(Data!$I:$I, Data!$H:$H,$B10,Data!$G:$G, C$9, Data!$B:$B, $C$8)</f>
        <v>0.65593142500000001</v>
      </c>
      <c r="D10" s="5">
        <f>SUMIFS(Data!$I:$I, Data!$H:$H,$B10,Data!$G:$G, D$9, Data!$B:$B, $C$8)</f>
        <v>0.45058690000000001</v>
      </c>
      <c r="E10" s="5">
        <f>SUMIFS(Data!$I:$I, Data!$H:$H,$B10,Data!$G:$G, E$9, Data!$B:$B, $C$8)</f>
        <v>0.47069939599999999</v>
      </c>
      <c r="F10" s="5">
        <f>SUMIFS(Data!$I:$I, Data!$H:$H,$B10,Data!$G:$G, F$9, Data!$B:$B, $G$8)</f>
        <v>1.5201635099999999</v>
      </c>
      <c r="G10" s="5">
        <f>SUMIFS(Data!$I:$I, Data!$H:$H,$B10,Data!$G:$G, G$9, Data!$B:$B, $G$8)</f>
        <v>0.73516177100000002</v>
      </c>
      <c r="H10" s="5">
        <f>SUMIFS(Data!$I:$I, Data!$H:$H,$B10,Data!$G:$G, H$9, Data!$B:$B, $G$8)</f>
        <v>0.78877862200000004</v>
      </c>
      <c r="J10" s="4">
        <v>4</v>
      </c>
      <c r="K10" s="5">
        <f>_xlfn.MINIFS('Data Water'!$J:$J, 'Data Water'!$D:$D,$J10, 'Data Water'!$C:$C, K$9, 'Data Water'!$B:$B, $K$8, 'Data Water'!$E:$E, $I$4)</f>
        <v>0.28324250410746682</v>
      </c>
      <c r="L10" s="5"/>
      <c r="M10" s="5">
        <f>_xlfn.MINIFS('Data Water'!$J:$J, 'Data Water'!$D:$D,$J10, 'Data Water'!$C:$C, M$9, 'Data Water'!$B:$B, $K$8, 'Data Water'!$E:$E, $I$4)</f>
        <v>0.1769927108742298</v>
      </c>
      <c r="N10" s="5">
        <f>_xlfn.MINIFS('Data Water'!$J:$J, 'Data Water'!$D:$D,$J10, 'Data Water'!$C:$C, N$9, 'Data Water'!$B:$B, $N$8, 'Data Water'!$E:$E, $I$4)</f>
        <v>0.25211114813961022</v>
      </c>
      <c r="O10" s="5">
        <f>_xlfn.MINIFS('Data Water'!$J:$J, 'Data Water'!$D:$D,$J10, 'Data Water'!$C:$C, O$9, 'Data Water'!$B:$B, $N$8, 'Data Water'!$E:$E, $I$4)</f>
        <v>0.16174524101041621</v>
      </c>
    </row>
    <row r="11" spans="2:15" x14ac:dyDescent="0.2">
      <c r="B11" s="4">
        <f>Data!H4</f>
        <v>6</v>
      </c>
      <c r="C11" s="5">
        <f>SUMIFS(Data!$I:$I, Data!$H:$H,$B11,Data!$G:$G, C$9, Data!$B:$B, $C$8)</f>
        <v>0.58139796899999996</v>
      </c>
      <c r="D11" s="5">
        <f>SUMIFS(Data!$I:$I, Data!$H:$H,$B11,Data!$G:$G, D$9, Data!$B:$B, $C$8)</f>
        <v>0.41389585200000001</v>
      </c>
      <c r="E11" s="5">
        <f>SUMIFS(Data!$I:$I, Data!$H:$H,$B11,Data!$G:$G, E$9, Data!$B:$B, $C$8)</f>
        <v>0.309584849</v>
      </c>
      <c r="F11" s="5">
        <f>SUMIFS(Data!$I:$I, Data!$H:$H,$B11,Data!$G:$G, F$9, Data!$B:$B, $G$8)</f>
        <v>1.6772085999999999</v>
      </c>
      <c r="G11" s="5">
        <f>SUMIFS(Data!$I:$I, Data!$H:$H,$B11,Data!$G:$G, G$9, Data!$B:$B, $G$8)</f>
        <v>0.65430169400000004</v>
      </c>
      <c r="H11" s="5">
        <f>SUMIFS(Data!$I:$I, Data!$H:$H,$B11,Data!$G:$G, H$9, Data!$B:$B, $G$8)</f>
        <v>0.60424275999999999</v>
      </c>
      <c r="J11" s="4">
        <v>5</v>
      </c>
      <c r="K11" s="5">
        <f>_xlfn.MINIFS('Data Water'!$J:$J, 'Data Water'!$D:$D,$J11, 'Data Water'!$C:$C, K$9, 'Data Water'!$B:$B, $K$8, 'Data Water'!$E:$E, $I$4)</f>
        <v>0.26619712709041221</v>
      </c>
      <c r="L11" s="5"/>
      <c r="M11" s="5">
        <f>_xlfn.MINIFS('Data Water'!$J:$J, 'Data Water'!$D:$D,$J11, 'Data Water'!$C:$C, M$9, 'Data Water'!$B:$B, $K$8, 'Data Water'!$E:$E, $I$4)</f>
        <v>0.16644598654211359</v>
      </c>
      <c r="N11" s="5">
        <f>_xlfn.MINIFS('Data Water'!$J:$J, 'Data Water'!$D:$D,$J11, 'Data Water'!$C:$C, N$9, 'Data Water'!$B:$B, $N$8, 'Data Water'!$E:$E, $I$4)</f>
        <v>0.23761398151337521</v>
      </c>
      <c r="O11" s="5">
        <f>_xlfn.MINIFS('Data Water'!$J:$J, 'Data Water'!$D:$D,$J11, 'Data Water'!$C:$C, O$9, 'Data Water'!$B:$B, $N$8, 'Data Water'!$E:$E, $I$4)</f>
        <v>0.15277520650483301</v>
      </c>
    </row>
    <row r="12" spans="2:15" x14ac:dyDescent="0.2">
      <c r="B12" s="4">
        <f>Data!H5</f>
        <v>7</v>
      </c>
      <c r="C12" s="5">
        <f>SUMIFS(Data!$I:$I, Data!$H:$H,$B12,Data!$G:$G, C$9, Data!$B:$B, $C$8)</f>
        <v>0.52344690900000002</v>
      </c>
      <c r="D12" s="5">
        <f>SUMIFS(Data!$I:$I, Data!$H:$H,$B12,Data!$G:$G, D$9, Data!$B:$B, $C$8)</f>
        <v>0.38953764200000002</v>
      </c>
      <c r="E12" s="5">
        <f>SUMIFS(Data!$I:$I, Data!$H:$H,$B12,Data!$G:$G, E$9, Data!$B:$B, $C$8)</f>
        <v>0.26731911800000002</v>
      </c>
      <c r="F12" s="5">
        <f>SUMIFS(Data!$I:$I, Data!$H:$H,$B12,Data!$G:$G, F$9, Data!$B:$B, $G$8)</f>
        <v>1.8723993000000001</v>
      </c>
      <c r="G12" s="5">
        <f>SUMIFS(Data!$I:$I, Data!$H:$H,$B12,Data!$G:$G, G$9, Data!$B:$B, $G$8)</f>
        <v>0.59709893999999997</v>
      </c>
      <c r="H12" s="5">
        <f>SUMIFS(Data!$I:$I, Data!$H:$H,$B12,Data!$G:$G, H$9, Data!$B:$B, $G$8)</f>
        <v>0.49869946199999998</v>
      </c>
      <c r="J12" s="4">
        <v>6</v>
      </c>
      <c r="K12" s="5">
        <f>_xlfn.MINIFS('Data Water'!$J:$J, 'Data Water'!$D:$D,$J12, 'Data Water'!$C:$C, K$9, 'Data Water'!$B:$B, $K$8, 'Data Water'!$E:$E, $I$4)</f>
        <v>0.25523031183303369</v>
      </c>
      <c r="L12" s="5"/>
      <c r="M12" s="5">
        <f>_xlfn.MINIFS('Data Water'!$J:$J, 'Data Water'!$D:$D,$J12, 'Data Water'!$C:$C, M$9, 'Data Water'!$B:$B, $K$8, 'Data Water'!$E:$E, $I$4)</f>
        <v>0.15964106480407009</v>
      </c>
      <c r="N12" s="5">
        <f>_xlfn.MINIFS('Data Water'!$J:$J, 'Data Water'!$D:$D,$J12, 'Data Water'!$C:$C, N$9, 'Data Water'!$B:$B, $N$8, 'Data Water'!$E:$E, $I$4)</f>
        <v>0.22828665786507579</v>
      </c>
      <c r="O12" s="5">
        <f>_xlfn.MINIFS('Data Water'!$J:$J, 'Data Water'!$D:$D,$J12, 'Data Water'!$C:$C, O$9, 'Data Water'!$B:$B, $N$8, 'Data Water'!$E:$E, $I$4)</f>
        <v>0.1469875912343582</v>
      </c>
    </row>
    <row r="13" spans="2:15" x14ac:dyDescent="0.2">
      <c r="B13" s="4">
        <f>Data!H6</f>
        <v>8</v>
      </c>
      <c r="C13" s="5">
        <f>SUMIFS(Data!$I:$I, Data!$H:$H,$B13,Data!$G:$G, C$9, Data!$B:$B, $C$8)</f>
        <v>0.475354942</v>
      </c>
      <c r="D13" s="5">
        <f>SUMIFS(Data!$I:$I, Data!$H:$H,$B13,Data!$G:$G, D$9, Data!$B:$B, $C$8)</f>
        <v>0.36619592899999998</v>
      </c>
      <c r="E13" s="5">
        <f>SUMIFS(Data!$I:$I, Data!$H:$H,$B13,Data!$G:$G, E$9, Data!$B:$B, $C$8)</f>
        <v>0.24425525100000001</v>
      </c>
      <c r="F13" s="5">
        <f>SUMIFS(Data!$I:$I, Data!$H:$H,$B13,Data!$G:$G, F$9, Data!$B:$B, $G$8)</f>
        <v>2.10112641</v>
      </c>
      <c r="G13" s="5">
        <f>SUMIFS(Data!$I:$I, Data!$H:$H,$B13,Data!$G:$G, G$9, Data!$B:$B, $G$8)</f>
        <v>0.62252533799999998</v>
      </c>
      <c r="H13" s="5">
        <f>SUMIFS(Data!$I:$I, Data!$H:$H,$B13,Data!$G:$G, H$9, Data!$B:$B, $G$8)</f>
        <v>0.43854447499999999</v>
      </c>
      <c r="J13" s="4">
        <v>7</v>
      </c>
      <c r="K13" s="5">
        <f>_xlfn.MINIFS('Data Water'!$J:$J, 'Data Water'!$D:$D,$J13, 'Data Water'!$C:$C, K$9, 'Data Water'!$B:$B, $K$8, 'Data Water'!$E:$E, $I$4)</f>
        <v>0.24761604348887459</v>
      </c>
      <c r="L13" s="5"/>
      <c r="M13" s="5">
        <f>_xlfn.MINIFS('Data Water'!$J:$J, 'Data Water'!$D:$D,$J13, 'Data Water'!$C:$C, M$9, 'Data Water'!$B:$B, $K$8, 'Data Water'!$E:$E, $I$4)</f>
        <v>0.1549012506511564</v>
      </c>
      <c r="N13" s="5">
        <f>_xlfn.MINIFS('Data Water'!$J:$J, 'Data Water'!$D:$D,$J13, 'Data Water'!$C:$C, N$9, 'Data Water'!$B:$B, $N$8, 'Data Water'!$E:$E, $I$4)</f>
        <v>0.22181068981745239</v>
      </c>
      <c r="O13" s="5">
        <f>_xlfn.MINIFS('Data Water'!$J:$J, 'Data Water'!$D:$D,$J13, 'Data Water'!$C:$C, O$9, 'Data Water'!$B:$B, $N$8, 'Data Water'!$E:$E, $I$4)</f>
        <v>0.1429563588665774</v>
      </c>
    </row>
    <row r="14" spans="2:15" x14ac:dyDescent="0.2">
      <c r="B14" s="4">
        <f>Data!H7</f>
        <v>9</v>
      </c>
      <c r="C14" s="5">
        <f>SUMIFS(Data!$I:$I, Data!$H:$H,$B14,Data!$G:$G, C$9, Data!$B:$B, $C$8)</f>
        <v>0.44233408800000001</v>
      </c>
      <c r="D14" s="5">
        <f>SUMIFS(Data!$I:$I, Data!$H:$H,$B14,Data!$G:$G, D$9, Data!$B:$B, $C$8)</f>
        <v>0.34419723499999999</v>
      </c>
      <c r="E14" s="5">
        <f>SUMIFS(Data!$I:$I, Data!$H:$H,$B14,Data!$G:$G, E$9, Data!$B:$B, $C$8)</f>
        <v>0.22883967999999999</v>
      </c>
      <c r="F14" s="5">
        <f>SUMIFS(Data!$I:$I, Data!$H:$H,$B14,Data!$G:$G, F$9, Data!$B:$B, $G$8)</f>
        <v>2.8858867099999999</v>
      </c>
      <c r="G14" s="5">
        <f>SUMIFS(Data!$I:$I, Data!$H:$H,$B14,Data!$G:$G, G$9, Data!$B:$B, $G$8)</f>
        <v>0.64149603700000002</v>
      </c>
      <c r="H14" s="5">
        <f>SUMIFS(Data!$I:$I, Data!$H:$H,$B14,Data!$G:$G, H$9, Data!$B:$B, $G$8)</f>
        <v>0.40070651400000001</v>
      </c>
      <c r="J14" s="4">
        <v>8</v>
      </c>
      <c r="K14" s="5">
        <f>_xlfn.MINIFS('Data Water'!$J:$J, 'Data Water'!$D:$D,$J14, 'Data Water'!$C:$C, K$9, 'Data Water'!$B:$B, $K$8, 'Data Water'!$E:$E, $I$4)</f>
        <v>0.24204539791997989</v>
      </c>
      <c r="L14" s="5"/>
      <c r="M14" s="5">
        <f>_xlfn.MINIFS('Data Water'!$J:$J, 'Data Water'!$D:$D,$J14, 'Data Water'!$C:$C, M$9, 'Data Water'!$B:$B, $K$8, 'Data Water'!$E:$E, $I$4)</f>
        <v>0.15142002510854621</v>
      </c>
      <c r="N14" s="5">
        <f>_xlfn.MINIFS('Data Water'!$J:$J, 'Data Water'!$D:$D,$J14, 'Data Water'!$C:$C, N$9, 'Data Water'!$B:$B, $N$8, 'Data Water'!$E:$E, $I$4)</f>
        <v>0.2170728317491232</v>
      </c>
      <c r="O14" s="5">
        <f>_xlfn.MINIFS('Data Water'!$J:$J, 'Data Water'!$D:$D,$J14, 'Data Water'!$C:$C, O$9, 'Data Water'!$B:$B, $N$8, 'Data Water'!$E:$E, $I$4)</f>
        <v>0.13999556153694201</v>
      </c>
    </row>
    <row r="15" spans="2:15" x14ac:dyDescent="0.2">
      <c r="B15" s="4">
        <f>Data!H8</f>
        <v>10</v>
      </c>
      <c r="C15" s="5">
        <f>SUMIFS(Data!$I:$I, Data!$H:$H,$B15,Data!$G:$G, C$9, Data!$B:$B, $C$8)</f>
        <v>0.26138087599999998</v>
      </c>
      <c r="D15" s="5">
        <f>SUMIFS(Data!$I:$I, Data!$H:$H,$B15,Data!$G:$G, D$9, Data!$B:$B, $C$8)</f>
        <v>0.32106558699999999</v>
      </c>
      <c r="E15" s="5">
        <f>SUMIFS(Data!$I:$I, Data!$H:$H,$B15,Data!$G:$G, E$9, Data!$B:$B, $C$8)</f>
        <v>0.218294602</v>
      </c>
      <c r="F15" s="5">
        <f>SUMIFS(Data!$I:$I, Data!$H:$H,$B15,Data!$G:$G, F$9, Data!$B:$B, $G$8)</f>
        <v>0.42314050600000003</v>
      </c>
      <c r="G15" s="5">
        <f>SUMIFS(Data!$I:$I, Data!$H:$H,$B15,Data!$G:$G, G$9, Data!$B:$B, $G$8)</f>
        <v>0.63569291500000003</v>
      </c>
      <c r="H15" s="5">
        <f>SUMIFS(Data!$I:$I, Data!$H:$H,$B15,Data!$G:$G, H$9, Data!$B:$B, $G$8)</f>
        <v>0.37610232500000002</v>
      </c>
      <c r="J15" s="4">
        <v>9</v>
      </c>
      <c r="K15" s="5">
        <f>_xlfn.MINIFS('Data Water'!$J:$J, 'Data Water'!$D:$D,$J15, 'Data Water'!$C:$C, K$9, 'Data Water'!$B:$B, $K$8, 'Data Water'!$E:$E, $I$4)</f>
        <v>0.2378130833621806</v>
      </c>
      <c r="L15" s="5"/>
      <c r="M15" s="5">
        <f>_xlfn.MINIFS('Data Water'!$J:$J, 'Data Water'!$D:$D,$J15, 'Data Water'!$C:$C, M$9, 'Data Water'!$B:$B, $K$8, 'Data Water'!$E:$E, $I$4)</f>
        <v>0.1487623146344775</v>
      </c>
      <c r="N15" s="5">
        <f>_xlfn.MINIFS('Data Water'!$J:$J, 'Data Water'!$D:$D,$J15, 'Data Water'!$C:$C, N$9, 'Data Water'!$B:$B, $N$8, 'Data Water'!$E:$E, $I$4)</f>
        <v>0.21347322997453849</v>
      </c>
      <c r="O15" s="5">
        <f>_xlfn.MINIFS('Data Water'!$J:$J, 'Data Water'!$D:$D,$J15, 'Data Water'!$C:$C, O$9, 'Data Water'!$B:$B, $N$8, 'Data Water'!$E:$E, $I$4)</f>
        <v>0.13773516732282079</v>
      </c>
    </row>
    <row r="16" spans="2:15" x14ac:dyDescent="0.2">
      <c r="B16" s="4">
        <f>Data!H9</f>
        <v>11</v>
      </c>
      <c r="C16" s="5">
        <f>SUMIFS(Data!$I:$I, Data!$H:$H,$B16,Data!$G:$G, C$9, Data!$B:$B, $C$8)</f>
        <v>0.21236117299999999</v>
      </c>
      <c r="D16" s="5">
        <f>SUMIFS(Data!$I:$I, Data!$H:$H,$B16,Data!$G:$G, D$9, Data!$B:$B, $C$8)</f>
        <v>0.29440431700000003</v>
      </c>
      <c r="E16" s="5">
        <f>SUMIFS(Data!$I:$I, Data!$H:$H,$B16,Data!$G:$G, E$9, Data!$B:$B, $C$8)</f>
        <v>0.21256276299999999</v>
      </c>
      <c r="F16" s="5">
        <f>SUMIFS(Data!$I:$I, Data!$H:$H,$B16,Data!$G:$G, F$9, Data!$B:$B, $G$8)</f>
        <v>0.36703758800000003</v>
      </c>
      <c r="G16" s="5">
        <f>SUMIFS(Data!$I:$I, Data!$H:$H,$B16,Data!$G:$G, G$9, Data!$B:$B, $G$8)</f>
        <v>0.57831034800000003</v>
      </c>
      <c r="H16" s="5">
        <f>SUMIFS(Data!$I:$I, Data!$H:$H,$B16,Data!$G:$G, H$9, Data!$B:$B, $G$8)</f>
        <v>0.357859337</v>
      </c>
      <c r="J16" s="4">
        <v>10</v>
      </c>
      <c r="K16" s="5">
        <f>_xlfn.MINIFS('Data Water'!$J:$J, 'Data Water'!$D:$D,$J16, 'Data Water'!$C:$C, K$9, 'Data Water'!$B:$B, $K$8, 'Data Water'!$E:$E, $I$4)</f>
        <v>0.23450592062037559</v>
      </c>
      <c r="L16" s="5"/>
      <c r="M16" s="5">
        <f>_xlfn.MINIFS('Data Water'!$J:$J, 'Data Water'!$D:$D,$J16, 'Data Water'!$C:$C, M$9, 'Data Water'!$B:$B, $K$8, 'Data Water'!$E:$E, $I$4)</f>
        <v>0.14667305232199671</v>
      </c>
      <c r="N16" s="5">
        <f>_xlfn.MINIFS('Data Water'!$J:$J, 'Data Water'!$D:$D,$J16, 'Data Water'!$C:$C, N$9, 'Data Water'!$B:$B, $N$8, 'Data Water'!$E:$E, $I$4)</f>
        <v>0.21066047380727659</v>
      </c>
      <c r="O16" s="5">
        <f>_xlfn.MINIFS('Data Water'!$J:$J, 'Data Water'!$D:$D,$J16, 'Data Water'!$C:$C, O$9, 'Data Water'!$B:$B, $N$8, 'Data Water'!$E:$E, $I$4)</f>
        <v>0.135958240720397</v>
      </c>
    </row>
    <row r="17" spans="1:15" x14ac:dyDescent="0.2">
      <c r="B17" s="4">
        <f>Data!H10</f>
        <v>12</v>
      </c>
      <c r="C17" s="5">
        <f>SUMIFS(Data!$I:$I, Data!$H:$H,$B17,Data!$G:$G, C$9, Data!$B:$B, $C$8)</f>
        <v>0.186315549</v>
      </c>
      <c r="D17" s="5">
        <f>SUMIFS(Data!$I:$I, Data!$H:$H,$B17,Data!$G:$G, D$9, Data!$B:$B, $C$8)</f>
        <v>0.251748154</v>
      </c>
      <c r="E17" s="5">
        <f>SUMIFS(Data!$I:$I, Data!$H:$H,$B17,Data!$G:$G, E$9, Data!$B:$B, $C$8)</f>
        <v>0.206748391</v>
      </c>
      <c r="F17" s="5">
        <f>SUMIFS(Data!$I:$I, Data!$H:$H,$B17,Data!$G:$G, F$9, Data!$B:$B, $G$8)</f>
        <v>0.342905662</v>
      </c>
      <c r="G17" s="5">
        <f>SUMIFS(Data!$I:$I, Data!$H:$H,$B17,Data!$G:$G, G$9, Data!$B:$B, $G$8)</f>
        <v>0.415514673</v>
      </c>
      <c r="H17" s="5">
        <f>SUMIFS(Data!$I:$I, Data!$H:$H,$B17,Data!$G:$G, H$9, Data!$B:$B, $G$8)</f>
        <v>0.34225288100000001</v>
      </c>
      <c r="J17" s="4">
        <v>11</v>
      </c>
      <c r="K17" s="5">
        <f>_xlfn.MINIFS('Data Water'!$J:$J, 'Data Water'!$D:$D,$J17, 'Data Water'!$C:$C, K$9, 'Data Water'!$B:$B, $K$8, 'Data Water'!$E:$E, $I$4)</f>
        <v>0.231865978979332</v>
      </c>
      <c r="L17" s="5"/>
      <c r="M17" s="5">
        <f>_xlfn.MINIFS('Data Water'!$J:$J, 'Data Water'!$D:$D,$J17, 'Data Water'!$C:$C, M$9, 'Data Water'!$B:$B, $K$8, 'Data Water'!$E:$E, $I$4)</f>
        <v>0.14499293166775409</v>
      </c>
      <c r="N17" s="5">
        <f>_xlfn.MINIFS('Data Water'!$J:$J, 'Data Water'!$D:$D,$J17, 'Data Water'!$C:$C, N$9, 'Data Water'!$B:$B, $N$8, 'Data Water'!$E:$E, $I$4)</f>
        <v>0.20841519206223499</v>
      </c>
      <c r="O17" s="5">
        <f>_xlfn.MINIFS('Data Water'!$J:$J, 'Data Water'!$D:$D,$J17, 'Data Water'!$C:$C, O$9, 'Data Water'!$B:$B, $N$8, 'Data Water'!$E:$E, $I$4)</f>
        <v>0.13452929086188911</v>
      </c>
    </row>
    <row r="18" spans="1:15" x14ac:dyDescent="0.2">
      <c r="B18" s="4">
        <f>Data!H11</f>
        <v>13</v>
      </c>
      <c r="C18" s="5">
        <f>SUMIFS(Data!$I:$I, Data!$H:$H,$B18,Data!$G:$G, C$9, Data!$B:$B, $C$8)</f>
        <v>0.172300592</v>
      </c>
      <c r="D18" s="5">
        <f>SUMIFS(Data!$I:$I, Data!$H:$H,$B18,Data!$G:$G, D$9, Data!$B:$B, $C$8)</f>
        <v>0.197946909</v>
      </c>
      <c r="E18" s="5">
        <f>SUMIFS(Data!$I:$I, Data!$H:$H,$B18,Data!$G:$G, E$9, Data!$B:$B, $C$8)</f>
        <v>0.20040537999999999</v>
      </c>
      <c r="F18" s="5">
        <f>SUMIFS(Data!$I:$I, Data!$H:$H,$B18,Data!$G:$G, F$9, Data!$B:$B, $G$8)</f>
        <v>0.34039900699999998</v>
      </c>
      <c r="G18" s="5">
        <f>SUMIFS(Data!$I:$I, Data!$H:$H,$B18,Data!$G:$G, G$9, Data!$B:$B, $G$8)</f>
        <v>0.33052868099999999</v>
      </c>
      <c r="H18" s="5">
        <f>SUMIFS(Data!$I:$I, Data!$H:$H,$B18,Data!$G:$G, H$9, Data!$B:$B, $G$8)</f>
        <v>0.328658956</v>
      </c>
      <c r="J18" s="4">
        <v>12</v>
      </c>
      <c r="K18" s="5">
        <f>_xlfn.MINIFS('Data Water'!$J:$J, 'Data Water'!$D:$D,$J18, 'Data Water'!$C:$C, K$9, 'Data Water'!$B:$B, $K$8, 'Data Water'!$E:$E, $I$4)</f>
        <v>0.22972399348359601</v>
      </c>
      <c r="L18" s="5"/>
      <c r="M18" s="5">
        <f>_xlfn.MINIFS('Data Water'!$J:$J, 'Data Water'!$D:$D,$J18, 'Data Water'!$C:$C, M$9, 'Data Water'!$B:$B, $K$8, 'Data Water'!$E:$E, $I$4)</f>
        <v>0.14361737344654599</v>
      </c>
      <c r="N18" s="5">
        <f>_xlfn.MINIFS('Data Water'!$J:$J, 'Data Water'!$D:$D,$J18, 'Data Water'!$C:$C, N$9, 'Data Water'!$B:$B, $N$8, 'Data Water'!$E:$E, $I$4)</f>
        <v>0.20659342416519211</v>
      </c>
      <c r="O18" s="5">
        <f>_xlfn.MINIFS('Data Water'!$J:$J, 'Data Water'!$D:$D,$J18, 'Data Water'!$C:$C, O$9, 'Data Water'!$B:$B, $N$8, 'Data Water'!$E:$E, $I$4)</f>
        <v>0.1333593726654779</v>
      </c>
    </row>
    <row r="19" spans="1:15" x14ac:dyDescent="0.2">
      <c r="B19" s="4">
        <f>Data!H12</f>
        <v>14</v>
      </c>
      <c r="C19" s="5"/>
      <c r="D19" s="5">
        <f>SUMIFS(Data!$I:$I, Data!$H:$H,$B19,Data!$G:$G, D$9, Data!$B:$B, $C$8)</f>
        <v>0.16792911699999999</v>
      </c>
      <c r="E19" s="5">
        <f>SUMIFS(Data!$I:$I, Data!$H:$H,$B19,Data!$G:$G, E$9, Data!$B:$B, $C$8)</f>
        <v>0.19297246900000001</v>
      </c>
      <c r="F19" s="5"/>
      <c r="G19" s="5">
        <f>SUMIFS(Data!$I:$I, Data!$H:$H,$B19,Data!$G:$G, G$9, Data!$B:$B, $G$8)</f>
        <v>0.29994562299999999</v>
      </c>
      <c r="H19" s="5">
        <f>SUMIFS(Data!$I:$I, Data!$H:$H,$B19,Data!$G:$G, H$9, Data!$B:$B, $G$8)</f>
        <v>0.31482712899999998</v>
      </c>
      <c r="J19" s="4"/>
      <c r="K19" s="5"/>
      <c r="L19" s="5"/>
      <c r="M19" s="5"/>
      <c r="N19" s="5"/>
      <c r="O19" s="5"/>
    </row>
    <row r="20" spans="1:15" x14ac:dyDescent="0.2">
      <c r="B20" s="4">
        <f>Data!H13</f>
        <v>15</v>
      </c>
      <c r="C20" s="5"/>
      <c r="D20" s="5">
        <f>SUMIFS(Data!$I:$I, Data!$H:$H,$B20,Data!$G:$G, D$9, Data!$B:$B, $C$8)</f>
        <v>0.152505157</v>
      </c>
      <c r="E20" s="5">
        <f>SUMIFS(Data!$I:$I, Data!$H:$H,$B20,Data!$G:$G, E$9, Data!$B:$B, $C$8)</f>
        <v>0.18411501</v>
      </c>
      <c r="F20" s="5"/>
      <c r="G20" s="5">
        <f>SUMIFS(Data!$I:$I, Data!$H:$H,$B20,Data!$G:$G, G$9, Data!$B:$B, $G$8)</f>
        <v>0.29788557799999998</v>
      </c>
      <c r="H20" s="5">
        <f>SUMIFS(Data!$I:$I, Data!$H:$H,$B20,Data!$G:$G, H$9, Data!$B:$B, $G$8)</f>
        <v>0.30048430700000001</v>
      </c>
      <c r="J20" s="4"/>
      <c r="K20" s="5"/>
      <c r="L20" s="5"/>
      <c r="M20" s="5"/>
      <c r="N20" s="5"/>
      <c r="O20" s="5"/>
    </row>
    <row r="28" spans="1:15" x14ac:dyDescent="0.2">
      <c r="D28" s="22" t="s">
        <v>25</v>
      </c>
      <c r="E28" s="22"/>
      <c r="F28" s="22"/>
      <c r="G28" s="22"/>
      <c r="H28" s="22"/>
      <c r="I28" s="19"/>
      <c r="J28" s="22" t="s">
        <v>26</v>
      </c>
      <c r="K28" s="22"/>
      <c r="L28" s="22"/>
      <c r="M28" s="22"/>
      <c r="N28" s="22"/>
      <c r="O28" s="10"/>
    </row>
    <row r="29" spans="1:15" x14ac:dyDescent="0.2">
      <c r="D29" s="25">
        <v>5</v>
      </c>
      <c r="E29" s="25"/>
      <c r="F29" s="17">
        <v>13</v>
      </c>
      <c r="G29" s="25">
        <v>15</v>
      </c>
      <c r="H29" s="25"/>
      <c r="J29" s="26">
        <v>4</v>
      </c>
      <c r="K29" s="26"/>
      <c r="L29" s="21"/>
      <c r="M29" s="26">
        <v>12</v>
      </c>
      <c r="N29" s="26"/>
    </row>
    <row r="30" spans="1:15" x14ac:dyDescent="0.2">
      <c r="D30" s="3">
        <v>50</v>
      </c>
      <c r="E30" s="3">
        <v>75</v>
      </c>
      <c r="F30" s="3">
        <f>F9</f>
        <v>35</v>
      </c>
      <c r="G30" s="3">
        <v>50</v>
      </c>
      <c r="H30" s="3">
        <v>75</v>
      </c>
      <c r="J30" s="3">
        <v>50</v>
      </c>
      <c r="K30" s="3">
        <v>75</v>
      </c>
      <c r="L30" s="3">
        <v>35</v>
      </c>
      <c r="M30" s="3">
        <v>50</v>
      </c>
      <c r="N30" s="3">
        <v>75</v>
      </c>
    </row>
    <row r="31" spans="1:15" x14ac:dyDescent="0.2">
      <c r="A31" s="10">
        <v>0</v>
      </c>
      <c r="B31" s="18">
        <f>Data!$B$3+A31*(Data!$B$70-Data!$B$67)</f>
        <v>80</v>
      </c>
      <c r="C31" s="18"/>
      <c r="D31" s="5">
        <f>SUMIFS(Data!$I:$I, Data!$H:$H,$D$29,Data!$G:$G, D$30, Data!$B:$B, $B31)</f>
        <v>0.45058690000000001</v>
      </c>
      <c r="E31" s="5">
        <f>SUMIFS(Data!$I:$I, Data!$H:$H,$D$29,Data!$G:$G, E$30, Data!$B:$B, $B31)</f>
        <v>0.47069939599999999</v>
      </c>
      <c r="F31" s="5">
        <f>SUMIFS(Data!$I:$I, Data!$H:$H,$F$29,Data!$G:$G, F$30, Data!$B:$B, $B31)</f>
        <v>0.172300592</v>
      </c>
      <c r="G31" s="5">
        <f>SUMIFS(Data!$I:$I, Data!$H:$H,$G$29,Data!$G:$G, G$30, Data!$B:$B, $B31)</f>
        <v>0.152505157</v>
      </c>
      <c r="H31" s="5">
        <f>SUMIFS(Data!$I:$I, Data!$H:$H,$G$29,Data!$G:$G, H$30, Data!$B:$B, $B31)</f>
        <v>0.18411501</v>
      </c>
      <c r="J31" s="5">
        <f>_xlfn.MINIFS('Data Water'!$J:$J, 'Data Water'!$D:$D,$J$29, 'Data Water'!$C:$C, J$30, 'Data Water'!$B:$B, $B31, 'Data Water'!$E:$E, $I$4)</f>
        <v>0.28324250410746682</v>
      </c>
      <c r="K31" s="5">
        <f>_xlfn.MINIFS('Data Water'!$J:$J, 'Data Water'!$D:$D,$J$29, 'Data Water'!$C:$C, K$30, 'Data Water'!$B:$B, $B31, 'Data Water'!$E:$E, $I$4)</f>
        <v>0.1769927108742298</v>
      </c>
      <c r="L31" s="5">
        <f>_xlfn.MINIFS('Data Water'!$J:$J, 'Data Water'!$D:$D,$J$29, 'Data Water'!$C:$C, L$30, 'Data Water'!$B:$B, $B31, 'Data Water'!$E:$E, $I$4)</f>
        <v>0</v>
      </c>
      <c r="M31" s="5">
        <f>_xlfn.MINIFS('Data Water'!$J:$J, 'Data Water'!$D:$D,$J$29, 'Data Water'!$C:$C, M$30, 'Data Water'!$B:$B, $B31, 'Data Water'!$E:$E, $I$4)</f>
        <v>0.28324250410746682</v>
      </c>
      <c r="N31" s="5">
        <f>_xlfn.MINIFS('Data Water'!$J:$J, 'Data Water'!$D:$D,$J$29, 'Data Water'!$C:$C, N$30, 'Data Water'!$B:$B, $B31, 'Data Water'!$E:$E, $I$4)</f>
        <v>0.1769927108742298</v>
      </c>
    </row>
    <row r="32" spans="1:15" x14ac:dyDescent="0.2">
      <c r="A32">
        <v>1</v>
      </c>
      <c r="B32" s="18">
        <f>Data!$B$3+A32*(Data!$B$70-Data!$B$67)</f>
        <v>84.444444444444443</v>
      </c>
      <c r="C32" s="18"/>
      <c r="D32" s="5">
        <f>SUMIFS(Data!$I:$I, Data!$H:$H,$D$29,Data!$G:$G, D$30, Data!$B:$B, $B32)</f>
        <v>0.48253876699999998</v>
      </c>
      <c r="E32" s="5">
        <f>SUMIFS(Data!$I:$I, Data!$H:$H,$D$29,Data!$G:$G, E$30, Data!$B:$B, $B32)</f>
        <v>0.54272580699999995</v>
      </c>
      <c r="F32" s="5">
        <f>SUMIFS(Data!$I:$I, Data!$H:$H,$F$29,Data!$G:$G, F$30, Data!$B:$B, $B32)</f>
        <v>0.19102830300000001</v>
      </c>
      <c r="G32" s="5">
        <f>SUMIFS(Data!$I:$I, Data!$H:$H,$G$29,Data!$G:$G, G$30, Data!$B:$B, $B32)</f>
        <v>0.16783183700000001</v>
      </c>
      <c r="H32" s="5">
        <f>SUMIFS(Data!$I:$I, Data!$H:$H,$G$29,Data!$G:$G, H$30, Data!$B:$B, $B32)</f>
        <v>0.19752352400000001</v>
      </c>
      <c r="J32" s="5">
        <f>_xlfn.MINIFS('Data Water'!$J:$J, 'Data Water'!$D:$D,$J$29, 'Data Water'!$C:$C, J$30, 'Data Water'!$B:$B, $B32, 'Data Water'!$E:$E, $I$4)</f>
        <v>0.27886506653298049</v>
      </c>
      <c r="K32" s="5">
        <f>_xlfn.MINIFS('Data Water'!$J:$J, 'Data Water'!$D:$D,$J$29, 'Data Water'!$C:$C, K$30, 'Data Water'!$B:$B, $B32, 'Data Water'!$E:$E, $I$4)</f>
        <v>0.1748487359196336</v>
      </c>
      <c r="L32" s="5">
        <f>_xlfn.MINIFS('Data Water'!$J:$J, 'Data Water'!$D:$D,$J$29, 'Data Water'!$C:$C, L$30, 'Data Water'!$B:$B, $B32, 'Data Water'!$E:$E, $I$4)</f>
        <v>0</v>
      </c>
      <c r="M32" s="5">
        <f>_xlfn.MINIFS('Data Water'!$J:$J, 'Data Water'!$D:$D,$J$29, 'Data Water'!$C:$C, M$30, 'Data Water'!$B:$B, $B32, 'Data Water'!$E:$E, $I$4)</f>
        <v>0.27886506653298049</v>
      </c>
      <c r="N32" s="5">
        <f>_xlfn.MINIFS('Data Water'!$J:$J, 'Data Water'!$D:$D,$J$29, 'Data Water'!$C:$C, N$30, 'Data Water'!$B:$B, $B32, 'Data Water'!$E:$E, $I$4)</f>
        <v>0.1748487359196336</v>
      </c>
    </row>
    <row r="33" spans="1:15" x14ac:dyDescent="0.2">
      <c r="A33" s="10">
        <v>2</v>
      </c>
      <c r="B33" s="18">
        <f>Data!$B$3+A33*(Data!$B$70-Data!$B$67)</f>
        <v>88.888888888888886</v>
      </c>
      <c r="C33" s="18"/>
      <c r="D33" s="5">
        <f>SUMIFS(Data!$I:$I, Data!$H:$H,$D$29,Data!$G:$G, D$30, Data!$B:$B, $B33)</f>
        <v>0.51705632800000001</v>
      </c>
      <c r="E33" s="5">
        <f>SUMIFS(Data!$I:$I, Data!$H:$H,$D$29,Data!$G:$G, E$30, Data!$B:$B, $B33)</f>
        <v>0.59090685600000004</v>
      </c>
      <c r="F33" s="5">
        <f>SUMIFS(Data!$I:$I, Data!$H:$H,$F$29,Data!$G:$G, F$30, Data!$B:$B, $B33)</f>
        <v>0.211901646</v>
      </c>
      <c r="G33" s="5">
        <f>SUMIFS(Data!$I:$I, Data!$H:$H,$G$29,Data!$G:$G, G$30, Data!$B:$B, $B33)</f>
        <v>0.18488435</v>
      </c>
      <c r="H33" s="5">
        <f>SUMIFS(Data!$I:$I, Data!$H:$H,$G$29,Data!$G:$G, H$30, Data!$B:$B, $B33)</f>
        <v>0.21028630800000001</v>
      </c>
      <c r="J33" s="5">
        <f>_xlfn.MINIFS('Data Water'!$J:$J, 'Data Water'!$D:$D,$J$29, 'Data Water'!$C:$C, J$30, 'Data Water'!$B:$B, $B33, 'Data Water'!$E:$E, $I$4)</f>
        <v>0.27476885523010081</v>
      </c>
      <c r="K33" s="5">
        <f>_xlfn.MINIFS('Data Water'!$J:$J, 'Data Water'!$D:$D,$J$29, 'Data Water'!$C:$C, K$30, 'Data Water'!$B:$B, $B33, 'Data Water'!$E:$E, $I$4)</f>
        <v>0.17284249955585429</v>
      </c>
      <c r="L33" s="5">
        <f>_xlfn.MINIFS('Data Water'!$J:$J, 'Data Water'!$D:$D,$J$29, 'Data Water'!$C:$C, L$30, 'Data Water'!$B:$B, $B33, 'Data Water'!$E:$E, $I$4)</f>
        <v>0</v>
      </c>
      <c r="M33" s="5">
        <f>_xlfn.MINIFS('Data Water'!$J:$J, 'Data Water'!$D:$D,$J$29, 'Data Water'!$C:$C, M$30, 'Data Water'!$B:$B, $B33, 'Data Water'!$E:$E, $I$4)</f>
        <v>0.27476885523010081</v>
      </c>
      <c r="N33" s="5">
        <f>_xlfn.MINIFS('Data Water'!$J:$J, 'Data Water'!$D:$D,$J$29, 'Data Water'!$C:$C, N$30, 'Data Water'!$B:$B, $B33, 'Data Water'!$E:$E, $I$4)</f>
        <v>0.17284249955585429</v>
      </c>
    </row>
    <row r="34" spans="1:15" x14ac:dyDescent="0.2">
      <c r="A34">
        <v>3</v>
      </c>
      <c r="B34" s="18">
        <f>Data!$B$3+A34*(Data!$B$70-Data!$B$67)</f>
        <v>93.333333333333329</v>
      </c>
      <c r="C34" s="18"/>
      <c r="D34" s="5">
        <f>SUMIFS(Data!$I:$I, Data!$H:$H,$D$29,Data!$G:$G, D$30, Data!$B:$B, $B34)</f>
        <v>0.55111672099999998</v>
      </c>
      <c r="E34" s="5">
        <f>SUMIFS(Data!$I:$I, Data!$H:$H,$D$29,Data!$G:$G, E$30, Data!$B:$B, $B34)</f>
        <v>0.62771584999999996</v>
      </c>
      <c r="F34" s="5">
        <f>SUMIFS(Data!$I:$I, Data!$H:$H,$F$29,Data!$G:$G, F$30, Data!$B:$B, $B34)</f>
        <v>0.23316281799999999</v>
      </c>
      <c r="G34" s="5">
        <f>SUMIFS(Data!$I:$I, Data!$H:$H,$G$29,Data!$G:$G, G$30, Data!$B:$B, $B34)</f>
        <v>0.20267119</v>
      </c>
      <c r="H34" s="5">
        <f>SUMIFS(Data!$I:$I, Data!$H:$H,$G$29,Data!$G:$G, H$30, Data!$B:$B, $B34)</f>
        <v>0.223050887</v>
      </c>
      <c r="J34" s="5">
        <f>_xlfn.MINIFS('Data Water'!$J:$J, 'Data Water'!$D:$D,$J$29, 'Data Water'!$C:$C, J$30, 'Data Water'!$B:$B, $B34, 'Data Water'!$E:$E, $I$4)</f>
        <v>0.27092761278575939</v>
      </c>
      <c r="K34" s="5">
        <f>_xlfn.MINIFS('Data Water'!$J:$J, 'Data Water'!$D:$D,$J$29, 'Data Water'!$C:$C, K$30, 'Data Water'!$B:$B, $B34, 'Data Water'!$E:$E, $I$4)</f>
        <v>0.17096114146563271</v>
      </c>
      <c r="L34" s="5">
        <f>_xlfn.MINIFS('Data Water'!$J:$J, 'Data Water'!$D:$D,$J$29, 'Data Water'!$C:$C, L$30, 'Data Water'!$B:$B, $B34, 'Data Water'!$E:$E, $I$4)</f>
        <v>0</v>
      </c>
      <c r="M34" s="5">
        <f>_xlfn.MINIFS('Data Water'!$J:$J, 'Data Water'!$D:$D,$J$29, 'Data Water'!$C:$C, M$30, 'Data Water'!$B:$B, $B34, 'Data Water'!$E:$E, $I$4)</f>
        <v>0.27092761278575939</v>
      </c>
      <c r="N34" s="5">
        <f>_xlfn.MINIFS('Data Water'!$J:$J, 'Data Water'!$D:$D,$J$29, 'Data Water'!$C:$C, N$30, 'Data Water'!$B:$B, $B34, 'Data Water'!$E:$E, $I$4)</f>
        <v>0.17096114146563271</v>
      </c>
    </row>
    <row r="35" spans="1:15" x14ac:dyDescent="0.2">
      <c r="A35" s="10">
        <v>4</v>
      </c>
      <c r="B35" s="18">
        <f>Data!$B$3+A35*(Data!$B$70-Data!$B$67)</f>
        <v>97.777777777777771</v>
      </c>
      <c r="C35" s="18"/>
      <c r="D35" s="5">
        <f>SUMIFS(Data!$I:$I, Data!$H:$H,$D$29,Data!$G:$G, D$30, Data!$B:$B, $B35)</f>
        <v>0.58259529099999996</v>
      </c>
      <c r="E35" s="5">
        <f>SUMIFS(Data!$I:$I, Data!$H:$H,$D$29,Data!$G:$G, E$30, Data!$B:$B, $B35)</f>
        <v>0.66254516100000005</v>
      </c>
      <c r="F35" s="5">
        <f>SUMIFS(Data!$I:$I, Data!$H:$H,$F$29,Data!$G:$G, F$30, Data!$B:$B, $B35)</f>
        <v>0.25370252399999998</v>
      </c>
      <c r="G35" s="5">
        <f>SUMIFS(Data!$I:$I, Data!$H:$H,$G$29,Data!$G:$G, G$30, Data!$B:$B, $B35)</f>
        <v>0.220369593</v>
      </c>
      <c r="H35" s="5">
        <f>SUMIFS(Data!$I:$I, Data!$H:$H,$G$29,Data!$G:$G, H$30, Data!$B:$B, $B35)</f>
        <v>0.23629418999999999</v>
      </c>
      <c r="J35" s="5">
        <f>_xlfn.MINIFS('Data Water'!$J:$J, 'Data Water'!$D:$D,$J$29, 'Data Water'!$C:$C, J$30, 'Data Water'!$B:$B, $B35, 'Data Water'!$E:$E, $I$4)</f>
        <v>0.26731825191232478</v>
      </c>
      <c r="K35" s="5">
        <f>_xlfn.MINIFS('Data Water'!$J:$J, 'Data Water'!$D:$D,$J$29, 'Data Water'!$C:$C, K$30, 'Data Water'!$B:$B, $B35, 'Data Water'!$E:$E, $I$4)</f>
        <v>0.169193353991096</v>
      </c>
      <c r="L35" s="5">
        <f>_xlfn.MINIFS('Data Water'!$J:$J, 'Data Water'!$D:$D,$J$29, 'Data Water'!$C:$C, L$30, 'Data Water'!$B:$B, $B35, 'Data Water'!$E:$E, $I$4)</f>
        <v>0</v>
      </c>
      <c r="M35" s="5">
        <f>_xlfn.MINIFS('Data Water'!$J:$J, 'Data Water'!$D:$D,$J$29, 'Data Water'!$C:$C, M$30, 'Data Water'!$B:$B, $B35, 'Data Water'!$E:$E, $I$4)</f>
        <v>0.26731825191232478</v>
      </c>
      <c r="N35" s="5">
        <f>_xlfn.MINIFS('Data Water'!$J:$J, 'Data Water'!$D:$D,$J$29, 'Data Water'!$C:$C, N$30, 'Data Water'!$B:$B, $B35, 'Data Water'!$E:$E, $I$4)</f>
        <v>0.169193353991096</v>
      </c>
    </row>
    <row r="36" spans="1:15" x14ac:dyDescent="0.2">
      <c r="A36">
        <v>5</v>
      </c>
      <c r="B36" s="18">
        <f>Data!$B$3+A36*(Data!$B$70-Data!$B$67)</f>
        <v>102.22222222222221</v>
      </c>
      <c r="C36" s="18"/>
      <c r="D36" s="5">
        <f>SUMIFS(Data!$I:$I, Data!$H:$H,$D$29,Data!$G:$G, D$30, Data!$B:$B, $B36)</f>
        <v>0.61445269199999997</v>
      </c>
      <c r="E36" s="5">
        <f>SUMIFS(Data!$I:$I, Data!$H:$H,$D$29,Data!$G:$G, E$30, Data!$B:$B, $B36)</f>
        <v>0.69193026300000005</v>
      </c>
      <c r="F36" s="5">
        <f>SUMIFS(Data!$I:$I, Data!$H:$H,$F$29,Data!$G:$G, F$30, Data!$B:$B, $B36)</f>
        <v>0.27318874500000001</v>
      </c>
      <c r="G36" s="5">
        <f>SUMIFS(Data!$I:$I, Data!$H:$H,$G$29,Data!$G:$G, G$30, Data!$B:$B, $B36)</f>
        <v>0.237591366</v>
      </c>
      <c r="H36" s="5">
        <f>SUMIFS(Data!$I:$I, Data!$H:$H,$G$29,Data!$G:$G, H$30, Data!$B:$B, $B36)</f>
        <v>0.248914989</v>
      </c>
      <c r="J36" s="5">
        <f>_xlfn.MINIFS('Data Water'!$J:$J, 'Data Water'!$D:$D,$J$29, 'Data Water'!$C:$C, J$30, 'Data Water'!$B:$B, $B36, 'Data Water'!$E:$E, $I$4)</f>
        <v>0.26392039104298409</v>
      </c>
      <c r="K36" s="5">
        <f>_xlfn.MINIFS('Data Water'!$J:$J, 'Data Water'!$D:$D,$J$29, 'Data Water'!$C:$C, K$30, 'Data Water'!$B:$B, $B36, 'Data Water'!$E:$E, $I$4)</f>
        <v>0.16752915467834531</v>
      </c>
      <c r="L36" s="5">
        <f>_xlfn.MINIFS('Data Water'!$J:$J, 'Data Water'!$D:$D,$J$29, 'Data Water'!$C:$C, L$30, 'Data Water'!$B:$B, $B36, 'Data Water'!$E:$E, $I$4)</f>
        <v>0</v>
      </c>
      <c r="M36" s="5">
        <f>_xlfn.MINIFS('Data Water'!$J:$J, 'Data Water'!$D:$D,$J$29, 'Data Water'!$C:$C, M$30, 'Data Water'!$B:$B, $B36, 'Data Water'!$E:$E, $I$4)</f>
        <v>0.26392039104298409</v>
      </c>
      <c r="N36" s="5">
        <f>_xlfn.MINIFS('Data Water'!$J:$J, 'Data Water'!$D:$D,$J$29, 'Data Water'!$C:$C, N$30, 'Data Water'!$B:$B, $B36, 'Data Water'!$E:$E, $I$4)</f>
        <v>0.16752915467834531</v>
      </c>
    </row>
    <row r="37" spans="1:15" x14ac:dyDescent="0.2">
      <c r="A37" s="10">
        <v>6</v>
      </c>
      <c r="B37" s="18">
        <f>Data!$B$3+A37*(Data!$B$70-Data!$B$67)</f>
        <v>106.66666666666666</v>
      </c>
      <c r="C37" s="18"/>
      <c r="D37" s="5">
        <f>SUMIFS(Data!$I:$I, Data!$H:$H,$D$29,Data!$G:$G, D$30, Data!$B:$B, $B37)</f>
        <v>0.64562473600000003</v>
      </c>
      <c r="E37" s="5">
        <f>SUMIFS(Data!$I:$I, Data!$H:$H,$D$29,Data!$G:$G, E$30, Data!$B:$B, $B37)</f>
        <v>0.71718943599999996</v>
      </c>
      <c r="F37" s="5">
        <f>SUMIFS(Data!$I:$I, Data!$H:$H,$F$29,Data!$G:$G, F$30, Data!$B:$B, $B37)</f>
        <v>0.29163937499999998</v>
      </c>
      <c r="G37" s="5">
        <f>SUMIFS(Data!$I:$I, Data!$H:$H,$G$29,Data!$G:$G, G$30, Data!$B:$B, $B37)</f>
        <v>0.253376675</v>
      </c>
      <c r="H37" s="5">
        <f>SUMIFS(Data!$I:$I, Data!$H:$H,$G$29,Data!$G:$G, H$30, Data!$B:$B, $B37)</f>
        <v>0.26238276900000002</v>
      </c>
      <c r="J37" s="5">
        <f>_xlfn.MINIFS('Data Water'!$J:$J, 'Data Water'!$D:$D,$J$29, 'Data Water'!$C:$C, J$30, 'Data Water'!$B:$B, $B37, 'Data Water'!$E:$E, $I$4)</f>
        <v>0.26071596924231799</v>
      </c>
      <c r="K37" s="5">
        <f>_xlfn.MINIFS('Data Water'!$J:$J, 'Data Water'!$D:$D,$J$29, 'Data Water'!$C:$C, K$30, 'Data Water'!$B:$B, $B37, 'Data Water'!$E:$E, $I$4)</f>
        <v>0.16595969766892191</v>
      </c>
      <c r="L37" s="5">
        <f>_xlfn.MINIFS('Data Water'!$J:$J, 'Data Water'!$D:$D,$J$29, 'Data Water'!$C:$C, L$30, 'Data Water'!$B:$B, $B37, 'Data Water'!$E:$E, $I$4)</f>
        <v>0</v>
      </c>
      <c r="M37" s="5">
        <f>_xlfn.MINIFS('Data Water'!$J:$J, 'Data Water'!$D:$D,$J$29, 'Data Water'!$C:$C, M$30, 'Data Water'!$B:$B, $B37, 'Data Water'!$E:$E, $I$4)</f>
        <v>0.26071596924231799</v>
      </c>
      <c r="N37" s="5">
        <f>_xlfn.MINIFS('Data Water'!$J:$J, 'Data Water'!$D:$D,$J$29, 'Data Water'!$C:$C, N$30, 'Data Water'!$B:$B, $B37, 'Data Water'!$E:$E, $I$4)</f>
        <v>0.16595969766892191</v>
      </c>
    </row>
    <row r="38" spans="1:15" x14ac:dyDescent="0.2">
      <c r="A38">
        <v>7</v>
      </c>
      <c r="B38" s="18">
        <f>Data!$B$3+A38*(Data!$B$70-Data!$B$67)</f>
        <v>111.1111111111111</v>
      </c>
      <c r="C38" s="18"/>
      <c r="D38" s="5">
        <f>SUMIFS(Data!$I:$I, Data!$H:$H,$D$29,Data!$G:$G, D$30, Data!$B:$B, $B38)</f>
        <v>0.67682065999999996</v>
      </c>
      <c r="E38" s="5">
        <f>SUMIFS(Data!$I:$I, Data!$H:$H,$D$29,Data!$G:$G, E$30, Data!$B:$B, $B38)</f>
        <v>0.74374132000000004</v>
      </c>
      <c r="F38" s="5">
        <f>SUMIFS(Data!$I:$I, Data!$H:$H,$F$29,Data!$G:$G, F$30, Data!$B:$B, $B38)</f>
        <v>0.30810172400000002</v>
      </c>
      <c r="G38" s="5">
        <f>SUMIFS(Data!$I:$I, Data!$H:$H,$G$29,Data!$G:$G, G$30, Data!$B:$B, $B38)</f>
        <v>0.26945469399999999</v>
      </c>
      <c r="H38" s="5">
        <f>SUMIFS(Data!$I:$I, Data!$H:$H,$G$29,Data!$G:$G, H$30, Data!$B:$B, $B38)</f>
        <v>0.27501326199999998</v>
      </c>
      <c r="J38" s="5">
        <f>_xlfn.MINIFS('Data Water'!$J:$J, 'Data Water'!$D:$D,$J$29, 'Data Water'!$C:$C, J$30, 'Data Water'!$B:$B, $B38, 'Data Water'!$E:$E, $I$4)</f>
        <v>0.25768892506561741</v>
      </c>
      <c r="K38" s="5">
        <f>_xlfn.MINIFS('Data Water'!$J:$J, 'Data Water'!$D:$D,$J$29, 'Data Water'!$C:$C, K$30, 'Data Water'!$B:$B, $B38, 'Data Water'!$E:$E, $I$4)</f>
        <v>0.16447711641199469</v>
      </c>
      <c r="L38" s="5">
        <f>_xlfn.MINIFS('Data Water'!$J:$J, 'Data Water'!$D:$D,$J$29, 'Data Water'!$C:$C, L$30, 'Data Water'!$B:$B, $B38, 'Data Water'!$E:$E, $I$4)</f>
        <v>0</v>
      </c>
      <c r="M38" s="5">
        <f>_xlfn.MINIFS('Data Water'!$J:$J, 'Data Water'!$D:$D,$J$29, 'Data Water'!$C:$C, M$30, 'Data Water'!$B:$B, $B38, 'Data Water'!$E:$E, $I$4)</f>
        <v>0.25768892506561741</v>
      </c>
      <c r="N38" s="5">
        <f>_xlfn.MINIFS('Data Water'!$J:$J, 'Data Water'!$D:$D,$J$29, 'Data Water'!$C:$C, N$30, 'Data Water'!$B:$B, $B38, 'Data Water'!$E:$E, $I$4)</f>
        <v>0.16447711641199469</v>
      </c>
    </row>
    <row r="39" spans="1:15" x14ac:dyDescent="0.2">
      <c r="A39" s="10">
        <v>8</v>
      </c>
      <c r="B39" s="18">
        <f>Data!$B$3+A39*(Data!$B$70-Data!$B$67)</f>
        <v>115.55555555555554</v>
      </c>
      <c r="C39" s="18"/>
      <c r="D39" s="5">
        <f>SUMIFS(Data!$I:$I, Data!$H:$H,$D$29,Data!$G:$G, D$30, Data!$B:$B, $B39)</f>
        <v>0.70603044999999998</v>
      </c>
      <c r="E39" s="5">
        <f>SUMIFS(Data!$I:$I, Data!$H:$H,$D$29,Data!$G:$G, E$30, Data!$B:$B, $B39)</f>
        <v>0.76742681999999995</v>
      </c>
      <c r="F39" s="5">
        <f>SUMIFS(Data!$I:$I, Data!$H:$H,$F$29,Data!$G:$G, F$30, Data!$B:$B, $B39)</f>
        <v>0.32502589399999998</v>
      </c>
      <c r="G39" s="5">
        <f>SUMIFS(Data!$I:$I, Data!$H:$H,$G$29,Data!$G:$G, G$30, Data!$B:$B, $B39)</f>
        <v>0.28424556299999998</v>
      </c>
      <c r="H39" s="5">
        <f>SUMIFS(Data!$I:$I, Data!$H:$H,$G$29,Data!$G:$G, H$30, Data!$B:$B, $B39)</f>
        <v>0.28853247799999998</v>
      </c>
      <c r="J39" s="5">
        <f>_xlfn.MINIFS('Data Water'!$J:$J, 'Data Water'!$D:$D,$J$29, 'Data Water'!$C:$C, J$30, 'Data Water'!$B:$B, $B39, 'Data Water'!$E:$E, $I$4)</f>
        <v>0.25482492731123851</v>
      </c>
      <c r="K39" s="5">
        <f>_xlfn.MINIFS('Data Water'!$J:$J, 'Data Water'!$D:$D,$J$29, 'Data Water'!$C:$C, K$30, 'Data Water'!$B:$B, $B39, 'Data Water'!$E:$E, $I$4)</f>
        <v>0.1630743917926428</v>
      </c>
      <c r="L39" s="5">
        <f>_xlfn.MINIFS('Data Water'!$J:$J, 'Data Water'!$D:$D,$J$29, 'Data Water'!$C:$C, L$30, 'Data Water'!$B:$B, $B39, 'Data Water'!$E:$E, $I$4)</f>
        <v>0</v>
      </c>
      <c r="M39" s="5">
        <f>_xlfn.MINIFS('Data Water'!$J:$J, 'Data Water'!$D:$D,$J$29, 'Data Water'!$C:$C, M$30, 'Data Water'!$B:$B, $B39, 'Data Water'!$E:$E, $I$4)</f>
        <v>0.25482492731123851</v>
      </c>
      <c r="N39" s="5">
        <f>_xlfn.MINIFS('Data Water'!$J:$J, 'Data Water'!$D:$D,$J$29, 'Data Water'!$C:$C, N$30, 'Data Water'!$B:$B, $B39, 'Data Water'!$E:$E, $I$4)</f>
        <v>0.1630743917926428</v>
      </c>
    </row>
    <row r="40" spans="1:15" x14ac:dyDescent="0.2">
      <c r="A40">
        <v>9</v>
      </c>
      <c r="B40" s="18">
        <f>Data!$B$3+A40*(Data!$B$70-Data!$B$67)</f>
        <v>119.99999999999999</v>
      </c>
      <c r="C40" s="18"/>
      <c r="D40" s="5">
        <f>SUMIFS(Data!$I:$I, Data!$H:$H,$D$29,Data!$G:$G, D$30, Data!$B:$B, $B40)</f>
        <v>0.73516177100000002</v>
      </c>
      <c r="E40" s="5">
        <f>SUMIFS(Data!$I:$I, Data!$H:$H,$D$29,Data!$G:$G, E$30, Data!$B:$B, $B40)</f>
        <v>0.78877862200000004</v>
      </c>
      <c r="F40" s="5">
        <f>SUMIFS(Data!$I:$I, Data!$H:$H,$F$29,Data!$G:$G, F$30, Data!$B:$B, $B40)</f>
        <v>0.34039900699999998</v>
      </c>
      <c r="G40" s="5">
        <f>SUMIFS(Data!$I:$I, Data!$H:$H,$G$29,Data!$G:$G, G$30, Data!$B:$B, $B40)</f>
        <v>0.29788557799999998</v>
      </c>
      <c r="H40" s="5">
        <f>SUMIFS(Data!$I:$I, Data!$H:$H,$G$29,Data!$G:$G, H$30, Data!$B:$B, $B40)</f>
        <v>0.30048430700000001</v>
      </c>
      <c r="J40" s="5">
        <f>_xlfn.MINIFS('Data Water'!$J:$J, 'Data Water'!$D:$D,$J$29, 'Data Water'!$C:$C, J$30, 'Data Water'!$B:$B, $B40, 'Data Water'!$E:$E, $I$4)</f>
        <v>0.25211114813961022</v>
      </c>
      <c r="K40" s="5">
        <f>_xlfn.MINIFS('Data Water'!$J:$J, 'Data Water'!$D:$D,$J$29, 'Data Water'!$C:$C, K$30, 'Data Water'!$B:$B, $B40, 'Data Water'!$E:$E, $I$4)</f>
        <v>0.16174524101041621</v>
      </c>
      <c r="L40" s="5">
        <f>_xlfn.MINIFS('Data Water'!$J:$J, 'Data Water'!$D:$D,$J$29, 'Data Water'!$C:$C, L$30, 'Data Water'!$B:$B, $B40, 'Data Water'!$E:$E, $I$4)</f>
        <v>0</v>
      </c>
      <c r="M40" s="5">
        <f>_xlfn.MINIFS('Data Water'!$J:$J, 'Data Water'!$D:$D,$J$29, 'Data Water'!$C:$C, M$30, 'Data Water'!$B:$B, $B40, 'Data Water'!$E:$E, $I$4)</f>
        <v>0.25211114813961022</v>
      </c>
      <c r="N40" s="5">
        <f>_xlfn.MINIFS('Data Water'!$J:$J, 'Data Water'!$D:$D,$J$29, 'Data Water'!$C:$C, N$30, 'Data Water'!$B:$B, $B40, 'Data Water'!$E:$E, $I$4)</f>
        <v>0.16174524101041621</v>
      </c>
    </row>
    <row r="41" spans="1:15" x14ac:dyDescent="0.2">
      <c r="B41" s="18"/>
      <c r="C41" s="18"/>
      <c r="D41" s="5"/>
      <c r="E41" s="5"/>
      <c r="F41" s="5"/>
      <c r="G41" s="5"/>
      <c r="H41" s="5"/>
      <c r="J41" s="4"/>
      <c r="K41" s="5"/>
      <c r="L41" s="5"/>
      <c r="M41" s="5"/>
      <c r="N41" s="5"/>
      <c r="O41" s="5"/>
    </row>
  </sheetData>
  <mergeCells count="16">
    <mergeCell ref="K6:O6"/>
    <mergeCell ref="C8:E8"/>
    <mergeCell ref="C7:E7"/>
    <mergeCell ref="D29:E29"/>
    <mergeCell ref="G29:H29"/>
    <mergeCell ref="J29:K29"/>
    <mergeCell ref="M29:N29"/>
    <mergeCell ref="D28:H28"/>
    <mergeCell ref="J28:N28"/>
    <mergeCell ref="D6:H6"/>
    <mergeCell ref="G7:H7"/>
    <mergeCell ref="G8:H8"/>
    <mergeCell ref="K7:M7"/>
    <mergeCell ref="N7:O7"/>
    <mergeCell ref="K8:M8"/>
    <mergeCell ref="N8:O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2E7D-C6B0-4BD2-A54B-BAEAC1FA03A8}">
  <dimension ref="B2:N2882"/>
  <sheetViews>
    <sheetView workbookViewId="0">
      <selection activeCell="I9" sqref="I9"/>
    </sheetView>
  </sheetViews>
  <sheetFormatPr baseColWidth="10" defaultColWidth="8.83203125" defaultRowHeight="15" x14ac:dyDescent="0.2"/>
  <cols>
    <col min="2" max="13" width="15.33203125" customWidth="1"/>
  </cols>
  <sheetData>
    <row r="2" spans="2:14" x14ac:dyDescent="0.2">
      <c r="B2" s="1" t="s">
        <v>0</v>
      </c>
      <c r="C2" s="1" t="s">
        <v>5</v>
      </c>
      <c r="D2" s="1" t="s">
        <v>6</v>
      </c>
      <c r="E2" s="1" t="s">
        <v>22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7</v>
      </c>
      <c r="K2" s="1" t="s">
        <v>8</v>
      </c>
      <c r="L2" s="1" t="s">
        <v>9</v>
      </c>
      <c r="M2" s="1" t="s">
        <v>10</v>
      </c>
    </row>
    <row r="3" spans="2:14" x14ac:dyDescent="0.2">
      <c r="B3">
        <v>80</v>
      </c>
      <c r="C3">
        <v>50</v>
      </c>
      <c r="D3">
        <v>4</v>
      </c>
      <c r="E3">
        <v>20</v>
      </c>
      <c r="F3">
        <v>0.47190809730326078</v>
      </c>
      <c r="G3">
        <v>780.42240665835527</v>
      </c>
      <c r="H3">
        <v>232.66095796234379</v>
      </c>
      <c r="I3">
        <v>3.3543333333333329</v>
      </c>
      <c r="J3">
        <f>F3</f>
        <v>0.47190809730326078</v>
      </c>
      <c r="K3">
        <v>8607.842932320862</v>
      </c>
      <c r="L3">
        <v>8060.0814836248501</v>
      </c>
      <c r="M3">
        <v>1.067959790457313</v>
      </c>
      <c r="N3">
        <f>B3-E3</f>
        <v>60</v>
      </c>
    </row>
    <row r="4" spans="2:14" x14ac:dyDescent="0.2">
      <c r="B4">
        <v>80</v>
      </c>
      <c r="C4">
        <v>50</v>
      </c>
      <c r="D4">
        <v>4</v>
      </c>
      <c r="E4">
        <v>24</v>
      </c>
      <c r="F4">
        <v>0.23104679150659349</v>
      </c>
      <c r="G4">
        <v>1672.6081527737249</v>
      </c>
      <c r="H4">
        <v>474.83552953122069</v>
      </c>
      <c r="I4">
        <v>3.5225</v>
      </c>
      <c r="J4">
        <f t="shared" ref="J4:J67" si="0">F4</f>
        <v>0.23104679150659349</v>
      </c>
      <c r="K4">
        <v>20081.406636550109</v>
      </c>
      <c r="L4">
        <v>18883.634013307608</v>
      </c>
      <c r="M4">
        <v>1.063429137760159</v>
      </c>
      <c r="N4">
        <f t="shared" ref="N4:N67" si="1">B4-E4</f>
        <v>56</v>
      </c>
    </row>
    <row r="5" spans="2:14" x14ac:dyDescent="0.2">
      <c r="B5">
        <v>80</v>
      </c>
      <c r="C5">
        <v>50</v>
      </c>
      <c r="D5">
        <v>4</v>
      </c>
      <c r="E5">
        <v>28</v>
      </c>
      <c r="F5">
        <v>0.24228070624903089</v>
      </c>
      <c r="G5">
        <v>1579.6356346152029</v>
      </c>
      <c r="H5">
        <v>425.02873331258689</v>
      </c>
      <c r="I5">
        <v>3.7165384615384611</v>
      </c>
      <c r="J5">
        <f t="shared" si="0"/>
        <v>0.24228070624903089</v>
      </c>
      <c r="K5">
        <v>20757.94474721697</v>
      </c>
      <c r="L5">
        <v>19603.337845914361</v>
      </c>
      <c r="M5">
        <v>1.058898485063005</v>
      </c>
      <c r="N5">
        <f t="shared" si="1"/>
        <v>52</v>
      </c>
    </row>
    <row r="6" spans="2:14" x14ac:dyDescent="0.2">
      <c r="B6">
        <v>80</v>
      </c>
      <c r="C6">
        <v>50</v>
      </c>
      <c r="D6">
        <v>4</v>
      </c>
      <c r="E6">
        <v>32</v>
      </c>
      <c r="F6">
        <v>0.25461828391720231</v>
      </c>
      <c r="G6">
        <v>1489.14600857561</v>
      </c>
      <c r="H6">
        <v>377.6762570623971</v>
      </c>
      <c r="I6">
        <v>3.9429166666666671</v>
      </c>
      <c r="J6">
        <f t="shared" si="0"/>
        <v>0.25461828391720231</v>
      </c>
      <c r="K6">
        <v>21554.987602913781</v>
      </c>
      <c r="L6">
        <v>20443.517851400571</v>
      </c>
      <c r="M6">
        <v>1.0543678323658501</v>
      </c>
      <c r="N6">
        <f t="shared" si="1"/>
        <v>48</v>
      </c>
    </row>
    <row r="7" spans="2:14" x14ac:dyDescent="0.2">
      <c r="B7">
        <v>80</v>
      </c>
      <c r="C7">
        <v>50</v>
      </c>
      <c r="D7">
        <v>4</v>
      </c>
      <c r="E7">
        <v>36</v>
      </c>
      <c r="F7">
        <v>0.26821247138285792</v>
      </c>
      <c r="G7">
        <v>1401.1124089628761</v>
      </c>
      <c r="H7">
        <v>332.76986934236498</v>
      </c>
      <c r="I7">
        <v>4.2104545454545459</v>
      </c>
      <c r="J7">
        <f t="shared" si="0"/>
        <v>0.26821247138285792</v>
      </c>
      <c r="K7">
        <v>22504.99980479003</v>
      </c>
      <c r="L7">
        <v>21436.657265169521</v>
      </c>
      <c r="M7">
        <v>1.0498371796686961</v>
      </c>
      <c r="N7">
        <f t="shared" si="1"/>
        <v>44</v>
      </c>
    </row>
    <row r="8" spans="2:14" x14ac:dyDescent="0.2">
      <c r="B8">
        <v>80</v>
      </c>
      <c r="C8">
        <v>50</v>
      </c>
      <c r="D8">
        <v>4</v>
      </c>
      <c r="E8">
        <v>40</v>
      </c>
      <c r="F8">
        <v>0.28324250410746682</v>
      </c>
      <c r="G8">
        <v>1315.519345091574</v>
      </c>
      <c r="H8">
        <v>290.30549378606958</v>
      </c>
      <c r="I8">
        <v>4.5314999999999994</v>
      </c>
      <c r="J8">
        <f t="shared" si="0"/>
        <v>0.28324250410746682</v>
      </c>
      <c r="K8">
        <v>23653.605825589191</v>
      </c>
      <c r="L8">
        <v>22628.391974283681</v>
      </c>
      <c r="M8">
        <v>1.045306526971542</v>
      </c>
      <c r="N8">
        <f t="shared" si="1"/>
        <v>40</v>
      </c>
    </row>
    <row r="9" spans="2:14" x14ac:dyDescent="0.2">
      <c r="B9">
        <v>80</v>
      </c>
      <c r="C9">
        <v>50</v>
      </c>
      <c r="D9">
        <v>4</v>
      </c>
      <c r="E9">
        <v>44</v>
      </c>
      <c r="F9">
        <v>0.29992022875699093</v>
      </c>
      <c r="G9">
        <v>1232.3583371051559</v>
      </c>
      <c r="H9">
        <v>250.2815081562994</v>
      </c>
      <c r="I9">
        <v>4.9238888888888894</v>
      </c>
      <c r="J9">
        <f t="shared" si="0"/>
        <v>0.29992022875699093</v>
      </c>
      <c r="K9">
        <v>25066.829061121702</v>
      </c>
      <c r="L9">
        <v>24084.752232172839</v>
      </c>
      <c r="M9">
        <v>1.040775874274388</v>
      </c>
      <c r="N9">
        <f t="shared" si="1"/>
        <v>36</v>
      </c>
    </row>
    <row r="10" spans="2:14" x14ac:dyDescent="0.2">
      <c r="B10">
        <v>80</v>
      </c>
      <c r="C10">
        <v>50</v>
      </c>
      <c r="D10">
        <v>4</v>
      </c>
      <c r="E10">
        <v>48</v>
      </c>
      <c r="F10">
        <v>0.31849810423695518</v>
      </c>
      <c r="G10">
        <v>1151.6250911226609</v>
      </c>
      <c r="H10">
        <v>212.69769661736791</v>
      </c>
      <c r="I10">
        <v>5.4143749999999997</v>
      </c>
      <c r="J10">
        <f t="shared" si="0"/>
        <v>0.31849810423695518</v>
      </c>
      <c r="K10">
        <v>26843.78750150093</v>
      </c>
      <c r="L10">
        <v>25904.860106995631</v>
      </c>
      <c r="M10">
        <v>1.036245221577234</v>
      </c>
      <c r="N10">
        <f t="shared" si="1"/>
        <v>32</v>
      </c>
    </row>
    <row r="11" spans="2:14" x14ac:dyDescent="0.2">
      <c r="B11">
        <v>80</v>
      </c>
      <c r="C11">
        <v>50</v>
      </c>
      <c r="D11">
        <v>4</v>
      </c>
      <c r="E11">
        <v>52</v>
      </c>
      <c r="F11">
        <v>0.33927947391054802</v>
      </c>
      <c r="G11">
        <v>1073.3177399682361</v>
      </c>
      <c r="H11">
        <v>177.55463026769829</v>
      </c>
      <c r="I11">
        <v>6.0449999999999999</v>
      </c>
      <c r="J11">
        <f t="shared" si="0"/>
        <v>0.33927947391054802</v>
      </c>
      <c r="K11">
        <v>29140.293662445631</v>
      </c>
      <c r="L11">
        <v>28244.530552745091</v>
      </c>
      <c r="M11">
        <v>1.0317145688800791</v>
      </c>
      <c r="N11">
        <f t="shared" si="1"/>
        <v>28</v>
      </c>
    </row>
    <row r="12" spans="2:14" x14ac:dyDescent="0.2">
      <c r="B12">
        <v>80</v>
      </c>
      <c r="C12">
        <v>50</v>
      </c>
      <c r="D12">
        <v>4</v>
      </c>
      <c r="E12">
        <v>56</v>
      </c>
      <c r="F12">
        <v>0.36263195109806179</v>
      </c>
      <c r="G12">
        <v>997.43576945431869</v>
      </c>
      <c r="H12">
        <v>144.85331276112581</v>
      </c>
      <c r="I12">
        <v>6.8858333333333341</v>
      </c>
      <c r="J12">
        <f t="shared" si="0"/>
        <v>0.36263195109806179</v>
      </c>
      <c r="K12">
        <v>32216.071475568318</v>
      </c>
      <c r="L12">
        <v>31363.489018875131</v>
      </c>
      <c r="M12">
        <v>1.027183916182925</v>
      </c>
      <c r="N12">
        <f t="shared" si="1"/>
        <v>24</v>
      </c>
    </row>
    <row r="13" spans="2:14" x14ac:dyDescent="0.2">
      <c r="B13">
        <v>80</v>
      </c>
      <c r="C13">
        <v>50</v>
      </c>
      <c r="D13">
        <v>4</v>
      </c>
      <c r="E13">
        <v>60</v>
      </c>
      <c r="F13">
        <v>0.38900511691255502</v>
      </c>
      <c r="G13">
        <v>923.97937430974491</v>
      </c>
      <c r="H13">
        <v>114.59498627182749</v>
      </c>
      <c r="I13">
        <v>8.0629999999999988</v>
      </c>
      <c r="J13">
        <f t="shared" si="0"/>
        <v>0.38900511691255502</v>
      </c>
      <c r="K13">
        <v>36538.646467486717</v>
      </c>
      <c r="L13">
        <v>35729.262079448803</v>
      </c>
      <c r="M13">
        <v>1.022653263485771</v>
      </c>
      <c r="N13">
        <f t="shared" si="1"/>
        <v>20</v>
      </c>
    </row>
    <row r="14" spans="2:14" x14ac:dyDescent="0.2">
      <c r="B14">
        <v>80</v>
      </c>
      <c r="C14">
        <v>50</v>
      </c>
      <c r="D14">
        <v>4</v>
      </c>
      <c r="E14">
        <v>64</v>
      </c>
      <c r="F14">
        <v>0.41895426828220522</v>
      </c>
      <c r="G14">
        <v>852.94908050869458</v>
      </c>
      <c r="H14">
        <v>86.781033245193399</v>
      </c>
      <c r="I14">
        <v>9.8287499999999994</v>
      </c>
      <c r="J14">
        <f t="shared" si="0"/>
        <v>0.41895426828220522</v>
      </c>
      <c r="K14">
        <v>43043.081467748758</v>
      </c>
      <c r="L14">
        <v>42276.91342048526</v>
      </c>
      <c r="M14">
        <v>1.018122610788617</v>
      </c>
      <c r="N14">
        <f t="shared" si="1"/>
        <v>16</v>
      </c>
    </row>
    <row r="15" spans="2:14" x14ac:dyDescent="0.2">
      <c r="B15">
        <v>80</v>
      </c>
      <c r="C15">
        <v>50</v>
      </c>
      <c r="D15">
        <v>4</v>
      </c>
      <c r="E15">
        <v>68</v>
      </c>
      <c r="F15">
        <v>0.45317278658210242</v>
      </c>
      <c r="G15">
        <v>784.34553202197083</v>
      </c>
      <c r="H15">
        <v>61.41293477922256</v>
      </c>
      <c r="I15">
        <v>12.77166666666667</v>
      </c>
      <c r="J15">
        <f t="shared" si="0"/>
        <v>0.45317278658210242</v>
      </c>
      <c r="K15">
        <v>53911.192329800309</v>
      </c>
      <c r="L15">
        <v>53188.259732557563</v>
      </c>
      <c r="M15">
        <v>1.013591958091463</v>
      </c>
      <c r="N15">
        <f t="shared" si="1"/>
        <v>12</v>
      </c>
    </row>
    <row r="16" spans="2:14" x14ac:dyDescent="0.2">
      <c r="B16">
        <v>80</v>
      </c>
      <c r="C16">
        <v>50</v>
      </c>
      <c r="D16">
        <v>4</v>
      </c>
      <c r="E16">
        <v>72</v>
      </c>
      <c r="F16">
        <v>0.49253701192686772</v>
      </c>
      <c r="G16">
        <v>718.16937864155068</v>
      </c>
      <c r="H16">
        <v>38.492262020182267</v>
      </c>
      <c r="I16">
        <v>18.657499999999999</v>
      </c>
      <c r="J16">
        <f t="shared" si="0"/>
        <v>0.49253701192686772</v>
      </c>
      <c r="K16">
        <v>75688.418908757769</v>
      </c>
      <c r="L16">
        <v>75008.741792136396</v>
      </c>
      <c r="M16">
        <v>1.0090613053943081</v>
      </c>
      <c r="N16">
        <f t="shared" si="1"/>
        <v>8</v>
      </c>
    </row>
    <row r="17" spans="2:14" x14ac:dyDescent="0.2">
      <c r="B17">
        <v>80</v>
      </c>
      <c r="C17">
        <v>50</v>
      </c>
      <c r="D17">
        <v>4</v>
      </c>
      <c r="E17">
        <v>76</v>
      </c>
      <c r="F17">
        <v>0.53816963416269747</v>
      </c>
      <c r="G17">
        <v>654.42122553275249</v>
      </c>
      <c r="H17">
        <v>18.0206863701708</v>
      </c>
      <c r="I17">
        <v>36.314999999999991</v>
      </c>
      <c r="J17">
        <f t="shared" si="0"/>
        <v>0.53816963416269747</v>
      </c>
      <c r="K17">
        <v>141101.93204245309</v>
      </c>
      <c r="L17">
        <v>140465.53150329049</v>
      </c>
      <c r="M17">
        <v>1.004530652697154</v>
      </c>
      <c r="N17">
        <f t="shared" si="1"/>
        <v>4</v>
      </c>
    </row>
    <row r="18" spans="2:14" x14ac:dyDescent="0.2">
      <c r="B18">
        <v>80</v>
      </c>
      <c r="C18">
        <v>50</v>
      </c>
      <c r="D18">
        <v>4</v>
      </c>
      <c r="E18">
        <v>80</v>
      </c>
      <c r="F18">
        <v>0.59153114400648521</v>
      </c>
      <c r="G18">
        <v>593.10162028921786</v>
      </c>
      <c r="H18">
        <v>0</v>
      </c>
      <c r="I18" t="s">
        <v>30</v>
      </c>
      <c r="J18">
        <f t="shared" si="0"/>
        <v>0.59153114400648521</v>
      </c>
      <c r="K18" t="s">
        <v>30</v>
      </c>
      <c r="L18" t="s">
        <v>30</v>
      </c>
      <c r="N18">
        <f t="shared" si="1"/>
        <v>0</v>
      </c>
    </row>
    <row r="19" spans="2:14" x14ac:dyDescent="0.2">
      <c r="B19">
        <v>80</v>
      </c>
      <c r="C19">
        <v>50</v>
      </c>
      <c r="D19">
        <v>5</v>
      </c>
      <c r="E19">
        <v>20</v>
      </c>
      <c r="F19">
        <v>0.2207848599868569</v>
      </c>
      <c r="G19">
        <v>1768.10787527816</v>
      </c>
      <c r="H19">
        <v>527.11155975697898</v>
      </c>
      <c r="I19">
        <v>3.3543333333333329</v>
      </c>
      <c r="J19">
        <f t="shared" si="0"/>
        <v>0.2207848599868569</v>
      </c>
      <c r="K19">
        <v>19501.740016617219</v>
      </c>
      <c r="L19">
        <v>18260.743701096031</v>
      </c>
      <c r="M19">
        <v>1.067959790457313</v>
      </c>
      <c r="N19">
        <f t="shared" si="1"/>
        <v>60</v>
      </c>
    </row>
    <row r="20" spans="2:14" x14ac:dyDescent="0.2">
      <c r="B20">
        <v>80</v>
      </c>
      <c r="C20">
        <v>50</v>
      </c>
      <c r="D20">
        <v>5</v>
      </c>
      <c r="E20">
        <v>24</v>
      </c>
      <c r="F20">
        <v>0.2169865377402746</v>
      </c>
      <c r="G20">
        <v>1792.7814557930169</v>
      </c>
      <c r="H20">
        <v>508.95144545024829</v>
      </c>
      <c r="I20">
        <v>3.5224999787691291</v>
      </c>
      <c r="J20">
        <f t="shared" si="0"/>
        <v>0.2169865377402746</v>
      </c>
      <c r="K20">
        <v>21524.212568582559</v>
      </c>
      <c r="L20">
        <v>20240.382558239791</v>
      </c>
      <c r="M20">
        <v>1.063429137598989</v>
      </c>
      <c r="N20">
        <f t="shared" si="1"/>
        <v>56</v>
      </c>
    </row>
    <row r="21" spans="2:14" x14ac:dyDescent="0.2">
      <c r="B21">
        <v>80</v>
      </c>
      <c r="C21">
        <v>50</v>
      </c>
      <c r="D21">
        <v>5</v>
      </c>
      <c r="E21">
        <v>28</v>
      </c>
      <c r="F21">
        <v>0.22754444492436851</v>
      </c>
      <c r="G21">
        <v>1691.8917717106101</v>
      </c>
      <c r="H21">
        <v>455.23322315528861</v>
      </c>
      <c r="I21">
        <v>3.716538437119898</v>
      </c>
      <c r="J21">
        <f t="shared" si="0"/>
        <v>0.22754444492436851</v>
      </c>
      <c r="K21">
        <v>22233.099295708849</v>
      </c>
      <c r="L21">
        <v>20996.440747153531</v>
      </c>
      <c r="M21">
        <v>1.0588984849121621</v>
      </c>
      <c r="N21">
        <f t="shared" si="1"/>
        <v>52</v>
      </c>
    </row>
    <row r="22" spans="2:14" x14ac:dyDescent="0.2">
      <c r="B22">
        <v>80</v>
      </c>
      <c r="C22">
        <v>50</v>
      </c>
      <c r="D22">
        <v>5</v>
      </c>
      <c r="E22">
        <v>32</v>
      </c>
      <c r="F22">
        <v>0.2391618943528008</v>
      </c>
      <c r="G22">
        <v>1593.7011777014759</v>
      </c>
      <c r="H22">
        <v>404.19347503294478</v>
      </c>
      <c r="I22">
        <v>3.942916638057004</v>
      </c>
      <c r="J22">
        <f t="shared" si="0"/>
        <v>0.2391618943528008</v>
      </c>
      <c r="K22">
        <v>23068.395530242738</v>
      </c>
      <c r="L22">
        <v>21878.88782757421</v>
      </c>
      <c r="M22">
        <v>1.054367832224514</v>
      </c>
      <c r="N22">
        <f t="shared" si="1"/>
        <v>48</v>
      </c>
    </row>
    <row r="23" spans="2:14" x14ac:dyDescent="0.2">
      <c r="B23">
        <v>80</v>
      </c>
      <c r="C23">
        <v>50</v>
      </c>
      <c r="D23">
        <v>5</v>
      </c>
      <c r="E23">
        <v>36</v>
      </c>
      <c r="F23">
        <v>0.25198775249165961</v>
      </c>
      <c r="G23">
        <v>1498.187930565148</v>
      </c>
      <c r="H23">
        <v>355.82570161185191</v>
      </c>
      <c r="I23">
        <v>4.2104545112354712</v>
      </c>
      <c r="J23">
        <f t="shared" si="0"/>
        <v>0.25198775249165961</v>
      </c>
      <c r="K23">
        <v>24064.24985548808</v>
      </c>
      <c r="L23">
        <v>22921.887626534779</v>
      </c>
      <c r="M23">
        <v>1.0498371795362469</v>
      </c>
      <c r="N23">
        <f t="shared" si="1"/>
        <v>44</v>
      </c>
    </row>
    <row r="24" spans="2:14" x14ac:dyDescent="0.2">
      <c r="B24">
        <v>80</v>
      </c>
      <c r="C24">
        <v>50</v>
      </c>
      <c r="D24">
        <v>5</v>
      </c>
      <c r="E24">
        <v>40</v>
      </c>
      <c r="F24">
        <v>0.26619712709041221</v>
      </c>
      <c r="G24">
        <v>1405.3405124081009</v>
      </c>
      <c r="H24">
        <v>310.12700549493042</v>
      </c>
      <c r="I24">
        <v>4.5314999581069166</v>
      </c>
      <c r="J24">
        <f t="shared" si="0"/>
        <v>0.26619712709041221</v>
      </c>
      <c r="K24">
        <v>25268.629195961221</v>
      </c>
      <c r="L24">
        <v>24173.415689048052</v>
      </c>
      <c r="M24">
        <v>1.0453065268475641</v>
      </c>
      <c r="N24">
        <f t="shared" si="1"/>
        <v>40</v>
      </c>
    </row>
    <row r="25" spans="2:14" x14ac:dyDescent="0.2">
      <c r="B25">
        <v>80</v>
      </c>
      <c r="C25">
        <v>50</v>
      </c>
      <c r="D25">
        <v>5</v>
      </c>
      <c r="E25">
        <v>44</v>
      </c>
      <c r="F25">
        <v>0.28199782471919721</v>
      </c>
      <c r="G25">
        <v>1315.153099149926</v>
      </c>
      <c r="H25">
        <v>267.09642376130972</v>
      </c>
      <c r="I25">
        <v>4.9238888362099926</v>
      </c>
      <c r="J25">
        <f t="shared" si="0"/>
        <v>0.28199782471919721</v>
      </c>
      <c r="K25">
        <v>26750.91889509618</v>
      </c>
      <c r="L25">
        <v>25702.862219707571</v>
      </c>
      <c r="M25">
        <v>1.040775874158677</v>
      </c>
      <c r="N25">
        <f t="shared" si="1"/>
        <v>36</v>
      </c>
    </row>
    <row r="26" spans="2:14" x14ac:dyDescent="0.2">
      <c r="B26">
        <v>80</v>
      </c>
      <c r="C26">
        <v>50</v>
      </c>
      <c r="D26">
        <v>5</v>
      </c>
      <c r="E26">
        <v>48</v>
      </c>
      <c r="F26">
        <v>0.29963852513536687</v>
      </c>
      <c r="G26">
        <v>1227.622956545516</v>
      </c>
      <c r="H26">
        <v>226.73401307522209</v>
      </c>
      <c r="I26">
        <v>5.4143749316439607</v>
      </c>
      <c r="J26">
        <f t="shared" si="0"/>
        <v>0.29963852513536687</v>
      </c>
      <c r="K26">
        <v>28615.258586756659</v>
      </c>
      <c r="L26">
        <v>27614.369643286369</v>
      </c>
      <c r="M26">
        <v>1.036245221469817</v>
      </c>
      <c r="N26">
        <f t="shared" si="1"/>
        <v>32</v>
      </c>
    </row>
    <row r="27" spans="2:14" x14ac:dyDescent="0.2">
      <c r="B27">
        <v>80</v>
      </c>
      <c r="C27">
        <v>50</v>
      </c>
      <c r="D27">
        <v>5</v>
      </c>
      <c r="E27">
        <v>52</v>
      </c>
      <c r="F27">
        <v>0.31941932500447129</v>
      </c>
      <c r="G27">
        <v>1142.7489811954681</v>
      </c>
      <c r="H27">
        <v>189.04036370752769</v>
      </c>
      <c r="I27">
        <v>6.0449999078686831</v>
      </c>
      <c r="J27">
        <f t="shared" si="0"/>
        <v>0.31941932500447129</v>
      </c>
      <c r="K27">
        <v>31025.33355638188</v>
      </c>
      <c r="L27">
        <v>30071.62493889394</v>
      </c>
      <c r="M27">
        <v>1.031714568781231</v>
      </c>
      <c r="N27">
        <f t="shared" si="1"/>
        <v>28</v>
      </c>
    </row>
    <row r="28" spans="2:14" x14ac:dyDescent="0.2">
      <c r="B28">
        <v>80</v>
      </c>
      <c r="C28">
        <v>50</v>
      </c>
      <c r="D28">
        <v>5</v>
      </c>
      <c r="E28">
        <v>56</v>
      </c>
      <c r="F28">
        <v>0.34170556406401742</v>
      </c>
      <c r="G28">
        <v>1060.5308929188111</v>
      </c>
      <c r="H28">
        <v>154.0163494580209</v>
      </c>
      <c r="I28">
        <v>6.8858332031033624</v>
      </c>
      <c r="J28">
        <f t="shared" si="0"/>
        <v>0.34170556406401742</v>
      </c>
      <c r="K28">
        <v>34253.974135108932</v>
      </c>
      <c r="L28">
        <v>33347.459591648141</v>
      </c>
      <c r="M28">
        <v>1.027183916093201</v>
      </c>
      <c r="N28">
        <f t="shared" si="1"/>
        <v>24</v>
      </c>
    </row>
    <row r="29" spans="2:14" x14ac:dyDescent="0.2">
      <c r="B29">
        <v>80</v>
      </c>
      <c r="C29">
        <v>50</v>
      </c>
      <c r="D29">
        <v>5</v>
      </c>
      <c r="E29">
        <v>60</v>
      </c>
      <c r="F29">
        <v>0.36694623574294061</v>
      </c>
      <c r="G29">
        <v>980.96879318706328</v>
      </c>
      <c r="H29">
        <v>121.66300595685441</v>
      </c>
      <c r="I29">
        <v>8.0629998040237965</v>
      </c>
      <c r="J29">
        <f t="shared" si="0"/>
        <v>0.36694623574294061</v>
      </c>
      <c r="K29">
        <v>38792.285765768072</v>
      </c>
      <c r="L29">
        <v>37932.979978537856</v>
      </c>
      <c r="M29">
        <v>1.022653263406049</v>
      </c>
      <c r="N29">
        <f t="shared" si="1"/>
        <v>20</v>
      </c>
    </row>
    <row r="30" spans="2:14" x14ac:dyDescent="0.2">
      <c r="B30">
        <v>80</v>
      </c>
      <c r="C30">
        <v>50</v>
      </c>
      <c r="D30">
        <v>5</v>
      </c>
      <c r="E30">
        <v>64</v>
      </c>
      <c r="F30">
        <v>0.39569888301724082</v>
      </c>
      <c r="G30">
        <v>904.06292940939807</v>
      </c>
      <c r="H30">
        <v>91.981478725822484</v>
      </c>
      <c r="I30">
        <v>9.8287496780109418</v>
      </c>
      <c r="J30">
        <f t="shared" si="0"/>
        <v>0.39569888301724082</v>
      </c>
      <c r="K30">
        <v>45622.482293236557</v>
      </c>
      <c r="L30">
        <v>44810.400842552983</v>
      </c>
      <c r="M30">
        <v>1.018122610720152</v>
      </c>
      <c r="N30">
        <f t="shared" si="1"/>
        <v>16</v>
      </c>
    </row>
    <row r="31" spans="2:14" x14ac:dyDescent="0.2">
      <c r="B31">
        <v>80</v>
      </c>
      <c r="C31">
        <v>50</v>
      </c>
      <c r="D31">
        <v>5</v>
      </c>
      <c r="E31">
        <v>68</v>
      </c>
      <c r="F31">
        <v>0.42866381855829749</v>
      </c>
      <c r="G31">
        <v>829.81357554394003</v>
      </c>
      <c r="H31">
        <v>64.973009126507137</v>
      </c>
      <c r="I31">
        <v>12.77166606102902</v>
      </c>
      <c r="J31">
        <f t="shared" si="0"/>
        <v>0.42866381855829749</v>
      </c>
      <c r="K31">
        <v>57036.392052495918</v>
      </c>
      <c r="L31">
        <v>56271.551486078497</v>
      </c>
      <c r="M31">
        <v>1.0135919580359649</v>
      </c>
      <c r="N31">
        <f t="shared" si="1"/>
        <v>12</v>
      </c>
    </row>
    <row r="32" spans="2:14" x14ac:dyDescent="0.2">
      <c r="B32">
        <v>80</v>
      </c>
      <c r="C32">
        <v>50</v>
      </c>
      <c r="D32">
        <v>5</v>
      </c>
      <c r="E32">
        <v>72</v>
      </c>
      <c r="F32">
        <v>0.46673200897389933</v>
      </c>
      <c r="G32">
        <v>758.22097890972373</v>
      </c>
      <c r="H32">
        <v>40.638940794087333</v>
      </c>
      <c r="I32">
        <v>18.65749854927418</v>
      </c>
      <c r="J32">
        <f t="shared" si="0"/>
        <v>0.46673200897389933</v>
      </c>
      <c r="K32">
        <v>79909.487627668743</v>
      </c>
      <c r="L32">
        <v>79191.905589553106</v>
      </c>
      <c r="M32">
        <v>1.0090613053540449</v>
      </c>
      <c r="N32">
        <f t="shared" si="1"/>
        <v>8</v>
      </c>
    </row>
    <row r="33" spans="2:14" x14ac:dyDescent="0.2">
      <c r="B33">
        <v>80</v>
      </c>
      <c r="C33">
        <v>50</v>
      </c>
      <c r="D33">
        <v>5</v>
      </c>
      <c r="E33">
        <v>76</v>
      </c>
      <c r="F33">
        <v>0.51105342360799355</v>
      </c>
      <c r="G33">
        <v>689.2853448586535</v>
      </c>
      <c r="H33">
        <v>18.980736964475259</v>
      </c>
      <c r="I33">
        <v>36.314993782840688</v>
      </c>
      <c r="J33">
        <f t="shared" si="0"/>
        <v>0.51105342360799355</v>
      </c>
      <c r="K33">
        <v>148619.10050201591</v>
      </c>
      <c r="L33">
        <v>147948.79589412169</v>
      </c>
      <c r="M33">
        <v>1.004530652675091</v>
      </c>
      <c r="N33">
        <f t="shared" si="1"/>
        <v>4</v>
      </c>
    </row>
    <row r="34" spans="2:14" x14ac:dyDescent="0.2">
      <c r="B34">
        <v>80</v>
      </c>
      <c r="C34">
        <v>50</v>
      </c>
      <c r="D34">
        <v>5</v>
      </c>
      <c r="E34">
        <v>80</v>
      </c>
      <c r="F34">
        <v>0.56313680034249081</v>
      </c>
      <c r="G34">
        <v>623.00684309678104</v>
      </c>
      <c r="H34">
        <v>3.34955201037093E-6</v>
      </c>
      <c r="I34">
        <v>185997065.03073201</v>
      </c>
      <c r="J34">
        <f t="shared" si="0"/>
        <v>0.56313680034249081</v>
      </c>
      <c r="K34" t="s">
        <v>30</v>
      </c>
      <c r="L34" t="s">
        <v>30</v>
      </c>
      <c r="N34">
        <f t="shared" si="1"/>
        <v>0</v>
      </c>
    </row>
    <row r="35" spans="2:14" x14ac:dyDescent="0.2">
      <c r="B35">
        <v>80</v>
      </c>
      <c r="C35">
        <v>50</v>
      </c>
      <c r="D35">
        <v>6</v>
      </c>
      <c r="E35">
        <v>20</v>
      </c>
      <c r="F35">
        <v>0.20736036097138</v>
      </c>
      <c r="G35">
        <v>1896.4095289687079</v>
      </c>
      <c r="H35">
        <v>565.36108765885808</v>
      </c>
      <c r="I35">
        <v>3.354333310807927</v>
      </c>
      <c r="J35">
        <f t="shared" si="0"/>
        <v>0.20736036097138</v>
      </c>
      <c r="K35">
        <v>20916.87171132872</v>
      </c>
      <c r="L35">
        <v>19585.82327001886</v>
      </c>
      <c r="M35">
        <v>1.067959790250296</v>
      </c>
      <c r="N35">
        <f t="shared" si="1"/>
        <v>60</v>
      </c>
    </row>
    <row r="36" spans="2:14" x14ac:dyDescent="0.2">
      <c r="B36">
        <v>80</v>
      </c>
      <c r="C36">
        <v>50</v>
      </c>
      <c r="D36">
        <v>6</v>
      </c>
      <c r="E36">
        <v>24</v>
      </c>
      <c r="F36">
        <v>0.20794037607307489</v>
      </c>
      <c r="G36">
        <v>1879.6708537628849</v>
      </c>
      <c r="H36">
        <v>533.61841984049659</v>
      </c>
      <c r="I36">
        <v>3.522499943545307</v>
      </c>
      <c r="J36">
        <f t="shared" si="0"/>
        <v>0.20794037607307489</v>
      </c>
      <c r="K36">
        <v>22567.410480863691</v>
      </c>
      <c r="L36">
        <v>21221.358046941299</v>
      </c>
      <c r="M36">
        <v>1.0634291373315949</v>
      </c>
      <c r="N36">
        <f t="shared" si="1"/>
        <v>56</v>
      </c>
    </row>
    <row r="37" spans="2:14" x14ac:dyDescent="0.2">
      <c r="B37">
        <v>80</v>
      </c>
      <c r="C37">
        <v>50</v>
      </c>
      <c r="D37">
        <v>6</v>
      </c>
      <c r="E37">
        <v>28</v>
      </c>
      <c r="F37">
        <v>0.21806343805722811</v>
      </c>
      <c r="G37">
        <v>1772.953854114565</v>
      </c>
      <c r="H37">
        <v>477.04440669666121</v>
      </c>
      <c r="I37">
        <v>3.7165383960615959</v>
      </c>
      <c r="J37">
        <f t="shared" si="0"/>
        <v>0.21806343805722811</v>
      </c>
      <c r="K37">
        <v>23298.333702151918</v>
      </c>
      <c r="L37">
        <v>22002.424254734022</v>
      </c>
      <c r="M37">
        <v>1.058898484658529</v>
      </c>
      <c r="N37">
        <f t="shared" si="1"/>
        <v>52</v>
      </c>
    </row>
    <row r="38" spans="2:14" x14ac:dyDescent="0.2">
      <c r="B38">
        <v>80</v>
      </c>
      <c r="C38">
        <v>50</v>
      </c>
      <c r="D38">
        <v>6</v>
      </c>
      <c r="E38">
        <v>32</v>
      </c>
      <c r="F38">
        <v>0.2292175087372422</v>
      </c>
      <c r="G38">
        <v>1669.09925990842</v>
      </c>
      <c r="H38">
        <v>423.31589370703159</v>
      </c>
      <c r="I38">
        <v>3.9429165895282199</v>
      </c>
      <c r="J38">
        <f t="shared" si="0"/>
        <v>0.2292175087372422</v>
      </c>
      <c r="K38">
        <v>24159.762473373241</v>
      </c>
      <c r="L38">
        <v>22913.97910717185</v>
      </c>
      <c r="M38">
        <v>1.054367831984776</v>
      </c>
      <c r="N38">
        <f t="shared" si="1"/>
        <v>48</v>
      </c>
    </row>
    <row r="39" spans="2:14" x14ac:dyDescent="0.2">
      <c r="B39">
        <v>80</v>
      </c>
      <c r="C39">
        <v>50</v>
      </c>
      <c r="D39">
        <v>6</v>
      </c>
      <c r="E39">
        <v>36</v>
      </c>
      <c r="F39">
        <v>0.24154891847145671</v>
      </c>
      <c r="G39">
        <v>1568.088740419897</v>
      </c>
      <c r="H39">
        <v>372.42743222666172</v>
      </c>
      <c r="I39">
        <v>4.2104544529511152</v>
      </c>
      <c r="J39">
        <f t="shared" si="0"/>
        <v>0.24154891847145671</v>
      </c>
      <c r="K39">
        <v>25187.013241261131</v>
      </c>
      <c r="L39">
        <v>23991.35193306789</v>
      </c>
      <c r="M39">
        <v>1.0498371793106509</v>
      </c>
      <c r="N39">
        <f t="shared" si="1"/>
        <v>44</v>
      </c>
    </row>
    <row r="40" spans="2:14" x14ac:dyDescent="0.2">
      <c r="B40">
        <v>80</v>
      </c>
      <c r="C40">
        <v>50</v>
      </c>
      <c r="D40">
        <v>6</v>
      </c>
      <c r="E40">
        <v>40</v>
      </c>
      <c r="F40">
        <v>0.25523031183303369</v>
      </c>
      <c r="G40">
        <v>1469.9129209549239</v>
      </c>
      <c r="H40">
        <v>324.37668711915637</v>
      </c>
      <c r="I40">
        <v>4.5314998867812193</v>
      </c>
      <c r="J40">
        <f t="shared" si="0"/>
        <v>0.25523031183303369</v>
      </c>
      <c r="K40">
        <v>26429.668982015559</v>
      </c>
      <c r="L40">
        <v>25284.132748179789</v>
      </c>
      <c r="M40">
        <v>1.0453065266364829</v>
      </c>
      <c r="N40">
        <f t="shared" si="1"/>
        <v>40</v>
      </c>
    </row>
    <row r="41" spans="2:14" x14ac:dyDescent="0.2">
      <c r="B41">
        <v>80</v>
      </c>
      <c r="C41">
        <v>50</v>
      </c>
      <c r="D41">
        <v>6</v>
      </c>
      <c r="E41">
        <v>44</v>
      </c>
      <c r="F41">
        <v>0.27046718782668161</v>
      </c>
      <c r="G41">
        <v>1374.5671057917559</v>
      </c>
      <c r="H41">
        <v>279.16290891880232</v>
      </c>
      <c r="I41">
        <v>4.9238887469522856</v>
      </c>
      <c r="J41">
        <f t="shared" si="0"/>
        <v>0.27046718782668161</v>
      </c>
      <c r="K41">
        <v>27959.431633221979</v>
      </c>
      <c r="L41">
        <v>26864.027436349021</v>
      </c>
      <c r="M41">
        <v>1.0407758739626209</v>
      </c>
      <c r="N41">
        <f t="shared" si="1"/>
        <v>36</v>
      </c>
    </row>
    <row r="42" spans="2:14" x14ac:dyDescent="0.2">
      <c r="B42">
        <v>80</v>
      </c>
      <c r="C42">
        <v>50</v>
      </c>
      <c r="D42">
        <v>6</v>
      </c>
      <c r="E42">
        <v>48</v>
      </c>
      <c r="F42">
        <v>0.28750620137256822</v>
      </c>
      <c r="G42">
        <v>1282.0490180131051</v>
      </c>
      <c r="H42">
        <v>236.78615932166099</v>
      </c>
      <c r="I42">
        <v>5.4143748168638188</v>
      </c>
      <c r="J42">
        <f t="shared" si="0"/>
        <v>0.28750620137256822</v>
      </c>
      <c r="K42">
        <v>29883.902036644791</v>
      </c>
      <c r="L42">
        <v>28838.639177953341</v>
      </c>
      <c r="M42">
        <v>1.0362452212894471</v>
      </c>
      <c r="N42">
        <f t="shared" si="1"/>
        <v>32</v>
      </c>
    </row>
    <row r="43" spans="2:14" x14ac:dyDescent="0.2">
      <c r="B43">
        <v>80</v>
      </c>
      <c r="C43">
        <v>50</v>
      </c>
      <c r="D43">
        <v>6</v>
      </c>
      <c r="E43">
        <v>52</v>
      </c>
      <c r="F43">
        <v>0.30664592191252482</v>
      </c>
      <c r="G43">
        <v>1192.3576159592019</v>
      </c>
      <c r="H43">
        <v>197.24692543480171</v>
      </c>
      <c r="I43">
        <v>6.0449997551587984</v>
      </c>
      <c r="J43">
        <f t="shared" si="0"/>
        <v>0.30664592191252482</v>
      </c>
      <c r="K43">
        <v>32372.19491101765</v>
      </c>
      <c r="L43">
        <v>31377.084220493249</v>
      </c>
      <c r="M43">
        <v>1.0317145686173881</v>
      </c>
      <c r="N43">
        <f t="shared" si="1"/>
        <v>28</v>
      </c>
    </row>
    <row r="44" spans="2:14" x14ac:dyDescent="0.2">
      <c r="B44">
        <v>80</v>
      </c>
      <c r="C44">
        <v>50</v>
      </c>
      <c r="D44">
        <v>6</v>
      </c>
      <c r="E44">
        <v>56</v>
      </c>
      <c r="F44">
        <v>0.32825101463545242</v>
      </c>
      <c r="G44">
        <v>1105.4924721798741</v>
      </c>
      <c r="H44">
        <v>160.5459315753663</v>
      </c>
      <c r="I44">
        <v>6.8858329907968683</v>
      </c>
      <c r="J44">
        <f t="shared" si="0"/>
        <v>0.32825101463545242</v>
      </c>
      <c r="K44">
        <v>35706.183385556476</v>
      </c>
      <c r="L44">
        <v>34761.236844951978</v>
      </c>
      <c r="M44">
        <v>1.02718391594693</v>
      </c>
      <c r="N44">
        <f t="shared" si="1"/>
        <v>24</v>
      </c>
    </row>
    <row r="45" spans="2:14" x14ac:dyDescent="0.2">
      <c r="B45">
        <v>80</v>
      </c>
      <c r="C45">
        <v>50</v>
      </c>
      <c r="D45">
        <v>6</v>
      </c>
      <c r="E45">
        <v>60</v>
      </c>
      <c r="F45">
        <v>0.35277122565127111</v>
      </c>
      <c r="G45">
        <v>1021.453447229584</v>
      </c>
      <c r="H45">
        <v>126.6840520567853</v>
      </c>
      <c r="I45">
        <v>8.0629994908256002</v>
      </c>
      <c r="J45">
        <f t="shared" si="0"/>
        <v>0.35277122565127111</v>
      </c>
      <c r="K45">
        <v>40393.246244483562</v>
      </c>
      <c r="L45">
        <v>39498.476849310762</v>
      </c>
      <c r="M45">
        <v>1.022653263278642</v>
      </c>
      <c r="N45">
        <f t="shared" si="1"/>
        <v>20</v>
      </c>
    </row>
    <row r="46" spans="2:14" x14ac:dyDescent="0.2">
      <c r="B46">
        <v>80</v>
      </c>
      <c r="C46">
        <v>50</v>
      </c>
      <c r="D46">
        <v>6</v>
      </c>
      <c r="E46">
        <v>64</v>
      </c>
      <c r="F46">
        <v>0.38076720105020229</v>
      </c>
      <c r="G46">
        <v>940.24052019569547</v>
      </c>
      <c r="H46">
        <v>95.662276394685392</v>
      </c>
      <c r="I46">
        <v>9.828749175029369</v>
      </c>
      <c r="J46">
        <f t="shared" si="0"/>
        <v>0.38076720105020229</v>
      </c>
      <c r="K46">
        <v>47448.142257126507</v>
      </c>
      <c r="L46">
        <v>46603.5640133255</v>
      </c>
      <c r="M46">
        <v>1.018122610613204</v>
      </c>
      <c r="N46">
        <f t="shared" si="1"/>
        <v>16</v>
      </c>
    </row>
    <row r="47" spans="2:14" x14ac:dyDescent="0.2">
      <c r="B47">
        <v>80</v>
      </c>
      <c r="C47">
        <v>50</v>
      </c>
      <c r="D47">
        <v>6</v>
      </c>
      <c r="E47">
        <v>68</v>
      </c>
      <c r="F47">
        <v>0.41294619508625141</v>
      </c>
      <c r="G47">
        <v>861.85370447407047</v>
      </c>
      <c r="H47">
        <v>67.481702277589264</v>
      </c>
      <c r="I47">
        <v>12.771665138629629</v>
      </c>
      <c r="J47">
        <f t="shared" si="0"/>
        <v>0.41294619508625141</v>
      </c>
      <c r="K47">
        <v>59238.637724210268</v>
      </c>
      <c r="L47">
        <v>58444.265722013777</v>
      </c>
      <c r="M47">
        <v>1.013591957951441</v>
      </c>
      <c r="N47">
        <f t="shared" si="1"/>
        <v>12</v>
      </c>
    </row>
    <row r="48" spans="2:14" x14ac:dyDescent="0.2">
      <c r="B48">
        <v>80</v>
      </c>
      <c r="C48">
        <v>50</v>
      </c>
      <c r="D48">
        <v>6</v>
      </c>
      <c r="E48">
        <v>72</v>
      </c>
      <c r="F48">
        <v>0.4502123775677303</v>
      </c>
      <c r="G48">
        <v>786.29301099053919</v>
      </c>
      <c r="H48">
        <v>42.143543493062531</v>
      </c>
      <c r="I48">
        <v>18.6574963996555</v>
      </c>
      <c r="J48">
        <f t="shared" si="0"/>
        <v>0.4502123775677303</v>
      </c>
      <c r="K48">
        <v>82868.020512726958</v>
      </c>
      <c r="L48">
        <v>82123.871045229476</v>
      </c>
      <c r="M48">
        <v>1.009061305294384</v>
      </c>
      <c r="N48">
        <f t="shared" si="1"/>
        <v>8</v>
      </c>
    </row>
    <row r="49" spans="2:14" x14ac:dyDescent="0.2">
      <c r="B49">
        <v>80</v>
      </c>
      <c r="C49">
        <v>50</v>
      </c>
      <c r="D49">
        <v>6</v>
      </c>
      <c r="E49">
        <v>76</v>
      </c>
      <c r="F49">
        <v>0.49373919071232608</v>
      </c>
      <c r="G49">
        <v>713.55843862600693</v>
      </c>
      <c r="H49">
        <v>19.649145989116189</v>
      </c>
      <c r="I49">
        <v>36.314984835536997</v>
      </c>
      <c r="J49">
        <f t="shared" si="0"/>
        <v>0.49373919071232608</v>
      </c>
      <c r="K49">
        <v>153852.7027960628</v>
      </c>
      <c r="L49">
        <v>153158.7935034259</v>
      </c>
      <c r="M49">
        <v>1.0045306526433391</v>
      </c>
      <c r="N49">
        <f t="shared" si="1"/>
        <v>4</v>
      </c>
    </row>
    <row r="50" spans="2:14" x14ac:dyDescent="0.2">
      <c r="B50">
        <v>80</v>
      </c>
      <c r="C50">
        <v>50</v>
      </c>
      <c r="D50">
        <v>6</v>
      </c>
      <c r="E50">
        <v>80</v>
      </c>
      <c r="F50">
        <v>0.54507588164648524</v>
      </c>
      <c r="G50">
        <v>643.64998048319671</v>
      </c>
      <c r="H50">
        <v>8.2912052622687358E-6</v>
      </c>
      <c r="I50">
        <v>77630448.182520777</v>
      </c>
      <c r="J50">
        <f t="shared" si="0"/>
        <v>0.54507588164648524</v>
      </c>
      <c r="K50" t="s">
        <v>30</v>
      </c>
      <c r="L50" t="s">
        <v>30</v>
      </c>
      <c r="N50">
        <f t="shared" si="1"/>
        <v>0</v>
      </c>
    </row>
    <row r="51" spans="2:14" x14ac:dyDescent="0.2">
      <c r="B51">
        <v>80</v>
      </c>
      <c r="C51">
        <v>50</v>
      </c>
      <c r="D51">
        <v>7</v>
      </c>
      <c r="E51">
        <v>20</v>
      </c>
      <c r="F51">
        <v>0.19872302486988899</v>
      </c>
      <c r="G51">
        <v>1989.28527212005</v>
      </c>
      <c r="H51">
        <v>593.04938078285477</v>
      </c>
      <c r="I51">
        <v>3.3543332757452569</v>
      </c>
      <c r="J51">
        <f t="shared" si="0"/>
        <v>0.19872302486988899</v>
      </c>
      <c r="K51">
        <v>21941.265427409329</v>
      </c>
      <c r="L51">
        <v>20545.029536072128</v>
      </c>
      <c r="M51">
        <v>1.067959789928058</v>
      </c>
      <c r="N51">
        <f t="shared" si="1"/>
        <v>60</v>
      </c>
    </row>
    <row r="52" spans="2:14" x14ac:dyDescent="0.2">
      <c r="B52">
        <v>80</v>
      </c>
      <c r="C52">
        <v>50</v>
      </c>
      <c r="D52">
        <v>7</v>
      </c>
      <c r="E52">
        <v>24</v>
      </c>
      <c r="F52">
        <v>0.2016573795846521</v>
      </c>
      <c r="G52">
        <v>1945.1487529407029</v>
      </c>
      <c r="H52">
        <v>552.20690115581976</v>
      </c>
      <c r="I52">
        <v>3.5224998978993711</v>
      </c>
      <c r="J52">
        <f t="shared" si="0"/>
        <v>0.2016573795846521</v>
      </c>
      <c r="K52">
        <v>23353.541002179329</v>
      </c>
      <c r="L52">
        <v>21960.599150394439</v>
      </c>
      <c r="M52">
        <v>1.0634291369850839</v>
      </c>
      <c r="N52">
        <f t="shared" si="1"/>
        <v>56</v>
      </c>
    </row>
    <row r="53" spans="2:14" x14ac:dyDescent="0.2">
      <c r="B53">
        <v>80</v>
      </c>
      <c r="C53">
        <v>50</v>
      </c>
      <c r="D53">
        <v>7</v>
      </c>
      <c r="E53">
        <v>28</v>
      </c>
      <c r="F53">
        <v>0.2114788390330832</v>
      </c>
      <c r="G53">
        <v>1833.9798126744461</v>
      </c>
      <c r="H53">
        <v>493.46452088426719</v>
      </c>
      <c r="I53">
        <v>3.7165383427931808</v>
      </c>
      <c r="J53">
        <f t="shared" si="0"/>
        <v>0.2114788390330832</v>
      </c>
      <c r="K53">
        <v>24100.274002922961</v>
      </c>
      <c r="L53">
        <v>22759.758711132781</v>
      </c>
      <c r="M53">
        <v>1.05889848432947</v>
      </c>
      <c r="N53">
        <f t="shared" si="1"/>
        <v>52</v>
      </c>
    </row>
    <row r="54" spans="2:14" x14ac:dyDescent="0.2">
      <c r="B54">
        <v>80</v>
      </c>
      <c r="C54">
        <v>50</v>
      </c>
      <c r="D54">
        <v>7</v>
      </c>
      <c r="E54">
        <v>32</v>
      </c>
      <c r="F54">
        <v>0.22231157876016561</v>
      </c>
      <c r="G54">
        <v>1725.799914369356</v>
      </c>
      <c r="H54">
        <v>437.69628465954162</v>
      </c>
      <c r="I54">
        <v>3.9429165264945198</v>
      </c>
      <c r="J54">
        <f t="shared" si="0"/>
        <v>0.22231157876016561</v>
      </c>
      <c r="K54">
        <v>24980.489183141359</v>
      </c>
      <c r="L54">
        <v>23692.385553431541</v>
      </c>
      <c r="M54">
        <v>1.0543678316733811</v>
      </c>
      <c r="N54">
        <f t="shared" si="1"/>
        <v>48</v>
      </c>
    </row>
    <row r="55" spans="2:14" x14ac:dyDescent="0.2">
      <c r="B55">
        <v>80</v>
      </c>
      <c r="C55">
        <v>50</v>
      </c>
      <c r="D55">
        <v>7</v>
      </c>
      <c r="E55">
        <v>36</v>
      </c>
      <c r="F55">
        <v>0.234300280760148</v>
      </c>
      <c r="G55">
        <v>1620.5929680735051</v>
      </c>
      <c r="H55">
        <v>384.89740605326421</v>
      </c>
      <c r="I55">
        <v>4.2104543771574248</v>
      </c>
      <c r="J55">
        <f t="shared" si="0"/>
        <v>0.234300280760148</v>
      </c>
      <c r="K55">
        <v>26030.348597893739</v>
      </c>
      <c r="L55">
        <v>24794.6530358735</v>
      </c>
      <c r="M55">
        <v>1.0498371790172829</v>
      </c>
      <c r="N55">
        <f t="shared" si="1"/>
        <v>44</v>
      </c>
    </row>
    <row r="56" spans="2:14" x14ac:dyDescent="0.2">
      <c r="B56">
        <v>80</v>
      </c>
      <c r="C56">
        <v>50</v>
      </c>
      <c r="D56">
        <v>7</v>
      </c>
      <c r="E56">
        <v>40</v>
      </c>
      <c r="F56">
        <v>0.24761604348887459</v>
      </c>
      <c r="G56">
        <v>1518.350809650879</v>
      </c>
      <c r="H56">
        <v>335.06584545992348</v>
      </c>
      <c r="I56">
        <v>4.5314997939188233</v>
      </c>
      <c r="J56">
        <f t="shared" si="0"/>
        <v>0.24761604348887459</v>
      </c>
      <c r="K56">
        <v>27300.603134761252</v>
      </c>
      <c r="L56">
        <v>26117.318170570288</v>
      </c>
      <c r="M56">
        <v>1.0453065263616661</v>
      </c>
      <c r="N56">
        <f t="shared" si="1"/>
        <v>40</v>
      </c>
    </row>
    <row r="57" spans="2:14" x14ac:dyDescent="0.2">
      <c r="B57">
        <v>80</v>
      </c>
      <c r="C57">
        <v>50</v>
      </c>
      <c r="D57">
        <v>7</v>
      </c>
      <c r="E57">
        <v>44</v>
      </c>
      <c r="F57">
        <v>0.26246298235150373</v>
      </c>
      <c r="G57">
        <v>1419.069262928972</v>
      </c>
      <c r="H57">
        <v>288.2009260138181</v>
      </c>
      <c r="I57">
        <v>4.9238886306039582</v>
      </c>
      <c r="J57">
        <f t="shared" si="0"/>
        <v>0.26246298235150373</v>
      </c>
      <c r="K57">
        <v>28864.629360394541</v>
      </c>
      <c r="L57">
        <v>27733.761023479379</v>
      </c>
      <c r="M57">
        <v>1.0407758737070589</v>
      </c>
      <c r="N57">
        <f t="shared" si="1"/>
        <v>36</v>
      </c>
    </row>
    <row r="58" spans="2:14" x14ac:dyDescent="0.2">
      <c r="B58">
        <v>80</v>
      </c>
      <c r="C58">
        <v>50</v>
      </c>
      <c r="D58">
        <v>7</v>
      </c>
      <c r="E58">
        <v>48</v>
      </c>
      <c r="F58">
        <v>0.27908663632222258</v>
      </c>
      <c r="G58">
        <v>1322.7461773366131</v>
      </c>
      <c r="H58">
        <v>244.302668114765</v>
      </c>
      <c r="I58">
        <v>5.4143746670635302</v>
      </c>
      <c r="J58">
        <f t="shared" si="0"/>
        <v>0.27908663632222258</v>
      </c>
      <c r="K58">
        <v>30832.531851344269</v>
      </c>
      <c r="L58">
        <v>29754.088342122421</v>
      </c>
      <c r="M58">
        <v>1.036245221054046</v>
      </c>
      <c r="N58">
        <f t="shared" si="1"/>
        <v>32</v>
      </c>
    </row>
    <row r="59" spans="2:14" x14ac:dyDescent="0.2">
      <c r="B59">
        <v>80</v>
      </c>
      <c r="C59">
        <v>50</v>
      </c>
      <c r="D59">
        <v>7</v>
      </c>
      <c r="E59">
        <v>52</v>
      </c>
      <c r="F59">
        <v>0.29778490766246829</v>
      </c>
      <c r="G59">
        <v>1229.380441368025</v>
      </c>
      <c r="H59">
        <v>203.3714692713348</v>
      </c>
      <c r="I59">
        <v>6.0449995556053482</v>
      </c>
      <c r="J59">
        <f t="shared" si="0"/>
        <v>0.29778490766246829</v>
      </c>
      <c r="K59">
        <v>33377.354859886567</v>
      </c>
      <c r="L59">
        <v>32351.345887789881</v>
      </c>
      <c r="M59">
        <v>1.031714568403286</v>
      </c>
      <c r="N59">
        <f t="shared" si="1"/>
        <v>28</v>
      </c>
    </row>
    <row r="60" spans="2:14" x14ac:dyDescent="0.2">
      <c r="B60">
        <v>80</v>
      </c>
      <c r="C60">
        <v>50</v>
      </c>
      <c r="D60">
        <v>7</v>
      </c>
      <c r="E60">
        <v>56</v>
      </c>
      <c r="F60">
        <v>0.31892254067793241</v>
      </c>
      <c r="G60">
        <v>1138.971476707701</v>
      </c>
      <c r="H60">
        <v>165.4079505237942</v>
      </c>
      <c r="I60">
        <v>6.8858327130040689</v>
      </c>
      <c r="J60">
        <f t="shared" si="0"/>
        <v>0.31892254067793241</v>
      </c>
      <c r="K60">
        <v>36787.518180066021</v>
      </c>
      <c r="L60">
        <v>35813.954653882123</v>
      </c>
      <c r="M60">
        <v>1.0271839157555409</v>
      </c>
      <c r="N60">
        <f t="shared" si="1"/>
        <v>24</v>
      </c>
    </row>
    <row r="61" spans="2:14" x14ac:dyDescent="0.2">
      <c r="B61">
        <v>80</v>
      </c>
      <c r="C61">
        <v>50</v>
      </c>
      <c r="D61">
        <v>7</v>
      </c>
      <c r="E61">
        <v>60</v>
      </c>
      <c r="F61">
        <v>0.34295058490596392</v>
      </c>
      <c r="G61">
        <v>1051.518973586825</v>
      </c>
      <c r="H61">
        <v>130.4128852172027</v>
      </c>
      <c r="I61">
        <v>8.0629990804629426</v>
      </c>
      <c r="J61">
        <f t="shared" si="0"/>
        <v>0.34295058490596392</v>
      </c>
      <c r="K61">
        <v>41582.183648250597</v>
      </c>
      <c r="L61">
        <v>40661.077559880978</v>
      </c>
      <c r="M61">
        <v>1.02265326311171</v>
      </c>
      <c r="N61">
        <f t="shared" si="1"/>
        <v>20</v>
      </c>
    </row>
    <row r="62" spans="2:14" x14ac:dyDescent="0.2">
      <c r="B62">
        <v>80</v>
      </c>
      <c r="C62">
        <v>50</v>
      </c>
      <c r="D62">
        <v>7</v>
      </c>
      <c r="E62">
        <v>64</v>
      </c>
      <c r="F62">
        <v>0.3704329787545198</v>
      </c>
      <c r="G62">
        <v>967.02275112915549</v>
      </c>
      <c r="H62">
        <v>98.387170009232392</v>
      </c>
      <c r="I62">
        <v>9.8287485150595622</v>
      </c>
      <c r="J62">
        <f t="shared" si="0"/>
        <v>0.3704329787545198</v>
      </c>
      <c r="K62">
        <v>48799.676333779084</v>
      </c>
      <c r="L62">
        <v>47931.040752659159</v>
      </c>
      <c r="M62">
        <v>1.0181226104728749</v>
      </c>
      <c r="N62">
        <f t="shared" si="1"/>
        <v>16</v>
      </c>
    </row>
    <row r="63" spans="2:14" x14ac:dyDescent="0.2">
      <c r="B63">
        <v>80</v>
      </c>
      <c r="C63">
        <v>50</v>
      </c>
      <c r="D63">
        <v>7</v>
      </c>
      <c r="E63">
        <v>68</v>
      </c>
      <c r="F63">
        <v>0.40208348810405292</v>
      </c>
      <c r="G63">
        <v>885.48268517059989</v>
      </c>
      <c r="H63">
        <v>69.331818490359765</v>
      </c>
      <c r="I63">
        <v>12.771663926480191</v>
      </c>
      <c r="J63">
        <f t="shared" si="0"/>
        <v>0.40208348810405292</v>
      </c>
      <c r="K63">
        <v>60862.751677666252</v>
      </c>
      <c r="L63">
        <v>60046.600810985998</v>
      </c>
      <c r="M63">
        <v>1.013591957840366</v>
      </c>
      <c r="N63">
        <f t="shared" si="1"/>
        <v>12</v>
      </c>
    </row>
    <row r="64" spans="2:14" x14ac:dyDescent="0.2">
      <c r="B64">
        <v>80</v>
      </c>
      <c r="C64">
        <v>50</v>
      </c>
      <c r="D64">
        <v>7</v>
      </c>
      <c r="E64">
        <v>72</v>
      </c>
      <c r="F64">
        <v>0.43881801895802441</v>
      </c>
      <c r="G64">
        <v>806.8986742723821</v>
      </c>
      <c r="H64">
        <v>43.247967431448203</v>
      </c>
      <c r="I64">
        <v>18.657493570105618</v>
      </c>
      <c r="J64">
        <f t="shared" si="0"/>
        <v>0.43881801895802441</v>
      </c>
      <c r="K64">
        <v>85039.667091865442</v>
      </c>
      <c r="L64">
        <v>84276.016385024501</v>
      </c>
      <c r="M64">
        <v>1.009061305215853</v>
      </c>
      <c r="N64">
        <f t="shared" si="1"/>
        <v>8</v>
      </c>
    </row>
    <row r="65" spans="2:14" x14ac:dyDescent="0.2">
      <c r="B65">
        <v>80</v>
      </c>
      <c r="C65">
        <v>50</v>
      </c>
      <c r="D65">
        <v>7</v>
      </c>
      <c r="E65">
        <v>76</v>
      </c>
      <c r="F65">
        <v>0.48183030079349332</v>
      </c>
      <c r="G65">
        <v>731.27062839128382</v>
      </c>
      <c r="H65">
        <v>20.13689030280819</v>
      </c>
      <c r="I65">
        <v>36.314973036790313</v>
      </c>
      <c r="J65">
        <f t="shared" si="0"/>
        <v>0.48183030079349332</v>
      </c>
      <c r="K65">
        <v>157671.68680677941</v>
      </c>
      <c r="L65">
        <v>156960.5530686909</v>
      </c>
      <c r="M65">
        <v>1.004530652601467</v>
      </c>
      <c r="N65">
        <f t="shared" si="1"/>
        <v>4</v>
      </c>
    </row>
    <row r="66" spans="2:14" x14ac:dyDescent="0.2">
      <c r="B66">
        <v>80</v>
      </c>
      <c r="C66">
        <v>50</v>
      </c>
      <c r="D66">
        <v>7</v>
      </c>
      <c r="E66">
        <v>80</v>
      </c>
      <c r="F66">
        <v>0.53270406215127497</v>
      </c>
      <c r="G66">
        <v>658.59847148731023</v>
      </c>
      <c r="H66">
        <v>1.501506327489581E-5</v>
      </c>
      <c r="I66">
        <v>43862517.222184688</v>
      </c>
      <c r="J66">
        <f t="shared" si="0"/>
        <v>0.53270406215127497</v>
      </c>
      <c r="K66" t="s">
        <v>30</v>
      </c>
      <c r="L66" t="s">
        <v>30</v>
      </c>
      <c r="N66">
        <f t="shared" si="1"/>
        <v>0</v>
      </c>
    </row>
    <row r="67" spans="2:14" x14ac:dyDescent="0.2">
      <c r="B67">
        <v>80</v>
      </c>
      <c r="C67">
        <v>50</v>
      </c>
      <c r="D67">
        <v>8</v>
      </c>
      <c r="E67">
        <v>20</v>
      </c>
      <c r="F67">
        <v>0.19272359602453451</v>
      </c>
      <c r="G67">
        <v>2059.3384761890779</v>
      </c>
      <c r="H67">
        <v>613.93377877502235</v>
      </c>
      <c r="I67">
        <v>3.3543332316688321</v>
      </c>
      <c r="J67">
        <f t="shared" si="0"/>
        <v>0.19272359602453451</v>
      </c>
      <c r="K67">
        <v>22713.932860311459</v>
      </c>
      <c r="L67">
        <v>21268.528162897401</v>
      </c>
      <c r="M67">
        <v>1.0679597895229791</v>
      </c>
      <c r="N67">
        <f t="shared" si="1"/>
        <v>60</v>
      </c>
    </row>
    <row r="68" spans="2:14" x14ac:dyDescent="0.2">
      <c r="B68">
        <v>80</v>
      </c>
      <c r="C68">
        <v>50</v>
      </c>
      <c r="D68">
        <v>8</v>
      </c>
      <c r="E68">
        <v>24</v>
      </c>
      <c r="F68">
        <v>0.19705731882947591</v>
      </c>
      <c r="G68">
        <v>1996.0563371993171</v>
      </c>
      <c r="H68">
        <v>566.65902842973117</v>
      </c>
      <c r="I68">
        <v>3.522499840390064</v>
      </c>
      <c r="J68">
        <f t="shared" ref="J68:J131" si="2">F68</f>
        <v>0.19705731882947591</v>
      </c>
      <c r="K68">
        <v>23964.739685317611</v>
      </c>
      <c r="L68">
        <v>22535.342376548018</v>
      </c>
      <c r="M68">
        <v>1.063429136548514</v>
      </c>
      <c r="N68">
        <f t="shared" ref="N68:N131" si="3">B68-E68</f>
        <v>56</v>
      </c>
    </row>
    <row r="69" spans="2:14" x14ac:dyDescent="0.2">
      <c r="B69">
        <v>80</v>
      </c>
      <c r="C69">
        <v>50</v>
      </c>
      <c r="D69">
        <v>8</v>
      </c>
      <c r="E69">
        <v>28</v>
      </c>
      <c r="F69">
        <v>0.20665859251490329</v>
      </c>
      <c r="G69">
        <v>1881.3859985969989</v>
      </c>
      <c r="H69">
        <v>506.21999803707121</v>
      </c>
      <c r="I69">
        <v>3.7165382756356911</v>
      </c>
      <c r="J69">
        <f t="shared" si="2"/>
        <v>0.20665859251490329</v>
      </c>
      <c r="K69">
        <v>24723.23727780272</v>
      </c>
      <c r="L69">
        <v>23348.071277242791</v>
      </c>
      <c r="M69">
        <v>1.0588984839146129</v>
      </c>
      <c r="N69">
        <f t="shared" si="3"/>
        <v>52</v>
      </c>
    </row>
    <row r="70" spans="2:14" x14ac:dyDescent="0.2">
      <c r="B70">
        <v>80</v>
      </c>
      <c r="C70">
        <v>50</v>
      </c>
      <c r="D70">
        <v>8</v>
      </c>
      <c r="E70">
        <v>32</v>
      </c>
      <c r="F70">
        <v>0.2172568929611885</v>
      </c>
      <c r="G70">
        <v>1769.8050480740969</v>
      </c>
      <c r="H70">
        <v>448.85684793889192</v>
      </c>
      <c r="I70">
        <v>3.94291644697162</v>
      </c>
      <c r="J70">
        <f t="shared" si="2"/>
        <v>0.2172568929611885</v>
      </c>
      <c r="K70">
        <v>25617.451647539001</v>
      </c>
      <c r="L70">
        <v>24296.5034474038</v>
      </c>
      <c r="M70">
        <v>1.054367831280528</v>
      </c>
      <c r="N70">
        <f t="shared" si="3"/>
        <v>48</v>
      </c>
    </row>
    <row r="71" spans="2:14" x14ac:dyDescent="0.2">
      <c r="B71">
        <v>80</v>
      </c>
      <c r="C71">
        <v>50</v>
      </c>
      <c r="D71">
        <v>8</v>
      </c>
      <c r="E71">
        <v>36</v>
      </c>
      <c r="F71">
        <v>0.22899579512428109</v>
      </c>
      <c r="G71">
        <v>1661.298958700788</v>
      </c>
      <c r="H71">
        <v>394.56525297330359</v>
      </c>
      <c r="I71">
        <v>4.2104542814701222</v>
      </c>
      <c r="J71">
        <f t="shared" si="2"/>
        <v>0.22899579512428109</v>
      </c>
      <c r="K71">
        <v>26684.177873304201</v>
      </c>
      <c r="L71">
        <v>25417.444167576719</v>
      </c>
      <c r="M71">
        <v>1.0498371786469141</v>
      </c>
      <c r="N71">
        <f t="shared" si="3"/>
        <v>44</v>
      </c>
    </row>
    <row r="72" spans="2:14" x14ac:dyDescent="0.2">
      <c r="B72">
        <v>80</v>
      </c>
      <c r="C72">
        <v>50</v>
      </c>
      <c r="D72">
        <v>8</v>
      </c>
      <c r="E72">
        <v>40</v>
      </c>
      <c r="F72">
        <v>0.24204539791997989</v>
      </c>
      <c r="G72">
        <v>1555.860335102999</v>
      </c>
      <c r="H72">
        <v>343.34336227311172</v>
      </c>
      <c r="I72">
        <v>4.5314996765989433</v>
      </c>
      <c r="J72">
        <f t="shared" si="2"/>
        <v>0.24204539791997989</v>
      </c>
      <c r="K72">
        <v>27975.040597851221</v>
      </c>
      <c r="L72">
        <v>26762.523625021338</v>
      </c>
      <c r="M72">
        <v>1.04530652601447</v>
      </c>
      <c r="N72">
        <f t="shared" si="3"/>
        <v>40</v>
      </c>
    </row>
    <row r="73" spans="2:14" x14ac:dyDescent="0.2">
      <c r="B73">
        <v>80</v>
      </c>
      <c r="C73">
        <v>50</v>
      </c>
      <c r="D73">
        <v>8</v>
      </c>
      <c r="E73">
        <v>44</v>
      </c>
      <c r="F73">
        <v>0.25660897507536878</v>
      </c>
      <c r="G73">
        <v>1453.485295325276</v>
      </c>
      <c r="H73">
        <v>295.19053898047542</v>
      </c>
      <c r="I73">
        <v>4.9238884835039114</v>
      </c>
      <c r="J73">
        <f t="shared" si="2"/>
        <v>0.25660897507536878</v>
      </c>
      <c r="K73">
        <v>29564.669904662442</v>
      </c>
      <c r="L73">
        <v>28406.375148317638</v>
      </c>
      <c r="M73">
        <v>1.0407758733839509</v>
      </c>
      <c r="N73">
        <f t="shared" si="3"/>
        <v>36</v>
      </c>
    </row>
    <row r="74" spans="2:14" x14ac:dyDescent="0.2">
      <c r="B74">
        <v>80</v>
      </c>
      <c r="C74">
        <v>50</v>
      </c>
      <c r="D74">
        <v>8</v>
      </c>
      <c r="E74">
        <v>48</v>
      </c>
      <c r="F74">
        <v>0.2729314741036466</v>
      </c>
      <c r="G74">
        <v>1354.171740813237</v>
      </c>
      <c r="H74">
        <v>250.1067752950128</v>
      </c>
      <c r="I74">
        <v>5.4143744775243583</v>
      </c>
      <c r="J74">
        <f t="shared" si="2"/>
        <v>0.2729314741036466</v>
      </c>
      <c r="K74">
        <v>31565.04554402447</v>
      </c>
      <c r="L74">
        <v>30460.980578506249</v>
      </c>
      <c r="M74">
        <v>1.0362452207561981</v>
      </c>
      <c r="N74">
        <f t="shared" si="3"/>
        <v>32</v>
      </c>
    </row>
    <row r="75" spans="2:14" x14ac:dyDescent="0.2">
      <c r="B75">
        <v>80</v>
      </c>
      <c r="C75">
        <v>50</v>
      </c>
      <c r="D75">
        <v>8</v>
      </c>
      <c r="E75">
        <v>52</v>
      </c>
      <c r="F75">
        <v>0.29131061379703188</v>
      </c>
      <c r="G75">
        <v>1257.918506391158</v>
      </c>
      <c r="H75">
        <v>208.09241545905701</v>
      </c>
      <c r="I75">
        <v>6.0449993029114424</v>
      </c>
      <c r="J75">
        <f t="shared" si="2"/>
        <v>0.29131061379703188</v>
      </c>
      <c r="K75">
        <v>34152.15580127103</v>
      </c>
      <c r="L75">
        <v>33102.329710338927</v>
      </c>
      <c r="M75">
        <v>1.03171456813217</v>
      </c>
      <c r="N75">
        <f t="shared" si="3"/>
        <v>28</v>
      </c>
    </row>
    <row r="76" spans="2:14" x14ac:dyDescent="0.2">
      <c r="B76">
        <v>80</v>
      </c>
      <c r="C76">
        <v>50</v>
      </c>
      <c r="D76">
        <v>8</v>
      </c>
      <c r="E76">
        <v>56</v>
      </c>
      <c r="F76">
        <v>0.31211161904830997</v>
      </c>
      <c r="G76">
        <v>1164.7249263884571</v>
      </c>
      <c r="H76">
        <v>169.14802239389249</v>
      </c>
      <c r="I76">
        <v>6.8858323609375676</v>
      </c>
      <c r="J76">
        <f t="shared" si="2"/>
        <v>0.31211161904830997</v>
      </c>
      <c r="K76">
        <v>37619.326103007887</v>
      </c>
      <c r="L76">
        <v>36623.74919901332</v>
      </c>
      <c r="M76">
        <v>1.0271839155129801</v>
      </c>
      <c r="N76">
        <f t="shared" si="3"/>
        <v>24</v>
      </c>
    </row>
    <row r="77" spans="2:14" x14ac:dyDescent="0.2">
      <c r="B77">
        <v>80</v>
      </c>
      <c r="C77">
        <v>50</v>
      </c>
      <c r="D77">
        <v>8</v>
      </c>
      <c r="E77">
        <v>60</v>
      </c>
      <c r="F77">
        <v>0.3357870921060977</v>
      </c>
      <c r="G77">
        <v>1074.59060431599</v>
      </c>
      <c r="H77">
        <v>133.27431430518391</v>
      </c>
      <c r="I77">
        <v>8.0629985599122485</v>
      </c>
      <c r="J77">
        <f t="shared" si="2"/>
        <v>0.3357870921060977</v>
      </c>
      <c r="K77">
        <v>42494.548341749462</v>
      </c>
      <c r="L77">
        <v>41553.232051738662</v>
      </c>
      <c r="M77">
        <v>1.022653262899953</v>
      </c>
      <c r="N77">
        <f t="shared" si="3"/>
        <v>20</v>
      </c>
    </row>
    <row r="78" spans="2:14" x14ac:dyDescent="0.2">
      <c r="B78">
        <v>80</v>
      </c>
      <c r="C78">
        <v>50</v>
      </c>
      <c r="D78">
        <v>8</v>
      </c>
      <c r="E78">
        <v>64</v>
      </c>
      <c r="F78">
        <v>0.36290424604268462</v>
      </c>
      <c r="G78">
        <v>987.51528729369306</v>
      </c>
      <c r="H78">
        <v>100.47213742170629</v>
      </c>
      <c r="I78">
        <v>9.8287476770683995</v>
      </c>
      <c r="J78">
        <f t="shared" si="2"/>
        <v>0.36290424604268462</v>
      </c>
      <c r="K78">
        <v>49833.808292846232</v>
      </c>
      <c r="L78">
        <v>48946.765142974247</v>
      </c>
      <c r="M78">
        <v>1.018122610294693</v>
      </c>
      <c r="N78">
        <f t="shared" si="3"/>
        <v>16</v>
      </c>
    </row>
    <row r="79" spans="2:14" x14ac:dyDescent="0.2">
      <c r="B79">
        <v>80</v>
      </c>
      <c r="C79">
        <v>50</v>
      </c>
      <c r="D79">
        <v>8</v>
      </c>
      <c r="E79">
        <v>68</v>
      </c>
      <c r="F79">
        <v>0.39418288726235978</v>
      </c>
      <c r="G79">
        <v>903.49879772565782</v>
      </c>
      <c r="H79">
        <v>70.742458611646398</v>
      </c>
      <c r="I79">
        <v>12.771662385747421</v>
      </c>
      <c r="J79">
        <f t="shared" si="2"/>
        <v>0.39418288726235978</v>
      </c>
      <c r="K79">
        <v>62101.070848666321</v>
      </c>
      <c r="L79">
        <v>61268.314509552307</v>
      </c>
      <c r="M79">
        <v>1.0135919576991821</v>
      </c>
      <c r="N79">
        <f t="shared" si="3"/>
        <v>12</v>
      </c>
    </row>
    <row r="80" spans="2:14" x14ac:dyDescent="0.2">
      <c r="B80">
        <v>80</v>
      </c>
      <c r="C80">
        <v>50</v>
      </c>
      <c r="D80">
        <v>8</v>
      </c>
      <c r="E80">
        <v>72</v>
      </c>
      <c r="F80">
        <v>0.43054942992596212</v>
      </c>
      <c r="G80">
        <v>822.54099830250061</v>
      </c>
      <c r="H80">
        <v>44.086369584117541</v>
      </c>
      <c r="I80">
        <v>18.657489969390159</v>
      </c>
      <c r="J80">
        <f t="shared" si="2"/>
        <v>0.43054942992596212</v>
      </c>
      <c r="K80">
        <v>86688.22355933502</v>
      </c>
      <c r="L80">
        <v>85909.768930616643</v>
      </c>
      <c r="M80">
        <v>1.009061305115919</v>
      </c>
      <c r="N80">
        <f t="shared" si="3"/>
        <v>8</v>
      </c>
    </row>
    <row r="81" spans="2:14" x14ac:dyDescent="0.2">
      <c r="B81">
        <v>80</v>
      </c>
      <c r="C81">
        <v>50</v>
      </c>
      <c r="D81">
        <v>8</v>
      </c>
      <c r="E81">
        <v>76</v>
      </c>
      <c r="F81">
        <v>0.47321540769137233</v>
      </c>
      <c r="G81">
        <v>744.64177772201674</v>
      </c>
      <c r="H81">
        <v>20.50509813771885</v>
      </c>
      <c r="I81">
        <v>36.314958003164023</v>
      </c>
      <c r="J81">
        <f t="shared" si="2"/>
        <v>0.47321540769137233</v>
      </c>
      <c r="K81">
        <v>160554.6846842682</v>
      </c>
      <c r="L81">
        <v>159830.54800468389</v>
      </c>
      <c r="M81">
        <v>1.004530652548117</v>
      </c>
      <c r="N81">
        <f t="shared" si="3"/>
        <v>4</v>
      </c>
    </row>
    <row r="82" spans="2:14" x14ac:dyDescent="0.2">
      <c r="B82">
        <v>80</v>
      </c>
      <c r="C82">
        <v>50</v>
      </c>
      <c r="D82">
        <v>8</v>
      </c>
      <c r="E82">
        <v>80</v>
      </c>
      <c r="F82">
        <v>0.5237944638393679</v>
      </c>
      <c r="G82">
        <v>669.80104976890971</v>
      </c>
      <c r="H82">
        <v>2.3746277327007282E-5</v>
      </c>
      <c r="I82">
        <v>28206570.678222761</v>
      </c>
      <c r="J82">
        <f t="shared" si="2"/>
        <v>0.5237944638393679</v>
      </c>
      <c r="K82" t="s">
        <v>30</v>
      </c>
      <c r="L82" t="s">
        <v>30</v>
      </c>
      <c r="N82">
        <f t="shared" si="3"/>
        <v>0</v>
      </c>
    </row>
    <row r="83" spans="2:14" x14ac:dyDescent="0.2">
      <c r="B83">
        <v>80</v>
      </c>
      <c r="C83">
        <v>50</v>
      </c>
      <c r="D83">
        <v>9</v>
      </c>
      <c r="E83">
        <v>20</v>
      </c>
      <c r="F83">
        <v>0.1883306437137616</v>
      </c>
      <c r="G83">
        <v>2113.845281662811</v>
      </c>
      <c r="H83">
        <v>630.18345823501829</v>
      </c>
      <c r="I83">
        <v>3.3543331771721649</v>
      </c>
      <c r="J83">
        <f t="shared" si="2"/>
        <v>0.1883306437137616</v>
      </c>
      <c r="K83">
        <v>23315.127823779301</v>
      </c>
      <c r="L83">
        <v>21831.466000351509</v>
      </c>
      <c r="M83">
        <v>1.0679597890221351</v>
      </c>
      <c r="N83">
        <f t="shared" si="3"/>
        <v>60</v>
      </c>
    </row>
    <row r="84" spans="2:14" x14ac:dyDescent="0.2">
      <c r="B84">
        <v>80</v>
      </c>
      <c r="C84">
        <v>50</v>
      </c>
      <c r="D84">
        <v>9</v>
      </c>
      <c r="E84">
        <v>24</v>
      </c>
      <c r="F84">
        <v>0.19355842485412331</v>
      </c>
      <c r="G84">
        <v>2036.59806292282</v>
      </c>
      <c r="H84">
        <v>578.16840202120397</v>
      </c>
      <c r="I84">
        <v>3.5224997696227081</v>
      </c>
      <c r="J84">
        <f t="shared" si="2"/>
        <v>0.19355842485412331</v>
      </c>
      <c r="K84">
        <v>24451.485417514981</v>
      </c>
      <c r="L84">
        <v>22993.055756613368</v>
      </c>
      <c r="M84">
        <v>1.0634291360112991</v>
      </c>
      <c r="N84">
        <f t="shared" si="3"/>
        <v>56</v>
      </c>
    </row>
    <row r="85" spans="2:14" x14ac:dyDescent="0.2">
      <c r="B85">
        <v>80</v>
      </c>
      <c r="C85">
        <v>50</v>
      </c>
      <c r="D85">
        <v>9</v>
      </c>
      <c r="E85">
        <v>28</v>
      </c>
      <c r="F85">
        <v>0.20299297935607891</v>
      </c>
      <c r="G85">
        <v>1919.1099984275479</v>
      </c>
      <c r="H85">
        <v>516.37031527382487</v>
      </c>
      <c r="I85">
        <v>3.7165381929630632</v>
      </c>
      <c r="J85">
        <f t="shared" si="2"/>
        <v>0.20299297935607891</v>
      </c>
      <c r="K85">
        <v>25218.967234108321</v>
      </c>
      <c r="L85">
        <v>23816.227550954591</v>
      </c>
      <c r="M85">
        <v>1.058898483403913</v>
      </c>
      <c r="N85">
        <f t="shared" si="3"/>
        <v>52</v>
      </c>
    </row>
    <row r="86" spans="2:14" x14ac:dyDescent="0.2">
      <c r="B86">
        <v>80</v>
      </c>
      <c r="C86">
        <v>50</v>
      </c>
      <c r="D86">
        <v>9</v>
      </c>
      <c r="E86">
        <v>32</v>
      </c>
      <c r="F86">
        <v>0.21341395545252789</v>
      </c>
      <c r="G86">
        <v>1804.7922570269691</v>
      </c>
      <c r="H86">
        <v>457.73029333178312</v>
      </c>
      <c r="I86">
        <v>3.9429163490360821</v>
      </c>
      <c r="J86">
        <f t="shared" si="2"/>
        <v>0.21341395545252789</v>
      </c>
      <c r="K86">
        <v>26123.882078736999</v>
      </c>
      <c r="L86">
        <v>24776.82011504181</v>
      </c>
      <c r="M86">
        <v>1.054367830796713</v>
      </c>
      <c r="N86">
        <f t="shared" si="3"/>
        <v>48</v>
      </c>
    </row>
    <row r="87" spans="2:14" x14ac:dyDescent="0.2">
      <c r="B87">
        <v>80</v>
      </c>
      <c r="C87">
        <v>50</v>
      </c>
      <c r="D87">
        <v>9</v>
      </c>
      <c r="E87">
        <v>36</v>
      </c>
      <c r="F87">
        <v>0.2249641730602743</v>
      </c>
      <c r="G87">
        <v>1693.631501207818</v>
      </c>
      <c r="H87">
        <v>402.24437445708162</v>
      </c>
      <c r="I87">
        <v>4.2104541635759389</v>
      </c>
      <c r="J87">
        <f t="shared" si="2"/>
        <v>0.2249641730602743</v>
      </c>
      <c r="K87">
        <v>27203.51083913504</v>
      </c>
      <c r="L87">
        <v>25912.123712384298</v>
      </c>
      <c r="M87">
        <v>1.0498371781905911</v>
      </c>
      <c r="N87">
        <f t="shared" si="3"/>
        <v>44</v>
      </c>
    </row>
    <row r="88" spans="2:14" x14ac:dyDescent="0.2">
      <c r="B88">
        <v>80</v>
      </c>
      <c r="C88">
        <v>50</v>
      </c>
      <c r="D88">
        <v>9</v>
      </c>
      <c r="E88">
        <v>40</v>
      </c>
      <c r="F88">
        <v>0.2378130833621806</v>
      </c>
      <c r="G88">
        <v>1585.6209046857209</v>
      </c>
      <c r="H88">
        <v>349.91086140333459</v>
      </c>
      <c r="I88">
        <v>4.531499531985121</v>
      </c>
      <c r="J88">
        <f t="shared" si="2"/>
        <v>0.2378130833621806</v>
      </c>
      <c r="K88">
        <v>28510.148488648309</v>
      </c>
      <c r="L88">
        <v>27274.43844536593</v>
      </c>
      <c r="M88">
        <v>1.0453065255864999</v>
      </c>
      <c r="N88">
        <f t="shared" si="3"/>
        <v>40</v>
      </c>
    </row>
    <row r="89" spans="2:14" x14ac:dyDescent="0.2">
      <c r="B89">
        <v>80</v>
      </c>
      <c r="C89">
        <v>50</v>
      </c>
      <c r="D89">
        <v>9</v>
      </c>
      <c r="E89">
        <v>44</v>
      </c>
      <c r="F89">
        <v>0.25216346513630788</v>
      </c>
      <c r="G89">
        <v>1480.756812323978</v>
      </c>
      <c r="H89">
        <v>300.7291639199974</v>
      </c>
      <c r="I89">
        <v>4.9238883020933164</v>
      </c>
      <c r="J89">
        <f t="shared" si="2"/>
        <v>0.25216346513630788</v>
      </c>
      <c r="K89">
        <v>30119.387176628799</v>
      </c>
      <c r="L89">
        <v>28939.359528224821</v>
      </c>
      <c r="M89">
        <v>1.0407758729854779</v>
      </c>
      <c r="N89">
        <f t="shared" si="3"/>
        <v>36</v>
      </c>
    </row>
    <row r="90" spans="2:14" x14ac:dyDescent="0.2">
      <c r="B90">
        <v>80</v>
      </c>
      <c r="C90">
        <v>50</v>
      </c>
      <c r="D90">
        <v>9</v>
      </c>
      <c r="E90">
        <v>48</v>
      </c>
      <c r="F90">
        <v>0.26826000756875529</v>
      </c>
      <c r="G90">
        <v>1379.0371893040799</v>
      </c>
      <c r="H90">
        <v>254.69927405188099</v>
      </c>
      <c r="I90">
        <v>5.4143742436548008</v>
      </c>
      <c r="J90">
        <f t="shared" si="2"/>
        <v>0.26826000756875529</v>
      </c>
      <c r="K90">
        <v>32144.64633647248</v>
      </c>
      <c r="L90">
        <v>31020.308421220281</v>
      </c>
      <c r="M90">
        <v>1.036245220388688</v>
      </c>
      <c r="N90">
        <f t="shared" si="3"/>
        <v>32</v>
      </c>
    </row>
    <row r="91" spans="2:14" x14ac:dyDescent="0.2">
      <c r="B91">
        <v>80</v>
      </c>
      <c r="C91">
        <v>50</v>
      </c>
      <c r="D91">
        <v>9</v>
      </c>
      <c r="E91">
        <v>52</v>
      </c>
      <c r="F91">
        <v>0.28640054847647178</v>
      </c>
      <c r="G91">
        <v>1280.4608683026611</v>
      </c>
      <c r="H91">
        <v>211.8215189483046</v>
      </c>
      <c r="I91">
        <v>6.0449989909436921</v>
      </c>
      <c r="J91">
        <f t="shared" si="2"/>
        <v>0.28640054847647178</v>
      </c>
      <c r="K91">
        <v>34764.174983927784</v>
      </c>
      <c r="L91">
        <v>33695.535634573433</v>
      </c>
      <c r="M91">
        <v>1.0317145677974591</v>
      </c>
      <c r="N91">
        <f t="shared" si="3"/>
        <v>28</v>
      </c>
    </row>
    <row r="92" spans="2:14" x14ac:dyDescent="0.2">
      <c r="B92">
        <v>80</v>
      </c>
      <c r="C92">
        <v>50</v>
      </c>
      <c r="D92">
        <v>9</v>
      </c>
      <c r="E92">
        <v>56</v>
      </c>
      <c r="F92">
        <v>0.30695103469213147</v>
      </c>
      <c r="G92">
        <v>1185.0271631975029</v>
      </c>
      <c r="H92">
        <v>172.09644033250149</v>
      </c>
      <c r="I92">
        <v>6.8858319260291099</v>
      </c>
      <c r="J92">
        <f t="shared" si="2"/>
        <v>0.30695103469213147</v>
      </c>
      <c r="K92">
        <v>38275.065883136223</v>
      </c>
      <c r="L92">
        <v>37262.135160271217</v>
      </c>
      <c r="M92">
        <v>1.0271839152133451</v>
      </c>
      <c r="N92">
        <f t="shared" si="3"/>
        <v>24</v>
      </c>
    </row>
    <row r="93" spans="2:14" x14ac:dyDescent="0.2">
      <c r="B93">
        <v>80</v>
      </c>
      <c r="C93">
        <v>50</v>
      </c>
      <c r="D93">
        <v>9</v>
      </c>
      <c r="E93">
        <v>60</v>
      </c>
      <c r="F93">
        <v>0.33036575004137603</v>
      </c>
      <c r="G93">
        <v>1092.735659740174</v>
      </c>
      <c r="H93">
        <v>135.52473547206611</v>
      </c>
      <c r="I93">
        <v>8.0629979164608336</v>
      </c>
      <c r="J93">
        <f t="shared" si="2"/>
        <v>0.33036575004137603</v>
      </c>
      <c r="K93">
        <v>43212.09224338959</v>
      </c>
      <c r="L93">
        <v>42254.881319121487</v>
      </c>
      <c r="M93">
        <v>1.0226532626382021</v>
      </c>
      <c r="N93">
        <f t="shared" si="3"/>
        <v>20</v>
      </c>
    </row>
    <row r="94" spans="2:14" x14ac:dyDescent="0.2">
      <c r="B94">
        <v>80</v>
      </c>
      <c r="C94">
        <v>50</v>
      </c>
      <c r="D94">
        <v>9</v>
      </c>
      <c r="E94">
        <v>64</v>
      </c>
      <c r="F94">
        <v>0.35721511452613047</v>
      </c>
      <c r="G94">
        <v>1003.586097544345</v>
      </c>
      <c r="H94">
        <v>102.1072303775594</v>
      </c>
      <c r="I94">
        <v>9.8287466405014445</v>
      </c>
      <c r="J94">
        <f t="shared" si="2"/>
        <v>0.35721511452613047</v>
      </c>
      <c r="K94">
        <v>50644.803005987807</v>
      </c>
      <c r="L94">
        <v>49743.324138821023</v>
      </c>
      <c r="M94">
        <v>1.0181226100742879</v>
      </c>
      <c r="N94">
        <f t="shared" si="3"/>
        <v>16</v>
      </c>
    </row>
    <row r="95" spans="2:14" x14ac:dyDescent="0.2">
      <c r="B95">
        <v>80</v>
      </c>
      <c r="C95">
        <v>50</v>
      </c>
      <c r="D95">
        <v>9</v>
      </c>
      <c r="E95">
        <v>68</v>
      </c>
      <c r="F95">
        <v>0.38822457388191739</v>
      </c>
      <c r="G95">
        <v>917.57830298782574</v>
      </c>
      <c r="H95">
        <v>71.844871270814863</v>
      </c>
      <c r="I95">
        <v>12.77166047843652</v>
      </c>
      <c r="J95">
        <f t="shared" si="2"/>
        <v>0.38822457388191739</v>
      </c>
      <c r="K95">
        <v>63068.811321593377</v>
      </c>
      <c r="L95">
        <v>62223.077889876367</v>
      </c>
      <c r="M95">
        <v>1.0135919575244059</v>
      </c>
      <c r="N95">
        <f t="shared" si="3"/>
        <v>12</v>
      </c>
    </row>
    <row r="96" spans="2:14" x14ac:dyDescent="0.2">
      <c r="B96">
        <v>80</v>
      </c>
      <c r="C96">
        <v>50</v>
      </c>
      <c r="D96">
        <v>9</v>
      </c>
      <c r="E96">
        <v>72</v>
      </c>
      <c r="F96">
        <v>0.42433009219780532</v>
      </c>
      <c r="G96">
        <v>834.71215273297378</v>
      </c>
      <c r="H96">
        <v>44.738727111386588</v>
      </c>
      <c r="I96">
        <v>18.65748550813214</v>
      </c>
      <c r="J96">
        <f t="shared" si="2"/>
        <v>0.42433009219780532</v>
      </c>
      <c r="K96">
        <v>87970.950813564879</v>
      </c>
      <c r="L96">
        <v>87180.977387943291</v>
      </c>
      <c r="M96">
        <v>1.0090613049921009</v>
      </c>
      <c r="N96">
        <f t="shared" si="3"/>
        <v>8</v>
      </c>
    </row>
    <row r="97" spans="2:14" x14ac:dyDescent="0.2">
      <c r="B97">
        <v>80</v>
      </c>
      <c r="C97">
        <v>50</v>
      </c>
      <c r="D97">
        <v>9</v>
      </c>
      <c r="E97">
        <v>76</v>
      </c>
      <c r="F97">
        <v>0.46675912306492717</v>
      </c>
      <c r="G97">
        <v>754.98755694194097</v>
      </c>
      <c r="H97">
        <v>20.78999910995995</v>
      </c>
      <c r="I97">
        <v>36.314939358522913</v>
      </c>
      <c r="J97">
        <f t="shared" si="2"/>
        <v>0.46675912306492717</v>
      </c>
      <c r="K97">
        <v>162785.37247289781</v>
      </c>
      <c r="L97">
        <v>162051.1749150659</v>
      </c>
      <c r="M97">
        <v>1.0045306524819511</v>
      </c>
      <c r="N97">
        <f t="shared" si="3"/>
        <v>4</v>
      </c>
    </row>
    <row r="98" spans="2:14" x14ac:dyDescent="0.2">
      <c r="B98">
        <v>80</v>
      </c>
      <c r="C98">
        <v>50</v>
      </c>
      <c r="D98">
        <v>9</v>
      </c>
      <c r="E98">
        <v>80</v>
      </c>
      <c r="F98">
        <v>0.51715179582672299</v>
      </c>
      <c r="G98">
        <v>678.40445570562963</v>
      </c>
      <c r="H98">
        <v>3.4709811559437649E-5</v>
      </c>
      <c r="I98">
        <v>19545034.249002442</v>
      </c>
      <c r="J98">
        <f t="shared" si="2"/>
        <v>0.51715179582672299</v>
      </c>
      <c r="K98" t="s">
        <v>30</v>
      </c>
      <c r="L98" t="s">
        <v>30</v>
      </c>
      <c r="N98">
        <f t="shared" si="3"/>
        <v>0</v>
      </c>
    </row>
    <row r="99" spans="2:14" x14ac:dyDescent="0.2">
      <c r="B99">
        <v>80</v>
      </c>
      <c r="C99">
        <v>50</v>
      </c>
      <c r="D99">
        <v>10</v>
      </c>
      <c r="E99">
        <v>20</v>
      </c>
      <c r="F99">
        <v>0.1849886969902538</v>
      </c>
      <c r="G99">
        <v>2157.283629506745</v>
      </c>
      <c r="H99">
        <v>643.13339139039738</v>
      </c>
      <c r="I99">
        <v>3.354333110963013</v>
      </c>
      <c r="J99">
        <f t="shared" si="2"/>
        <v>0.1849886969902538</v>
      </c>
      <c r="K99">
        <v>23794.240766065421</v>
      </c>
      <c r="L99">
        <v>22280.09052794908</v>
      </c>
      <c r="M99">
        <v>1.067959788413648</v>
      </c>
      <c r="N99">
        <f t="shared" si="3"/>
        <v>60</v>
      </c>
    </row>
    <row r="100" spans="2:14" x14ac:dyDescent="0.2">
      <c r="B100">
        <v>80</v>
      </c>
      <c r="C100">
        <v>50</v>
      </c>
      <c r="D100">
        <v>10</v>
      </c>
      <c r="E100">
        <v>24</v>
      </c>
      <c r="F100">
        <v>0.19082003473378109</v>
      </c>
      <c r="G100">
        <v>2069.4952246988942</v>
      </c>
      <c r="H100">
        <v>587.50756854875738</v>
      </c>
      <c r="I100">
        <v>3.5224996842353811</v>
      </c>
      <c r="J100">
        <f t="shared" si="2"/>
        <v>0.19082003473378109</v>
      </c>
      <c r="K100">
        <v>24846.450180611591</v>
      </c>
      <c r="L100">
        <v>23364.462524461451</v>
      </c>
      <c r="M100">
        <v>1.0634291353631</v>
      </c>
      <c r="N100">
        <f t="shared" si="3"/>
        <v>56</v>
      </c>
    </row>
    <row r="101" spans="2:14" x14ac:dyDescent="0.2">
      <c r="B101">
        <v>80</v>
      </c>
      <c r="C101">
        <v>50</v>
      </c>
      <c r="D101">
        <v>10</v>
      </c>
      <c r="E101">
        <v>28</v>
      </c>
      <c r="F101">
        <v>0.20012494377795201</v>
      </c>
      <c r="G101">
        <v>1949.6975707769091</v>
      </c>
      <c r="H101">
        <v>524.60045394165877</v>
      </c>
      <c r="I101">
        <v>3.7165380931861272</v>
      </c>
      <c r="J101">
        <f t="shared" si="2"/>
        <v>0.20012494377795201</v>
      </c>
      <c r="K101">
        <v>25620.917609793662</v>
      </c>
      <c r="L101">
        <v>24195.82049295841</v>
      </c>
      <c r="M101">
        <v>1.0588984827875541</v>
      </c>
      <c r="N101">
        <f t="shared" si="3"/>
        <v>52</v>
      </c>
    </row>
    <row r="102" spans="2:14" x14ac:dyDescent="0.2">
      <c r="B102">
        <v>80</v>
      </c>
      <c r="C102">
        <v>50</v>
      </c>
      <c r="D102">
        <v>10</v>
      </c>
      <c r="E102">
        <v>32</v>
      </c>
      <c r="F102">
        <v>0.2104082330953245</v>
      </c>
      <c r="G102">
        <v>1833.136458917794</v>
      </c>
      <c r="H102">
        <v>464.91894618385908</v>
      </c>
      <c r="I102">
        <v>3.9429162308065049</v>
      </c>
      <c r="J102">
        <f t="shared" si="2"/>
        <v>0.2104082330953245</v>
      </c>
      <c r="K102">
        <v>26534.15677097864</v>
      </c>
      <c r="L102">
        <v>25165.9392582447</v>
      </c>
      <c r="M102">
        <v>1.0543678302126429</v>
      </c>
      <c r="N102">
        <f t="shared" si="3"/>
        <v>48</v>
      </c>
    </row>
    <row r="103" spans="2:14" x14ac:dyDescent="0.2">
      <c r="B103">
        <v>80</v>
      </c>
      <c r="C103">
        <v>50</v>
      </c>
      <c r="D103">
        <v>10</v>
      </c>
      <c r="E103">
        <v>36</v>
      </c>
      <c r="F103">
        <v>0.2218122102261029</v>
      </c>
      <c r="G103">
        <v>1719.7995413311589</v>
      </c>
      <c r="H103">
        <v>408.45940429883638</v>
      </c>
      <c r="I103">
        <v>4.210454021210202</v>
      </c>
      <c r="J103">
        <f t="shared" si="2"/>
        <v>0.2218122102261029</v>
      </c>
      <c r="K103">
        <v>27623.828105687149</v>
      </c>
      <c r="L103">
        <v>26312.48796865483</v>
      </c>
      <c r="M103">
        <v>1.0498371776395481</v>
      </c>
      <c r="N103">
        <f t="shared" si="3"/>
        <v>44</v>
      </c>
    </row>
    <row r="104" spans="2:14" x14ac:dyDescent="0.2">
      <c r="B104">
        <v>80</v>
      </c>
      <c r="C104">
        <v>50</v>
      </c>
      <c r="D104">
        <v>10</v>
      </c>
      <c r="E104">
        <v>40</v>
      </c>
      <c r="F104">
        <v>0.23450592062037559</v>
      </c>
      <c r="G104">
        <v>1609.6804804545479</v>
      </c>
      <c r="H104">
        <v>355.22028219250291</v>
      </c>
      <c r="I104">
        <v>4.5314993572980207</v>
      </c>
      <c r="J104">
        <f t="shared" si="2"/>
        <v>0.23450592062037559</v>
      </c>
      <c r="K104">
        <v>28942.75004915757</v>
      </c>
      <c r="L104">
        <v>27688.28985089553</v>
      </c>
      <c r="M104">
        <v>1.045306525069531</v>
      </c>
      <c r="N104">
        <f t="shared" si="3"/>
        <v>40</v>
      </c>
    </row>
    <row r="105" spans="2:14" x14ac:dyDescent="0.2">
      <c r="B105">
        <v>80</v>
      </c>
      <c r="C105">
        <v>50</v>
      </c>
      <c r="D105">
        <v>10</v>
      </c>
      <c r="E105">
        <v>44</v>
      </c>
      <c r="F105">
        <v>0.2486918868323269</v>
      </c>
      <c r="G105">
        <v>1502.7758467464459</v>
      </c>
      <c r="H105">
        <v>305.20105685807982</v>
      </c>
      <c r="I105">
        <v>4.9238880828818532</v>
      </c>
      <c r="J105">
        <f t="shared" si="2"/>
        <v>0.2486918868323269</v>
      </c>
      <c r="K105">
        <v>30567.266137918152</v>
      </c>
      <c r="L105">
        <v>29369.691348029792</v>
      </c>
      <c r="M105">
        <v>1.0407758725039751</v>
      </c>
      <c r="N105">
        <f t="shared" si="3"/>
        <v>36</v>
      </c>
    </row>
    <row r="106" spans="2:14" x14ac:dyDescent="0.2">
      <c r="B106">
        <v>80</v>
      </c>
      <c r="C106">
        <v>50</v>
      </c>
      <c r="D106">
        <v>10</v>
      </c>
      <c r="E106">
        <v>48</v>
      </c>
      <c r="F106">
        <v>0.26461476907677423</v>
      </c>
      <c r="G106">
        <v>1399.08370904757</v>
      </c>
      <c r="H106">
        <v>258.40175044036067</v>
      </c>
      <c r="I106">
        <v>5.4143739609476027</v>
      </c>
      <c r="J106">
        <f t="shared" si="2"/>
        <v>0.26461476907677423</v>
      </c>
      <c r="K106">
        <v>32611.920382763259</v>
      </c>
      <c r="L106">
        <v>31471.23842415605</v>
      </c>
      <c r="M106">
        <v>1.036245219944433</v>
      </c>
      <c r="N106">
        <f t="shared" si="3"/>
        <v>32</v>
      </c>
    </row>
    <row r="107" spans="2:14" x14ac:dyDescent="0.2">
      <c r="B107">
        <v>80</v>
      </c>
      <c r="C107">
        <v>50</v>
      </c>
      <c r="D107">
        <v>10</v>
      </c>
      <c r="E107">
        <v>52</v>
      </c>
      <c r="F107">
        <v>0.28257273156490631</v>
      </c>
      <c r="G107">
        <v>1298.602954092886</v>
      </c>
      <c r="H107">
        <v>214.8227050300824</v>
      </c>
      <c r="I107">
        <v>6.0449986136755776</v>
      </c>
      <c r="J107">
        <f t="shared" si="2"/>
        <v>0.28257273156490631</v>
      </c>
      <c r="K107">
        <v>35256.727830014228</v>
      </c>
      <c r="L107">
        <v>34172.947580951433</v>
      </c>
      <c r="M107">
        <v>1.031714567392686</v>
      </c>
      <c r="N107">
        <f t="shared" si="3"/>
        <v>28</v>
      </c>
    </row>
    <row r="108" spans="2:14" x14ac:dyDescent="0.2">
      <c r="B108">
        <v>80</v>
      </c>
      <c r="C108">
        <v>50</v>
      </c>
      <c r="D108">
        <v>10</v>
      </c>
      <c r="E108">
        <v>56</v>
      </c>
      <c r="F108">
        <v>0.30293260581671799</v>
      </c>
      <c r="G108">
        <v>1201.332934204223</v>
      </c>
      <c r="H108">
        <v>174.46447123728831</v>
      </c>
      <c r="I108">
        <v>6.8858313998515843</v>
      </c>
      <c r="J108">
        <f t="shared" si="2"/>
        <v>0.30293260581671799</v>
      </c>
      <c r="K108">
        <v>38801.724240800853</v>
      </c>
      <c r="L108">
        <v>37774.855777833916</v>
      </c>
      <c r="M108">
        <v>1.0271839148508279</v>
      </c>
      <c r="N108">
        <f t="shared" si="3"/>
        <v>24</v>
      </c>
    </row>
    <row r="109" spans="2:14" x14ac:dyDescent="0.2">
      <c r="B109">
        <v>80</v>
      </c>
      <c r="C109">
        <v>50</v>
      </c>
      <c r="D109">
        <v>10</v>
      </c>
      <c r="E109">
        <v>60</v>
      </c>
      <c r="F109">
        <v>0.32615043736290689</v>
      </c>
      <c r="G109">
        <v>1107.2732724404559</v>
      </c>
      <c r="H109">
        <v>137.3277521429213</v>
      </c>
      <c r="I109">
        <v>8.0629971375930012</v>
      </c>
      <c r="J109">
        <f t="shared" si="2"/>
        <v>0.32615043736290689</v>
      </c>
      <c r="K109">
        <v>43786.980282782948</v>
      </c>
      <c r="L109">
        <v>42817.034762485411</v>
      </c>
      <c r="M109">
        <v>1.022653262321364</v>
      </c>
      <c r="N109">
        <f t="shared" si="3"/>
        <v>20</v>
      </c>
    </row>
    <row r="110" spans="2:14" x14ac:dyDescent="0.2">
      <c r="B110">
        <v>80</v>
      </c>
      <c r="C110">
        <v>50</v>
      </c>
      <c r="D110">
        <v>10</v>
      </c>
      <c r="E110">
        <v>64</v>
      </c>
      <c r="F110">
        <v>0.35279978837283171</v>
      </c>
      <c r="G110">
        <v>1016.423749602044</v>
      </c>
      <c r="H110">
        <v>103.4133767614636</v>
      </c>
      <c r="I110">
        <v>9.8287453851019393</v>
      </c>
      <c r="J110">
        <f t="shared" si="2"/>
        <v>0.35279978837283171</v>
      </c>
      <c r="K110">
        <v>51292.640158288406</v>
      </c>
      <c r="L110">
        <v>50379.629785447833</v>
      </c>
      <c r="M110">
        <v>1.018122609807353</v>
      </c>
      <c r="N110">
        <f t="shared" si="3"/>
        <v>16</v>
      </c>
    </row>
    <row r="111" spans="2:14" x14ac:dyDescent="0.2">
      <c r="B111">
        <v>80</v>
      </c>
      <c r="C111">
        <v>50</v>
      </c>
      <c r="D111">
        <v>10</v>
      </c>
      <c r="E111">
        <v>68</v>
      </c>
      <c r="F111">
        <v>0.38361143265551167</v>
      </c>
      <c r="G111">
        <v>928.78423793586057</v>
      </c>
      <c r="H111">
        <v>72.722290699192996</v>
      </c>
      <c r="I111">
        <v>12.77165816706276</v>
      </c>
      <c r="J111">
        <f t="shared" si="2"/>
        <v>0.38361143265551167</v>
      </c>
      <c r="K111">
        <v>63839.039861891622</v>
      </c>
      <c r="L111">
        <v>62982.977914654963</v>
      </c>
      <c r="M111">
        <v>1.013591957312604</v>
      </c>
      <c r="N111">
        <f t="shared" si="3"/>
        <v>12</v>
      </c>
    </row>
    <row r="112" spans="2:14" x14ac:dyDescent="0.2">
      <c r="B112">
        <v>80</v>
      </c>
      <c r="C112">
        <v>50</v>
      </c>
      <c r="D112">
        <v>10</v>
      </c>
      <c r="E112">
        <v>72</v>
      </c>
      <c r="F112">
        <v>0.41953015984518421</v>
      </c>
      <c r="G112">
        <v>844.35466365868524</v>
      </c>
      <c r="H112">
        <v>45.255557514796898</v>
      </c>
      <c r="I112">
        <v>18.657480098054531</v>
      </c>
      <c r="J112">
        <f t="shared" si="2"/>
        <v>0.41953015984518421</v>
      </c>
      <c r="K112">
        <v>88987.182399013458</v>
      </c>
      <c r="L112">
        <v>88188.08329286956</v>
      </c>
      <c r="M112">
        <v>1.009061304841949</v>
      </c>
      <c r="N112">
        <f t="shared" si="3"/>
        <v>8</v>
      </c>
    </row>
    <row r="113" spans="2:14" x14ac:dyDescent="0.2">
      <c r="B113">
        <v>80</v>
      </c>
      <c r="C113">
        <v>50</v>
      </c>
      <c r="D113">
        <v>10</v>
      </c>
      <c r="E113">
        <v>76</v>
      </c>
      <c r="F113">
        <v>0.46179792945408937</v>
      </c>
      <c r="G113">
        <v>763.13498853117994</v>
      </c>
      <c r="H113">
        <v>21.01436702129498</v>
      </c>
      <c r="I113">
        <v>36.314916730913403</v>
      </c>
      <c r="J113">
        <f t="shared" si="2"/>
        <v>0.46179792945408937</v>
      </c>
      <c r="K113">
        <v>164542.06723396631</v>
      </c>
      <c r="L113">
        <v>163799.94661245641</v>
      </c>
      <c r="M113">
        <v>1.00453065240165</v>
      </c>
      <c r="N113">
        <f t="shared" si="3"/>
        <v>4</v>
      </c>
    </row>
    <row r="114" spans="2:14" x14ac:dyDescent="0.2">
      <c r="B114">
        <v>80</v>
      </c>
      <c r="C114">
        <v>50</v>
      </c>
      <c r="D114">
        <v>10</v>
      </c>
      <c r="E114">
        <v>80</v>
      </c>
      <c r="F114">
        <v>0.51207878682460151</v>
      </c>
      <c r="G114">
        <v>685.12520455495576</v>
      </c>
      <c r="H114">
        <v>4.8129035543116647E-5</v>
      </c>
      <c r="I114">
        <v>14235174.19004133</v>
      </c>
      <c r="J114">
        <f t="shared" si="2"/>
        <v>0.51207878682460151</v>
      </c>
      <c r="K114" t="s">
        <v>30</v>
      </c>
      <c r="L114" t="s">
        <v>30</v>
      </c>
      <c r="N114">
        <f t="shared" si="3"/>
        <v>0</v>
      </c>
    </row>
    <row r="115" spans="2:14" x14ac:dyDescent="0.2">
      <c r="B115">
        <v>80</v>
      </c>
      <c r="C115">
        <v>50</v>
      </c>
      <c r="D115">
        <v>11</v>
      </c>
      <c r="E115">
        <v>20</v>
      </c>
      <c r="F115">
        <v>0.1823725055463673</v>
      </c>
      <c r="G115">
        <v>2192.5548590538351</v>
      </c>
      <c r="H115">
        <v>653.64853109659907</v>
      </c>
      <c r="I115">
        <v>3.354333031813713</v>
      </c>
      <c r="J115">
        <f t="shared" si="2"/>
        <v>0.1823725055463673</v>
      </c>
      <c r="K115">
        <v>24183.272656207071</v>
      </c>
      <c r="L115">
        <v>22644.366328249831</v>
      </c>
      <c r="M115">
        <v>1.067959787686237</v>
      </c>
      <c r="N115">
        <f t="shared" si="3"/>
        <v>60</v>
      </c>
    </row>
    <row r="116" spans="2:14" x14ac:dyDescent="0.2">
      <c r="B116">
        <v>80</v>
      </c>
      <c r="C116">
        <v>50</v>
      </c>
      <c r="D116">
        <v>11</v>
      </c>
      <c r="E116">
        <v>24</v>
      </c>
      <c r="F116">
        <v>0.18862956946645029</v>
      </c>
      <c r="G116">
        <v>2096.5850800867188</v>
      </c>
      <c r="H116">
        <v>595.19810599018592</v>
      </c>
      <c r="I116">
        <v>3.522499582888944</v>
      </c>
      <c r="J116">
        <f t="shared" si="2"/>
        <v>0.18862956946645029</v>
      </c>
      <c r="K116">
        <v>25171.692169218499</v>
      </c>
      <c r="L116">
        <v>23670.305195121971</v>
      </c>
      <c r="M116">
        <v>1.0634291345937501</v>
      </c>
      <c r="N116">
        <f t="shared" si="3"/>
        <v>56</v>
      </c>
    </row>
    <row r="117" spans="2:14" x14ac:dyDescent="0.2">
      <c r="B117">
        <v>80</v>
      </c>
      <c r="C117">
        <v>50</v>
      </c>
      <c r="D117">
        <v>11</v>
      </c>
      <c r="E117">
        <v>28</v>
      </c>
      <c r="F117">
        <v>0.19783166109641401</v>
      </c>
      <c r="G117">
        <v>1974.865985867498</v>
      </c>
      <c r="H117">
        <v>531.37247602187199</v>
      </c>
      <c r="I117">
        <v>3.7165379747411111</v>
      </c>
      <c r="J117">
        <f t="shared" si="2"/>
        <v>0.19783166109641401</v>
      </c>
      <c r="K117">
        <v>25951.65500161803</v>
      </c>
      <c r="L117">
        <v>24508.1614917724</v>
      </c>
      <c r="M117">
        <v>1.058898482055874</v>
      </c>
      <c r="N117">
        <f t="shared" si="3"/>
        <v>52</v>
      </c>
    </row>
    <row r="118" spans="2:14" x14ac:dyDescent="0.2">
      <c r="B118">
        <v>80</v>
      </c>
      <c r="C118">
        <v>50</v>
      </c>
      <c r="D118">
        <v>11</v>
      </c>
      <c r="E118">
        <v>32</v>
      </c>
      <c r="F118">
        <v>0.2080059716621652</v>
      </c>
      <c r="G118">
        <v>1856.438231788344</v>
      </c>
      <c r="H118">
        <v>470.82874431289798</v>
      </c>
      <c r="I118">
        <v>3.9429160904301388</v>
      </c>
      <c r="J118">
        <f t="shared" si="2"/>
        <v>0.2080059716621652</v>
      </c>
      <c r="K118">
        <v>26871.443660550351</v>
      </c>
      <c r="L118">
        <v>25485.834173074909</v>
      </c>
      <c r="M118">
        <v>1.054367829519165</v>
      </c>
      <c r="N118">
        <f t="shared" si="3"/>
        <v>48</v>
      </c>
    </row>
    <row r="119" spans="2:14" x14ac:dyDescent="0.2">
      <c r="B119">
        <v>80</v>
      </c>
      <c r="C119">
        <v>50</v>
      </c>
      <c r="D119">
        <v>11</v>
      </c>
      <c r="E119">
        <v>36</v>
      </c>
      <c r="F119">
        <v>0.21929447234219829</v>
      </c>
      <c r="G119">
        <v>1741.290358859356</v>
      </c>
      <c r="H119">
        <v>413.56357770645758</v>
      </c>
      <c r="I119">
        <v>4.2104538521409696</v>
      </c>
      <c r="J119">
        <f t="shared" si="2"/>
        <v>0.21929447234219829</v>
      </c>
      <c r="K119">
        <v>27969.018713651902</v>
      </c>
      <c r="L119">
        <v>26641.291932499</v>
      </c>
      <c r="M119">
        <v>1.049837176985146</v>
      </c>
      <c r="N119">
        <f t="shared" si="3"/>
        <v>44</v>
      </c>
    </row>
    <row r="120" spans="2:14" x14ac:dyDescent="0.2">
      <c r="B120">
        <v>80</v>
      </c>
      <c r="C120">
        <v>50</v>
      </c>
      <c r="D120">
        <v>11</v>
      </c>
      <c r="E120">
        <v>40</v>
      </c>
      <c r="F120">
        <v>0.231865978979332</v>
      </c>
      <c r="G120">
        <v>1629.4164975344511</v>
      </c>
      <c r="H120">
        <v>359.57559378725648</v>
      </c>
      <c r="I120">
        <v>4.5314991497962964</v>
      </c>
      <c r="J120">
        <f t="shared" si="2"/>
        <v>0.231865978979332</v>
      </c>
      <c r="K120">
        <v>29297.61215766014</v>
      </c>
      <c r="L120">
        <v>28027.771253912939</v>
      </c>
      <c r="M120">
        <v>1.0453065244554509</v>
      </c>
      <c r="N120">
        <f t="shared" si="3"/>
        <v>40</v>
      </c>
    </row>
    <row r="121" spans="2:14" x14ac:dyDescent="0.2">
      <c r="B121">
        <v>80</v>
      </c>
      <c r="C121">
        <v>50</v>
      </c>
      <c r="D121">
        <v>11</v>
      </c>
      <c r="E121">
        <v>44</v>
      </c>
      <c r="F121">
        <v>0.24592293264329679</v>
      </c>
      <c r="G121">
        <v>1520.813470691864</v>
      </c>
      <c r="H121">
        <v>308.86436197141899</v>
      </c>
      <c r="I121">
        <v>4.923887822424116</v>
      </c>
      <c r="J121">
        <f t="shared" si="2"/>
        <v>0.24592293264329679</v>
      </c>
      <c r="K121">
        <v>30934.161076261091</v>
      </c>
      <c r="L121">
        <v>29722.21196754065</v>
      </c>
      <c r="M121">
        <v>1.040775871931874</v>
      </c>
      <c r="N121">
        <f t="shared" si="3"/>
        <v>36</v>
      </c>
    </row>
    <row r="122" spans="2:14" x14ac:dyDescent="0.2">
      <c r="B122">
        <v>80</v>
      </c>
      <c r="C122">
        <v>50</v>
      </c>
      <c r="D122">
        <v>11</v>
      </c>
      <c r="E122">
        <v>48</v>
      </c>
      <c r="F122">
        <v>0.26171013354100792</v>
      </c>
      <c r="G122">
        <v>1415.479498491846</v>
      </c>
      <c r="H122">
        <v>261.42996337918271</v>
      </c>
      <c r="I122">
        <v>5.4143736249498282</v>
      </c>
      <c r="J122">
        <f t="shared" si="2"/>
        <v>0.26171013354100792</v>
      </c>
      <c r="K122">
        <v>32994.097786811013</v>
      </c>
      <c r="L122">
        <v>31840.04825169835</v>
      </c>
      <c r="M122">
        <v>1.036245219416434</v>
      </c>
      <c r="N122">
        <f t="shared" si="3"/>
        <v>32</v>
      </c>
    </row>
    <row r="123" spans="2:14" x14ac:dyDescent="0.2">
      <c r="B123">
        <v>80</v>
      </c>
      <c r="C123">
        <v>50</v>
      </c>
      <c r="D123">
        <v>11</v>
      </c>
      <c r="E123">
        <v>52</v>
      </c>
      <c r="F123">
        <v>0.27952622606994199</v>
      </c>
      <c r="G123">
        <v>1313.413574750311</v>
      </c>
      <c r="H123">
        <v>217.27278302955699</v>
      </c>
      <c r="I123">
        <v>6.0449981651481819</v>
      </c>
      <c r="J123">
        <f t="shared" si="2"/>
        <v>0.27952622606994199</v>
      </c>
      <c r="K123">
        <v>35658.832276078101</v>
      </c>
      <c r="L123">
        <v>34562.691484357347</v>
      </c>
      <c r="M123">
        <v>1.0317145669114589</v>
      </c>
      <c r="N123">
        <f t="shared" si="3"/>
        <v>28</v>
      </c>
    </row>
    <row r="124" spans="2:14" x14ac:dyDescent="0.2">
      <c r="B124">
        <v>80</v>
      </c>
      <c r="C124">
        <v>50</v>
      </c>
      <c r="D124">
        <v>11</v>
      </c>
      <c r="E124">
        <v>56</v>
      </c>
      <c r="F124">
        <v>0.29973904825434011</v>
      </c>
      <c r="G124">
        <v>1214.6151408082851</v>
      </c>
      <c r="H124">
        <v>176.39340562695941</v>
      </c>
      <c r="I124">
        <v>6.8858307740652123</v>
      </c>
      <c r="J124">
        <f t="shared" si="2"/>
        <v>0.29973904825434011</v>
      </c>
      <c r="K124">
        <v>39230.724814485708</v>
      </c>
      <c r="L124">
        <v>38192.503079304377</v>
      </c>
      <c r="M124">
        <v>1.0271839144196839</v>
      </c>
      <c r="N124">
        <f t="shared" si="3"/>
        <v>24</v>
      </c>
    </row>
    <row r="125" spans="2:14" x14ac:dyDescent="0.2">
      <c r="B125">
        <v>80</v>
      </c>
      <c r="C125">
        <v>50</v>
      </c>
      <c r="D125">
        <v>11</v>
      </c>
      <c r="E125">
        <v>60</v>
      </c>
      <c r="F125">
        <v>0.32280646889625292</v>
      </c>
      <c r="G125">
        <v>1119.0839021113859</v>
      </c>
      <c r="H125">
        <v>138.7925620747443</v>
      </c>
      <c r="I125">
        <v>8.062996210911674</v>
      </c>
      <c r="J125">
        <f t="shared" si="2"/>
        <v>0.32280646889625292</v>
      </c>
      <c r="K125">
        <v>44254.03012621362</v>
      </c>
      <c r="L125">
        <v>43273.738786176968</v>
      </c>
      <c r="M125">
        <v>1.022653261944396</v>
      </c>
      <c r="N125">
        <f t="shared" si="3"/>
        <v>20</v>
      </c>
    </row>
    <row r="126" spans="2:14" x14ac:dyDescent="0.2">
      <c r="B126">
        <v>80</v>
      </c>
      <c r="C126">
        <v>50</v>
      </c>
      <c r="D126">
        <v>11</v>
      </c>
      <c r="E126">
        <v>64</v>
      </c>
      <c r="F126">
        <v>0.34930514721546352</v>
      </c>
      <c r="G126">
        <v>1026.8197194353199</v>
      </c>
      <c r="H126">
        <v>104.4711034131097</v>
      </c>
      <c r="I126">
        <v>9.8287438907864395</v>
      </c>
      <c r="J126">
        <f t="shared" si="2"/>
        <v>0.34930514721546352</v>
      </c>
      <c r="K126">
        <v>51817.260662249922</v>
      </c>
      <c r="L126">
        <v>50894.912046227713</v>
      </c>
      <c r="M126">
        <v>1.018122609489617</v>
      </c>
      <c r="N126">
        <f t="shared" si="3"/>
        <v>16</v>
      </c>
    </row>
    <row r="127" spans="2:14" x14ac:dyDescent="0.2">
      <c r="B127">
        <v>80</v>
      </c>
      <c r="C127">
        <v>50</v>
      </c>
      <c r="D127">
        <v>11</v>
      </c>
      <c r="E127">
        <v>68</v>
      </c>
      <c r="F127">
        <v>0.37997095723390922</v>
      </c>
      <c r="G127">
        <v>937.82254378721689</v>
      </c>
      <c r="H127">
        <v>73.429991129257445</v>
      </c>
      <c r="I127">
        <v>12.771655414425769</v>
      </c>
      <c r="J127">
        <f t="shared" si="2"/>
        <v>0.37997095723390922</v>
      </c>
      <c r="K127">
        <v>64460.278621079691</v>
      </c>
      <c r="L127">
        <v>63595.886068421729</v>
      </c>
      <c r="M127">
        <v>1.0135919570603671</v>
      </c>
      <c r="N127">
        <f t="shared" si="3"/>
        <v>12</v>
      </c>
    </row>
    <row r="128" spans="2:14" x14ac:dyDescent="0.2">
      <c r="B128">
        <v>80</v>
      </c>
      <c r="C128">
        <v>50</v>
      </c>
      <c r="D128">
        <v>11</v>
      </c>
      <c r="E128">
        <v>72</v>
      </c>
      <c r="F128">
        <v>0.41575697826394531</v>
      </c>
      <c r="G128">
        <v>852.09237862140174</v>
      </c>
      <c r="H128">
        <v>45.670297840927617</v>
      </c>
      <c r="I128">
        <v>18.65747365145921</v>
      </c>
      <c r="J128">
        <f t="shared" si="2"/>
        <v>0.41575697826394531</v>
      </c>
      <c r="K128">
        <v>89802.666084216587</v>
      </c>
      <c r="L128">
        <v>88996.244003436106</v>
      </c>
      <c r="M128">
        <v>1.0090613046630299</v>
      </c>
      <c r="N128">
        <f t="shared" si="3"/>
        <v>8</v>
      </c>
    </row>
    <row r="129" spans="2:14" x14ac:dyDescent="0.2">
      <c r="B129">
        <v>80</v>
      </c>
      <c r="C129">
        <v>50</v>
      </c>
      <c r="D129">
        <v>11</v>
      </c>
      <c r="E129">
        <v>76</v>
      </c>
      <c r="F129">
        <v>0.45791862286043022</v>
      </c>
      <c r="G129">
        <v>769.62926072817947</v>
      </c>
      <c r="H129">
        <v>21.1932148498258</v>
      </c>
      <c r="I129">
        <v>36.314889750410167</v>
      </c>
      <c r="J129">
        <f t="shared" si="2"/>
        <v>0.45791862286043022</v>
      </c>
      <c r="K129">
        <v>165942.31881269559</v>
      </c>
      <c r="L129">
        <v>165193.8827668172</v>
      </c>
      <c r="M129">
        <v>1.0045306523059021</v>
      </c>
      <c r="N129">
        <f t="shared" si="3"/>
        <v>4</v>
      </c>
    </row>
    <row r="130" spans="2:14" x14ac:dyDescent="0.2">
      <c r="B130">
        <v>80</v>
      </c>
      <c r="C130">
        <v>50</v>
      </c>
      <c r="D130">
        <v>11</v>
      </c>
      <c r="E130">
        <v>80</v>
      </c>
      <c r="F130">
        <v>0.50814192796942348</v>
      </c>
      <c r="G130">
        <v>690.43325391522285</v>
      </c>
      <c r="H130">
        <v>6.4225371615684245E-5</v>
      </c>
      <c r="I130">
        <v>10750163.627649831</v>
      </c>
      <c r="J130">
        <f t="shared" si="2"/>
        <v>0.50814192796942348</v>
      </c>
      <c r="K130" t="s">
        <v>30</v>
      </c>
      <c r="L130" t="s">
        <v>30</v>
      </c>
      <c r="N130">
        <f t="shared" si="3"/>
        <v>0</v>
      </c>
    </row>
    <row r="131" spans="2:14" x14ac:dyDescent="0.2">
      <c r="B131">
        <v>80</v>
      </c>
      <c r="C131">
        <v>50</v>
      </c>
      <c r="D131">
        <v>12</v>
      </c>
      <c r="E131">
        <v>20</v>
      </c>
      <c r="F131">
        <v>0.18027911725777979</v>
      </c>
      <c r="G131">
        <v>2221.619390052173</v>
      </c>
      <c r="H131">
        <v>662.31332153392134</v>
      </c>
      <c r="I131">
        <v>3.3543329385356309</v>
      </c>
      <c r="J131">
        <f t="shared" si="2"/>
        <v>0.18027911725777979</v>
      </c>
      <c r="K131">
        <v>24503.846380898682</v>
      </c>
      <c r="L131">
        <v>22944.540312380432</v>
      </c>
      <c r="M131">
        <v>1.067959786828977</v>
      </c>
      <c r="N131">
        <f t="shared" si="3"/>
        <v>60</v>
      </c>
    </row>
    <row r="132" spans="2:14" x14ac:dyDescent="0.2">
      <c r="B132">
        <v>80</v>
      </c>
      <c r="C132">
        <v>50</v>
      </c>
      <c r="D132">
        <v>12</v>
      </c>
      <c r="E132">
        <v>24</v>
      </c>
      <c r="F132">
        <v>0.186847572188542</v>
      </c>
      <c r="G132">
        <v>2119.1521469089398</v>
      </c>
      <c r="H132">
        <v>601.60467543301013</v>
      </c>
      <c r="I132">
        <v>3.5224994642597509</v>
      </c>
      <c r="J132">
        <f t="shared" ref="J132:J195" si="4">F132</f>
        <v>0.186847572188542</v>
      </c>
      <c r="K132">
        <v>25442.63336049494</v>
      </c>
      <c r="L132">
        <v>23925.08588901901</v>
      </c>
      <c r="M132">
        <v>1.063429133693202</v>
      </c>
      <c r="N132">
        <f t="shared" ref="N132:N195" si="5">B132-E132</f>
        <v>56</v>
      </c>
    </row>
    <row r="133" spans="2:14" x14ac:dyDescent="0.2">
      <c r="B133">
        <v>80</v>
      </c>
      <c r="C133">
        <v>50</v>
      </c>
      <c r="D133">
        <v>12</v>
      </c>
      <c r="E133">
        <v>28</v>
      </c>
      <c r="F133">
        <v>0.19596694308473381</v>
      </c>
      <c r="G133">
        <v>1995.8150457240829</v>
      </c>
      <c r="H133">
        <v>537.00920957890071</v>
      </c>
      <c r="I133">
        <v>3.7165378360812729</v>
      </c>
      <c r="J133">
        <f t="shared" si="4"/>
        <v>0.19596694308473381</v>
      </c>
      <c r="K133">
        <v>26226.945972193691</v>
      </c>
      <c r="L133">
        <v>24768.140136048511</v>
      </c>
      <c r="M133">
        <v>1.0588984811993201</v>
      </c>
      <c r="N133">
        <f t="shared" si="5"/>
        <v>52</v>
      </c>
    </row>
    <row r="134" spans="2:14" x14ac:dyDescent="0.2">
      <c r="B134">
        <v>80</v>
      </c>
      <c r="C134">
        <v>50</v>
      </c>
      <c r="D134">
        <v>12</v>
      </c>
      <c r="E134">
        <v>32</v>
      </c>
      <c r="F134">
        <v>0.20605379936466439</v>
      </c>
      <c r="G134">
        <v>1875.8150342792601</v>
      </c>
      <c r="H134">
        <v>475.74309710109532</v>
      </c>
      <c r="I134">
        <v>3.9429159260731201</v>
      </c>
      <c r="J134">
        <f t="shared" si="4"/>
        <v>0.20605379936466439</v>
      </c>
      <c r="K134">
        <v>27151.917660460749</v>
      </c>
      <c r="L134">
        <v>25751.845723282589</v>
      </c>
      <c r="M134">
        <v>1.0543678287072189</v>
      </c>
      <c r="N134">
        <f t="shared" si="5"/>
        <v>48</v>
      </c>
    </row>
    <row r="135" spans="2:14" x14ac:dyDescent="0.2">
      <c r="B135">
        <v>80</v>
      </c>
      <c r="C135">
        <v>50</v>
      </c>
      <c r="D135">
        <v>12</v>
      </c>
      <c r="E135">
        <v>36</v>
      </c>
      <c r="F135">
        <v>0.2172499092695179</v>
      </c>
      <c r="G135">
        <v>1759.1414979587071</v>
      </c>
      <c r="H135">
        <v>417.80331585450227</v>
      </c>
      <c r="I135">
        <v>4.2104536541574946</v>
      </c>
      <c r="J135">
        <f t="shared" si="4"/>
        <v>0.2172499092695179</v>
      </c>
      <c r="K135">
        <v>28255.747943495451</v>
      </c>
      <c r="L135">
        <v>26914.409761391249</v>
      </c>
      <c r="M135">
        <v>1.0498371762188281</v>
      </c>
      <c r="N135">
        <f t="shared" si="5"/>
        <v>44</v>
      </c>
    </row>
    <row r="136" spans="2:14" x14ac:dyDescent="0.2">
      <c r="B136">
        <v>80</v>
      </c>
      <c r="C136">
        <v>50</v>
      </c>
      <c r="D136">
        <v>12</v>
      </c>
      <c r="E136">
        <v>40</v>
      </c>
      <c r="F136">
        <v>0.22972399348359601</v>
      </c>
      <c r="G136">
        <v>1645.789044934291</v>
      </c>
      <c r="H136">
        <v>363.18866644283338</v>
      </c>
      <c r="I136">
        <v>4.5314989067626676</v>
      </c>
      <c r="J136">
        <f t="shared" si="4"/>
        <v>0.22972399348359601</v>
      </c>
      <c r="K136">
        <v>29591.997629072292</v>
      </c>
      <c r="L136">
        <v>28309.397250580831</v>
      </c>
      <c r="M136">
        <v>1.045306523736218</v>
      </c>
      <c r="N136">
        <f t="shared" si="5"/>
        <v>40</v>
      </c>
    </row>
    <row r="137" spans="2:14" x14ac:dyDescent="0.2">
      <c r="B137">
        <v>80</v>
      </c>
      <c r="C137">
        <v>50</v>
      </c>
      <c r="D137">
        <v>12</v>
      </c>
      <c r="E137">
        <v>44</v>
      </c>
      <c r="F137">
        <v>0.24367854625857069</v>
      </c>
      <c r="G137">
        <v>1535.7547887723269</v>
      </c>
      <c r="H137">
        <v>311.89883671706792</v>
      </c>
      <c r="I137">
        <v>4.9238875173024539</v>
      </c>
      <c r="J137">
        <f t="shared" si="4"/>
        <v>0.24367854625857069</v>
      </c>
      <c r="K137">
        <v>31238.075493840799</v>
      </c>
      <c r="L137">
        <v>30014.21954178554</v>
      </c>
      <c r="M137">
        <v>1.040775871261667</v>
      </c>
      <c r="N137">
        <f t="shared" si="5"/>
        <v>36</v>
      </c>
    </row>
    <row r="138" spans="2:14" x14ac:dyDescent="0.2">
      <c r="B138">
        <v>80</v>
      </c>
      <c r="C138">
        <v>50</v>
      </c>
      <c r="D138">
        <v>12</v>
      </c>
      <c r="E138">
        <v>48</v>
      </c>
      <c r="F138">
        <v>0.25935863952239158</v>
      </c>
      <c r="G138">
        <v>1429.0371492129721</v>
      </c>
      <c r="H138">
        <v>263.93399349852388</v>
      </c>
      <c r="I138">
        <v>5.4143732312411057</v>
      </c>
      <c r="J138">
        <f t="shared" si="4"/>
        <v>0.25935863952239158</v>
      </c>
      <c r="K138">
        <v>33310.119639567529</v>
      </c>
      <c r="L138">
        <v>32145.01648385308</v>
      </c>
      <c r="M138">
        <v>1.0362452187977469</v>
      </c>
      <c r="N138">
        <f t="shared" si="5"/>
        <v>32</v>
      </c>
    </row>
    <row r="139" spans="2:14" x14ac:dyDescent="0.2">
      <c r="B139">
        <v>80</v>
      </c>
      <c r="C139">
        <v>50</v>
      </c>
      <c r="D139">
        <v>12</v>
      </c>
      <c r="E139">
        <v>52</v>
      </c>
      <c r="F139">
        <v>0.27706351973354409</v>
      </c>
      <c r="G139">
        <v>1325.635275489494</v>
      </c>
      <c r="H139">
        <v>219.29458943708391</v>
      </c>
      <c r="I139">
        <v>6.0449976394416307</v>
      </c>
      <c r="J139">
        <f t="shared" si="4"/>
        <v>0.27706351973354409</v>
      </c>
      <c r="K139">
        <v>35990.648228924321</v>
      </c>
      <c r="L139">
        <v>34884.307542871917</v>
      </c>
      <c r="M139">
        <v>1.031714566347425</v>
      </c>
      <c r="N139">
        <f t="shared" si="5"/>
        <v>28</v>
      </c>
    </row>
    <row r="140" spans="2:14" x14ac:dyDescent="0.2">
      <c r="B140">
        <v>80</v>
      </c>
      <c r="C140">
        <v>50</v>
      </c>
      <c r="D140">
        <v>12</v>
      </c>
      <c r="E140">
        <v>56</v>
      </c>
      <c r="F140">
        <v>0.29716213098540017</v>
      </c>
      <c r="G140">
        <v>1225.548741903443</v>
      </c>
      <c r="H140">
        <v>177.9812651077452</v>
      </c>
      <c r="I140">
        <v>6.8858300403782851</v>
      </c>
      <c r="J140">
        <f t="shared" si="4"/>
        <v>0.29716213098540017</v>
      </c>
      <c r="K140">
        <v>39583.868029471552</v>
      </c>
      <c r="L140">
        <v>38536.300552675857</v>
      </c>
      <c r="M140">
        <v>1.0271839139142001</v>
      </c>
      <c r="N140">
        <f t="shared" si="5"/>
        <v>24</v>
      </c>
    </row>
    <row r="141" spans="2:14" x14ac:dyDescent="0.2">
      <c r="B141">
        <v>80</v>
      </c>
      <c r="C141">
        <v>50</v>
      </c>
      <c r="D141">
        <v>12</v>
      </c>
      <c r="E141">
        <v>60</v>
      </c>
      <c r="F141">
        <v>0.32011422156168051</v>
      </c>
      <c r="G141">
        <v>1128.7773744777101</v>
      </c>
      <c r="H141">
        <v>139.99479810008609</v>
      </c>
      <c r="I141">
        <v>8.0629951240810858</v>
      </c>
      <c r="J141">
        <f t="shared" si="4"/>
        <v>0.32011422156168051</v>
      </c>
      <c r="K141">
        <v>44637.357254159579</v>
      </c>
      <c r="L141">
        <v>43648.574677781951</v>
      </c>
      <c r="M141">
        <v>1.022653261502281</v>
      </c>
      <c r="N141">
        <f t="shared" si="5"/>
        <v>20</v>
      </c>
    </row>
    <row r="142" spans="2:14" x14ac:dyDescent="0.2">
      <c r="B142">
        <v>80</v>
      </c>
      <c r="C142">
        <v>50</v>
      </c>
      <c r="D142">
        <v>12</v>
      </c>
      <c r="E142">
        <v>64</v>
      </c>
      <c r="F142">
        <v>0.34649952583253613</v>
      </c>
      <c r="G142">
        <v>1035.3211464944959</v>
      </c>
      <c r="H142">
        <v>105.33607780173119</v>
      </c>
      <c r="I142">
        <v>9.8287421375535686</v>
      </c>
      <c r="J142">
        <f t="shared" si="4"/>
        <v>0.34649952583253613</v>
      </c>
      <c r="K142">
        <v>52246.275272690662</v>
      </c>
      <c r="L142">
        <v>51316.290203997887</v>
      </c>
      <c r="M142">
        <v>1.0181226091168281</v>
      </c>
      <c r="N142">
        <f t="shared" si="5"/>
        <v>16</v>
      </c>
    </row>
    <row r="143" spans="2:14" x14ac:dyDescent="0.2">
      <c r="B143">
        <v>80</v>
      </c>
      <c r="C143">
        <v>50</v>
      </c>
      <c r="D143">
        <v>12</v>
      </c>
      <c r="E143">
        <v>68</v>
      </c>
      <c r="F143">
        <v>0.37705886088759338</v>
      </c>
      <c r="G143">
        <v>945.18011509723999</v>
      </c>
      <c r="H143">
        <v>74.006095806659758</v>
      </c>
      <c r="I143">
        <v>12.771652183443299</v>
      </c>
      <c r="J143">
        <f t="shared" si="4"/>
        <v>0.37705886088759338</v>
      </c>
      <c r="K143">
        <v>64965.993801164077</v>
      </c>
      <c r="L143">
        <v>64094.819781873499</v>
      </c>
      <c r="M143">
        <v>1.0135919567642959</v>
      </c>
      <c r="N143">
        <f t="shared" si="5"/>
        <v>12</v>
      </c>
    </row>
    <row r="144" spans="2:14" x14ac:dyDescent="0.2">
      <c r="B144">
        <v>80</v>
      </c>
      <c r="C144">
        <v>50</v>
      </c>
      <c r="D144">
        <v>12</v>
      </c>
      <c r="E144">
        <v>72</v>
      </c>
      <c r="F144">
        <v>0.41275320862155362</v>
      </c>
      <c r="G144">
        <v>858.35438411929795</v>
      </c>
      <c r="H144">
        <v>46.00594638093628</v>
      </c>
      <c r="I144">
        <v>18.65746608084077</v>
      </c>
      <c r="J144">
        <f t="shared" si="4"/>
        <v>0.41275320862155362</v>
      </c>
      <c r="K144">
        <v>90462.623622687839</v>
      </c>
      <c r="L144">
        <v>89650.275184949482</v>
      </c>
      <c r="M144">
        <v>1.009061304452914</v>
      </c>
      <c r="N144">
        <f t="shared" si="5"/>
        <v>8</v>
      </c>
    </row>
    <row r="145" spans="2:14" x14ac:dyDescent="0.2">
      <c r="B145">
        <v>80</v>
      </c>
      <c r="C145">
        <v>50</v>
      </c>
      <c r="D145">
        <v>12</v>
      </c>
      <c r="E145">
        <v>76</v>
      </c>
      <c r="F145">
        <v>0.45485065893720189</v>
      </c>
      <c r="G145">
        <v>774.84408491227077</v>
      </c>
      <c r="H145">
        <v>21.336833642543368</v>
      </c>
      <c r="I145">
        <v>36.314858047508707</v>
      </c>
      <c r="J145">
        <f t="shared" si="4"/>
        <v>0.45485065893720189</v>
      </c>
      <c r="K145">
        <v>167066.7043596924</v>
      </c>
      <c r="L145">
        <v>166313.1971084227</v>
      </c>
      <c r="M145">
        <v>1.004530652193395</v>
      </c>
      <c r="N145">
        <f t="shared" si="5"/>
        <v>4</v>
      </c>
    </row>
    <row r="146" spans="2:14" x14ac:dyDescent="0.2">
      <c r="B146">
        <v>80</v>
      </c>
      <c r="C146">
        <v>50</v>
      </c>
      <c r="D146">
        <v>12</v>
      </c>
      <c r="E146">
        <v>80</v>
      </c>
      <c r="F146">
        <v>0.50505780534613631</v>
      </c>
      <c r="G146">
        <v>694.64936981364531</v>
      </c>
      <c r="H146">
        <v>8.3218337931076786E-5</v>
      </c>
      <c r="I146">
        <v>8347311.2667663321</v>
      </c>
      <c r="J146">
        <f t="shared" si="4"/>
        <v>0.50505780534613631</v>
      </c>
      <c r="K146" t="s">
        <v>30</v>
      </c>
      <c r="L146" t="s">
        <v>30</v>
      </c>
      <c r="N146">
        <f t="shared" si="5"/>
        <v>0</v>
      </c>
    </row>
    <row r="147" spans="2:14" x14ac:dyDescent="0.2">
      <c r="B147">
        <v>80</v>
      </c>
      <c r="C147">
        <v>75</v>
      </c>
      <c r="D147">
        <v>4</v>
      </c>
      <c r="E147">
        <v>20</v>
      </c>
      <c r="F147">
        <v>0.12306084309903891</v>
      </c>
      <c r="G147">
        <v>3483.9339138473752</v>
      </c>
      <c r="H147">
        <v>1038.6367916784859</v>
      </c>
      <c r="I147">
        <v>3.3543332392617971</v>
      </c>
      <c r="J147">
        <f t="shared" si="4"/>
        <v>0.12306084309903891</v>
      </c>
      <c r="K147">
        <v>38426.825858822893</v>
      </c>
      <c r="L147">
        <v>35981.528736654</v>
      </c>
      <c r="M147">
        <v>1.0679597895927611</v>
      </c>
      <c r="N147">
        <f t="shared" si="5"/>
        <v>60</v>
      </c>
    </row>
    <row r="148" spans="2:14" x14ac:dyDescent="0.2">
      <c r="B148">
        <v>80</v>
      </c>
      <c r="C148">
        <v>75</v>
      </c>
      <c r="D148">
        <v>4</v>
      </c>
      <c r="E148">
        <v>24</v>
      </c>
      <c r="F148">
        <v>0.15518160944993531</v>
      </c>
      <c r="G148">
        <v>2620.3473840218562</v>
      </c>
      <c r="H148">
        <v>743.88854053139994</v>
      </c>
      <c r="I148">
        <v>3.5225</v>
      </c>
      <c r="J148">
        <f t="shared" si="4"/>
        <v>0.15518160944993531</v>
      </c>
      <c r="K148">
        <v>31460.005297894681</v>
      </c>
      <c r="L148">
        <v>29583.54645440423</v>
      </c>
      <c r="M148">
        <v>1.063429137760159</v>
      </c>
      <c r="N148">
        <f t="shared" si="5"/>
        <v>56</v>
      </c>
    </row>
    <row r="149" spans="2:14" x14ac:dyDescent="0.2">
      <c r="B149">
        <v>80</v>
      </c>
      <c r="C149">
        <v>75</v>
      </c>
      <c r="D149">
        <v>4</v>
      </c>
      <c r="E149">
        <v>28</v>
      </c>
      <c r="F149">
        <v>0.16005781146535011</v>
      </c>
      <c r="G149">
        <v>2508.176608635586</v>
      </c>
      <c r="H149">
        <v>674.86900366889404</v>
      </c>
      <c r="I149">
        <v>3.7165384615384611</v>
      </c>
      <c r="J149">
        <f t="shared" si="4"/>
        <v>0.16005781146535011</v>
      </c>
      <c r="K149">
        <v>32959.87398448529</v>
      </c>
      <c r="L149">
        <v>31126.566379518601</v>
      </c>
      <c r="M149">
        <v>1.0588984850630041</v>
      </c>
      <c r="N149">
        <f t="shared" si="5"/>
        <v>52</v>
      </c>
    </row>
    <row r="150" spans="2:14" x14ac:dyDescent="0.2">
      <c r="B150">
        <v>80</v>
      </c>
      <c r="C150">
        <v>75</v>
      </c>
      <c r="D150">
        <v>4</v>
      </c>
      <c r="E150">
        <v>32</v>
      </c>
      <c r="F150">
        <v>0.16529322624406409</v>
      </c>
      <c r="G150">
        <v>2398.5357726648172</v>
      </c>
      <c r="H150">
        <v>608.31510666760653</v>
      </c>
      <c r="I150">
        <v>3.9429166666666662</v>
      </c>
      <c r="J150">
        <f t="shared" si="4"/>
        <v>0.16529322624406409</v>
      </c>
      <c r="K150">
        <v>34718.159634586511</v>
      </c>
      <c r="L150">
        <v>32927.938968589297</v>
      </c>
      <c r="M150">
        <v>1.0543678323658501</v>
      </c>
      <c r="N150">
        <f t="shared" si="5"/>
        <v>48</v>
      </c>
    </row>
    <row r="151" spans="2:14" x14ac:dyDescent="0.2">
      <c r="B151">
        <v>80</v>
      </c>
      <c r="C151">
        <v>75</v>
      </c>
      <c r="D151">
        <v>4</v>
      </c>
      <c r="E151">
        <v>36</v>
      </c>
      <c r="F151">
        <v>0.17092456897582509</v>
      </c>
      <c r="G151">
        <v>2291.385524773948</v>
      </c>
      <c r="H151">
        <v>544.21333849753717</v>
      </c>
      <c r="I151">
        <v>4.210454545454545</v>
      </c>
      <c r="J151">
        <f t="shared" si="4"/>
        <v>0.17092456897582509</v>
      </c>
      <c r="K151">
        <v>36804.777730794303</v>
      </c>
      <c r="L151">
        <v>35057.605544517894</v>
      </c>
      <c r="M151">
        <v>1.0498371796686961</v>
      </c>
      <c r="N151">
        <f t="shared" si="5"/>
        <v>44</v>
      </c>
    </row>
    <row r="152" spans="2:14" x14ac:dyDescent="0.2">
      <c r="B152">
        <v>80</v>
      </c>
      <c r="C152">
        <v>75</v>
      </c>
      <c r="D152">
        <v>4</v>
      </c>
      <c r="E152">
        <v>40</v>
      </c>
      <c r="F152">
        <v>0.1769927108742298</v>
      </c>
      <c r="G152">
        <v>2186.6986287498989</v>
      </c>
      <c r="H152">
        <v>482.55514261279922</v>
      </c>
      <c r="I152">
        <v>4.5314999999999994</v>
      </c>
      <c r="J152">
        <f t="shared" si="4"/>
        <v>0.1769927108742298</v>
      </c>
      <c r="K152">
        <v>39317.785494219403</v>
      </c>
      <c r="L152">
        <v>37613.642008082301</v>
      </c>
      <c r="M152">
        <v>1.045306526971542</v>
      </c>
      <c r="N152">
        <f t="shared" si="5"/>
        <v>40</v>
      </c>
    </row>
    <row r="153" spans="2:14" x14ac:dyDescent="0.2">
      <c r="B153">
        <v>80</v>
      </c>
      <c r="C153">
        <v>75</v>
      </c>
      <c r="D153">
        <v>4</v>
      </c>
      <c r="E153">
        <v>44</v>
      </c>
      <c r="F153">
        <v>0.18354334748193329</v>
      </c>
      <c r="G153">
        <v>2084.4571766882132</v>
      </c>
      <c r="H153">
        <v>423.33554304849179</v>
      </c>
      <c r="I153">
        <v>4.9238888888888894</v>
      </c>
      <c r="J153">
        <f t="shared" si="4"/>
        <v>0.18354334748193329</v>
      </c>
      <c r="K153">
        <v>42398.976141963853</v>
      </c>
      <c r="L153">
        <v>40737.854508324133</v>
      </c>
      <c r="M153">
        <v>1.040775874274388</v>
      </c>
      <c r="N153">
        <f t="shared" si="5"/>
        <v>36</v>
      </c>
    </row>
    <row r="154" spans="2:14" x14ac:dyDescent="0.2">
      <c r="B154">
        <v>80</v>
      </c>
      <c r="C154">
        <v>75</v>
      </c>
      <c r="D154">
        <v>4</v>
      </c>
      <c r="E154">
        <v>48</v>
      </c>
      <c r="F154">
        <v>0.19062782025545491</v>
      </c>
      <c r="G154">
        <v>1984.6498789762561</v>
      </c>
      <c r="H154">
        <v>366.55198041810098</v>
      </c>
      <c r="I154">
        <v>5.4143749999999997</v>
      </c>
      <c r="J154">
        <f t="shared" si="4"/>
        <v>0.19062782025545491</v>
      </c>
      <c r="K154">
        <v>46261.166091980973</v>
      </c>
      <c r="L154">
        <v>44643.068193422812</v>
      </c>
      <c r="M154">
        <v>1.036245221577234</v>
      </c>
      <c r="N154">
        <f t="shared" si="5"/>
        <v>32</v>
      </c>
    </row>
    <row r="155" spans="2:14" x14ac:dyDescent="0.2">
      <c r="B155">
        <v>80</v>
      </c>
      <c r="C155">
        <v>75</v>
      </c>
      <c r="D155">
        <v>4</v>
      </c>
      <c r="E155">
        <v>52</v>
      </c>
      <c r="F155">
        <v>0.19830408676631681</v>
      </c>
      <c r="G155">
        <v>1887.269937061553</v>
      </c>
      <c r="H155">
        <v>312.20346353375561</v>
      </c>
      <c r="I155">
        <v>6.0450000000000008</v>
      </c>
      <c r="J155">
        <f t="shared" si="4"/>
        <v>0.19830408676631681</v>
      </c>
      <c r="K155">
        <v>51238.881216951151</v>
      </c>
      <c r="L155">
        <v>49663.814743423347</v>
      </c>
      <c r="M155">
        <v>1.0317145688800791</v>
      </c>
      <c r="N155">
        <f t="shared" si="5"/>
        <v>28</v>
      </c>
    </row>
    <row r="156" spans="2:14" x14ac:dyDescent="0.2">
      <c r="B156">
        <v>80</v>
      </c>
      <c r="C156">
        <v>75</v>
      </c>
      <c r="D156">
        <v>4</v>
      </c>
      <c r="E156">
        <v>56</v>
      </c>
      <c r="F156">
        <v>0.20663786231094311</v>
      </c>
      <c r="G156">
        <v>1792.313502294229</v>
      </c>
      <c r="H156">
        <v>260.28999186168147</v>
      </c>
      <c r="I156">
        <v>6.8858333333333324</v>
      </c>
      <c r="J156">
        <f t="shared" si="4"/>
        <v>0.20663786231094311</v>
      </c>
      <c r="K156">
        <v>57889.742542646542</v>
      </c>
      <c r="L156">
        <v>56357.719032213987</v>
      </c>
      <c r="M156">
        <v>1.027183916182925</v>
      </c>
      <c r="N156">
        <f t="shared" si="5"/>
        <v>24</v>
      </c>
    </row>
    <row r="157" spans="2:14" x14ac:dyDescent="0.2">
      <c r="B157">
        <v>80</v>
      </c>
      <c r="C157">
        <v>75</v>
      </c>
      <c r="D157">
        <v>4</v>
      </c>
      <c r="E157">
        <v>60</v>
      </c>
      <c r="F157">
        <v>0.21570397075411021</v>
      </c>
      <c r="G157">
        <v>1699.7786051696751</v>
      </c>
      <c r="H157">
        <v>210.81217973082909</v>
      </c>
      <c r="I157">
        <v>8.0629999999999988</v>
      </c>
      <c r="J157">
        <f t="shared" si="4"/>
        <v>0.21570397075411021</v>
      </c>
      <c r="K157">
        <v>67217.528068404863</v>
      </c>
      <c r="L157">
        <v>65728.561642966015</v>
      </c>
      <c r="M157">
        <v>1.022653263485771</v>
      </c>
      <c r="N157">
        <f t="shared" si="5"/>
        <v>20</v>
      </c>
    </row>
    <row r="158" spans="2:14" x14ac:dyDescent="0.2">
      <c r="B158">
        <v>80</v>
      </c>
      <c r="C158">
        <v>75</v>
      </c>
      <c r="D158">
        <v>4</v>
      </c>
      <c r="E158">
        <v>64</v>
      </c>
      <c r="F158">
        <v>0.22558795495823261</v>
      </c>
      <c r="G158">
        <v>1609.6644323484711</v>
      </c>
      <c r="H158">
        <v>163.77102198636351</v>
      </c>
      <c r="I158">
        <v>9.8287499999999994</v>
      </c>
      <c r="J158">
        <f t="shared" si="4"/>
        <v>0.22558795495823261</v>
      </c>
      <c r="K158">
        <v>81229.839952452501</v>
      </c>
      <c r="L158">
        <v>79783.946542090387</v>
      </c>
      <c r="M158">
        <v>1.018122610788617</v>
      </c>
      <c r="N158">
        <f t="shared" si="5"/>
        <v>16</v>
      </c>
    </row>
    <row r="159" spans="2:14" x14ac:dyDescent="0.2">
      <c r="B159">
        <v>80</v>
      </c>
      <c r="C159">
        <v>75</v>
      </c>
      <c r="D159">
        <v>4</v>
      </c>
      <c r="E159">
        <v>68</v>
      </c>
      <c r="F159">
        <v>0.23638801102513859</v>
      </c>
      <c r="G159">
        <v>1521.970850739327</v>
      </c>
      <c r="H159">
        <v>119.16775550614589</v>
      </c>
      <c r="I159">
        <v>12.77166666666667</v>
      </c>
      <c r="J159">
        <f t="shared" si="4"/>
        <v>0.23638801102513859</v>
      </c>
      <c r="K159">
        <v>104611.11832056601</v>
      </c>
      <c r="L159">
        <v>103208.3152253328</v>
      </c>
      <c r="M159">
        <v>1.013591958091463</v>
      </c>
      <c r="N159">
        <f t="shared" si="5"/>
        <v>12</v>
      </c>
    </row>
    <row r="160" spans="2:14" x14ac:dyDescent="0.2">
      <c r="B160">
        <v>80</v>
      </c>
      <c r="C160">
        <v>75</v>
      </c>
      <c r="D160">
        <v>4</v>
      </c>
      <c r="E160">
        <v>72</v>
      </c>
      <c r="F160">
        <v>0.24821732792165321</v>
      </c>
      <c r="G160">
        <v>1436.698103072207</v>
      </c>
      <c r="H160">
        <v>77.003784165735354</v>
      </c>
      <c r="I160">
        <v>18.657499999999999</v>
      </c>
      <c r="J160">
        <f t="shared" si="4"/>
        <v>0.24821732792165321</v>
      </c>
      <c r="K160">
        <v>151414.70954447551</v>
      </c>
      <c r="L160">
        <v>150055.01522556899</v>
      </c>
      <c r="M160">
        <v>1.0090613053943081</v>
      </c>
      <c r="N160">
        <f t="shared" si="5"/>
        <v>8</v>
      </c>
    </row>
    <row r="161" spans="2:14" x14ac:dyDescent="0.2">
      <c r="B161">
        <v>80</v>
      </c>
      <c r="C161">
        <v>75</v>
      </c>
      <c r="D161">
        <v>4</v>
      </c>
      <c r="E161">
        <v>76</v>
      </c>
      <c r="F161">
        <v>0.26120693669601508</v>
      </c>
      <c r="G161">
        <v>1353.846620608387</v>
      </c>
      <c r="H161">
        <v>37.280644929323607</v>
      </c>
      <c r="I161">
        <v>36.314999999999998</v>
      </c>
      <c r="J161">
        <f t="shared" si="4"/>
        <v>0.26120693669601508</v>
      </c>
      <c r="K161">
        <v>291907.36242009111</v>
      </c>
      <c r="L161">
        <v>290590.79644441197</v>
      </c>
      <c r="M161">
        <v>1.004530652697154</v>
      </c>
      <c r="N161">
        <f t="shared" si="5"/>
        <v>4</v>
      </c>
    </row>
    <row r="162" spans="2:14" x14ac:dyDescent="0.2">
      <c r="B162">
        <v>80</v>
      </c>
      <c r="C162">
        <v>75</v>
      </c>
      <c r="D162">
        <v>4</v>
      </c>
      <c r="E162">
        <v>80</v>
      </c>
      <c r="F162">
        <v>0.27550920353689851</v>
      </c>
      <c r="G162">
        <v>1273.4169147811931</v>
      </c>
      <c r="H162">
        <v>0</v>
      </c>
      <c r="I162" t="s">
        <v>30</v>
      </c>
      <c r="J162">
        <f t="shared" si="4"/>
        <v>0.27550920353689851</v>
      </c>
      <c r="K162" t="s">
        <v>30</v>
      </c>
      <c r="L162" t="s">
        <v>30</v>
      </c>
      <c r="N162">
        <f t="shared" si="5"/>
        <v>0</v>
      </c>
    </row>
    <row r="163" spans="2:14" x14ac:dyDescent="0.2">
      <c r="B163">
        <v>80</v>
      </c>
      <c r="C163">
        <v>75</v>
      </c>
      <c r="D163">
        <v>5</v>
      </c>
      <c r="E163">
        <v>20</v>
      </c>
      <c r="F163">
        <v>0.15063162205372821</v>
      </c>
      <c r="G163">
        <v>2735.100089804886</v>
      </c>
      <c r="H163">
        <v>815.39305072191758</v>
      </c>
      <c r="I163">
        <v>3.3543333333333329</v>
      </c>
      <c r="J163">
        <f t="shared" si="4"/>
        <v>0.15063162205372821</v>
      </c>
      <c r="K163">
        <v>30167.396241255879</v>
      </c>
      <c r="L163">
        <v>28247.689202172911</v>
      </c>
      <c r="M163">
        <v>1.067959790457313</v>
      </c>
      <c r="N163">
        <f t="shared" si="5"/>
        <v>60</v>
      </c>
    </row>
    <row r="164" spans="2:14" x14ac:dyDescent="0.2">
      <c r="B164">
        <v>80</v>
      </c>
      <c r="C164">
        <v>75</v>
      </c>
      <c r="D164">
        <v>5</v>
      </c>
      <c r="E164">
        <v>24</v>
      </c>
      <c r="F164">
        <v>0.14613747169457009</v>
      </c>
      <c r="G164">
        <v>2810.1718526647919</v>
      </c>
      <c r="H164">
        <v>797.77767286438393</v>
      </c>
      <c r="I164">
        <v>3.5225</v>
      </c>
      <c r="J164">
        <f t="shared" si="4"/>
        <v>0.14613747169457009</v>
      </c>
      <c r="K164">
        <v>33739.046170716218</v>
      </c>
      <c r="L164">
        <v>31726.65199091582</v>
      </c>
      <c r="M164">
        <v>1.063429137760159</v>
      </c>
      <c r="N164">
        <f t="shared" si="5"/>
        <v>56</v>
      </c>
    </row>
    <row r="165" spans="2:14" x14ac:dyDescent="0.2">
      <c r="B165">
        <v>80</v>
      </c>
      <c r="C165">
        <v>75</v>
      </c>
      <c r="D165">
        <v>5</v>
      </c>
      <c r="E165">
        <v>28</v>
      </c>
      <c r="F165">
        <v>0.15066655983103211</v>
      </c>
      <c r="G165">
        <v>2688.6927498204532</v>
      </c>
      <c r="H165">
        <v>723.44004445132759</v>
      </c>
      <c r="I165">
        <v>3.716538461538462</v>
      </c>
      <c r="J165">
        <f t="shared" si="4"/>
        <v>0.15066655983103211</v>
      </c>
      <c r="K165">
        <v>35332.031210230009</v>
      </c>
      <c r="L165">
        <v>33366.778504860893</v>
      </c>
      <c r="M165">
        <v>1.0588984850630041</v>
      </c>
      <c r="N165">
        <f t="shared" si="5"/>
        <v>52</v>
      </c>
    </row>
    <row r="166" spans="2:14" x14ac:dyDescent="0.2">
      <c r="B166">
        <v>80</v>
      </c>
      <c r="C166">
        <v>75</v>
      </c>
      <c r="D166">
        <v>5</v>
      </c>
      <c r="E166">
        <v>32</v>
      </c>
      <c r="F166">
        <v>0.15553687136159741</v>
      </c>
      <c r="G166">
        <v>2569.9520604874219</v>
      </c>
      <c r="H166">
        <v>651.78959581209062</v>
      </c>
      <c r="I166">
        <v>3.9429166666666671</v>
      </c>
      <c r="J166">
        <f t="shared" si="4"/>
        <v>0.15553687136159741</v>
      </c>
      <c r="K166">
        <v>37199.364256346853</v>
      </c>
      <c r="L166">
        <v>35281.201791671519</v>
      </c>
      <c r="M166">
        <v>1.0543678323658501</v>
      </c>
      <c r="N166">
        <f t="shared" si="5"/>
        <v>48</v>
      </c>
    </row>
    <row r="167" spans="2:14" x14ac:dyDescent="0.2">
      <c r="B167">
        <v>80</v>
      </c>
      <c r="C167">
        <v>75</v>
      </c>
      <c r="D167">
        <v>5</v>
      </c>
      <c r="E167">
        <v>36</v>
      </c>
      <c r="F167">
        <v>0.16078361289147861</v>
      </c>
      <c r="G167">
        <v>2453.9140877679888</v>
      </c>
      <c r="H167">
        <v>582.8145301834802</v>
      </c>
      <c r="I167">
        <v>4.210454545454545</v>
      </c>
      <c r="J167">
        <f t="shared" si="4"/>
        <v>0.16078361289147861</v>
      </c>
      <c r="K167">
        <v>39415.350055366871</v>
      </c>
      <c r="L167">
        <v>37544.250497782363</v>
      </c>
      <c r="M167">
        <v>1.0498371796686961</v>
      </c>
      <c r="N167">
        <f t="shared" si="5"/>
        <v>44</v>
      </c>
    </row>
    <row r="168" spans="2:14" x14ac:dyDescent="0.2">
      <c r="B168">
        <v>80</v>
      </c>
      <c r="C168">
        <v>75</v>
      </c>
      <c r="D168">
        <v>5</v>
      </c>
      <c r="E168">
        <v>40</v>
      </c>
      <c r="F168">
        <v>0.16644598654211359</v>
      </c>
      <c r="G168">
        <v>2340.5562010595909</v>
      </c>
      <c r="H168">
        <v>516.50804392796897</v>
      </c>
      <c r="I168">
        <v>4.5315000000000003</v>
      </c>
      <c r="J168">
        <f t="shared" si="4"/>
        <v>0.16644598654211359</v>
      </c>
      <c r="K168">
        <v>42084.211075321131</v>
      </c>
      <c r="L168">
        <v>40260.162918189511</v>
      </c>
      <c r="M168">
        <v>1.045306526971542</v>
      </c>
      <c r="N168">
        <f t="shared" si="5"/>
        <v>40</v>
      </c>
    </row>
    <row r="169" spans="2:14" x14ac:dyDescent="0.2">
      <c r="B169">
        <v>80</v>
      </c>
      <c r="C169">
        <v>75</v>
      </c>
      <c r="D169">
        <v>5</v>
      </c>
      <c r="E169">
        <v>44</v>
      </c>
      <c r="F169">
        <v>0.17256789619715809</v>
      </c>
      <c r="G169">
        <v>2229.8647979280049</v>
      </c>
      <c r="H169">
        <v>452.86659553993121</v>
      </c>
      <c r="I169">
        <v>4.9238888888888894</v>
      </c>
      <c r="J169">
        <f t="shared" si="4"/>
        <v>0.17256789619715809</v>
      </c>
      <c r="K169">
        <v>45356.645089426172</v>
      </c>
      <c r="L169">
        <v>43579.646887038092</v>
      </c>
      <c r="M169">
        <v>1.040775874274388</v>
      </c>
      <c r="N169">
        <f t="shared" si="5"/>
        <v>36</v>
      </c>
    </row>
    <row r="170" spans="2:14" x14ac:dyDescent="0.2">
      <c r="B170">
        <v>80</v>
      </c>
      <c r="C170">
        <v>75</v>
      </c>
      <c r="D170">
        <v>5</v>
      </c>
      <c r="E170">
        <v>48</v>
      </c>
      <c r="F170">
        <v>0.17919878397426081</v>
      </c>
      <c r="G170">
        <v>2121.8320909458589</v>
      </c>
      <c r="H170">
        <v>391.8886466020287</v>
      </c>
      <c r="I170">
        <v>5.4143749999999997</v>
      </c>
      <c r="J170">
        <f t="shared" si="4"/>
        <v>0.17919878397426081</v>
      </c>
      <c r="K170">
        <v>49458.812770126897</v>
      </c>
      <c r="L170">
        <v>47728.869325783067</v>
      </c>
      <c r="M170">
        <v>1.036245221577234</v>
      </c>
      <c r="N170">
        <f t="shared" si="5"/>
        <v>32</v>
      </c>
    </row>
    <row r="171" spans="2:14" x14ac:dyDescent="0.2">
      <c r="B171">
        <v>80</v>
      </c>
      <c r="C171">
        <v>75</v>
      </c>
      <c r="D171">
        <v>5</v>
      </c>
      <c r="E171">
        <v>52</v>
      </c>
      <c r="F171">
        <v>0.18639460239900649</v>
      </c>
      <c r="G171">
        <v>2016.453883974373</v>
      </c>
      <c r="H171">
        <v>333.57384350279119</v>
      </c>
      <c r="I171">
        <v>6.0449999999999999</v>
      </c>
      <c r="J171">
        <f t="shared" si="4"/>
        <v>0.18639460239900649</v>
      </c>
      <c r="K171">
        <v>54746.191316591146</v>
      </c>
      <c r="L171">
        <v>53063.311276119573</v>
      </c>
      <c r="M171">
        <v>1.0317145688800791</v>
      </c>
      <c r="N171">
        <f t="shared" si="5"/>
        <v>28</v>
      </c>
    </row>
    <row r="172" spans="2:14" x14ac:dyDescent="0.2">
      <c r="B172">
        <v>80</v>
      </c>
      <c r="C172">
        <v>75</v>
      </c>
      <c r="D172">
        <v>5</v>
      </c>
      <c r="E172">
        <v>56</v>
      </c>
      <c r="F172">
        <v>0.1942189520567125</v>
      </c>
      <c r="G172">
        <v>1913.7281203683251</v>
      </c>
      <c r="H172">
        <v>277.92251536269998</v>
      </c>
      <c r="I172">
        <v>6.8858333333333333</v>
      </c>
      <c r="J172">
        <f t="shared" si="4"/>
        <v>0.1942189520567125</v>
      </c>
      <c r="K172">
        <v>61811.300334978223</v>
      </c>
      <c r="L172">
        <v>60175.494729972597</v>
      </c>
      <c r="M172">
        <v>1.027183916182925</v>
      </c>
      <c r="N172">
        <f t="shared" si="5"/>
        <v>24</v>
      </c>
    </row>
    <row r="173" spans="2:14" x14ac:dyDescent="0.2">
      <c r="B173">
        <v>80</v>
      </c>
      <c r="C173">
        <v>75</v>
      </c>
      <c r="D173">
        <v>5</v>
      </c>
      <c r="E173">
        <v>60</v>
      </c>
      <c r="F173">
        <v>0.20274442727765901</v>
      </c>
      <c r="G173">
        <v>1813.6539659366699</v>
      </c>
      <c r="H173">
        <v>224.93537962751711</v>
      </c>
      <c r="I173">
        <v>8.0629999999999988</v>
      </c>
      <c r="J173">
        <f t="shared" si="4"/>
        <v>0.20274442727765901</v>
      </c>
      <c r="K173">
        <v>71720.714680693825</v>
      </c>
      <c r="L173">
        <v>70131.996094384667</v>
      </c>
      <c r="M173">
        <v>1.022653263485771</v>
      </c>
      <c r="N173">
        <f t="shared" si="5"/>
        <v>20</v>
      </c>
    </row>
    <row r="174" spans="2:14" x14ac:dyDescent="0.2">
      <c r="B174">
        <v>80</v>
      </c>
      <c r="C174">
        <v>75</v>
      </c>
      <c r="D174">
        <v>5</v>
      </c>
      <c r="E174">
        <v>64</v>
      </c>
      <c r="F174">
        <v>0.2120542237106115</v>
      </c>
      <c r="G174">
        <v>1716.231244506841</v>
      </c>
      <c r="H174">
        <v>174.6133785584984</v>
      </c>
      <c r="I174">
        <v>9.8287499999999994</v>
      </c>
      <c r="J174">
        <f t="shared" si="4"/>
        <v>0.2120542237106115</v>
      </c>
      <c r="K174">
        <v>86607.609953394829</v>
      </c>
      <c r="L174">
        <v>85065.992087446488</v>
      </c>
      <c r="M174">
        <v>1.018122610788617</v>
      </c>
      <c r="N174">
        <f t="shared" si="5"/>
        <v>16</v>
      </c>
    </row>
    <row r="175" spans="2:14" x14ac:dyDescent="0.2">
      <c r="B175">
        <v>80</v>
      </c>
      <c r="C175">
        <v>75</v>
      </c>
      <c r="D175">
        <v>5</v>
      </c>
      <c r="E175">
        <v>68</v>
      </c>
      <c r="F175">
        <v>0.22224407511103569</v>
      </c>
      <c r="G175">
        <v>1621.460100398567</v>
      </c>
      <c r="H175">
        <v>126.9575962728879</v>
      </c>
      <c r="I175">
        <v>12.77166666666667</v>
      </c>
      <c r="J175">
        <f t="shared" si="4"/>
        <v>0.22224407511103569</v>
      </c>
      <c r="K175">
        <v>111449.4106982888</v>
      </c>
      <c r="L175">
        <v>109954.9081941631</v>
      </c>
      <c r="M175">
        <v>1.013591958091463</v>
      </c>
      <c r="N175">
        <f t="shared" si="5"/>
        <v>12</v>
      </c>
    </row>
    <row r="176" spans="2:14" x14ac:dyDescent="0.2">
      <c r="B176">
        <v>80</v>
      </c>
      <c r="C176">
        <v>75</v>
      </c>
      <c r="D176">
        <v>5</v>
      </c>
      <c r="E176">
        <v>72</v>
      </c>
      <c r="F176">
        <v>0.2334246043031685</v>
      </c>
      <c r="G176">
        <v>1529.3408048662361</v>
      </c>
      <c r="H176">
        <v>81.969224433404065</v>
      </c>
      <c r="I176">
        <v>18.657499999999999</v>
      </c>
      <c r="J176">
        <f t="shared" si="4"/>
        <v>0.2334246043031685</v>
      </c>
      <c r="K176">
        <v>161178.39458976261</v>
      </c>
      <c r="L176">
        <v>159731.02300932971</v>
      </c>
      <c r="M176">
        <v>1.0090613053943081</v>
      </c>
      <c r="N176">
        <f t="shared" si="5"/>
        <v>8</v>
      </c>
    </row>
    <row r="177" spans="2:14" x14ac:dyDescent="0.2">
      <c r="B177">
        <v>80</v>
      </c>
      <c r="C177">
        <v>75</v>
      </c>
      <c r="D177">
        <v>5</v>
      </c>
      <c r="E177">
        <v>76</v>
      </c>
      <c r="F177">
        <v>0.24572419683459551</v>
      </c>
      <c r="G177">
        <v>1439.873652986631</v>
      </c>
      <c r="H177">
        <v>39.649556739271141</v>
      </c>
      <c r="I177">
        <v>36.314999999999998</v>
      </c>
      <c r="J177">
        <f t="shared" si="4"/>
        <v>0.24572419683459551</v>
      </c>
      <c r="K177">
        <v>310455.93633984309</v>
      </c>
      <c r="L177">
        <v>309055.71224359568</v>
      </c>
      <c r="M177">
        <v>1.004530652697154</v>
      </c>
      <c r="N177">
        <f t="shared" si="5"/>
        <v>4</v>
      </c>
    </row>
    <row r="178" spans="2:14" x14ac:dyDescent="0.2">
      <c r="B178">
        <v>80</v>
      </c>
      <c r="C178">
        <v>75</v>
      </c>
      <c r="D178">
        <v>5</v>
      </c>
      <c r="E178">
        <v>80</v>
      </c>
      <c r="F178">
        <v>0.25929253753232928</v>
      </c>
      <c r="G178">
        <v>1353.0589167767221</v>
      </c>
      <c r="H178">
        <v>0</v>
      </c>
      <c r="I178" t="s">
        <v>30</v>
      </c>
      <c r="J178">
        <f t="shared" si="4"/>
        <v>0.25929253753232928</v>
      </c>
      <c r="K178" t="s">
        <v>30</v>
      </c>
      <c r="L178" t="s">
        <v>30</v>
      </c>
      <c r="N178">
        <f t="shared" si="5"/>
        <v>0</v>
      </c>
    </row>
    <row r="179" spans="2:14" x14ac:dyDescent="0.2">
      <c r="B179">
        <v>80</v>
      </c>
      <c r="C179">
        <v>75</v>
      </c>
      <c r="D179">
        <v>6</v>
      </c>
      <c r="E179">
        <v>20</v>
      </c>
      <c r="F179">
        <v>0.14191788378625089</v>
      </c>
      <c r="G179">
        <v>2934.4409774786282</v>
      </c>
      <c r="H179">
        <v>874.82092143852572</v>
      </c>
      <c r="I179">
        <v>3.3543333333333329</v>
      </c>
      <c r="J179">
        <f t="shared" si="4"/>
        <v>0.14191788378625089</v>
      </c>
      <c r="K179">
        <v>32366.071005646849</v>
      </c>
      <c r="L179">
        <v>30306.450949606751</v>
      </c>
      <c r="M179">
        <v>1.067959790457313</v>
      </c>
      <c r="N179">
        <f t="shared" si="5"/>
        <v>60</v>
      </c>
    </row>
    <row r="180" spans="2:14" x14ac:dyDescent="0.2">
      <c r="B180">
        <v>80</v>
      </c>
      <c r="C180">
        <v>75</v>
      </c>
      <c r="D180">
        <v>6</v>
      </c>
      <c r="E180">
        <v>24</v>
      </c>
      <c r="F180">
        <v>0.14030330304977059</v>
      </c>
      <c r="G180">
        <v>2947.9316682375388</v>
      </c>
      <c r="H180">
        <v>836.88621206003063</v>
      </c>
      <c r="I180">
        <v>3.522499983577315</v>
      </c>
      <c r="J180">
        <f t="shared" si="4"/>
        <v>0.14030330304977059</v>
      </c>
      <c r="K180">
        <v>35392.99654164134</v>
      </c>
      <c r="L180">
        <v>33281.951085463843</v>
      </c>
      <c r="M180">
        <v>1.063429137635489</v>
      </c>
      <c r="N180">
        <f t="shared" si="5"/>
        <v>56</v>
      </c>
    </row>
    <row r="181" spans="2:14" x14ac:dyDescent="0.2">
      <c r="B181">
        <v>80</v>
      </c>
      <c r="C181">
        <v>75</v>
      </c>
      <c r="D181">
        <v>6</v>
      </c>
      <c r="E181">
        <v>28</v>
      </c>
      <c r="F181">
        <v>0.1446082949710088</v>
      </c>
      <c r="G181">
        <v>2819.602059583744</v>
      </c>
      <c r="H181">
        <v>758.66349900965554</v>
      </c>
      <c r="I181">
        <v>3.716538443281372</v>
      </c>
      <c r="J181">
        <f t="shared" si="4"/>
        <v>0.1446082949710088</v>
      </c>
      <c r="K181">
        <v>37052.306544246923</v>
      </c>
      <c r="L181">
        <v>34991.367983672841</v>
      </c>
      <c r="M181">
        <v>1.058898484950223</v>
      </c>
      <c r="N181">
        <f t="shared" si="5"/>
        <v>52</v>
      </c>
    </row>
    <row r="182" spans="2:14" x14ac:dyDescent="0.2">
      <c r="B182">
        <v>80</v>
      </c>
      <c r="C182">
        <v>75</v>
      </c>
      <c r="D182">
        <v>6</v>
      </c>
      <c r="E182">
        <v>32</v>
      </c>
      <c r="F182">
        <v>0.1492428141204985</v>
      </c>
      <c r="G182">
        <v>2694.1669015902389</v>
      </c>
      <c r="H182">
        <v>683.29288784256039</v>
      </c>
      <c r="I182">
        <v>3.9429166460327769</v>
      </c>
      <c r="J182">
        <f t="shared" si="4"/>
        <v>0.1492428141204985</v>
      </c>
      <c r="K182">
        <v>38997.340643249387</v>
      </c>
      <c r="L182">
        <v>36986.466629501723</v>
      </c>
      <c r="M182">
        <v>1.0543678322639161</v>
      </c>
      <c r="N182">
        <f t="shared" si="5"/>
        <v>48</v>
      </c>
    </row>
    <row r="183" spans="2:14" x14ac:dyDescent="0.2">
      <c r="B183">
        <v>80</v>
      </c>
      <c r="C183">
        <v>75</v>
      </c>
      <c r="D183">
        <v>6</v>
      </c>
      <c r="E183">
        <v>36</v>
      </c>
      <c r="F183">
        <v>0.15424103755680271</v>
      </c>
      <c r="G183">
        <v>2571.5944074899871</v>
      </c>
      <c r="H183">
        <v>610.76408597725367</v>
      </c>
      <c r="I183">
        <v>4.2104545216919638</v>
      </c>
      <c r="J183">
        <f t="shared" si="4"/>
        <v>0.15424103755680271</v>
      </c>
      <c r="K183">
        <v>41305.559260159767</v>
      </c>
      <c r="L183">
        <v>39344.728938647037</v>
      </c>
      <c r="M183">
        <v>1.0498371795767201</v>
      </c>
      <c r="N183">
        <f t="shared" si="5"/>
        <v>44</v>
      </c>
    </row>
    <row r="184" spans="2:14" x14ac:dyDescent="0.2">
      <c r="B184">
        <v>80</v>
      </c>
      <c r="C184">
        <v>75</v>
      </c>
      <c r="D184">
        <v>6</v>
      </c>
      <c r="E184">
        <v>40</v>
      </c>
      <c r="F184">
        <v>0.15964106480407009</v>
      </c>
      <c r="G184">
        <v>2451.8656838881629</v>
      </c>
      <c r="H184">
        <v>541.07154342251931</v>
      </c>
      <c r="I184">
        <v>4.5314999720351521</v>
      </c>
      <c r="J184">
        <f t="shared" si="4"/>
        <v>0.15964106480407009</v>
      </c>
      <c r="K184">
        <v>44085.6036365943</v>
      </c>
      <c r="L184">
        <v>42174.809496128662</v>
      </c>
      <c r="M184">
        <v>1.0453065268887829</v>
      </c>
      <c r="N184">
        <f t="shared" si="5"/>
        <v>40</v>
      </c>
    </row>
    <row r="185" spans="2:14" x14ac:dyDescent="0.2">
      <c r="B185">
        <v>80</v>
      </c>
      <c r="C185">
        <v>75</v>
      </c>
      <c r="D185">
        <v>6</v>
      </c>
      <c r="E185">
        <v>44</v>
      </c>
      <c r="F185">
        <v>0.1654856466806503</v>
      </c>
      <c r="G185">
        <v>2334.970032777986</v>
      </c>
      <c r="H185">
        <v>474.21257901528281</v>
      </c>
      <c r="I185">
        <v>4.9238888551345994</v>
      </c>
      <c r="J185">
        <f t="shared" si="4"/>
        <v>0.1654856466806503</v>
      </c>
      <c r="K185">
        <v>47494.541897591873</v>
      </c>
      <c r="L185">
        <v>45633.784443829158</v>
      </c>
      <c r="M185">
        <v>1.040775874200246</v>
      </c>
      <c r="N185">
        <f t="shared" si="5"/>
        <v>36</v>
      </c>
    </row>
    <row r="186" spans="2:14" x14ac:dyDescent="0.2">
      <c r="B186">
        <v>80</v>
      </c>
      <c r="C186">
        <v>75</v>
      </c>
      <c r="D186">
        <v>6</v>
      </c>
      <c r="E186">
        <v>48</v>
      </c>
      <c r="F186">
        <v>0.17182302512005829</v>
      </c>
      <c r="G186">
        <v>2220.9016739395529</v>
      </c>
      <c r="H186">
        <v>410.18616020566748</v>
      </c>
      <c r="I186">
        <v>5.414374958009291</v>
      </c>
      <c r="J186">
        <f t="shared" si="4"/>
        <v>0.17182302512005829</v>
      </c>
      <c r="K186">
        <v>51768.073704301692</v>
      </c>
      <c r="L186">
        <v>49957.358190567807</v>
      </c>
      <c r="M186">
        <v>1.0362452215112481</v>
      </c>
      <c r="N186">
        <f t="shared" si="5"/>
        <v>32</v>
      </c>
    </row>
    <row r="187" spans="2:14" x14ac:dyDescent="0.2">
      <c r="B187">
        <v>80</v>
      </c>
      <c r="C187">
        <v>75</v>
      </c>
      <c r="D187">
        <v>6</v>
      </c>
      <c r="E187">
        <v>52</v>
      </c>
      <c r="F187">
        <v>0.1787079011635527</v>
      </c>
      <c r="G187">
        <v>2109.6576724736001</v>
      </c>
      <c r="H187">
        <v>348.99217392705373</v>
      </c>
      <c r="I187">
        <v>6.0449999457998169</v>
      </c>
      <c r="J187">
        <f t="shared" si="4"/>
        <v>0.1787079011635527</v>
      </c>
      <c r="K187">
        <v>57276.649601386031</v>
      </c>
      <c r="L187">
        <v>55515.984102839488</v>
      </c>
      <c r="M187">
        <v>1.031714568821928</v>
      </c>
      <c r="N187">
        <f t="shared" si="5"/>
        <v>28</v>
      </c>
    </row>
    <row r="188" spans="2:14" x14ac:dyDescent="0.2">
      <c r="B188">
        <v>80</v>
      </c>
      <c r="C188">
        <v>75</v>
      </c>
      <c r="D188">
        <v>6</v>
      </c>
      <c r="E188">
        <v>56</v>
      </c>
      <c r="F188">
        <v>0.1862025669458591</v>
      </c>
      <c r="G188">
        <v>2001.2366822528111</v>
      </c>
      <c r="H188">
        <v>290.63101104530472</v>
      </c>
      <c r="I188">
        <v>6.8858332600331158</v>
      </c>
      <c r="J188">
        <f t="shared" si="4"/>
        <v>0.1862025669458591</v>
      </c>
      <c r="K188">
        <v>64637.730036749497</v>
      </c>
      <c r="L188">
        <v>62927.124365541989</v>
      </c>
      <c r="M188">
        <v>1.0271839161324241</v>
      </c>
      <c r="N188">
        <f t="shared" si="5"/>
        <v>24</v>
      </c>
    </row>
    <row r="189" spans="2:14" x14ac:dyDescent="0.2">
      <c r="B189">
        <v>80</v>
      </c>
      <c r="C189">
        <v>75</v>
      </c>
      <c r="D189">
        <v>6</v>
      </c>
      <c r="E189">
        <v>60</v>
      </c>
      <c r="F189">
        <v>0.19437824748870741</v>
      </c>
      <c r="G189">
        <v>1895.638202396191</v>
      </c>
      <c r="H189">
        <v>235.10333959883801</v>
      </c>
      <c r="I189">
        <v>8.0629998945602406</v>
      </c>
      <c r="J189">
        <f t="shared" si="4"/>
        <v>0.19437824748870741</v>
      </c>
      <c r="K189">
        <v>74962.770851199923</v>
      </c>
      <c r="L189">
        <v>73302.235988402565</v>
      </c>
      <c r="M189">
        <v>1.0226532634428791</v>
      </c>
      <c r="N189">
        <f t="shared" si="5"/>
        <v>20</v>
      </c>
    </row>
    <row r="190" spans="2:14" x14ac:dyDescent="0.2">
      <c r="B190">
        <v>80</v>
      </c>
      <c r="C190">
        <v>75</v>
      </c>
      <c r="D190">
        <v>6</v>
      </c>
      <c r="E190">
        <v>64</v>
      </c>
      <c r="F190">
        <v>0.20331670827498549</v>
      </c>
      <c r="G190">
        <v>1792.8621467432681</v>
      </c>
      <c r="H190">
        <v>182.40998874945981</v>
      </c>
      <c r="I190">
        <v>9.828749834559579</v>
      </c>
      <c r="J190">
        <f t="shared" si="4"/>
        <v>0.20331670827498549</v>
      </c>
      <c r="K190">
        <v>90474.699142285754</v>
      </c>
      <c r="L190">
        <v>88864.246984291953</v>
      </c>
      <c r="M190">
        <v>1.0181226107534389</v>
      </c>
      <c r="N190">
        <f t="shared" si="5"/>
        <v>16</v>
      </c>
    </row>
    <row r="191" spans="2:14" x14ac:dyDescent="0.2">
      <c r="B191">
        <v>80</v>
      </c>
      <c r="C191">
        <v>75</v>
      </c>
      <c r="D191">
        <v>6</v>
      </c>
      <c r="E191">
        <v>68</v>
      </c>
      <c r="F191">
        <v>0.21311219784151969</v>
      </c>
      <c r="G191">
        <v>1692.9086019542069</v>
      </c>
      <c r="H191">
        <v>132.5518967482769</v>
      </c>
      <c r="I191">
        <v>12.77166636980783</v>
      </c>
      <c r="J191">
        <f t="shared" si="4"/>
        <v>0.21311219784151969</v>
      </c>
      <c r="K191">
        <v>116360.3507773537</v>
      </c>
      <c r="L191">
        <v>114799.99407214781</v>
      </c>
      <c r="M191">
        <v>1.0135919580642601</v>
      </c>
      <c r="N191">
        <f t="shared" si="5"/>
        <v>12</v>
      </c>
    </row>
    <row r="192" spans="2:14" x14ac:dyDescent="0.2">
      <c r="B192">
        <v>80</v>
      </c>
      <c r="C192">
        <v>75</v>
      </c>
      <c r="D192">
        <v>6</v>
      </c>
      <c r="E192">
        <v>72</v>
      </c>
      <c r="F192">
        <v>0.22387381266955539</v>
      </c>
      <c r="G192">
        <v>1595.777698643124</v>
      </c>
      <c r="H192">
        <v>85.530095489072863</v>
      </c>
      <c r="I192">
        <v>18.657499322527901</v>
      </c>
      <c r="J192">
        <f t="shared" si="4"/>
        <v>0.22387381266955539</v>
      </c>
      <c r="K192">
        <v>168180.22952833009</v>
      </c>
      <c r="L192">
        <v>166669.98192517599</v>
      </c>
      <c r="M192">
        <v>1.009061305375506</v>
      </c>
      <c r="N192">
        <f t="shared" si="5"/>
        <v>8</v>
      </c>
    </row>
    <row r="193" spans="2:14" x14ac:dyDescent="0.2">
      <c r="B193">
        <v>80</v>
      </c>
      <c r="C193">
        <v>75</v>
      </c>
      <c r="D193">
        <v>6</v>
      </c>
      <c r="E193">
        <v>76</v>
      </c>
      <c r="F193">
        <v>0.23572839610408361</v>
      </c>
      <c r="G193">
        <v>1501.4695501311819</v>
      </c>
      <c r="H193">
        <v>41.3457156630977</v>
      </c>
      <c r="I193">
        <v>36.314997238547953</v>
      </c>
      <c r="J193">
        <f t="shared" si="4"/>
        <v>0.23572839610408361</v>
      </c>
      <c r="K193">
        <v>323736.83212055202</v>
      </c>
      <c r="L193">
        <v>322276.70828608389</v>
      </c>
      <c r="M193">
        <v>1.004530652687355</v>
      </c>
      <c r="N193">
        <f t="shared" si="5"/>
        <v>4</v>
      </c>
    </row>
    <row r="194" spans="2:14" x14ac:dyDescent="0.2">
      <c r="B194">
        <v>80</v>
      </c>
      <c r="C194">
        <v>75</v>
      </c>
      <c r="D194">
        <v>6</v>
      </c>
      <c r="E194">
        <v>80</v>
      </c>
      <c r="F194">
        <v>0.24882411617501199</v>
      </c>
      <c r="G194">
        <v>1409.9842314105811</v>
      </c>
      <c r="H194">
        <v>3.1954709458026409E-6</v>
      </c>
      <c r="I194">
        <v>441244578.75689417</v>
      </c>
      <c r="J194">
        <f t="shared" si="4"/>
        <v>0.24882411617501199</v>
      </c>
      <c r="K194" t="s">
        <v>30</v>
      </c>
      <c r="L194" t="s">
        <v>30</v>
      </c>
      <c r="N194">
        <f t="shared" si="5"/>
        <v>0</v>
      </c>
    </row>
    <row r="195" spans="2:14" x14ac:dyDescent="0.2">
      <c r="B195">
        <v>80</v>
      </c>
      <c r="C195">
        <v>75</v>
      </c>
      <c r="D195">
        <v>7</v>
      </c>
      <c r="E195">
        <v>20</v>
      </c>
      <c r="F195">
        <v>0.1362970082280775</v>
      </c>
      <c r="G195">
        <v>3079.2052076303698</v>
      </c>
      <c r="H195">
        <v>917.97830379130903</v>
      </c>
      <c r="I195">
        <v>3.3543333158453268</v>
      </c>
      <c r="J195">
        <f t="shared" si="4"/>
        <v>0.1362970082280775</v>
      </c>
      <c r="K195">
        <v>33962.780357829834</v>
      </c>
      <c r="L195">
        <v>31801.553453990771</v>
      </c>
      <c r="M195">
        <v>1.067959790296592</v>
      </c>
      <c r="N195">
        <f t="shared" si="5"/>
        <v>60</v>
      </c>
    </row>
    <row r="196" spans="2:14" x14ac:dyDescent="0.2">
      <c r="B196">
        <v>80</v>
      </c>
      <c r="C196">
        <v>75</v>
      </c>
      <c r="D196">
        <v>7</v>
      </c>
      <c r="E196">
        <v>24</v>
      </c>
      <c r="F196">
        <v>0.13624020145034979</v>
      </c>
      <c r="G196">
        <v>3052.1326455869389</v>
      </c>
      <c r="H196">
        <v>866.46776026481791</v>
      </c>
      <c r="I196">
        <v>3.5224999538980168</v>
      </c>
      <c r="J196">
        <f t="shared" ref="J196:J259" si="6">F196</f>
        <v>0.13624020145034979</v>
      </c>
      <c r="K196">
        <v>36644.038033104363</v>
      </c>
      <c r="L196">
        <v>34458.373147782237</v>
      </c>
      <c r="M196">
        <v>1.063429137410185</v>
      </c>
      <c r="N196">
        <f t="shared" ref="N196:N259" si="7">B196-E196</f>
        <v>56</v>
      </c>
    </row>
    <row r="197" spans="2:14" x14ac:dyDescent="0.2">
      <c r="B197">
        <v>80</v>
      </c>
      <c r="C197">
        <v>75</v>
      </c>
      <c r="D197">
        <v>7</v>
      </c>
      <c r="E197">
        <v>28</v>
      </c>
      <c r="F197">
        <v>0.14038905101121671</v>
      </c>
      <c r="G197">
        <v>2918.5679553131849</v>
      </c>
      <c r="H197">
        <v>785.29202016334057</v>
      </c>
      <c r="I197">
        <v>3.716538409120882</v>
      </c>
      <c r="J197">
        <f t="shared" si="6"/>
        <v>0.14038905101121671</v>
      </c>
      <c r="K197">
        <v>38352.814427453188</v>
      </c>
      <c r="L197">
        <v>36219.538492303342</v>
      </c>
      <c r="M197">
        <v>1.0588984847392009</v>
      </c>
      <c r="N197">
        <f t="shared" si="7"/>
        <v>52</v>
      </c>
    </row>
    <row r="198" spans="2:14" x14ac:dyDescent="0.2">
      <c r="B198">
        <v>80</v>
      </c>
      <c r="C198">
        <v>75</v>
      </c>
      <c r="D198">
        <v>7</v>
      </c>
      <c r="E198">
        <v>32</v>
      </c>
      <c r="F198">
        <v>0.1448592287937123</v>
      </c>
      <c r="G198">
        <v>2788.0187755243478</v>
      </c>
      <c r="H198">
        <v>707.09554727486989</v>
      </c>
      <c r="I198">
        <v>3.9429166062059209</v>
      </c>
      <c r="J198">
        <f t="shared" si="6"/>
        <v>0.1448592287937123</v>
      </c>
      <c r="K198">
        <v>40355.821253955233</v>
      </c>
      <c r="L198">
        <v>38274.898025705763</v>
      </c>
      <c r="M198">
        <v>1.0543678320671661</v>
      </c>
      <c r="N198">
        <f t="shared" si="7"/>
        <v>48</v>
      </c>
    </row>
    <row r="199" spans="2:14" x14ac:dyDescent="0.2">
      <c r="B199">
        <v>80</v>
      </c>
      <c r="C199">
        <v>75</v>
      </c>
      <c r="D199">
        <v>7</v>
      </c>
      <c r="E199">
        <v>36</v>
      </c>
      <c r="F199">
        <v>0.1496841827834498</v>
      </c>
      <c r="G199">
        <v>2660.4566228929079</v>
      </c>
      <c r="H199">
        <v>631.86922907394205</v>
      </c>
      <c r="I199">
        <v>4.2104544745627708</v>
      </c>
      <c r="J199">
        <f t="shared" si="6"/>
        <v>0.1496841827834498</v>
      </c>
      <c r="K199">
        <v>42732.885238791467</v>
      </c>
      <c r="L199">
        <v>40704.297844972498</v>
      </c>
      <c r="M199">
        <v>1.0498371793943011</v>
      </c>
      <c r="N199">
        <f t="shared" si="7"/>
        <v>44</v>
      </c>
    </row>
    <row r="200" spans="2:14" x14ac:dyDescent="0.2">
      <c r="B200">
        <v>80</v>
      </c>
      <c r="C200">
        <v>75</v>
      </c>
      <c r="D200">
        <v>7</v>
      </c>
      <c r="E200">
        <v>40</v>
      </c>
      <c r="F200">
        <v>0.1549012506511564</v>
      </c>
      <c r="G200">
        <v>2535.8653323795552</v>
      </c>
      <c r="H200">
        <v>559.60838128427429</v>
      </c>
      <c r="I200">
        <v>4.5314999152798006</v>
      </c>
      <c r="J200">
        <f t="shared" si="6"/>
        <v>0.1549012506511564</v>
      </c>
      <c r="K200">
        <v>45595.953584937422</v>
      </c>
      <c r="L200">
        <v>43619.696633842141</v>
      </c>
      <c r="M200">
        <v>1.045306526720821</v>
      </c>
      <c r="N200">
        <f t="shared" si="7"/>
        <v>40</v>
      </c>
    </row>
    <row r="201" spans="2:14" x14ac:dyDescent="0.2">
      <c r="B201">
        <v>80</v>
      </c>
      <c r="C201">
        <v>75</v>
      </c>
      <c r="D201">
        <v>7</v>
      </c>
      <c r="E201">
        <v>44</v>
      </c>
      <c r="F201">
        <v>0.1605523994010549</v>
      </c>
      <c r="G201">
        <v>2414.2360845340572</v>
      </c>
      <c r="H201">
        <v>490.31084774358891</v>
      </c>
      <c r="I201">
        <v>4.9238887853376569</v>
      </c>
      <c r="J201">
        <f t="shared" si="6"/>
        <v>0.1605523994010549</v>
      </c>
      <c r="K201">
        <v>49106.855873076347</v>
      </c>
      <c r="L201">
        <v>47182.930636285877</v>
      </c>
      <c r="M201">
        <v>1.0407758740469351</v>
      </c>
      <c r="N201">
        <f t="shared" si="7"/>
        <v>36</v>
      </c>
    </row>
    <row r="202" spans="2:14" x14ac:dyDescent="0.2">
      <c r="B202">
        <v>80</v>
      </c>
      <c r="C202">
        <v>75</v>
      </c>
      <c r="D202">
        <v>7</v>
      </c>
      <c r="E202">
        <v>48</v>
      </c>
      <c r="F202">
        <v>0.1666850630279145</v>
      </c>
      <c r="G202">
        <v>2295.5642505488208</v>
      </c>
      <c r="H202">
        <v>423.97586160760011</v>
      </c>
      <c r="I202">
        <v>5.4143748699387553</v>
      </c>
      <c r="J202">
        <f t="shared" si="6"/>
        <v>0.1666850630279145</v>
      </c>
      <c r="K202">
        <v>53508.419895317653</v>
      </c>
      <c r="L202">
        <v>51636.831506376417</v>
      </c>
      <c r="M202">
        <v>1.036245221372851</v>
      </c>
      <c r="N202">
        <f t="shared" si="7"/>
        <v>32</v>
      </c>
    </row>
    <row r="203" spans="2:14" x14ac:dyDescent="0.2">
      <c r="B203">
        <v>80</v>
      </c>
      <c r="C203">
        <v>75</v>
      </c>
      <c r="D203">
        <v>7</v>
      </c>
      <c r="E203">
        <v>52</v>
      </c>
      <c r="F203">
        <v>0.17335310512103461</v>
      </c>
      <c r="G203">
        <v>2179.8475256006809</v>
      </c>
      <c r="H203">
        <v>360.60340554774439</v>
      </c>
      <c r="I203">
        <v>6.0449998310181394</v>
      </c>
      <c r="J203">
        <f t="shared" si="6"/>
        <v>0.17335310512103461</v>
      </c>
      <c r="K203">
        <v>59182.28560839696</v>
      </c>
      <c r="L203">
        <v>57363.041488344017</v>
      </c>
      <c r="M203">
        <v>1.0317145686987781</v>
      </c>
      <c r="N203">
        <f t="shared" si="7"/>
        <v>28</v>
      </c>
    </row>
    <row r="204" spans="2:14" x14ac:dyDescent="0.2">
      <c r="B204">
        <v>80</v>
      </c>
      <c r="C204">
        <v>75</v>
      </c>
      <c r="D204">
        <v>7</v>
      </c>
      <c r="E204">
        <v>56</v>
      </c>
      <c r="F204">
        <v>0.1806179463434546</v>
      </c>
      <c r="G204">
        <v>2067.0848549379152</v>
      </c>
      <c r="H204">
        <v>300.19386524692868</v>
      </c>
      <c r="I204">
        <v>6.8858331040096559</v>
      </c>
      <c r="J204">
        <f t="shared" si="6"/>
        <v>0.1806179463434546</v>
      </c>
      <c r="K204">
        <v>66764.55313927315</v>
      </c>
      <c r="L204">
        <v>64997.66214958216</v>
      </c>
      <c r="M204">
        <v>1.0271839160249301</v>
      </c>
      <c r="N204">
        <f t="shared" si="7"/>
        <v>24</v>
      </c>
    </row>
    <row r="205" spans="2:14" x14ac:dyDescent="0.2">
      <c r="B205">
        <v>80</v>
      </c>
      <c r="C205">
        <v>75</v>
      </c>
      <c r="D205">
        <v>7</v>
      </c>
      <c r="E205">
        <v>60</v>
      </c>
      <c r="F205">
        <v>0.18854990452074799</v>
      </c>
      <c r="G205">
        <v>1957.275824787519</v>
      </c>
      <c r="H205">
        <v>242.7478488026006</v>
      </c>
      <c r="I205">
        <v>8.0629996699956319</v>
      </c>
      <c r="J205">
        <f t="shared" si="6"/>
        <v>0.18854990452074799</v>
      </c>
      <c r="K205">
        <v>77400.222764383157</v>
      </c>
      <c r="L205">
        <v>75685.69478839825</v>
      </c>
      <c r="M205">
        <v>1.0226532633515271</v>
      </c>
      <c r="N205">
        <f t="shared" si="7"/>
        <v>20</v>
      </c>
    </row>
    <row r="206" spans="2:14" x14ac:dyDescent="0.2">
      <c r="B206">
        <v>80</v>
      </c>
      <c r="C206">
        <v>75</v>
      </c>
      <c r="D206">
        <v>7</v>
      </c>
      <c r="E206">
        <v>64</v>
      </c>
      <c r="F206">
        <v>0.19722980445745769</v>
      </c>
      <c r="G206">
        <v>1850.4203224414621</v>
      </c>
      <c r="H206">
        <v>188.2660989109749</v>
      </c>
      <c r="I206">
        <v>9.828749483551297</v>
      </c>
      <c r="J206">
        <f t="shared" si="6"/>
        <v>0.19722980445745769</v>
      </c>
      <c r="K206">
        <v>93379.305410499088</v>
      </c>
      <c r="L206">
        <v>91717.151186968607</v>
      </c>
      <c r="M206">
        <v>1.0181226106788039</v>
      </c>
      <c r="N206">
        <f t="shared" si="7"/>
        <v>16</v>
      </c>
    </row>
    <row r="207" spans="2:14" x14ac:dyDescent="0.2">
      <c r="B207">
        <v>80</v>
      </c>
      <c r="C207">
        <v>75</v>
      </c>
      <c r="D207">
        <v>7</v>
      </c>
      <c r="E207">
        <v>68</v>
      </c>
      <c r="F207">
        <v>0.20675092800869271</v>
      </c>
      <c r="G207">
        <v>1746.5183513355221</v>
      </c>
      <c r="H207">
        <v>136.7494566646136</v>
      </c>
      <c r="I207">
        <v>12.771665745034481</v>
      </c>
      <c r="J207">
        <f t="shared" si="6"/>
        <v>0.20675092800869271</v>
      </c>
      <c r="K207">
        <v>120045.1623707823</v>
      </c>
      <c r="L207">
        <v>118435.39347611141</v>
      </c>
      <c r="M207">
        <v>1.013591958007009</v>
      </c>
      <c r="N207">
        <f t="shared" si="7"/>
        <v>12</v>
      </c>
    </row>
    <row r="208" spans="2:14" x14ac:dyDescent="0.2">
      <c r="B208">
        <v>80</v>
      </c>
      <c r="C208">
        <v>75</v>
      </c>
      <c r="D208">
        <v>7</v>
      </c>
      <c r="E208">
        <v>72</v>
      </c>
      <c r="F208">
        <v>0.21722139339414259</v>
      </c>
      <c r="G208">
        <v>1645.569936239433</v>
      </c>
      <c r="H208">
        <v>88.198854092746075</v>
      </c>
      <c r="I208">
        <v>18.657497913850712</v>
      </c>
      <c r="J208">
        <f t="shared" si="6"/>
        <v>0.21722139339414259</v>
      </c>
      <c r="K208">
        <v>173427.87144912939</v>
      </c>
      <c r="L208">
        <v>171870.50036698271</v>
      </c>
      <c r="M208">
        <v>1.009061305336409</v>
      </c>
      <c r="N208">
        <f t="shared" si="7"/>
        <v>8</v>
      </c>
    </row>
    <row r="209" spans="2:14" x14ac:dyDescent="0.2">
      <c r="B209">
        <v>80</v>
      </c>
      <c r="C209">
        <v>75</v>
      </c>
      <c r="D209">
        <v>7</v>
      </c>
      <c r="E209">
        <v>76</v>
      </c>
      <c r="F209">
        <v>0.22876707807816099</v>
      </c>
      <c r="G209">
        <v>1547.57508095603</v>
      </c>
      <c r="H209">
        <v>42.615322579604879</v>
      </c>
      <c r="I209">
        <v>36.314991587009096</v>
      </c>
      <c r="J209">
        <f t="shared" si="6"/>
        <v>0.22876707807816099</v>
      </c>
      <c r="K209">
        <v>333677.79861645511</v>
      </c>
      <c r="L209">
        <v>332172.83885807858</v>
      </c>
      <c r="M209">
        <v>1.004530652667299</v>
      </c>
      <c r="N209">
        <f t="shared" si="7"/>
        <v>4</v>
      </c>
    </row>
    <row r="210" spans="2:14" x14ac:dyDescent="0.2">
      <c r="B210">
        <v>80</v>
      </c>
      <c r="C210">
        <v>75</v>
      </c>
      <c r="D210">
        <v>7</v>
      </c>
      <c r="E210">
        <v>80</v>
      </c>
      <c r="F210">
        <v>0.24153523389965001</v>
      </c>
      <c r="G210">
        <v>1452.533756834986</v>
      </c>
      <c r="H210">
        <v>9.8999297507902135E-6</v>
      </c>
      <c r="I210">
        <v>146721622.6174781</v>
      </c>
      <c r="J210">
        <f t="shared" si="6"/>
        <v>0.24153523389965001</v>
      </c>
      <c r="K210" t="s">
        <v>30</v>
      </c>
      <c r="L210" t="s">
        <v>30</v>
      </c>
      <c r="N210">
        <f t="shared" si="7"/>
        <v>0</v>
      </c>
    </row>
    <row r="211" spans="2:14" x14ac:dyDescent="0.2">
      <c r="B211">
        <v>80</v>
      </c>
      <c r="C211">
        <v>75</v>
      </c>
      <c r="D211">
        <v>8</v>
      </c>
      <c r="E211">
        <v>20</v>
      </c>
      <c r="F211">
        <v>0.1323824999843618</v>
      </c>
      <c r="G211">
        <v>3188.759894003384</v>
      </c>
      <c r="H211">
        <v>950.63895616250875</v>
      </c>
      <c r="I211">
        <v>3.3543332863988748</v>
      </c>
      <c r="J211">
        <f t="shared" si="6"/>
        <v>0.1323824999843618</v>
      </c>
      <c r="K211">
        <v>35171.138196806387</v>
      </c>
      <c r="L211">
        <v>32933.017258965512</v>
      </c>
      <c r="M211">
        <v>1.0679597900259681</v>
      </c>
      <c r="N211">
        <f t="shared" si="7"/>
        <v>60</v>
      </c>
    </row>
    <row r="212" spans="2:14" x14ac:dyDescent="0.2">
      <c r="B212">
        <v>80</v>
      </c>
      <c r="C212">
        <v>75</v>
      </c>
      <c r="D212">
        <v>8</v>
      </c>
      <c r="E212">
        <v>24</v>
      </c>
      <c r="F212">
        <v>0.13325610323528361</v>
      </c>
      <c r="G212">
        <v>3133.478714983336</v>
      </c>
      <c r="H212">
        <v>889.56104721583711</v>
      </c>
      <c r="I212">
        <v>3.5224999169990072</v>
      </c>
      <c r="J212">
        <f t="shared" si="6"/>
        <v>0.13325610323528361</v>
      </c>
      <c r="K212">
        <v>37620.682500085539</v>
      </c>
      <c r="L212">
        <v>35376.76483231804</v>
      </c>
      <c r="M212">
        <v>1.063429137130075</v>
      </c>
      <c r="N212">
        <f t="shared" si="7"/>
        <v>56</v>
      </c>
    </row>
    <row r="213" spans="2:14" x14ac:dyDescent="0.2">
      <c r="B213">
        <v>80</v>
      </c>
      <c r="C213">
        <v>75</v>
      </c>
      <c r="D213">
        <v>8</v>
      </c>
      <c r="E213">
        <v>28</v>
      </c>
      <c r="F213">
        <v>0.13729026878111431</v>
      </c>
      <c r="G213">
        <v>2995.7944249261309</v>
      </c>
      <c r="H213">
        <v>806.07116876119801</v>
      </c>
      <c r="I213">
        <v>3.7165383666186518</v>
      </c>
      <c r="J213">
        <f t="shared" si="6"/>
        <v>0.13729026878111431</v>
      </c>
      <c r="K213">
        <v>39367.645160642271</v>
      </c>
      <c r="L213">
        <v>37177.921904477327</v>
      </c>
      <c r="M213">
        <v>1.0588984844766489</v>
      </c>
      <c r="N213">
        <f t="shared" si="7"/>
        <v>52</v>
      </c>
    </row>
    <row r="214" spans="2:14" x14ac:dyDescent="0.2">
      <c r="B214">
        <v>80</v>
      </c>
      <c r="C214">
        <v>75</v>
      </c>
      <c r="D214">
        <v>8</v>
      </c>
      <c r="E214">
        <v>32</v>
      </c>
      <c r="F214">
        <v>0.14163972218955309</v>
      </c>
      <c r="G214">
        <v>2861.2219421219079</v>
      </c>
      <c r="H214">
        <v>725.661296920165</v>
      </c>
      <c r="I214">
        <v>3.942916556615931</v>
      </c>
      <c r="J214">
        <f t="shared" si="6"/>
        <v>0.14163972218955309</v>
      </c>
      <c r="K214">
        <v>41415.41738450103</v>
      </c>
      <c r="L214">
        <v>39279.856739299277</v>
      </c>
      <c r="M214">
        <v>1.054367831822185</v>
      </c>
      <c r="N214">
        <f t="shared" si="7"/>
        <v>48</v>
      </c>
    </row>
    <row r="215" spans="2:14" x14ac:dyDescent="0.2">
      <c r="B215">
        <v>80</v>
      </c>
      <c r="C215">
        <v>75</v>
      </c>
      <c r="D215">
        <v>8</v>
      </c>
      <c r="E215">
        <v>36</v>
      </c>
      <c r="F215">
        <v>0.1463373776690112</v>
      </c>
      <c r="G215">
        <v>2729.735441229368</v>
      </c>
      <c r="H215">
        <v>648.3232382146299</v>
      </c>
      <c r="I215">
        <v>4.210454415835204</v>
      </c>
      <c r="J215">
        <f t="shared" si="6"/>
        <v>0.1463373776690112</v>
      </c>
      <c r="K215">
        <v>43845.658049284371</v>
      </c>
      <c r="L215">
        <v>41764.245846269638</v>
      </c>
      <c r="M215">
        <v>1.0498371791669889</v>
      </c>
      <c r="N215">
        <f t="shared" si="7"/>
        <v>44</v>
      </c>
    </row>
    <row r="216" spans="2:14" x14ac:dyDescent="0.2">
      <c r="B216">
        <v>80</v>
      </c>
      <c r="C216">
        <v>75</v>
      </c>
      <c r="D216">
        <v>8</v>
      </c>
      <c r="E216">
        <v>40</v>
      </c>
      <c r="F216">
        <v>0.15142002510854621</v>
      </c>
      <c r="G216">
        <v>2601.3207440776</v>
      </c>
      <c r="H216">
        <v>574.05292581741787</v>
      </c>
      <c r="I216">
        <v>4.5314998445020924</v>
      </c>
      <c r="J216">
        <f t="shared" si="6"/>
        <v>0.15142002510854621</v>
      </c>
      <c r="K216">
        <v>46772.870148904352</v>
      </c>
      <c r="L216">
        <v>44745.602330644171</v>
      </c>
      <c r="M216">
        <v>1.0453065265113619</v>
      </c>
      <c r="N216">
        <f t="shared" si="7"/>
        <v>40</v>
      </c>
    </row>
    <row r="217" spans="2:14" x14ac:dyDescent="0.2">
      <c r="B217">
        <v>80</v>
      </c>
      <c r="C217">
        <v>75</v>
      </c>
      <c r="D217">
        <v>8</v>
      </c>
      <c r="E217">
        <v>44</v>
      </c>
      <c r="F217">
        <v>0.156929073822105</v>
      </c>
      <c r="G217">
        <v>2475.9702855661449</v>
      </c>
      <c r="H217">
        <v>502.84854863947572</v>
      </c>
      <c r="I217">
        <v>4.9238886982277572</v>
      </c>
      <c r="J217">
        <f t="shared" si="6"/>
        <v>0.156929073822105</v>
      </c>
      <c r="K217">
        <v>50362.56260861185</v>
      </c>
      <c r="L217">
        <v>48389.440871685183</v>
      </c>
      <c r="M217">
        <v>1.0407758738555959</v>
      </c>
      <c r="N217">
        <f t="shared" si="7"/>
        <v>36</v>
      </c>
    </row>
    <row r="218" spans="2:14" x14ac:dyDescent="0.2">
      <c r="B218">
        <v>80</v>
      </c>
      <c r="C218">
        <v>75</v>
      </c>
      <c r="D218">
        <v>8</v>
      </c>
      <c r="E218">
        <v>48</v>
      </c>
      <c r="F218">
        <v>0.16291138622943699</v>
      </c>
      <c r="G218">
        <v>2353.680142075385</v>
      </c>
      <c r="H218">
        <v>434.70949951451121</v>
      </c>
      <c r="I218">
        <v>5.4143747599350913</v>
      </c>
      <c r="J218">
        <f t="shared" si="6"/>
        <v>0.16291138622943699</v>
      </c>
      <c r="K218">
        <v>54863.071382702787</v>
      </c>
      <c r="L218">
        <v>52944.100740141912</v>
      </c>
      <c r="M218">
        <v>1.036245221199988</v>
      </c>
      <c r="N218">
        <f t="shared" si="7"/>
        <v>32</v>
      </c>
    </row>
    <row r="219" spans="2:14" x14ac:dyDescent="0.2">
      <c r="B219">
        <v>80</v>
      </c>
      <c r="C219">
        <v>75</v>
      </c>
      <c r="D219">
        <v>8</v>
      </c>
      <c r="E219">
        <v>52</v>
      </c>
      <c r="F219">
        <v>0.16942023573355941</v>
      </c>
      <c r="G219">
        <v>2234.4483587181649</v>
      </c>
      <c r="H219">
        <v>369.63581045759452</v>
      </c>
      <c r="I219">
        <v>6.0449996875357046</v>
      </c>
      <c r="J219">
        <f t="shared" si="6"/>
        <v>0.16942023573355941</v>
      </c>
      <c r="K219">
        <v>60664.68383215573</v>
      </c>
      <c r="L219">
        <v>58799.871283895147</v>
      </c>
      <c r="M219">
        <v>1.031714568544835</v>
      </c>
      <c r="N219">
        <f t="shared" si="7"/>
        <v>28</v>
      </c>
    </row>
    <row r="220" spans="2:14" x14ac:dyDescent="0.2">
      <c r="B220">
        <v>80</v>
      </c>
      <c r="C220">
        <v>75</v>
      </c>
      <c r="D220">
        <v>8</v>
      </c>
      <c r="E220">
        <v>56</v>
      </c>
      <c r="F220">
        <v>0.17651643133015479</v>
      </c>
      <c r="G220">
        <v>2118.2740213987872</v>
      </c>
      <c r="H220">
        <v>307.62785700004167</v>
      </c>
      <c r="I220">
        <v>6.885832908813911</v>
      </c>
      <c r="J220">
        <f t="shared" si="6"/>
        <v>0.17651643133015479</v>
      </c>
      <c r="K220">
        <v>68417.906564106132</v>
      </c>
      <c r="L220">
        <v>66607.260399707389</v>
      </c>
      <c r="M220">
        <v>1.027183915890447</v>
      </c>
      <c r="N220">
        <f t="shared" si="7"/>
        <v>24</v>
      </c>
    </row>
    <row r="221" spans="2:14" x14ac:dyDescent="0.2">
      <c r="B221">
        <v>80</v>
      </c>
      <c r="C221">
        <v>75</v>
      </c>
      <c r="D221">
        <v>8</v>
      </c>
      <c r="E221">
        <v>60</v>
      </c>
      <c r="F221">
        <v>0.18426965768259029</v>
      </c>
      <c r="G221">
        <v>2005.1567442662899</v>
      </c>
      <c r="H221">
        <v>248.6862081432316</v>
      </c>
      <c r="I221">
        <v>8.0629993888177882</v>
      </c>
      <c r="J221">
        <f t="shared" si="6"/>
        <v>0.18426965768259029</v>
      </c>
      <c r="K221">
        <v>79293.667616093167</v>
      </c>
      <c r="L221">
        <v>77537.197079970108</v>
      </c>
      <c r="M221">
        <v>1.0226532632371459</v>
      </c>
      <c r="N221">
        <f t="shared" si="7"/>
        <v>20</v>
      </c>
    </row>
    <row r="222" spans="2:14" x14ac:dyDescent="0.2">
      <c r="B222">
        <v>80</v>
      </c>
      <c r="C222">
        <v>75</v>
      </c>
      <c r="D222">
        <v>8</v>
      </c>
      <c r="E222">
        <v>64</v>
      </c>
      <c r="F222">
        <v>0.1927600885273596</v>
      </c>
      <c r="G222">
        <v>1895.0963884311409</v>
      </c>
      <c r="H222">
        <v>192.81155516418721</v>
      </c>
      <c r="I222">
        <v>9.8287490436835405</v>
      </c>
      <c r="J222">
        <f t="shared" si="6"/>
        <v>0.1927600885273596</v>
      </c>
      <c r="K222">
        <v>95633.831022866725</v>
      </c>
      <c r="L222">
        <v>93931.546189599772</v>
      </c>
      <c r="M222">
        <v>1.0181226105852761</v>
      </c>
      <c r="N222">
        <f t="shared" si="7"/>
        <v>16</v>
      </c>
    </row>
    <row r="223" spans="2:14" x14ac:dyDescent="0.2">
      <c r="B223">
        <v>80</v>
      </c>
      <c r="C223">
        <v>75</v>
      </c>
      <c r="D223">
        <v>8</v>
      </c>
      <c r="E223">
        <v>68</v>
      </c>
      <c r="F223">
        <v>0.2020803447892412</v>
      </c>
      <c r="G223">
        <v>1788.092910919177</v>
      </c>
      <c r="H223">
        <v>140.00468351773779</v>
      </c>
      <c r="I223">
        <v>12.771664961427071</v>
      </c>
      <c r="J223">
        <f t="shared" si="6"/>
        <v>0.2020803447892412</v>
      </c>
      <c r="K223">
        <v>122902.7474353178</v>
      </c>
      <c r="L223">
        <v>121254.6592079164</v>
      </c>
      <c r="M223">
        <v>1.013591957935204</v>
      </c>
      <c r="N223">
        <f t="shared" si="7"/>
        <v>12</v>
      </c>
    </row>
    <row r="224" spans="2:14" x14ac:dyDescent="0.2">
      <c r="B224">
        <v>80</v>
      </c>
      <c r="C224">
        <v>75</v>
      </c>
      <c r="D224">
        <v>8</v>
      </c>
      <c r="E224">
        <v>72</v>
      </c>
      <c r="F224">
        <v>0.21233788790277061</v>
      </c>
      <c r="G224">
        <v>1684.1462873043979</v>
      </c>
      <c r="H224">
        <v>90.2664684569516</v>
      </c>
      <c r="I224">
        <v>18.657496145510269</v>
      </c>
      <c r="J224">
        <f t="shared" si="6"/>
        <v>0.21233788790277061</v>
      </c>
      <c r="K224">
        <v>177493.46252863109</v>
      </c>
      <c r="L224">
        <v>175899.58270978369</v>
      </c>
      <c r="M224">
        <v>1.009061305287331</v>
      </c>
      <c r="N224">
        <f t="shared" si="7"/>
        <v>8</v>
      </c>
    </row>
    <row r="225" spans="2:14" x14ac:dyDescent="0.2">
      <c r="B225">
        <v>80</v>
      </c>
      <c r="C225">
        <v>75</v>
      </c>
      <c r="D225">
        <v>8</v>
      </c>
      <c r="E225">
        <v>76</v>
      </c>
      <c r="F225">
        <v>0.22365796472282659</v>
      </c>
      <c r="G225">
        <v>1583.2564779026541</v>
      </c>
      <c r="H225">
        <v>43.597883912192103</v>
      </c>
      <c r="I225">
        <v>36.314984486205717</v>
      </c>
      <c r="J225">
        <f t="shared" si="6"/>
        <v>0.22365796472282659</v>
      </c>
      <c r="K225">
        <v>341371.1830158435</v>
      </c>
      <c r="L225">
        <v>339831.52442185307</v>
      </c>
      <c r="M225">
        <v>1.004530652642099</v>
      </c>
      <c r="N225">
        <f t="shared" si="7"/>
        <v>4</v>
      </c>
    </row>
    <row r="226" spans="2:14" x14ac:dyDescent="0.2">
      <c r="B226">
        <v>80</v>
      </c>
      <c r="C226">
        <v>75</v>
      </c>
      <c r="D226">
        <v>8</v>
      </c>
      <c r="E226">
        <v>80</v>
      </c>
      <c r="F226">
        <v>0.2361872560112343</v>
      </c>
      <c r="G226">
        <v>1485.4234190424461</v>
      </c>
      <c r="H226">
        <v>1.8622401597402111E-5</v>
      </c>
      <c r="I226">
        <v>79765405.727780417</v>
      </c>
      <c r="J226">
        <f t="shared" si="6"/>
        <v>0.2361872560112343</v>
      </c>
      <c r="K226" t="s">
        <v>30</v>
      </c>
      <c r="L226" t="s">
        <v>30</v>
      </c>
      <c r="N226">
        <f t="shared" si="7"/>
        <v>0</v>
      </c>
    </row>
    <row r="227" spans="2:14" x14ac:dyDescent="0.2">
      <c r="B227">
        <v>80</v>
      </c>
      <c r="C227">
        <v>75</v>
      </c>
      <c r="D227">
        <v>9</v>
      </c>
      <c r="E227">
        <v>20</v>
      </c>
      <c r="F227">
        <v>0.12950753309175261</v>
      </c>
      <c r="G227">
        <v>3274.3195517694639</v>
      </c>
      <c r="H227">
        <v>976.14616887000784</v>
      </c>
      <c r="I227">
        <v>3.3543332506850221</v>
      </c>
      <c r="J227">
        <f t="shared" si="6"/>
        <v>0.12950753309175261</v>
      </c>
      <c r="K227">
        <v>36114.837517981767</v>
      </c>
      <c r="L227">
        <v>33816.664135082297</v>
      </c>
      <c r="M227">
        <v>1.0679597896977451</v>
      </c>
      <c r="N227">
        <f t="shared" si="7"/>
        <v>60</v>
      </c>
    </row>
    <row r="228" spans="2:14" x14ac:dyDescent="0.2">
      <c r="B228">
        <v>80</v>
      </c>
      <c r="C228">
        <v>75</v>
      </c>
      <c r="D228">
        <v>9</v>
      </c>
      <c r="E228">
        <v>24</v>
      </c>
      <c r="F228">
        <v>0.13097775234503481</v>
      </c>
      <c r="G228">
        <v>3198.5659765097389</v>
      </c>
      <c r="H228">
        <v>908.03863528338218</v>
      </c>
      <c r="I228">
        <v>3.5224998719482081</v>
      </c>
      <c r="J228">
        <f t="shared" si="6"/>
        <v>0.13097775234503481</v>
      </c>
      <c r="K228">
        <v>38402.123008673087</v>
      </c>
      <c r="L228">
        <v>36111.595667446738</v>
      </c>
      <c r="M228">
        <v>1.063429136788081</v>
      </c>
      <c r="N228">
        <f t="shared" si="7"/>
        <v>56</v>
      </c>
    </row>
    <row r="229" spans="2:14" x14ac:dyDescent="0.2">
      <c r="B229">
        <v>80</v>
      </c>
      <c r="C229">
        <v>75</v>
      </c>
      <c r="D229">
        <v>9</v>
      </c>
      <c r="E229">
        <v>28</v>
      </c>
      <c r="F229">
        <v>0.1349243924100457</v>
      </c>
      <c r="G229">
        <v>3057.5637566794908</v>
      </c>
      <c r="H229">
        <v>822.69130512715992</v>
      </c>
      <c r="I229">
        <v>3.7165383147046831</v>
      </c>
      <c r="J229">
        <f t="shared" si="6"/>
        <v>0.1349243924100457</v>
      </c>
      <c r="K229">
        <v>40179.354106370833</v>
      </c>
      <c r="L229">
        <v>37944.481654818497</v>
      </c>
      <c r="M229">
        <v>1.058898484155957</v>
      </c>
      <c r="N229">
        <f t="shared" si="7"/>
        <v>52</v>
      </c>
    </row>
    <row r="230" spans="2:14" x14ac:dyDescent="0.2">
      <c r="B230">
        <v>80</v>
      </c>
      <c r="C230">
        <v>75</v>
      </c>
      <c r="D230">
        <v>9</v>
      </c>
      <c r="E230">
        <v>32</v>
      </c>
      <c r="F230">
        <v>0.13918171288210729</v>
      </c>
      <c r="G230">
        <v>2919.7513683472771</v>
      </c>
      <c r="H230">
        <v>740.50550431281067</v>
      </c>
      <c r="I230">
        <v>3.9429164960182259</v>
      </c>
      <c r="J230">
        <f t="shared" si="6"/>
        <v>0.13918171288210729</v>
      </c>
      <c r="K230">
        <v>42262.615073262423</v>
      </c>
      <c r="L230">
        <v>40083.369209227953</v>
      </c>
      <c r="M230">
        <v>1.054367831522824</v>
      </c>
      <c r="N230">
        <f t="shared" si="7"/>
        <v>48</v>
      </c>
    </row>
    <row r="231" spans="2:14" x14ac:dyDescent="0.2">
      <c r="B231">
        <v>80</v>
      </c>
      <c r="C231">
        <v>75</v>
      </c>
      <c r="D231">
        <v>9</v>
      </c>
      <c r="E231">
        <v>36</v>
      </c>
      <c r="F231">
        <v>0.14378222592819709</v>
      </c>
      <c r="G231">
        <v>2785.105141922797</v>
      </c>
      <c r="H231">
        <v>661.47377797018873</v>
      </c>
      <c r="I231">
        <v>4.2104543440394941</v>
      </c>
      <c r="J231">
        <f t="shared" si="6"/>
        <v>0.14378222592819709</v>
      </c>
      <c r="K231">
        <v>44735.019313466793</v>
      </c>
      <c r="L231">
        <v>42611.387949514188</v>
      </c>
      <c r="M231">
        <v>1.0498371788890959</v>
      </c>
      <c r="N231">
        <f t="shared" si="7"/>
        <v>44</v>
      </c>
    </row>
    <row r="232" spans="2:14" x14ac:dyDescent="0.2">
      <c r="B232">
        <v>80</v>
      </c>
      <c r="C232">
        <v>75</v>
      </c>
      <c r="D232">
        <v>9</v>
      </c>
      <c r="E232">
        <v>40</v>
      </c>
      <c r="F232">
        <v>0.1487623146344775</v>
      </c>
      <c r="G232">
        <v>2653.612398934255</v>
      </c>
      <c r="H232">
        <v>585.59252801183095</v>
      </c>
      <c r="I232">
        <v>4.5314997579351672</v>
      </c>
      <c r="J232">
        <f t="shared" si="6"/>
        <v>0.1487623146344775</v>
      </c>
      <c r="K232">
        <v>47713.096681157273</v>
      </c>
      <c r="L232">
        <v>45645.076810234837</v>
      </c>
      <c r="M232">
        <v>1.0453065262551759</v>
      </c>
      <c r="N232">
        <f t="shared" si="7"/>
        <v>40</v>
      </c>
    </row>
    <row r="233" spans="2:14" x14ac:dyDescent="0.2">
      <c r="B233">
        <v>80</v>
      </c>
      <c r="C233">
        <v>75</v>
      </c>
      <c r="D233">
        <v>9</v>
      </c>
      <c r="E233">
        <v>44</v>
      </c>
      <c r="F233">
        <v>0.1541629773154426</v>
      </c>
      <c r="G233">
        <v>2525.2664687518618</v>
      </c>
      <c r="H233">
        <v>512.86019611447159</v>
      </c>
      <c r="I233">
        <v>4.9238885916352464</v>
      </c>
      <c r="J233">
        <f t="shared" si="6"/>
        <v>0.1541629773154426</v>
      </c>
      <c r="K233">
        <v>51365.273394976801</v>
      </c>
      <c r="L233">
        <v>49352.867122339398</v>
      </c>
      <c r="M233">
        <v>1.0407758736214641</v>
      </c>
      <c r="N233">
        <f t="shared" si="7"/>
        <v>36</v>
      </c>
    </row>
    <row r="234" spans="2:14" x14ac:dyDescent="0.2">
      <c r="B234">
        <v>80</v>
      </c>
      <c r="C234">
        <v>75</v>
      </c>
      <c r="D234">
        <v>9</v>
      </c>
      <c r="E234">
        <v>48</v>
      </c>
      <c r="F234">
        <v>0.1600306570235247</v>
      </c>
      <c r="G234">
        <v>2400.0639085471648</v>
      </c>
      <c r="H234">
        <v>443.27629221448728</v>
      </c>
      <c r="I234">
        <v>5.4143746252638527</v>
      </c>
      <c r="J234">
        <f t="shared" si="6"/>
        <v>0.1600306570235247</v>
      </c>
      <c r="K234">
        <v>55944.253080015311</v>
      </c>
      <c r="L234">
        <v>53987.465463682631</v>
      </c>
      <c r="M234">
        <v>1.036245220988361</v>
      </c>
      <c r="N234">
        <f t="shared" si="7"/>
        <v>32</v>
      </c>
    </row>
    <row r="235" spans="2:14" x14ac:dyDescent="0.2">
      <c r="B235">
        <v>80</v>
      </c>
      <c r="C235">
        <v>75</v>
      </c>
      <c r="D235">
        <v>9</v>
      </c>
      <c r="E235">
        <v>52</v>
      </c>
      <c r="F235">
        <v>0.16641819580173881</v>
      </c>
      <c r="G235">
        <v>2278.002996295203</v>
      </c>
      <c r="H235">
        <v>376.84089003671988</v>
      </c>
      <c r="I235">
        <v>6.0449995117919153</v>
      </c>
      <c r="J235">
        <f t="shared" si="6"/>
        <v>0.16641819580173881</v>
      </c>
      <c r="K235">
        <v>61847.180759294773</v>
      </c>
      <c r="L235">
        <v>59946.018653036292</v>
      </c>
      <c r="M235">
        <v>1.0317145683562789</v>
      </c>
      <c r="N235">
        <f t="shared" si="7"/>
        <v>28</v>
      </c>
    </row>
    <row r="236" spans="2:14" x14ac:dyDescent="0.2">
      <c r="B236">
        <v>80</v>
      </c>
      <c r="C236">
        <v>75</v>
      </c>
      <c r="D236">
        <v>9</v>
      </c>
      <c r="E236">
        <v>56</v>
      </c>
      <c r="F236">
        <v>0.17338595778507351</v>
      </c>
      <c r="G236">
        <v>2159.0829155095421</v>
      </c>
      <c r="H236">
        <v>313.55436867335322</v>
      </c>
      <c r="I236">
        <v>6.8858326696088126</v>
      </c>
      <c r="J236">
        <f t="shared" si="6"/>
        <v>0.17338595778507351</v>
      </c>
      <c r="K236">
        <v>69735.988680040493</v>
      </c>
      <c r="L236">
        <v>67890.460133204295</v>
      </c>
      <c r="M236">
        <v>1.0271839157256439</v>
      </c>
      <c r="N236">
        <f t="shared" si="7"/>
        <v>24</v>
      </c>
    </row>
    <row r="237" spans="2:14" x14ac:dyDescent="0.2">
      <c r="B237">
        <v>80</v>
      </c>
      <c r="C237">
        <v>75</v>
      </c>
      <c r="D237">
        <v>9</v>
      </c>
      <c r="E237">
        <v>60</v>
      </c>
      <c r="F237">
        <v>0.181003170426141</v>
      </c>
      <c r="G237">
        <v>2043.303311439334</v>
      </c>
      <c r="H237">
        <v>253.41728310670359</v>
      </c>
      <c r="I237">
        <v>8.0629990440667108</v>
      </c>
      <c r="J237">
        <f t="shared" si="6"/>
        <v>0.181003170426141</v>
      </c>
      <c r="K237">
        <v>80802.168747869349</v>
      </c>
      <c r="L237">
        <v>79012.282719536728</v>
      </c>
      <c r="M237">
        <v>1.0226532630969041</v>
      </c>
      <c r="N237">
        <f t="shared" si="7"/>
        <v>20</v>
      </c>
    </row>
    <row r="238" spans="2:14" x14ac:dyDescent="0.2">
      <c r="B238">
        <v>80</v>
      </c>
      <c r="C238">
        <v>75</v>
      </c>
      <c r="D238">
        <v>9</v>
      </c>
      <c r="E238">
        <v>64</v>
      </c>
      <c r="F238">
        <v>0.18934954216759189</v>
      </c>
      <c r="G238">
        <v>1930.6640488229959</v>
      </c>
      <c r="H238">
        <v>196.43030320921679</v>
      </c>
      <c r="I238">
        <v>9.8287485040770779</v>
      </c>
      <c r="J238">
        <f t="shared" si="6"/>
        <v>0.18934954216759189</v>
      </c>
      <c r="K238">
        <v>97428.711560109106</v>
      </c>
      <c r="L238">
        <v>95694.477814495316</v>
      </c>
      <c r="M238">
        <v>1.0181226104705401</v>
      </c>
      <c r="N238">
        <f t="shared" si="7"/>
        <v>16</v>
      </c>
    </row>
    <row r="239" spans="2:14" x14ac:dyDescent="0.2">
      <c r="B239">
        <v>80</v>
      </c>
      <c r="C239">
        <v>75</v>
      </c>
      <c r="D239">
        <v>9</v>
      </c>
      <c r="E239">
        <v>68</v>
      </c>
      <c r="F239">
        <v>0.19851722873087779</v>
      </c>
      <c r="G239">
        <v>1821.165081001076</v>
      </c>
      <c r="H239">
        <v>142.5941898452763</v>
      </c>
      <c r="I239">
        <v>12.771663999614249</v>
      </c>
      <c r="J239">
        <f t="shared" si="6"/>
        <v>0.19851722873087779</v>
      </c>
      <c r="K239">
        <v>125175.9294058363</v>
      </c>
      <c r="L239">
        <v>123497.3585146805</v>
      </c>
      <c r="M239">
        <v>1.013591957847068</v>
      </c>
      <c r="N239">
        <f t="shared" si="7"/>
        <v>12</v>
      </c>
    </row>
    <row r="240" spans="2:14" x14ac:dyDescent="0.2">
      <c r="B240">
        <v>80</v>
      </c>
      <c r="C240">
        <v>75</v>
      </c>
      <c r="D240">
        <v>9</v>
      </c>
      <c r="E240">
        <v>72</v>
      </c>
      <c r="F240">
        <v>0.208613239657054</v>
      </c>
      <c r="G240">
        <v>1714.8063823544269</v>
      </c>
      <c r="H240">
        <v>91.90979157021485</v>
      </c>
      <c r="I240">
        <v>18.657493973799241</v>
      </c>
      <c r="J240">
        <f t="shared" si="6"/>
        <v>0.208613239657054</v>
      </c>
      <c r="K240">
        <v>180724.75334517701</v>
      </c>
      <c r="L240">
        <v>179101.85675439291</v>
      </c>
      <c r="M240">
        <v>1.0090613052270569</v>
      </c>
      <c r="N240">
        <f t="shared" si="7"/>
        <v>8</v>
      </c>
    </row>
    <row r="241" spans="2:14" x14ac:dyDescent="0.2">
      <c r="B241">
        <v>80</v>
      </c>
      <c r="C241">
        <v>75</v>
      </c>
      <c r="D241">
        <v>9</v>
      </c>
      <c r="E241">
        <v>76</v>
      </c>
      <c r="F241">
        <v>0.21976240341098829</v>
      </c>
      <c r="G241">
        <v>1611.5879179895751</v>
      </c>
      <c r="H241">
        <v>44.378052972240923</v>
      </c>
      <c r="I241">
        <v>36.314975760600511</v>
      </c>
      <c r="J241">
        <f t="shared" si="6"/>
        <v>0.21976240341098829</v>
      </c>
      <c r="K241">
        <v>347479.8188269072</v>
      </c>
      <c r="L241">
        <v>345912.60896188993</v>
      </c>
      <c r="M241">
        <v>1.0045306526111339</v>
      </c>
      <c r="N241">
        <f t="shared" si="7"/>
        <v>4</v>
      </c>
    </row>
    <row r="242" spans="2:14" x14ac:dyDescent="0.2">
      <c r="B242">
        <v>80</v>
      </c>
      <c r="C242">
        <v>75</v>
      </c>
      <c r="D242">
        <v>9</v>
      </c>
      <c r="E242">
        <v>80</v>
      </c>
      <c r="F242">
        <v>0.2321110457929578</v>
      </c>
      <c r="G242">
        <v>1511.5096353207809</v>
      </c>
      <c r="H242">
        <v>2.958210277398192E-5</v>
      </c>
      <c r="I242">
        <v>51095408.831118837</v>
      </c>
      <c r="J242">
        <f t="shared" si="6"/>
        <v>0.2321110457929578</v>
      </c>
      <c r="K242" t="s">
        <v>30</v>
      </c>
      <c r="L242" t="s">
        <v>30</v>
      </c>
      <c r="N242">
        <f t="shared" si="7"/>
        <v>0</v>
      </c>
    </row>
    <row r="243" spans="2:14" x14ac:dyDescent="0.2">
      <c r="B243">
        <v>80</v>
      </c>
      <c r="C243">
        <v>75</v>
      </c>
      <c r="D243">
        <v>10</v>
      </c>
      <c r="E243">
        <v>20</v>
      </c>
      <c r="F243">
        <v>0.12731247561351619</v>
      </c>
      <c r="G243">
        <v>3342.800658163912</v>
      </c>
      <c r="H243">
        <v>996.56189504873942</v>
      </c>
      <c r="I243">
        <v>3.3543332077737369</v>
      </c>
      <c r="J243">
        <f t="shared" si="6"/>
        <v>0.12731247561351619</v>
      </c>
      <c r="K243">
        <v>36870.165149077082</v>
      </c>
      <c r="L243">
        <v>34523.92638596191</v>
      </c>
      <c r="M243">
        <v>1.0679597893033741</v>
      </c>
      <c r="N243">
        <f t="shared" si="7"/>
        <v>60</v>
      </c>
    </row>
    <row r="244" spans="2:14" x14ac:dyDescent="0.2">
      <c r="B244">
        <v>80</v>
      </c>
      <c r="C244">
        <v>75</v>
      </c>
      <c r="D244">
        <v>10</v>
      </c>
      <c r="E244">
        <v>24</v>
      </c>
      <c r="F244">
        <v>0.1291863748987454</v>
      </c>
      <c r="G244">
        <v>3251.6718405307861</v>
      </c>
      <c r="H244">
        <v>923.11483567736684</v>
      </c>
      <c r="I244">
        <v>3.522499817852847</v>
      </c>
      <c r="J244">
        <f t="shared" si="6"/>
        <v>0.1291863748987454</v>
      </c>
      <c r="K244">
        <v>39039.714334784643</v>
      </c>
      <c r="L244">
        <v>36711.157329931208</v>
      </c>
      <c r="M244">
        <v>1.063429136377428</v>
      </c>
      <c r="N244">
        <f t="shared" si="7"/>
        <v>56</v>
      </c>
    </row>
    <row r="245" spans="2:14" x14ac:dyDescent="0.2">
      <c r="B245">
        <v>80</v>
      </c>
      <c r="C245">
        <v>75</v>
      </c>
      <c r="D245">
        <v>10</v>
      </c>
      <c r="E245">
        <v>28</v>
      </c>
      <c r="F245">
        <v>0.13306425969095409</v>
      </c>
      <c r="G245">
        <v>3107.9470342438781</v>
      </c>
      <c r="H245">
        <v>836.24782612577906</v>
      </c>
      <c r="I245">
        <v>3.716538252353454</v>
      </c>
      <c r="J245">
        <f t="shared" si="6"/>
        <v>0.13306425969095409</v>
      </c>
      <c r="K245">
        <v>40841.439253696597</v>
      </c>
      <c r="L245">
        <v>38569.740045578503</v>
      </c>
      <c r="M245">
        <v>1.05889848377079</v>
      </c>
      <c r="N245">
        <f t="shared" si="7"/>
        <v>52</v>
      </c>
    </row>
    <row r="246" spans="2:14" x14ac:dyDescent="0.2">
      <c r="B246">
        <v>80</v>
      </c>
      <c r="C246">
        <v>75</v>
      </c>
      <c r="D246">
        <v>10</v>
      </c>
      <c r="E246">
        <v>32</v>
      </c>
      <c r="F246">
        <v>0.13724922084651381</v>
      </c>
      <c r="G246">
        <v>2967.4761749922209</v>
      </c>
      <c r="H246">
        <v>752.60945363114183</v>
      </c>
      <c r="I246">
        <v>3.9429164232191511</v>
      </c>
      <c r="J246">
        <f t="shared" si="6"/>
        <v>0.13724922084651381</v>
      </c>
      <c r="K246">
        <v>42953.418802150743</v>
      </c>
      <c r="L246">
        <v>40738.552080789668</v>
      </c>
      <c r="M246">
        <v>1.054367831163187</v>
      </c>
      <c r="N246">
        <f t="shared" si="7"/>
        <v>48</v>
      </c>
    </row>
    <row r="247" spans="2:14" x14ac:dyDescent="0.2">
      <c r="B247">
        <v>80</v>
      </c>
      <c r="C247">
        <v>75</v>
      </c>
      <c r="D247">
        <v>10</v>
      </c>
      <c r="E247">
        <v>36</v>
      </c>
      <c r="F247">
        <v>0.1417734606200029</v>
      </c>
      <c r="G247">
        <v>2830.237394782057</v>
      </c>
      <c r="H247">
        <v>672.19288502244001</v>
      </c>
      <c r="I247">
        <v>4.2104542577649777</v>
      </c>
      <c r="J247">
        <f t="shared" si="6"/>
        <v>0.1417734606200029</v>
      </c>
      <c r="K247">
        <v>45459.944262592908</v>
      </c>
      <c r="L247">
        <v>43301.899752833298</v>
      </c>
      <c r="M247">
        <v>1.0498371785551599</v>
      </c>
      <c r="N247">
        <f t="shared" si="7"/>
        <v>44</v>
      </c>
    </row>
    <row r="248" spans="2:14" x14ac:dyDescent="0.2">
      <c r="B248">
        <v>80</v>
      </c>
      <c r="C248">
        <v>75</v>
      </c>
      <c r="D248">
        <v>10</v>
      </c>
      <c r="E248">
        <v>40</v>
      </c>
      <c r="F248">
        <v>0.14667305232199671</v>
      </c>
      <c r="G248">
        <v>2696.2192079740521</v>
      </c>
      <c r="H248">
        <v>594.99490542040189</v>
      </c>
      <c r="I248">
        <v>4.5314996538819106</v>
      </c>
      <c r="J248">
        <f t="shared" si="6"/>
        <v>0.14667305232199671</v>
      </c>
      <c r="K248">
        <v>48479.185504004148</v>
      </c>
      <c r="L248">
        <v>46377.961201450496</v>
      </c>
      <c r="M248">
        <v>1.0453065259472409</v>
      </c>
      <c r="N248">
        <f t="shared" si="7"/>
        <v>40</v>
      </c>
    </row>
    <row r="249" spans="2:14" x14ac:dyDescent="0.2">
      <c r="B249">
        <v>80</v>
      </c>
      <c r="C249">
        <v>75</v>
      </c>
      <c r="D249">
        <v>10</v>
      </c>
      <c r="E249">
        <v>44</v>
      </c>
      <c r="F249">
        <v>0.15198868342041619</v>
      </c>
      <c r="G249">
        <v>2565.4156367263831</v>
      </c>
      <c r="H249">
        <v>521.01416507638862</v>
      </c>
      <c r="I249">
        <v>4.9238884634744116</v>
      </c>
      <c r="J249">
        <f t="shared" si="6"/>
        <v>0.15198868342041619</v>
      </c>
      <c r="K249">
        <v>52181.928989588727</v>
      </c>
      <c r="L249">
        <v>50137.527517938732</v>
      </c>
      <c r="M249">
        <v>1.040775873339955</v>
      </c>
      <c r="N249">
        <f t="shared" si="7"/>
        <v>36</v>
      </c>
    </row>
    <row r="250" spans="2:14" x14ac:dyDescent="0.2">
      <c r="B250">
        <v>80</v>
      </c>
      <c r="C250">
        <v>75</v>
      </c>
      <c r="D250">
        <v>10</v>
      </c>
      <c r="E250">
        <v>48</v>
      </c>
      <c r="F250">
        <v>0.15776648129315379</v>
      </c>
      <c r="G250">
        <v>2437.8236115831701</v>
      </c>
      <c r="H250">
        <v>450.25027879212797</v>
      </c>
      <c r="I250">
        <v>5.4143744632941502</v>
      </c>
      <c r="J250">
        <f t="shared" si="6"/>
        <v>0.15776648129315379</v>
      </c>
      <c r="K250">
        <v>56824.412302171688</v>
      </c>
      <c r="L250">
        <v>54836.838969380653</v>
      </c>
      <c r="M250">
        <v>1.036245220733836</v>
      </c>
      <c r="N250">
        <f t="shared" si="7"/>
        <v>32</v>
      </c>
    </row>
    <row r="251" spans="2:14" x14ac:dyDescent="0.2">
      <c r="B251">
        <v>80</v>
      </c>
      <c r="C251">
        <v>75</v>
      </c>
      <c r="D251">
        <v>10</v>
      </c>
      <c r="E251">
        <v>52</v>
      </c>
      <c r="F251">
        <v>0.16405896489679</v>
      </c>
      <c r="G251">
        <v>2313.4416026946151</v>
      </c>
      <c r="H251">
        <v>382.70336980148357</v>
      </c>
      <c r="I251">
        <v>6.0449993003579916</v>
      </c>
      <c r="J251">
        <f t="shared" si="6"/>
        <v>0.16405896489679</v>
      </c>
      <c r="K251">
        <v>62809.329579733763</v>
      </c>
      <c r="L251">
        <v>60878.591346840629</v>
      </c>
      <c r="M251">
        <v>1.03171456812943</v>
      </c>
      <c r="N251">
        <f t="shared" si="7"/>
        <v>28</v>
      </c>
    </row>
    <row r="252" spans="2:14" x14ac:dyDescent="0.2">
      <c r="B252">
        <v>80</v>
      </c>
      <c r="C252">
        <v>75</v>
      </c>
      <c r="D252">
        <v>10</v>
      </c>
      <c r="E252">
        <v>56</v>
      </c>
      <c r="F252">
        <v>0.17092616738523239</v>
      </c>
      <c r="G252">
        <v>2192.2688918502108</v>
      </c>
      <c r="H252">
        <v>318.37383925670667</v>
      </c>
      <c r="I252">
        <v>6.8858323817321301</v>
      </c>
      <c r="J252">
        <f t="shared" si="6"/>
        <v>0.17092616738523239</v>
      </c>
      <c r="K252">
        <v>70807.858988403736</v>
      </c>
      <c r="L252">
        <v>68933.963935810229</v>
      </c>
      <c r="M252">
        <v>1.027183915527307</v>
      </c>
      <c r="N252">
        <f t="shared" si="7"/>
        <v>24</v>
      </c>
    </row>
    <row r="253" spans="2:14" x14ac:dyDescent="0.2">
      <c r="B253">
        <v>80</v>
      </c>
      <c r="C253">
        <v>75</v>
      </c>
      <c r="D253">
        <v>10</v>
      </c>
      <c r="E253">
        <v>60</v>
      </c>
      <c r="F253">
        <v>0.17843697923659921</v>
      </c>
      <c r="G253">
        <v>2074.3051789213641</v>
      </c>
      <c r="H253">
        <v>257.26225122420789</v>
      </c>
      <c r="I253">
        <v>8.0629986290276854</v>
      </c>
      <c r="J253">
        <f t="shared" si="6"/>
        <v>0.17843697923659921</v>
      </c>
      <c r="K253">
        <v>82028.133641949375</v>
      </c>
      <c r="L253">
        <v>80211.090714252219</v>
      </c>
      <c r="M253">
        <v>1.0226532629280689</v>
      </c>
      <c r="N253">
        <f t="shared" si="7"/>
        <v>20</v>
      </c>
    </row>
    <row r="254" spans="2:14" x14ac:dyDescent="0.2">
      <c r="B254">
        <v>80</v>
      </c>
      <c r="C254">
        <v>75</v>
      </c>
      <c r="D254">
        <v>10</v>
      </c>
      <c r="E254">
        <v>64</v>
      </c>
      <c r="F254">
        <v>0.18667077057131071</v>
      </c>
      <c r="G254">
        <v>1959.5503664157311</v>
      </c>
      <c r="H254">
        <v>199.36927831282159</v>
      </c>
      <c r="I254">
        <v>9.8287478542260001</v>
      </c>
      <c r="J254">
        <f t="shared" si="6"/>
        <v>0.18667077057131071</v>
      </c>
      <c r="K254">
        <v>98886.425918281398</v>
      </c>
      <c r="L254">
        <v>97126.24483017849</v>
      </c>
      <c r="M254">
        <v>1.018122610332362</v>
      </c>
      <c r="N254">
        <f t="shared" si="7"/>
        <v>16</v>
      </c>
    </row>
    <row r="255" spans="2:14" x14ac:dyDescent="0.2">
      <c r="B255">
        <v>80</v>
      </c>
      <c r="C255">
        <v>75</v>
      </c>
      <c r="D255">
        <v>10</v>
      </c>
      <c r="E255">
        <v>68</v>
      </c>
      <c r="F255">
        <v>0.19571936546179319</v>
      </c>
      <c r="G255">
        <v>1848.0044418432039</v>
      </c>
      <c r="H255">
        <v>144.69568018420691</v>
      </c>
      <c r="I255">
        <v>12.771662840871111</v>
      </c>
      <c r="J255">
        <f t="shared" si="6"/>
        <v>0.19571936546179319</v>
      </c>
      <c r="K255">
        <v>127020.7055730937</v>
      </c>
      <c r="L255">
        <v>125317.39681143461</v>
      </c>
      <c r="M255">
        <v>1.013591957740887</v>
      </c>
      <c r="N255">
        <f t="shared" si="7"/>
        <v>12</v>
      </c>
    </row>
    <row r="256" spans="2:14" x14ac:dyDescent="0.2">
      <c r="B256">
        <v>80</v>
      </c>
      <c r="C256">
        <v>75</v>
      </c>
      <c r="D256">
        <v>10</v>
      </c>
      <c r="E256">
        <v>72</v>
      </c>
      <c r="F256">
        <v>0.20568946094556781</v>
      </c>
      <c r="G256">
        <v>1739.6674158219059</v>
      </c>
      <c r="H256">
        <v>93.242300510173663</v>
      </c>
      <c r="I256">
        <v>18.6574913564267</v>
      </c>
      <c r="J256">
        <f t="shared" si="6"/>
        <v>0.20568946094556781</v>
      </c>
      <c r="K256">
        <v>183344.87663580029</v>
      </c>
      <c r="L256">
        <v>181698.4515204886</v>
      </c>
      <c r="M256">
        <v>1.0090613051544139</v>
      </c>
      <c r="N256">
        <f t="shared" si="7"/>
        <v>8</v>
      </c>
    </row>
    <row r="257" spans="2:14" x14ac:dyDescent="0.2">
      <c r="B257">
        <v>80</v>
      </c>
      <c r="C257">
        <v>75</v>
      </c>
      <c r="D257">
        <v>10</v>
      </c>
      <c r="E257">
        <v>76</v>
      </c>
      <c r="F257">
        <v>0.21670561074053729</v>
      </c>
      <c r="G257">
        <v>1634.5392930870421</v>
      </c>
      <c r="H257">
        <v>45.01007455953372</v>
      </c>
      <c r="I257">
        <v>36.314965240172548</v>
      </c>
      <c r="J257">
        <f t="shared" si="6"/>
        <v>0.21670561074053729</v>
      </c>
      <c r="K257">
        <v>352428.4409726013</v>
      </c>
      <c r="L257">
        <v>350838.91175407369</v>
      </c>
      <c r="M257">
        <v>1.0045306525737989</v>
      </c>
      <c r="N257">
        <f t="shared" si="7"/>
        <v>4</v>
      </c>
    </row>
    <row r="258" spans="2:14" x14ac:dyDescent="0.2">
      <c r="B258">
        <v>80</v>
      </c>
      <c r="C258">
        <v>75</v>
      </c>
      <c r="D258">
        <v>10</v>
      </c>
      <c r="E258">
        <v>80</v>
      </c>
      <c r="F258">
        <v>0.22891393074220009</v>
      </c>
      <c r="G258">
        <v>1532.620064009368</v>
      </c>
      <c r="H258">
        <v>4.2999543424641182E-5</v>
      </c>
      <c r="I258">
        <v>35642705.525358908</v>
      </c>
      <c r="J258">
        <f t="shared" si="6"/>
        <v>0.22891393074220009</v>
      </c>
      <c r="K258" t="s">
        <v>30</v>
      </c>
      <c r="L258" t="s">
        <v>30</v>
      </c>
      <c r="N258">
        <f t="shared" si="7"/>
        <v>0</v>
      </c>
    </row>
    <row r="259" spans="2:14" x14ac:dyDescent="0.2">
      <c r="B259">
        <v>80</v>
      </c>
      <c r="C259">
        <v>75</v>
      </c>
      <c r="D259">
        <v>11</v>
      </c>
      <c r="E259">
        <v>20</v>
      </c>
      <c r="F259">
        <v>0.12558654466858871</v>
      </c>
      <c r="G259">
        <v>3398.6912839295669</v>
      </c>
      <c r="H259">
        <v>1013.224126834981</v>
      </c>
      <c r="I259">
        <v>3.3543331568170358</v>
      </c>
      <c r="J259">
        <f t="shared" si="6"/>
        <v>0.12558654466858871</v>
      </c>
      <c r="K259">
        <v>37486.623266982577</v>
      </c>
      <c r="L259">
        <v>35101.15610988799</v>
      </c>
      <c r="M259">
        <v>1.067959788835064</v>
      </c>
      <c r="N259">
        <f t="shared" si="7"/>
        <v>60</v>
      </c>
    </row>
    <row r="260" spans="2:14" x14ac:dyDescent="0.2">
      <c r="B260">
        <v>80</v>
      </c>
      <c r="C260">
        <v>75</v>
      </c>
      <c r="D260">
        <v>11</v>
      </c>
      <c r="E260">
        <v>24</v>
      </c>
      <c r="F260">
        <v>0.1277453649852078</v>
      </c>
      <c r="G260">
        <v>3295.6881041451079</v>
      </c>
      <c r="H260">
        <v>935.61059884980625</v>
      </c>
      <c r="I260">
        <v>3.5224997538470229</v>
      </c>
      <c r="J260">
        <f t="shared" ref="J260:J323" si="8">F260</f>
        <v>0.1277453649852078</v>
      </c>
      <c r="K260">
        <v>39568.175520863988</v>
      </c>
      <c r="L260">
        <v>37208.098015568678</v>
      </c>
      <c r="M260">
        <v>1.063429135891542</v>
      </c>
      <c r="N260">
        <f t="shared" ref="N260:N323" si="9">B260-E260</f>
        <v>56</v>
      </c>
    </row>
    <row r="261" spans="2:14" x14ac:dyDescent="0.2">
      <c r="B261">
        <v>80</v>
      </c>
      <c r="C261">
        <v>75</v>
      </c>
      <c r="D261">
        <v>11</v>
      </c>
      <c r="E261">
        <v>28</v>
      </c>
      <c r="F261">
        <v>0.13156802228108111</v>
      </c>
      <c r="G261">
        <v>3149.6950673310871</v>
      </c>
      <c r="H261">
        <v>847.48088570509606</v>
      </c>
      <c r="I261">
        <v>3.7165381785697389</v>
      </c>
      <c r="J261">
        <f t="shared" si="8"/>
        <v>0.13156802228108111</v>
      </c>
      <c r="K261">
        <v>41390.048910973899</v>
      </c>
      <c r="L261">
        <v>39087.834729347909</v>
      </c>
      <c r="M261">
        <v>1.0588984833149999</v>
      </c>
      <c r="N261">
        <f t="shared" si="9"/>
        <v>52</v>
      </c>
    </row>
    <row r="262" spans="2:14" x14ac:dyDescent="0.2">
      <c r="B262">
        <v>80</v>
      </c>
      <c r="C262">
        <v>75</v>
      </c>
      <c r="D262">
        <v>11</v>
      </c>
      <c r="E262">
        <v>32</v>
      </c>
      <c r="F262">
        <v>0.1356948841735918</v>
      </c>
      <c r="G262">
        <v>3007.00924011402</v>
      </c>
      <c r="H262">
        <v>762.6358215747681</v>
      </c>
      <c r="I262">
        <v>3.9429163370595952</v>
      </c>
      <c r="J262">
        <f t="shared" si="8"/>
        <v>0.1356948841735918</v>
      </c>
      <c r="K262">
        <v>43525.649277670498</v>
      </c>
      <c r="L262">
        <v>41281.275859131238</v>
      </c>
      <c r="M262">
        <v>1.054367830737547</v>
      </c>
      <c r="N262">
        <f t="shared" si="9"/>
        <v>48</v>
      </c>
    </row>
    <row r="263" spans="2:14" x14ac:dyDescent="0.2">
      <c r="B263">
        <v>80</v>
      </c>
      <c r="C263">
        <v>75</v>
      </c>
      <c r="D263">
        <v>11</v>
      </c>
      <c r="E263">
        <v>36</v>
      </c>
      <c r="F263">
        <v>0.1401579096375552</v>
      </c>
      <c r="G263">
        <v>2867.6103170296519</v>
      </c>
      <c r="H263">
        <v>681.06912248118977</v>
      </c>
      <c r="I263">
        <v>4.2104541556409369</v>
      </c>
      <c r="J263">
        <f t="shared" si="8"/>
        <v>0.1401579096375552</v>
      </c>
      <c r="K263">
        <v>46060.237003208313</v>
      </c>
      <c r="L263">
        <v>43873.695808659853</v>
      </c>
      <c r="M263">
        <v>1.0498371781598781</v>
      </c>
      <c r="N263">
        <f t="shared" si="9"/>
        <v>44</v>
      </c>
    </row>
    <row r="264" spans="2:14" x14ac:dyDescent="0.2">
      <c r="B264">
        <v>80</v>
      </c>
      <c r="C264">
        <v>75</v>
      </c>
      <c r="D264">
        <v>11</v>
      </c>
      <c r="E264">
        <v>40</v>
      </c>
      <c r="F264">
        <v>0.14499293166775409</v>
      </c>
      <c r="G264">
        <v>2731.4878166658991</v>
      </c>
      <c r="H264">
        <v>602.77791008591066</v>
      </c>
      <c r="I264">
        <v>4.5314995306921499</v>
      </c>
      <c r="J264">
        <f t="shared" si="8"/>
        <v>0.14499293166775409</v>
      </c>
      <c r="K264">
        <v>49113.330316185413</v>
      </c>
      <c r="L264">
        <v>46984.620409605413</v>
      </c>
      <c r="M264">
        <v>1.045306525582673</v>
      </c>
      <c r="N264">
        <f t="shared" si="9"/>
        <v>40</v>
      </c>
    </row>
    <row r="265" spans="2:14" x14ac:dyDescent="0.2">
      <c r="B265">
        <v>80</v>
      </c>
      <c r="C265">
        <v>75</v>
      </c>
      <c r="D265">
        <v>11</v>
      </c>
      <c r="E265">
        <v>44</v>
      </c>
      <c r="F265">
        <v>0.15024039834126801</v>
      </c>
      <c r="G265">
        <v>2598.6363450341692</v>
      </c>
      <c r="H265">
        <v>527.76102553971805</v>
      </c>
      <c r="I265">
        <v>4.9238883117158139</v>
      </c>
      <c r="J265">
        <f t="shared" si="8"/>
        <v>0.15024039834126801</v>
      </c>
      <c r="K265">
        <v>52857.65600126033</v>
      </c>
      <c r="L265">
        <v>50786.780681765878</v>
      </c>
      <c r="M265">
        <v>1.0407758730066139</v>
      </c>
      <c r="N265">
        <f t="shared" si="9"/>
        <v>36</v>
      </c>
    </row>
    <row r="266" spans="2:14" x14ac:dyDescent="0.2">
      <c r="B266">
        <v>80</v>
      </c>
      <c r="C266">
        <v>75</v>
      </c>
      <c r="D266">
        <v>11</v>
      </c>
      <c r="E266">
        <v>48</v>
      </c>
      <c r="F266">
        <v>0.15594619539308219</v>
      </c>
      <c r="G266">
        <v>2469.0531608718438</v>
      </c>
      <c r="H266">
        <v>456.01819103726802</v>
      </c>
      <c r="I266">
        <v>5.4143742714642311</v>
      </c>
      <c r="J266">
        <f t="shared" si="8"/>
        <v>0.15594619539308219</v>
      </c>
      <c r="K266">
        <v>57552.357005126709</v>
      </c>
      <c r="L266">
        <v>55539.322035292127</v>
      </c>
      <c r="M266">
        <v>1.036245220432388</v>
      </c>
      <c r="N266">
        <f t="shared" si="9"/>
        <v>32</v>
      </c>
    </row>
    <row r="267" spans="2:14" x14ac:dyDescent="0.2">
      <c r="B267">
        <v>80</v>
      </c>
      <c r="C267">
        <v>75</v>
      </c>
      <c r="D267">
        <v>11</v>
      </c>
      <c r="E267">
        <v>52</v>
      </c>
      <c r="F267">
        <v>0.1621625961719613</v>
      </c>
      <c r="G267">
        <v>2342.7369222635739</v>
      </c>
      <c r="H267">
        <v>387.54959313105621</v>
      </c>
      <c r="I267">
        <v>6.0449990498927946</v>
      </c>
      <c r="J267">
        <f t="shared" si="8"/>
        <v>0.1621625961719613</v>
      </c>
      <c r="K267">
        <v>63604.689782389083</v>
      </c>
      <c r="L267">
        <v>61649.502453256559</v>
      </c>
      <c r="M267">
        <v>1.0317145678607049</v>
      </c>
      <c r="N267">
        <f t="shared" si="9"/>
        <v>28</v>
      </c>
    </row>
    <row r="268" spans="2:14" x14ac:dyDescent="0.2">
      <c r="B268">
        <v>80</v>
      </c>
      <c r="C268">
        <v>75</v>
      </c>
      <c r="D268">
        <v>11</v>
      </c>
      <c r="E268">
        <v>56</v>
      </c>
      <c r="F268">
        <v>0.1689493845293451</v>
      </c>
      <c r="G268">
        <v>2219.6870277111921</v>
      </c>
      <c r="H268">
        <v>322.35567388392678</v>
      </c>
      <c r="I268">
        <v>6.8858320406373634</v>
      </c>
      <c r="J268">
        <f t="shared" si="8"/>
        <v>0.1689493845293451</v>
      </c>
      <c r="K268">
        <v>71693.434432632523</v>
      </c>
      <c r="L268">
        <v>69796.103078805259</v>
      </c>
      <c r="M268">
        <v>1.027183915292305</v>
      </c>
      <c r="N268">
        <f t="shared" si="9"/>
        <v>24</v>
      </c>
    </row>
    <row r="269" spans="2:14" x14ac:dyDescent="0.2">
      <c r="B269">
        <v>80</v>
      </c>
      <c r="C269">
        <v>75</v>
      </c>
      <c r="D269">
        <v>11</v>
      </c>
      <c r="E269">
        <v>60</v>
      </c>
      <c r="F269">
        <v>0.17637520034246171</v>
      </c>
      <c r="G269">
        <v>2099.903260754108</v>
      </c>
      <c r="H269">
        <v>260.43702665383017</v>
      </c>
      <c r="I269">
        <v>8.0629981371476589</v>
      </c>
      <c r="J269">
        <f t="shared" si="8"/>
        <v>0.17637520034246171</v>
      </c>
      <c r="K269">
        <v>83040.406521991914</v>
      </c>
      <c r="L269">
        <v>81200.940287891644</v>
      </c>
      <c r="M269">
        <v>1.0226532627279761</v>
      </c>
      <c r="N269">
        <f t="shared" si="9"/>
        <v>20</v>
      </c>
    </row>
    <row r="270" spans="2:14" x14ac:dyDescent="0.2">
      <c r="B270">
        <v>80</v>
      </c>
      <c r="C270">
        <v>75</v>
      </c>
      <c r="D270">
        <v>11</v>
      </c>
      <c r="E270">
        <v>64</v>
      </c>
      <c r="F270">
        <v>0.18451916666262519</v>
      </c>
      <c r="G270">
        <v>1983.3855941010111</v>
      </c>
      <c r="H270">
        <v>201.79434643873219</v>
      </c>
      <c r="I270">
        <v>9.828747083869354</v>
      </c>
      <c r="J270">
        <f t="shared" si="8"/>
        <v>0.18451916666262519</v>
      </c>
      <c r="K270">
        <v>100089.2429099452</v>
      </c>
      <c r="L270">
        <v>98307.651662282879</v>
      </c>
      <c r="M270">
        <v>1.018122610168561</v>
      </c>
      <c r="N270">
        <f t="shared" si="9"/>
        <v>16</v>
      </c>
    </row>
    <row r="271" spans="2:14" x14ac:dyDescent="0.2">
      <c r="B271">
        <v>80</v>
      </c>
      <c r="C271">
        <v>75</v>
      </c>
      <c r="D271">
        <v>11</v>
      </c>
      <c r="E271">
        <v>68</v>
      </c>
      <c r="F271">
        <v>0.1934728718589297</v>
      </c>
      <c r="G271">
        <v>1870.134081304597</v>
      </c>
      <c r="H271">
        <v>146.42840997251099</v>
      </c>
      <c r="I271">
        <v>12.77166146689482</v>
      </c>
      <c r="J271">
        <f t="shared" si="8"/>
        <v>0.1934728718589297</v>
      </c>
      <c r="K271">
        <v>128541.7638318393</v>
      </c>
      <c r="L271">
        <v>126818.05816050719</v>
      </c>
      <c r="M271">
        <v>1.013591957614983</v>
      </c>
      <c r="N271">
        <f t="shared" si="9"/>
        <v>12</v>
      </c>
    </row>
    <row r="272" spans="2:14" x14ac:dyDescent="0.2">
      <c r="B272">
        <v>80</v>
      </c>
      <c r="C272">
        <v>75</v>
      </c>
      <c r="D272">
        <v>11</v>
      </c>
      <c r="E272">
        <v>72</v>
      </c>
      <c r="F272">
        <v>0.20334280044234171</v>
      </c>
      <c r="G272">
        <v>1760.1487986221</v>
      </c>
      <c r="H272">
        <v>94.340072728243157</v>
      </c>
      <c r="I272">
        <v>18.657488252022031</v>
      </c>
      <c r="J272">
        <f t="shared" si="8"/>
        <v>0.20334280044234171</v>
      </c>
      <c r="K272">
        <v>185503.42520012931</v>
      </c>
      <c r="L272">
        <v>183837.6164742354</v>
      </c>
      <c r="M272">
        <v>1.0090613050682551</v>
      </c>
      <c r="N272">
        <f t="shared" si="9"/>
        <v>8</v>
      </c>
    </row>
    <row r="273" spans="2:14" x14ac:dyDescent="0.2">
      <c r="B273">
        <v>80</v>
      </c>
      <c r="C273">
        <v>75</v>
      </c>
      <c r="D273">
        <v>11</v>
      </c>
      <c r="E273">
        <v>76</v>
      </c>
      <c r="F273">
        <v>0.21425333403853539</v>
      </c>
      <c r="G273">
        <v>1653.4298169869489</v>
      </c>
      <c r="H273">
        <v>45.530275861407148</v>
      </c>
      <c r="I273">
        <v>36.314952758466518</v>
      </c>
      <c r="J273">
        <f t="shared" si="8"/>
        <v>0.21425333403853539</v>
      </c>
      <c r="K273">
        <v>356501.48951622262</v>
      </c>
      <c r="L273">
        <v>354893.58997509698</v>
      </c>
      <c r="M273">
        <v>1.0045306525295039</v>
      </c>
      <c r="N273">
        <f t="shared" si="9"/>
        <v>4</v>
      </c>
    </row>
    <row r="274" spans="2:14" x14ac:dyDescent="0.2">
      <c r="B274">
        <v>80</v>
      </c>
      <c r="C274">
        <v>75</v>
      </c>
      <c r="D274">
        <v>11</v>
      </c>
      <c r="E274">
        <v>80</v>
      </c>
      <c r="F274">
        <v>0.22635048181882969</v>
      </c>
      <c r="G274">
        <v>1549.9771927797219</v>
      </c>
      <c r="H274">
        <v>5.9094746878652722E-5</v>
      </c>
      <c r="I274">
        <v>26228679.783712432</v>
      </c>
      <c r="J274">
        <f t="shared" si="8"/>
        <v>0.22635048181882969</v>
      </c>
      <c r="K274" t="s">
        <v>30</v>
      </c>
      <c r="L274" t="s">
        <v>30</v>
      </c>
      <c r="N274">
        <f t="shared" si="9"/>
        <v>0</v>
      </c>
    </row>
    <row r="275" spans="2:14" x14ac:dyDescent="0.2">
      <c r="B275">
        <v>80</v>
      </c>
      <c r="C275">
        <v>75</v>
      </c>
      <c r="D275">
        <v>12</v>
      </c>
      <c r="E275">
        <v>20</v>
      </c>
      <c r="F275">
        <v>0.12419812691277041</v>
      </c>
      <c r="G275">
        <v>3445.0272192028301</v>
      </c>
      <c r="H275">
        <v>1027.0378998042561</v>
      </c>
      <c r="I275">
        <v>3.3543330970156222</v>
      </c>
      <c r="J275">
        <f t="shared" si="8"/>
        <v>0.12419812691277041</v>
      </c>
      <c r="K275">
        <v>37997.695795848384</v>
      </c>
      <c r="L275">
        <v>35579.706476449814</v>
      </c>
      <c r="M275">
        <v>1.067959788285467</v>
      </c>
      <c r="N275">
        <f t="shared" si="9"/>
        <v>60</v>
      </c>
    </row>
    <row r="276" spans="2:14" x14ac:dyDescent="0.2">
      <c r="B276">
        <v>80</v>
      </c>
      <c r="C276">
        <v>75</v>
      </c>
      <c r="D276">
        <v>12</v>
      </c>
      <c r="E276">
        <v>24</v>
      </c>
      <c r="F276">
        <v>0.12656506646034549</v>
      </c>
      <c r="G276">
        <v>3332.6385448415872</v>
      </c>
      <c r="H276">
        <v>946.10045378587051</v>
      </c>
      <c r="I276">
        <v>3.5224996790836101</v>
      </c>
      <c r="J276">
        <f t="shared" si="8"/>
        <v>0.12656506646034549</v>
      </c>
      <c r="K276">
        <v>40011.804127955977</v>
      </c>
      <c r="L276">
        <v>37625.266036900262</v>
      </c>
      <c r="M276">
        <v>1.0634291353239911</v>
      </c>
      <c r="N276">
        <f t="shared" si="9"/>
        <v>56</v>
      </c>
    </row>
    <row r="277" spans="2:14" x14ac:dyDescent="0.2">
      <c r="B277">
        <v>80</v>
      </c>
      <c r="C277">
        <v>75</v>
      </c>
      <c r="D277">
        <v>12</v>
      </c>
      <c r="E277">
        <v>28</v>
      </c>
      <c r="F277">
        <v>0.13034258028706319</v>
      </c>
      <c r="G277">
        <v>3184.7321241992181</v>
      </c>
      <c r="H277">
        <v>856.90824230468195</v>
      </c>
      <c r="I277">
        <v>3.7165380923793889</v>
      </c>
      <c r="J277">
        <f t="shared" si="8"/>
        <v>0.13034258028706319</v>
      </c>
      <c r="K277">
        <v>41850.469829973314</v>
      </c>
      <c r="L277">
        <v>39522.645948078782</v>
      </c>
      <c r="M277">
        <v>1.05889848278257</v>
      </c>
      <c r="N277">
        <f t="shared" si="9"/>
        <v>52</v>
      </c>
    </row>
    <row r="278" spans="2:14" x14ac:dyDescent="0.2">
      <c r="B278">
        <v>80</v>
      </c>
      <c r="C278">
        <v>75</v>
      </c>
      <c r="D278">
        <v>12</v>
      </c>
      <c r="E278">
        <v>32</v>
      </c>
      <c r="F278">
        <v>0.13442197934190259</v>
      </c>
      <c r="G278">
        <v>3040.1775301610201</v>
      </c>
      <c r="H278">
        <v>771.04796244249258</v>
      </c>
      <c r="I278">
        <v>3.9429162364043808</v>
      </c>
      <c r="J278">
        <f t="shared" si="8"/>
        <v>0.13442197934190259</v>
      </c>
      <c r="K278">
        <v>44005.751347350553</v>
      </c>
      <c r="L278">
        <v>41736.62177963202</v>
      </c>
      <c r="M278">
        <v>1.054367830240297</v>
      </c>
      <c r="N278">
        <f t="shared" si="9"/>
        <v>48</v>
      </c>
    </row>
    <row r="279" spans="2:14" x14ac:dyDescent="0.2">
      <c r="B279">
        <v>80</v>
      </c>
      <c r="C279">
        <v>75</v>
      </c>
      <c r="D279">
        <v>12</v>
      </c>
      <c r="E279">
        <v>36</v>
      </c>
      <c r="F279">
        <v>0.13883502900912151</v>
      </c>
      <c r="G279">
        <v>2898.9558626935459</v>
      </c>
      <c r="H279">
        <v>688.5138366750557</v>
      </c>
      <c r="I279">
        <v>4.2104540363241947</v>
      </c>
      <c r="J279">
        <f t="shared" si="8"/>
        <v>0.13883502900912151</v>
      </c>
      <c r="K279">
        <v>46563.716591665558</v>
      </c>
      <c r="L279">
        <v>44353.274565647072</v>
      </c>
      <c r="M279">
        <v>1.0498371776980491</v>
      </c>
      <c r="N279">
        <f t="shared" si="9"/>
        <v>44</v>
      </c>
    </row>
    <row r="280" spans="2:14" x14ac:dyDescent="0.2">
      <c r="B280">
        <v>80</v>
      </c>
      <c r="C280">
        <v>75</v>
      </c>
      <c r="D280">
        <v>12</v>
      </c>
      <c r="E280">
        <v>40</v>
      </c>
      <c r="F280">
        <v>0.14361737344654599</v>
      </c>
      <c r="G280">
        <v>2761.057531828727</v>
      </c>
      <c r="H280">
        <v>609.30330033879466</v>
      </c>
      <c r="I280">
        <v>4.531499386747913</v>
      </c>
      <c r="J280">
        <f t="shared" si="8"/>
        <v>0.14361737344654599</v>
      </c>
      <c r="K280">
        <v>49645.00656210773</v>
      </c>
      <c r="L280">
        <v>47493.252330617797</v>
      </c>
      <c r="M280">
        <v>1.0453065251566851</v>
      </c>
      <c r="N280">
        <f t="shared" si="9"/>
        <v>40</v>
      </c>
    </row>
    <row r="281" spans="2:14" x14ac:dyDescent="0.2">
      <c r="B281">
        <v>80</v>
      </c>
      <c r="C281">
        <v>75</v>
      </c>
      <c r="D281">
        <v>12</v>
      </c>
      <c r="E281">
        <v>44</v>
      </c>
      <c r="F281">
        <v>0.1488092742709459</v>
      </c>
      <c r="G281">
        <v>2626.4776731636712</v>
      </c>
      <c r="H281">
        <v>533.4153826182652</v>
      </c>
      <c r="I281">
        <v>4.9238881343684273</v>
      </c>
      <c r="J281">
        <f t="shared" si="8"/>
        <v>0.1488092742709459</v>
      </c>
      <c r="K281">
        <v>53423.96353701831</v>
      </c>
      <c r="L281">
        <v>51330.901246472909</v>
      </c>
      <c r="M281">
        <v>1.0407758726170671</v>
      </c>
      <c r="N281">
        <f t="shared" si="9"/>
        <v>36</v>
      </c>
    </row>
    <row r="282" spans="2:14" x14ac:dyDescent="0.2">
      <c r="B282">
        <v>80</v>
      </c>
      <c r="C282">
        <v>75</v>
      </c>
      <c r="D282">
        <v>12</v>
      </c>
      <c r="E282">
        <v>48</v>
      </c>
      <c r="F282">
        <v>0.1544564305435015</v>
      </c>
      <c r="G282">
        <v>2495.2138620403498</v>
      </c>
      <c r="H282">
        <v>460.84992286474971</v>
      </c>
      <c r="I282">
        <v>5.4143740472592983</v>
      </c>
      <c r="J282">
        <f t="shared" si="8"/>
        <v>0.1544564305435015</v>
      </c>
      <c r="K282">
        <v>58162.149470114637</v>
      </c>
      <c r="L282">
        <v>56127.785530939043</v>
      </c>
      <c r="M282">
        <v>1.036245220080066</v>
      </c>
      <c r="N282">
        <f t="shared" si="9"/>
        <v>32</v>
      </c>
    </row>
    <row r="283" spans="2:14" x14ac:dyDescent="0.2">
      <c r="B283">
        <v>80</v>
      </c>
      <c r="C283">
        <v>75</v>
      </c>
      <c r="D283">
        <v>12</v>
      </c>
      <c r="E283">
        <v>52</v>
      </c>
      <c r="F283">
        <v>0.1606109277124248</v>
      </c>
      <c r="G283">
        <v>2367.2649577932848</v>
      </c>
      <c r="H283">
        <v>391.60718685131928</v>
      </c>
      <c r="I283">
        <v>6.0449987571143833</v>
      </c>
      <c r="J283">
        <f t="shared" si="8"/>
        <v>0.1606109277124248</v>
      </c>
      <c r="K283">
        <v>64270.619480261972</v>
      </c>
      <c r="L283">
        <v>62294.961709320007</v>
      </c>
      <c r="M283">
        <v>1.031714567546582</v>
      </c>
      <c r="N283">
        <f t="shared" si="9"/>
        <v>28</v>
      </c>
    </row>
    <row r="284" spans="2:14" x14ac:dyDescent="0.2">
      <c r="B284">
        <v>80</v>
      </c>
      <c r="C284">
        <v>75</v>
      </c>
      <c r="D284">
        <v>12</v>
      </c>
      <c r="E284">
        <v>56</v>
      </c>
      <c r="F284">
        <v>0.16733236131924789</v>
      </c>
      <c r="G284">
        <v>2242.6305011005138</v>
      </c>
      <c r="H284">
        <v>325.68767546807442</v>
      </c>
      <c r="I284">
        <v>6.8858316418557521</v>
      </c>
      <c r="J284">
        <f t="shared" si="8"/>
        <v>0.16733236131924789</v>
      </c>
      <c r="K284">
        <v>72434.483231205857</v>
      </c>
      <c r="L284">
        <v>70517.540405573425</v>
      </c>
      <c r="M284">
        <v>1.0271839150175599</v>
      </c>
      <c r="N284">
        <f t="shared" si="9"/>
        <v>24</v>
      </c>
    </row>
    <row r="285" spans="2:14" x14ac:dyDescent="0.2">
      <c r="B285">
        <v>80</v>
      </c>
      <c r="C285">
        <v>75</v>
      </c>
      <c r="D285">
        <v>12</v>
      </c>
      <c r="E285">
        <v>60</v>
      </c>
      <c r="F285">
        <v>0.1746891852712214</v>
      </c>
      <c r="G285">
        <v>2121.310388690566</v>
      </c>
      <c r="H285">
        <v>263.09202903556951</v>
      </c>
      <c r="I285">
        <v>8.0629975619815113</v>
      </c>
      <c r="J285">
        <f t="shared" si="8"/>
        <v>0.1746891852712214</v>
      </c>
      <c r="K285">
        <v>83886.948664925381</v>
      </c>
      <c r="L285">
        <v>82028.730305270379</v>
      </c>
      <c r="M285">
        <v>1.0226532624940019</v>
      </c>
      <c r="N285">
        <f t="shared" si="9"/>
        <v>20</v>
      </c>
    </row>
    <row r="286" spans="2:14" x14ac:dyDescent="0.2">
      <c r="B286">
        <v>80</v>
      </c>
      <c r="C286">
        <v>75</v>
      </c>
      <c r="D286">
        <v>12</v>
      </c>
      <c r="E286">
        <v>64</v>
      </c>
      <c r="F286">
        <v>0.18276034390949239</v>
      </c>
      <c r="G286">
        <v>2003.304692880937</v>
      </c>
      <c r="H286">
        <v>203.82098139480999</v>
      </c>
      <c r="I286">
        <v>9.8287461829086666</v>
      </c>
      <c r="J286">
        <f t="shared" si="8"/>
        <v>0.18276034390949239</v>
      </c>
      <c r="K286">
        <v>101094.4370195832</v>
      </c>
      <c r="L286">
        <v>99294.953308097029</v>
      </c>
      <c r="M286">
        <v>1.01812260997699</v>
      </c>
      <c r="N286">
        <f t="shared" si="9"/>
        <v>16</v>
      </c>
    </row>
    <row r="287" spans="2:14" x14ac:dyDescent="0.2">
      <c r="B287">
        <v>80</v>
      </c>
      <c r="C287">
        <v>75</v>
      </c>
      <c r="D287">
        <v>12</v>
      </c>
      <c r="E287">
        <v>68</v>
      </c>
      <c r="F287">
        <v>0.19163726180030541</v>
      </c>
      <c r="G287">
        <v>1888.613560467385</v>
      </c>
      <c r="H287">
        <v>147.87534128062501</v>
      </c>
      <c r="I287">
        <v>12.7716598596607</v>
      </c>
      <c r="J287">
        <f t="shared" si="8"/>
        <v>0.19163726180030541</v>
      </c>
      <c r="K287">
        <v>129811.93203529849</v>
      </c>
      <c r="L287">
        <v>128071.1938161118</v>
      </c>
      <c r="M287">
        <v>1.013591957467705</v>
      </c>
      <c r="N287">
        <f t="shared" si="9"/>
        <v>12</v>
      </c>
    </row>
    <row r="288" spans="2:14" x14ac:dyDescent="0.2">
      <c r="B288">
        <v>80</v>
      </c>
      <c r="C288">
        <v>75</v>
      </c>
      <c r="D288">
        <v>12</v>
      </c>
      <c r="E288">
        <v>72</v>
      </c>
      <c r="F288">
        <v>0.18812154012506879</v>
      </c>
      <c r="G288">
        <v>1905.675337810904</v>
      </c>
      <c r="H288">
        <v>102.13998712479309</v>
      </c>
      <c r="I288">
        <v>18.657485588700709</v>
      </c>
      <c r="J288">
        <f t="shared" si="8"/>
        <v>0.18812154012506879</v>
      </c>
      <c r="K288">
        <v>200840.57822842841</v>
      </c>
      <c r="L288">
        <v>199037.04287774229</v>
      </c>
      <c r="M288">
        <v>1.0090613049943371</v>
      </c>
      <c r="N288">
        <f t="shared" si="9"/>
        <v>8</v>
      </c>
    </row>
    <row r="289" spans="2:14" x14ac:dyDescent="0.2">
      <c r="B289">
        <v>80</v>
      </c>
      <c r="C289">
        <v>75</v>
      </c>
      <c r="D289">
        <v>12</v>
      </c>
      <c r="E289">
        <v>76</v>
      </c>
      <c r="F289">
        <v>-0.40180230338105782</v>
      </c>
      <c r="G289">
        <v>-873.16096226636739</v>
      </c>
      <c r="H289">
        <v>7.8656883161411678E-5</v>
      </c>
      <c r="I289">
        <v>-11100884.336778959</v>
      </c>
      <c r="J289">
        <f t="shared" si="8"/>
        <v>-0.40180230338105782</v>
      </c>
      <c r="K289">
        <v>-873.16096226636739</v>
      </c>
      <c r="L289">
        <v>7.8656883161411678E-5</v>
      </c>
      <c r="M289">
        <v>-11100884.336778959</v>
      </c>
      <c r="N289">
        <f t="shared" si="9"/>
        <v>4</v>
      </c>
    </row>
    <row r="290" spans="2:14" x14ac:dyDescent="0.2">
      <c r="B290">
        <v>80</v>
      </c>
      <c r="C290">
        <v>75</v>
      </c>
      <c r="D290">
        <v>12</v>
      </c>
      <c r="E290">
        <v>80</v>
      </c>
      <c r="F290">
        <v>-2.0192497809291852</v>
      </c>
      <c r="G290">
        <v>-173.74674949093949</v>
      </c>
      <c r="H290">
        <v>7.8466086287769888E-5</v>
      </c>
      <c r="I290">
        <v>-2214291.0104338988</v>
      </c>
      <c r="J290">
        <f t="shared" si="8"/>
        <v>-2.0192497809291852</v>
      </c>
      <c r="K290">
        <v>-173.74674949093949</v>
      </c>
      <c r="L290">
        <v>7.8466086287769888E-5</v>
      </c>
      <c r="M290">
        <v>-2214291.0104338988</v>
      </c>
      <c r="N290">
        <f t="shared" si="9"/>
        <v>0</v>
      </c>
    </row>
    <row r="291" spans="2:14" x14ac:dyDescent="0.2">
      <c r="B291">
        <v>84.444444444444443</v>
      </c>
      <c r="C291">
        <v>50</v>
      </c>
      <c r="D291">
        <v>4</v>
      </c>
      <c r="E291">
        <v>20</v>
      </c>
      <c r="F291">
        <v>0.1767336733331363</v>
      </c>
      <c r="G291">
        <v>2286.506157112713</v>
      </c>
      <c r="H291">
        <v>710.19398120022527</v>
      </c>
      <c r="I291">
        <v>3.2195515839891029</v>
      </c>
      <c r="J291">
        <f t="shared" si="8"/>
        <v>0.1767336733331363</v>
      </c>
      <c r="K291">
        <v>23443.227684601999</v>
      </c>
      <c r="L291">
        <v>21866.915508689512</v>
      </c>
      <c r="M291">
        <v>1.0720866267254789</v>
      </c>
      <c r="N291">
        <f t="shared" si="9"/>
        <v>64.444444444444443</v>
      </c>
    </row>
    <row r="292" spans="2:14" x14ac:dyDescent="0.2">
      <c r="B292">
        <v>84.444444444444443</v>
      </c>
      <c r="C292">
        <v>50</v>
      </c>
      <c r="D292">
        <v>4</v>
      </c>
      <c r="E292">
        <v>24</v>
      </c>
      <c r="F292">
        <v>0.228178902342555</v>
      </c>
      <c r="G292">
        <v>1703.9235290202489</v>
      </c>
      <c r="H292">
        <v>506.15090577774498</v>
      </c>
      <c r="I292">
        <v>3.366433823529412</v>
      </c>
      <c r="J292">
        <f t="shared" si="8"/>
        <v>0.228178902342555</v>
      </c>
      <c r="K292">
        <v>18913.082926608829</v>
      </c>
      <c r="L292">
        <v>17715.310303366328</v>
      </c>
      <c r="M292">
        <v>1.0676122857986241</v>
      </c>
      <c r="N292">
        <f t="shared" si="9"/>
        <v>60.444444444444443</v>
      </c>
    </row>
    <row r="293" spans="2:14" x14ac:dyDescent="0.2">
      <c r="B293">
        <v>84.444444444444443</v>
      </c>
      <c r="C293">
        <v>50</v>
      </c>
      <c r="D293">
        <v>4</v>
      </c>
      <c r="E293">
        <v>28</v>
      </c>
      <c r="F293">
        <v>0.23910249484911331</v>
      </c>
      <c r="G293">
        <v>1610.228808383674</v>
      </c>
      <c r="H293">
        <v>455.62190708105771</v>
      </c>
      <c r="I293">
        <v>3.5341338582677171</v>
      </c>
      <c r="J293">
        <f t="shared" si="8"/>
        <v>0.23910249484911331</v>
      </c>
      <c r="K293">
        <v>19441.659661180929</v>
      </c>
      <c r="L293">
        <v>18287.052759878308</v>
      </c>
      <c r="M293">
        <v>1.0631379433560679</v>
      </c>
      <c r="N293">
        <f t="shared" si="9"/>
        <v>56.444444444444443</v>
      </c>
    </row>
    <row r="294" spans="2:14" x14ac:dyDescent="0.2">
      <c r="B294">
        <v>84.444444444444443</v>
      </c>
      <c r="C294">
        <v>50</v>
      </c>
      <c r="D294">
        <v>4</v>
      </c>
      <c r="E294">
        <v>32</v>
      </c>
      <c r="F294">
        <v>0.25108958252807512</v>
      </c>
      <c r="G294">
        <v>1518.9873635770309</v>
      </c>
      <c r="H294">
        <v>407.51761206381872</v>
      </c>
      <c r="I294">
        <v>3.7274152542372878</v>
      </c>
      <c r="J294">
        <f t="shared" si="8"/>
        <v>0.25108958252807512</v>
      </c>
      <c r="K294">
        <v>20057.966969641111</v>
      </c>
      <c r="L294">
        <v>18946.49721812789</v>
      </c>
      <c r="M294">
        <v>1.058663600913512</v>
      </c>
      <c r="N294">
        <f t="shared" si="9"/>
        <v>52.444444444444443</v>
      </c>
    </row>
    <row r="295" spans="2:14" x14ac:dyDescent="0.2">
      <c r="B295">
        <v>84.444444444444443</v>
      </c>
      <c r="C295">
        <v>50</v>
      </c>
      <c r="D295">
        <v>4</v>
      </c>
      <c r="E295">
        <v>36</v>
      </c>
      <c r="F295">
        <v>0.26428661681663868</v>
      </c>
      <c r="G295">
        <v>1430.1718522143419</v>
      </c>
      <c r="H295">
        <v>361.82931259383128</v>
      </c>
      <c r="I295">
        <v>3.9526146788990819</v>
      </c>
      <c r="J295">
        <f t="shared" si="8"/>
        <v>0.26428661681663868</v>
      </c>
      <c r="K295">
        <v>20783.366693219541</v>
      </c>
      <c r="L295">
        <v>19715.024153599032</v>
      </c>
      <c r="M295">
        <v>1.054189258470956</v>
      </c>
      <c r="N295">
        <f t="shared" si="9"/>
        <v>48.444444444444443</v>
      </c>
    </row>
    <row r="296" spans="2:14" x14ac:dyDescent="0.2">
      <c r="B296">
        <v>84.444444444444443</v>
      </c>
      <c r="C296">
        <v>50</v>
      </c>
      <c r="D296">
        <v>4</v>
      </c>
      <c r="E296">
        <v>40</v>
      </c>
      <c r="F296">
        <v>0.27886506653298049</v>
      </c>
      <c r="G296">
        <v>1343.766479610538</v>
      </c>
      <c r="H296">
        <v>318.55262830503358</v>
      </c>
      <c r="I296">
        <v>4.21835</v>
      </c>
      <c r="J296">
        <f t="shared" si="8"/>
        <v>0.27886506653298049</v>
      </c>
      <c r="K296">
        <v>21647.070090987199</v>
      </c>
      <c r="L296">
        <v>20621.856239681689</v>
      </c>
      <c r="M296">
        <v>1.0497149160284001</v>
      </c>
      <c r="N296">
        <f t="shared" si="9"/>
        <v>44.444444444444443</v>
      </c>
    </row>
    <row r="297" spans="2:14" x14ac:dyDescent="0.2">
      <c r="B297">
        <v>84.444444444444443</v>
      </c>
      <c r="C297">
        <v>50</v>
      </c>
      <c r="D297">
        <v>4</v>
      </c>
      <c r="E297">
        <v>44</v>
      </c>
      <c r="F297">
        <v>0.29502742832431272</v>
      </c>
      <c r="G297">
        <v>1259.762572992687</v>
      </c>
      <c r="H297">
        <v>277.68574404382991</v>
      </c>
      <c r="I297">
        <v>4.5366483516483518</v>
      </c>
      <c r="J297">
        <f t="shared" si="8"/>
        <v>0.29502742832431272</v>
      </c>
      <c r="K297">
        <v>22689.95431828644</v>
      </c>
      <c r="L297">
        <v>21707.877489337581</v>
      </c>
      <c r="M297">
        <v>1.0452405735858441</v>
      </c>
      <c r="N297">
        <f t="shared" si="9"/>
        <v>40.444444444444443</v>
      </c>
    </row>
    <row r="298" spans="2:14" x14ac:dyDescent="0.2">
      <c r="B298">
        <v>84.444444444444443</v>
      </c>
      <c r="C298">
        <v>50</v>
      </c>
      <c r="D298">
        <v>4</v>
      </c>
      <c r="E298">
        <v>48</v>
      </c>
      <c r="F298">
        <v>0.31301482535688863</v>
      </c>
      <c r="G298">
        <v>1178.155714450091</v>
      </c>
      <c r="H298">
        <v>239.2283199447979</v>
      </c>
      <c r="I298">
        <v>4.9248170731707317</v>
      </c>
      <c r="J298">
        <f t="shared" si="8"/>
        <v>0.31301482535688863</v>
      </c>
      <c r="K298">
        <v>23970.916572143309</v>
      </c>
      <c r="L298">
        <v>23031.98917763801</v>
      </c>
      <c r="M298">
        <v>1.0407662311432879</v>
      </c>
      <c r="N298">
        <f t="shared" si="9"/>
        <v>36.444444444444443</v>
      </c>
    </row>
    <row r="299" spans="2:14" x14ac:dyDescent="0.2">
      <c r="B299">
        <v>84.444444444444443</v>
      </c>
      <c r="C299">
        <v>50</v>
      </c>
      <c r="D299">
        <v>4</v>
      </c>
      <c r="E299">
        <v>52</v>
      </c>
      <c r="F299">
        <v>0.33311675542878227</v>
      </c>
      <c r="G299">
        <v>1098.943953947246</v>
      </c>
      <c r="H299">
        <v>203.18084424670801</v>
      </c>
      <c r="I299">
        <v>5.4086986301369846</v>
      </c>
      <c r="J299">
        <f t="shared" si="8"/>
        <v>0.33311675542878227</v>
      </c>
      <c r="K299">
        <v>25577.948076350589</v>
      </c>
      <c r="L299">
        <v>24682.184966650049</v>
      </c>
      <c r="M299">
        <v>1.036291888700732</v>
      </c>
      <c r="N299">
        <f t="shared" si="9"/>
        <v>32.444444444444443</v>
      </c>
    </row>
    <row r="300" spans="2:14" x14ac:dyDescent="0.2">
      <c r="B300">
        <v>84.444444444444443</v>
      </c>
      <c r="C300">
        <v>50</v>
      </c>
      <c r="D300">
        <v>4</v>
      </c>
      <c r="E300">
        <v>56</v>
      </c>
      <c r="F300">
        <v>0.35568378571324022</v>
      </c>
      <c r="G300">
        <v>1022.126717660348</v>
      </c>
      <c r="H300">
        <v>169.544260967155</v>
      </c>
      <c r="I300">
        <v>6.0286718749999997</v>
      </c>
      <c r="J300">
        <f t="shared" si="8"/>
        <v>0.35568378571324022</v>
      </c>
      <c r="K300">
        <v>27648.566338514829</v>
      </c>
      <c r="L300">
        <v>26795.983881821641</v>
      </c>
      <c r="M300">
        <v>1.031817546258176</v>
      </c>
      <c r="N300">
        <f t="shared" si="9"/>
        <v>28.444444444444443</v>
      </c>
    </row>
    <row r="301" spans="2:14" x14ac:dyDescent="0.2">
      <c r="B301">
        <v>84.444444444444443</v>
      </c>
      <c r="C301">
        <v>50</v>
      </c>
      <c r="D301">
        <v>4</v>
      </c>
      <c r="E301">
        <v>60</v>
      </c>
      <c r="F301">
        <v>0.38114432875903809</v>
      </c>
      <c r="G301">
        <v>947.70415233355175</v>
      </c>
      <c r="H301">
        <v>138.31976429563429</v>
      </c>
      <c r="I301">
        <v>6.8515454545454562</v>
      </c>
      <c r="J301">
        <f t="shared" si="8"/>
        <v>0.38114432875903809</v>
      </c>
      <c r="K301">
        <v>30410.3189930587</v>
      </c>
      <c r="L301">
        <v>29600.93460502079</v>
      </c>
      <c r="M301">
        <v>1.0273432038156201</v>
      </c>
      <c r="N301">
        <f t="shared" si="9"/>
        <v>24.444444444444443</v>
      </c>
    </row>
    <row r="302" spans="2:14" x14ac:dyDescent="0.2">
      <c r="B302">
        <v>84.444444444444443</v>
      </c>
      <c r="C302">
        <v>50</v>
      </c>
      <c r="D302">
        <v>4</v>
      </c>
      <c r="E302">
        <v>64</v>
      </c>
      <c r="F302">
        <v>0.41002714362076342</v>
      </c>
      <c r="G302">
        <v>875.67674014687634</v>
      </c>
      <c r="H302">
        <v>109.5086928833752</v>
      </c>
      <c r="I302">
        <v>7.9964130434782614</v>
      </c>
      <c r="J302">
        <f t="shared" si="8"/>
        <v>0.41002714362076342</v>
      </c>
      <c r="K302">
        <v>34268.843793329928</v>
      </c>
      <c r="L302">
        <v>33502.67574606643</v>
      </c>
      <c r="M302">
        <v>1.0228688613730641</v>
      </c>
      <c r="N302">
        <f t="shared" si="9"/>
        <v>20.444444444444443</v>
      </c>
    </row>
    <row r="303" spans="2:14" x14ac:dyDescent="0.2">
      <c r="B303">
        <v>84.444444444444443</v>
      </c>
      <c r="C303">
        <v>50</v>
      </c>
      <c r="D303">
        <v>4</v>
      </c>
      <c r="E303">
        <v>68</v>
      </c>
      <c r="F303">
        <v>0.4429919929055755</v>
      </c>
      <c r="G303">
        <v>806.04508065189168</v>
      </c>
      <c r="H303">
        <v>83.112483409143451</v>
      </c>
      <c r="I303">
        <v>9.6982432432432439</v>
      </c>
      <c r="J303">
        <f t="shared" si="8"/>
        <v>0.4429919929055755</v>
      </c>
      <c r="K303">
        <v>40024.454967786631</v>
      </c>
      <c r="L303">
        <v>39301.522370543877</v>
      </c>
      <c r="M303">
        <v>1.0183945189305079</v>
      </c>
      <c r="N303">
        <f t="shared" si="9"/>
        <v>16.444444444444443</v>
      </c>
    </row>
    <row r="304" spans="2:14" x14ac:dyDescent="0.2">
      <c r="B304">
        <v>84.444444444444443</v>
      </c>
      <c r="C304">
        <v>50</v>
      </c>
      <c r="D304">
        <v>4</v>
      </c>
      <c r="E304">
        <v>72</v>
      </c>
      <c r="F304">
        <v>0.48087212902785359</v>
      </c>
      <c r="G304">
        <v>738.80977548506667</v>
      </c>
      <c r="H304">
        <v>59.132658863698211</v>
      </c>
      <c r="I304">
        <v>12.494107142857141</v>
      </c>
      <c r="J304">
        <f t="shared" si="8"/>
        <v>0.48087212902785359</v>
      </c>
      <c r="K304">
        <v>49506.437122835167</v>
      </c>
      <c r="L304">
        <v>48826.760006213801</v>
      </c>
      <c r="M304">
        <v>1.013920176487952</v>
      </c>
      <c r="N304">
        <f t="shared" si="9"/>
        <v>12.444444444444443</v>
      </c>
    </row>
    <row r="305" spans="2:14" x14ac:dyDescent="0.2">
      <c r="B305">
        <v>84.444444444444443</v>
      </c>
      <c r="C305">
        <v>50</v>
      </c>
      <c r="D305">
        <v>4</v>
      </c>
      <c r="E305">
        <v>76</v>
      </c>
      <c r="F305">
        <v>0.52473429221893664</v>
      </c>
      <c r="G305">
        <v>673.97137590839566</v>
      </c>
      <c r="H305">
        <v>37.570836745814013</v>
      </c>
      <c r="I305">
        <v>17.938684210526318</v>
      </c>
      <c r="J305">
        <f t="shared" si="8"/>
        <v>0.52473429221893664</v>
      </c>
      <c r="K305">
        <v>68010.074065935216</v>
      </c>
      <c r="L305">
        <v>67373.673526772633</v>
      </c>
      <c r="M305">
        <v>1.009445834045396</v>
      </c>
      <c r="N305">
        <f t="shared" si="9"/>
        <v>8.4444444444444429</v>
      </c>
    </row>
    <row r="306" spans="2:14" x14ac:dyDescent="0.2">
      <c r="B306">
        <v>84.444444444444443</v>
      </c>
      <c r="C306">
        <v>50</v>
      </c>
      <c r="D306">
        <v>4</v>
      </c>
      <c r="E306">
        <v>80</v>
      </c>
      <c r="F306">
        <v>0.57596524110878899</v>
      </c>
      <c r="G306">
        <v>611.53036856983431</v>
      </c>
      <c r="H306">
        <v>18.428748280616389</v>
      </c>
      <c r="I306">
        <v>33.183500000000009</v>
      </c>
      <c r="J306">
        <f t="shared" si="8"/>
        <v>0.57596524110878899</v>
      </c>
      <c r="K306">
        <v>119893.6390989021</v>
      </c>
      <c r="L306">
        <v>119300.53747861279</v>
      </c>
      <c r="M306">
        <v>1.0049714916028401</v>
      </c>
      <c r="N306">
        <f t="shared" si="9"/>
        <v>4.4444444444444429</v>
      </c>
    </row>
    <row r="307" spans="2:14" x14ac:dyDescent="0.2">
      <c r="B307">
        <v>84.444444444444443</v>
      </c>
      <c r="C307">
        <v>50</v>
      </c>
      <c r="D307">
        <v>5</v>
      </c>
      <c r="E307">
        <v>20</v>
      </c>
      <c r="F307">
        <v>0.21819259324746729</v>
      </c>
      <c r="G307">
        <v>1800.1165658064861</v>
      </c>
      <c r="H307">
        <v>559.12025028530525</v>
      </c>
      <c r="I307">
        <v>3.219551724137931</v>
      </c>
      <c r="J307">
        <f t="shared" si="8"/>
        <v>0.21819259324746729</v>
      </c>
      <c r="K307">
        <v>18456.343264045281</v>
      </c>
      <c r="L307">
        <v>17215.3469485241</v>
      </c>
      <c r="M307">
        <v>1.072086628241179</v>
      </c>
      <c r="N307">
        <f t="shared" si="9"/>
        <v>64.444444444444443</v>
      </c>
    </row>
    <row r="308" spans="2:14" x14ac:dyDescent="0.2">
      <c r="B308">
        <v>84.444444444444443</v>
      </c>
      <c r="C308">
        <v>50</v>
      </c>
      <c r="D308">
        <v>5</v>
      </c>
      <c r="E308">
        <v>24</v>
      </c>
      <c r="F308">
        <v>0.21437705344553609</v>
      </c>
      <c r="G308">
        <v>1826.346774557516</v>
      </c>
      <c r="H308">
        <v>542.51676421474735</v>
      </c>
      <c r="I308">
        <v>3.3664338044945339</v>
      </c>
      <c r="J308">
        <f t="shared" si="8"/>
        <v>0.21437705344553609</v>
      </c>
      <c r="K308">
        <v>20271.94730963797</v>
      </c>
      <c r="L308">
        <v>18988.117299295202</v>
      </c>
      <c r="M308">
        <v>1.067612285626149</v>
      </c>
      <c r="N308">
        <f t="shared" si="9"/>
        <v>60.444444444444443</v>
      </c>
    </row>
    <row r="309" spans="2:14" x14ac:dyDescent="0.2">
      <c r="B309">
        <v>84.444444444444443</v>
      </c>
      <c r="C309">
        <v>50</v>
      </c>
      <c r="D309">
        <v>5</v>
      </c>
      <c r="E309">
        <v>28</v>
      </c>
      <c r="F309">
        <v>0.2246462117493192</v>
      </c>
      <c r="G309">
        <v>1724.6590364108631</v>
      </c>
      <c r="H309">
        <v>488.00048785554168</v>
      </c>
      <c r="I309">
        <v>3.534133836606733</v>
      </c>
      <c r="J309">
        <f t="shared" si="8"/>
        <v>0.2246462117493192</v>
      </c>
      <c r="K309">
        <v>20823.27296773273</v>
      </c>
      <c r="L309">
        <v>19586.614419177411</v>
      </c>
      <c r="M309">
        <v>1.06313794319372</v>
      </c>
      <c r="N309">
        <f t="shared" si="9"/>
        <v>56.444444444444443</v>
      </c>
    </row>
    <row r="310" spans="2:14" x14ac:dyDescent="0.2">
      <c r="B310">
        <v>84.444444444444443</v>
      </c>
      <c r="C310">
        <v>50</v>
      </c>
      <c r="D310">
        <v>5</v>
      </c>
      <c r="E310">
        <v>32</v>
      </c>
      <c r="F310">
        <v>0.2359368423679355</v>
      </c>
      <c r="G310">
        <v>1625.6377388822459</v>
      </c>
      <c r="H310">
        <v>436.13003621371422</v>
      </c>
      <c r="I310">
        <v>3.7274152291717968</v>
      </c>
      <c r="J310">
        <f t="shared" si="8"/>
        <v>0.2359368423679355</v>
      </c>
      <c r="K310">
        <v>21466.266838663239</v>
      </c>
      <c r="L310">
        <v>20276.759135994711</v>
      </c>
      <c r="M310">
        <v>1.0586636007603869</v>
      </c>
      <c r="N310">
        <f t="shared" si="9"/>
        <v>52.444444444444443</v>
      </c>
    </row>
    <row r="311" spans="2:14" x14ac:dyDescent="0.2">
      <c r="B311">
        <v>84.444444444444443</v>
      </c>
      <c r="C311">
        <v>50</v>
      </c>
      <c r="D311">
        <v>5</v>
      </c>
      <c r="E311">
        <v>36</v>
      </c>
      <c r="F311">
        <v>0.2483915655085073</v>
      </c>
      <c r="G311">
        <v>1529.2607459008691</v>
      </c>
      <c r="H311">
        <v>386.89851694757209</v>
      </c>
      <c r="I311">
        <v>3.9526146493554428</v>
      </c>
      <c r="J311">
        <f t="shared" si="8"/>
        <v>0.2483915655085073</v>
      </c>
      <c r="K311">
        <v>22223.334071632111</v>
      </c>
      <c r="L311">
        <v>21080.971842678809</v>
      </c>
      <c r="M311">
        <v>1.0541892583263439</v>
      </c>
      <c r="N311">
        <f t="shared" si="9"/>
        <v>48.444444444444443</v>
      </c>
    </row>
    <row r="312" spans="2:14" x14ac:dyDescent="0.2">
      <c r="B312">
        <v>84.444444444444443</v>
      </c>
      <c r="C312">
        <v>50</v>
      </c>
      <c r="D312">
        <v>5</v>
      </c>
      <c r="E312">
        <v>40</v>
      </c>
      <c r="F312">
        <v>0.26217799809471032</v>
      </c>
      <c r="G312">
        <v>1435.516307729589</v>
      </c>
      <c r="H312">
        <v>340.30280081641843</v>
      </c>
      <c r="I312">
        <v>4.2183499644600344</v>
      </c>
      <c r="J312">
        <f t="shared" si="8"/>
        <v>0.26217799809471032</v>
      </c>
      <c r="K312">
        <v>23125.091004788192</v>
      </c>
      <c r="L312">
        <v>22029.877497875019</v>
      </c>
      <c r="M312">
        <v>1.049714915891784</v>
      </c>
      <c r="N312">
        <f t="shared" si="9"/>
        <v>44.444444444444443</v>
      </c>
    </row>
    <row r="313" spans="2:14" x14ac:dyDescent="0.2">
      <c r="B313">
        <v>84.444444444444443</v>
      </c>
      <c r="C313">
        <v>50</v>
      </c>
      <c r="D313">
        <v>5</v>
      </c>
      <c r="E313">
        <v>44</v>
      </c>
      <c r="F313">
        <v>0.27749489917124148</v>
      </c>
      <c r="G313">
        <v>1344.3984612107549</v>
      </c>
      <c r="H313">
        <v>296.3417858221386</v>
      </c>
      <c r="I313">
        <v>4.5366483079023148</v>
      </c>
      <c r="J313">
        <f t="shared" si="8"/>
        <v>0.27749489917124148</v>
      </c>
      <c r="K313">
        <v>24214.356200455011</v>
      </c>
      <c r="L313">
        <v>23166.299525066392</v>
      </c>
      <c r="M313">
        <v>1.045240573456913</v>
      </c>
      <c r="N313">
        <f t="shared" si="9"/>
        <v>40.444444444444443</v>
      </c>
    </row>
    <row r="314" spans="2:14" x14ac:dyDescent="0.2">
      <c r="B314">
        <v>84.444444444444443</v>
      </c>
      <c r="C314">
        <v>50</v>
      </c>
      <c r="D314">
        <v>5</v>
      </c>
      <c r="E314">
        <v>48</v>
      </c>
      <c r="F314">
        <v>0.29457994087174311</v>
      </c>
      <c r="G314">
        <v>1255.90438467632</v>
      </c>
      <c r="H314">
        <v>255.0154412060252</v>
      </c>
      <c r="I314">
        <v>4.9248170178906276</v>
      </c>
      <c r="J314">
        <f t="shared" si="8"/>
        <v>0.29457994087174311</v>
      </c>
      <c r="K314">
        <v>25552.80160205032</v>
      </c>
      <c r="L314">
        <v>24551.91265858003</v>
      </c>
      <c r="M314">
        <v>1.040766231021945</v>
      </c>
      <c r="N314">
        <f t="shared" si="9"/>
        <v>36.444444444444443</v>
      </c>
    </row>
    <row r="315" spans="2:14" x14ac:dyDescent="0.2">
      <c r="B315">
        <v>84.444444444444443</v>
      </c>
      <c r="C315">
        <v>50</v>
      </c>
      <c r="D315">
        <v>5</v>
      </c>
      <c r="E315">
        <v>52</v>
      </c>
      <c r="F315">
        <v>0.31371972424922301</v>
      </c>
      <c r="G315">
        <v>1170.032914765108</v>
      </c>
      <c r="H315">
        <v>216.3242972771686</v>
      </c>
      <c r="I315">
        <v>5.4086985581004212</v>
      </c>
      <c r="J315">
        <f t="shared" si="8"/>
        <v>0.31371972424922301</v>
      </c>
      <c r="K315">
        <v>27232.54542143803</v>
      </c>
      <c r="L315">
        <v>26278.836803950089</v>
      </c>
      <c r="M315">
        <v>1.0362918885871151</v>
      </c>
      <c r="N315">
        <f t="shared" si="9"/>
        <v>32.444444444444443</v>
      </c>
    </row>
    <row r="316" spans="2:14" x14ac:dyDescent="0.2">
      <c r="B316">
        <v>84.444444444444443</v>
      </c>
      <c r="C316">
        <v>50</v>
      </c>
      <c r="D316">
        <v>5</v>
      </c>
      <c r="E316">
        <v>56</v>
      </c>
      <c r="F316">
        <v>0.33526290580416312</v>
      </c>
      <c r="G316">
        <v>1086.7837245796179</v>
      </c>
      <c r="H316">
        <v>180.2691811188285</v>
      </c>
      <c r="I316">
        <v>6.0286717775859886</v>
      </c>
      <c r="J316">
        <f t="shared" si="8"/>
        <v>0.33526290580416312</v>
      </c>
      <c r="K316">
        <v>29397.540819046229</v>
      </c>
      <c r="L316">
        <v>28491.026275585431</v>
      </c>
      <c r="M316">
        <v>1.0318175461526851</v>
      </c>
      <c r="N316">
        <f t="shared" si="9"/>
        <v>28.444444444444443</v>
      </c>
    </row>
    <row r="317" spans="2:14" x14ac:dyDescent="0.2">
      <c r="B317">
        <v>84.444444444444443</v>
      </c>
      <c r="C317">
        <v>50</v>
      </c>
      <c r="D317">
        <v>5</v>
      </c>
      <c r="E317">
        <v>60</v>
      </c>
      <c r="F317">
        <v>0.35963766850975398</v>
      </c>
      <c r="G317">
        <v>1006.1568736937641</v>
      </c>
      <c r="H317">
        <v>146.85108646355499</v>
      </c>
      <c r="I317">
        <v>6.8515453165780178</v>
      </c>
      <c r="J317">
        <f t="shared" si="8"/>
        <v>0.35963766850975398</v>
      </c>
      <c r="K317">
        <v>32285.973856656681</v>
      </c>
      <c r="L317">
        <v>31426.66806942648</v>
      </c>
      <c r="M317">
        <v>1.027343203718952</v>
      </c>
      <c r="N317">
        <f t="shared" si="9"/>
        <v>24.444444444444443</v>
      </c>
    </row>
    <row r="318" spans="2:14" x14ac:dyDescent="0.2">
      <c r="B318">
        <v>84.444444444444443</v>
      </c>
      <c r="C318">
        <v>50</v>
      </c>
      <c r="D318">
        <v>5</v>
      </c>
      <c r="E318">
        <v>64</v>
      </c>
      <c r="F318">
        <v>0.38737533780107258</v>
      </c>
      <c r="G318">
        <v>928.15256737331981</v>
      </c>
      <c r="H318">
        <v>116.0711166897442</v>
      </c>
      <c r="I318">
        <v>7.9964128358845166</v>
      </c>
      <c r="J318">
        <f t="shared" si="8"/>
        <v>0.38737533780107258</v>
      </c>
      <c r="K318">
        <v>36322.439422519703</v>
      </c>
      <c r="L318">
        <v>35510.357971836122</v>
      </c>
      <c r="M318">
        <v>1.022868861286266</v>
      </c>
      <c r="N318">
        <f t="shared" si="9"/>
        <v>20.444444444444443</v>
      </c>
    </row>
    <row r="319" spans="2:14" x14ac:dyDescent="0.2">
      <c r="B319">
        <v>84.444444444444443</v>
      </c>
      <c r="C319">
        <v>50</v>
      </c>
      <c r="D319">
        <v>5</v>
      </c>
      <c r="E319">
        <v>68</v>
      </c>
      <c r="F319">
        <v>0.41914283108401379</v>
      </c>
      <c r="G319">
        <v>852.77103408885569</v>
      </c>
      <c r="H319">
        <v>87.930467671422861</v>
      </c>
      <c r="I319">
        <v>9.6982429034208781</v>
      </c>
      <c r="J319">
        <f t="shared" si="8"/>
        <v>0.41914283108401379</v>
      </c>
      <c r="K319">
        <v>42344.648793238863</v>
      </c>
      <c r="L319">
        <v>41579.808226821428</v>
      </c>
      <c r="M319">
        <v>1.018394518855045</v>
      </c>
      <c r="N319">
        <f t="shared" si="9"/>
        <v>16.444444444444443</v>
      </c>
    </row>
    <row r="320" spans="2:14" x14ac:dyDescent="0.2">
      <c r="B320">
        <v>84.444444444444443</v>
      </c>
      <c r="C320">
        <v>50</v>
      </c>
      <c r="D320">
        <v>5</v>
      </c>
      <c r="E320">
        <v>72</v>
      </c>
      <c r="F320">
        <v>0.45578804980812587</v>
      </c>
      <c r="G320">
        <v>780.01247039517034</v>
      </c>
      <c r="H320">
        <v>62.430432279533917</v>
      </c>
      <c r="I320">
        <v>12.49410651046983</v>
      </c>
      <c r="J320">
        <f t="shared" si="8"/>
        <v>0.45578804980812587</v>
      </c>
      <c r="K320">
        <v>52267.362455095659</v>
      </c>
      <c r="L320">
        <v>51549.780416980022</v>
      </c>
      <c r="M320">
        <v>1.013920176425801</v>
      </c>
      <c r="N320">
        <f t="shared" si="9"/>
        <v>12.444444444444443</v>
      </c>
    </row>
    <row r="321" spans="2:14" x14ac:dyDescent="0.2">
      <c r="B321">
        <v>84.444444444444443</v>
      </c>
      <c r="C321">
        <v>50</v>
      </c>
      <c r="D321">
        <v>5</v>
      </c>
      <c r="E321">
        <v>76</v>
      </c>
      <c r="F321">
        <v>0.49840465215210772</v>
      </c>
      <c r="G321">
        <v>709.8770243732406</v>
      </c>
      <c r="H321">
        <v>39.572416479062348</v>
      </c>
      <c r="I321">
        <v>17.938682737477869</v>
      </c>
      <c r="J321">
        <f t="shared" si="8"/>
        <v>0.49840465215210772</v>
      </c>
      <c r="K321">
        <v>71633.292942535467</v>
      </c>
      <c r="L321">
        <v>70962.988334641283</v>
      </c>
      <c r="M321">
        <v>1.0094458339991721</v>
      </c>
      <c r="N321">
        <f t="shared" si="9"/>
        <v>8.4444444444444429</v>
      </c>
    </row>
    <row r="322" spans="2:14" x14ac:dyDescent="0.2">
      <c r="B322">
        <v>84.444444444444443</v>
      </c>
      <c r="C322">
        <v>50</v>
      </c>
      <c r="D322">
        <v>5</v>
      </c>
      <c r="E322">
        <v>80</v>
      </c>
      <c r="F322">
        <v>0.5484265740209241</v>
      </c>
      <c r="G322">
        <v>642.36480115282779</v>
      </c>
      <c r="H322">
        <v>19.357961405598768</v>
      </c>
      <c r="I322">
        <v>33.183494258183671</v>
      </c>
      <c r="J322">
        <f t="shared" si="8"/>
        <v>0.5484265740209241</v>
      </c>
      <c r="K322">
        <v>125938.8864356297</v>
      </c>
      <c r="L322">
        <v>125315.8795958824</v>
      </c>
      <c r="M322">
        <v>1.004971491575978</v>
      </c>
      <c r="N322">
        <f t="shared" si="9"/>
        <v>4.4444444444444429</v>
      </c>
    </row>
    <row r="323" spans="2:14" x14ac:dyDescent="0.2">
      <c r="B323">
        <v>84.444444444444443</v>
      </c>
      <c r="C323">
        <v>50</v>
      </c>
      <c r="D323">
        <v>6</v>
      </c>
      <c r="E323">
        <v>20</v>
      </c>
      <c r="F323">
        <v>0.20500680134832189</v>
      </c>
      <c r="G323">
        <v>1930.7409103150969</v>
      </c>
      <c r="H323">
        <v>599.69246900524718</v>
      </c>
      <c r="I323">
        <v>3.2195517037553518</v>
      </c>
      <c r="J323">
        <f t="shared" si="8"/>
        <v>0.20500680134832189</v>
      </c>
      <c r="K323">
        <v>19795.616390400712</v>
      </c>
      <c r="L323">
        <v>18464.567949090859</v>
      </c>
      <c r="M323">
        <v>1.0720866280207431</v>
      </c>
      <c r="N323">
        <f t="shared" si="9"/>
        <v>64.444444444444443</v>
      </c>
    </row>
    <row r="324" spans="2:14" x14ac:dyDescent="0.2">
      <c r="B324">
        <v>84.444444444444443</v>
      </c>
      <c r="C324">
        <v>50</v>
      </c>
      <c r="D324">
        <v>6</v>
      </c>
      <c r="E324">
        <v>24</v>
      </c>
      <c r="F324">
        <v>0.20549714569253541</v>
      </c>
      <c r="G324">
        <v>1914.8629577279389</v>
      </c>
      <c r="H324">
        <v>568.81052380555082</v>
      </c>
      <c r="I324">
        <v>3.366433772914053</v>
      </c>
      <c r="J324">
        <f t="shared" ref="J324:J387" si="10">F324</f>
        <v>0.20549714569253541</v>
      </c>
      <c r="K324">
        <v>21254.45261820174</v>
      </c>
      <c r="L324">
        <v>19908.400184279351</v>
      </c>
      <c r="M324">
        <v>1.067612285339999</v>
      </c>
      <c r="N324">
        <f t="shared" ref="N324:N387" si="11">B324-E324</f>
        <v>60.444444444444443</v>
      </c>
    </row>
    <row r="325" spans="2:14" x14ac:dyDescent="0.2">
      <c r="B325">
        <v>84.444444444444443</v>
      </c>
      <c r="C325">
        <v>50</v>
      </c>
      <c r="D325">
        <v>6</v>
      </c>
      <c r="E325">
        <v>28</v>
      </c>
      <c r="F325">
        <v>0.21534533710256659</v>
      </c>
      <c r="G325">
        <v>1807.2910671742211</v>
      </c>
      <c r="H325">
        <v>511.38161975631709</v>
      </c>
      <c r="I325">
        <v>3.5341338001851308</v>
      </c>
      <c r="J325">
        <f t="shared" si="10"/>
        <v>0.21534533710256659</v>
      </c>
      <c r="K325">
        <v>21820.959638626431</v>
      </c>
      <c r="L325">
        <v>20525.05019120852</v>
      </c>
      <c r="M325">
        <v>1.063137942920743</v>
      </c>
      <c r="N325">
        <f t="shared" si="11"/>
        <v>56.444444444444443</v>
      </c>
    </row>
    <row r="326" spans="2:14" x14ac:dyDescent="0.2">
      <c r="B326">
        <v>84.444444444444443</v>
      </c>
      <c r="C326">
        <v>50</v>
      </c>
      <c r="D326">
        <v>6</v>
      </c>
      <c r="E326">
        <v>32</v>
      </c>
      <c r="F326">
        <v>0.2261878197610106</v>
      </c>
      <c r="G326">
        <v>1702.546741391568</v>
      </c>
      <c r="H326">
        <v>456.76337519018023</v>
      </c>
      <c r="I326">
        <v>3.72741518665477</v>
      </c>
      <c r="J326">
        <f t="shared" si="10"/>
        <v>0.2261878197610106</v>
      </c>
      <c r="K326">
        <v>22481.836993484882</v>
      </c>
      <c r="L326">
        <v>21236.053627283491</v>
      </c>
      <c r="M326">
        <v>1.058663600500652</v>
      </c>
      <c r="N326">
        <f t="shared" si="11"/>
        <v>52.444444444444443</v>
      </c>
    </row>
    <row r="327" spans="2:14" x14ac:dyDescent="0.2">
      <c r="B327">
        <v>84.444444444444443</v>
      </c>
      <c r="C327">
        <v>50</v>
      </c>
      <c r="D327">
        <v>6</v>
      </c>
      <c r="E327">
        <v>36</v>
      </c>
      <c r="F327">
        <v>0.23816483656109819</v>
      </c>
      <c r="G327">
        <v>1600.611317105393</v>
      </c>
      <c r="H327">
        <v>404.95000891215773</v>
      </c>
      <c r="I327">
        <v>3.952614599034618</v>
      </c>
      <c r="J327">
        <f t="shared" si="10"/>
        <v>0.23816483656109819</v>
      </c>
      <c r="K327">
        <v>23260.206027137541</v>
      </c>
      <c r="L327">
        <v>22064.5447189443</v>
      </c>
      <c r="M327">
        <v>1.0541892580800301</v>
      </c>
      <c r="N327">
        <f t="shared" si="11"/>
        <v>48.444444444444443</v>
      </c>
    </row>
    <row r="328" spans="2:14" x14ac:dyDescent="0.2">
      <c r="B328">
        <v>84.444444444444443</v>
      </c>
      <c r="C328">
        <v>50</v>
      </c>
      <c r="D328">
        <v>6</v>
      </c>
      <c r="E328">
        <v>40</v>
      </c>
      <c r="F328">
        <v>0.25144171478653582</v>
      </c>
      <c r="G328">
        <v>1501.4752299124459</v>
      </c>
      <c r="H328">
        <v>355.93899607667811</v>
      </c>
      <c r="I328">
        <v>4.2183499039509309</v>
      </c>
      <c r="J328">
        <f t="shared" si="10"/>
        <v>0.25144171478653582</v>
      </c>
      <c r="K328">
        <v>24187.6397684931</v>
      </c>
      <c r="L328">
        <v>23042.10353465733</v>
      </c>
      <c r="M328">
        <v>1.0497149156591881</v>
      </c>
      <c r="N328">
        <f t="shared" si="11"/>
        <v>44.444444444444443</v>
      </c>
    </row>
    <row r="329" spans="2:14" x14ac:dyDescent="0.2">
      <c r="B329">
        <v>84.444444444444443</v>
      </c>
      <c r="C329">
        <v>50</v>
      </c>
      <c r="D329">
        <v>6</v>
      </c>
      <c r="E329">
        <v>44</v>
      </c>
      <c r="F329">
        <v>0.26621509390375619</v>
      </c>
      <c r="G329">
        <v>1405.133670788462</v>
      </c>
      <c r="H329">
        <v>309.72947391550832</v>
      </c>
      <c r="I329">
        <v>4.5366482337802037</v>
      </c>
      <c r="J329">
        <f t="shared" si="10"/>
        <v>0.26621509390375619</v>
      </c>
      <c r="K329">
        <v>25308.275928166851</v>
      </c>
      <c r="L329">
        <v>24212.87173129389</v>
      </c>
      <c r="M329">
        <v>1.045240573238456</v>
      </c>
      <c r="N329">
        <f t="shared" si="11"/>
        <v>40.444444444444443</v>
      </c>
    </row>
    <row r="330" spans="2:14" x14ac:dyDescent="0.2">
      <c r="B330">
        <v>84.444444444444443</v>
      </c>
      <c r="C330">
        <v>50</v>
      </c>
      <c r="D330">
        <v>6</v>
      </c>
      <c r="E330">
        <v>48</v>
      </c>
      <c r="F330">
        <v>0.28272082217673739</v>
      </c>
      <c r="G330">
        <v>1311.5842893843201</v>
      </c>
      <c r="H330">
        <v>266.32143069287542</v>
      </c>
      <c r="I330">
        <v>4.9248169250669589</v>
      </c>
      <c r="J330">
        <f t="shared" si="10"/>
        <v>0.28272082217673739</v>
      </c>
      <c r="K330">
        <v>26685.672524060268</v>
      </c>
      <c r="L330">
        <v>25640.409665368821</v>
      </c>
      <c r="M330">
        <v>1.0407662308181931</v>
      </c>
      <c r="N330">
        <f t="shared" si="11"/>
        <v>36.444444444444443</v>
      </c>
    </row>
    <row r="331" spans="2:14" x14ac:dyDescent="0.2">
      <c r="B331">
        <v>84.444444444444443</v>
      </c>
      <c r="C331">
        <v>50</v>
      </c>
      <c r="D331">
        <v>6</v>
      </c>
      <c r="E331">
        <v>52</v>
      </c>
      <c r="F331">
        <v>0.30124418344561132</v>
      </c>
      <c r="G331">
        <v>1220.825990484509</v>
      </c>
      <c r="H331">
        <v>225.71529996010921</v>
      </c>
      <c r="I331">
        <v>5.4086984386980701</v>
      </c>
      <c r="J331">
        <f t="shared" si="10"/>
        <v>0.30124418344561132</v>
      </c>
      <c r="K331">
        <v>28414.755532083349</v>
      </c>
      <c r="L331">
        <v>27419.644841558951</v>
      </c>
      <c r="M331">
        <v>1.036291888398793</v>
      </c>
      <c r="N331">
        <f t="shared" si="11"/>
        <v>32.444444444444443</v>
      </c>
    </row>
    <row r="332" spans="2:14" x14ac:dyDescent="0.2">
      <c r="B332">
        <v>84.444444444444443</v>
      </c>
      <c r="C332">
        <v>50</v>
      </c>
      <c r="D332">
        <v>6</v>
      </c>
      <c r="E332">
        <v>56</v>
      </c>
      <c r="F332">
        <v>0.32213337046371088</v>
      </c>
      <c r="G332">
        <v>1132.858301848968</v>
      </c>
      <c r="H332">
        <v>187.91176124446011</v>
      </c>
      <c r="I332">
        <v>6.0286716187774836</v>
      </c>
      <c r="J332">
        <f t="shared" si="10"/>
        <v>0.32213337046371088</v>
      </c>
      <c r="K332">
        <v>30643.85987532388</v>
      </c>
      <c r="L332">
        <v>29698.913334719378</v>
      </c>
      <c r="M332">
        <v>1.031817545980708</v>
      </c>
      <c r="N332">
        <f t="shared" si="11"/>
        <v>28.444444444444443</v>
      </c>
    </row>
    <row r="333" spans="2:14" x14ac:dyDescent="0.2">
      <c r="B333">
        <v>84.444444444444443</v>
      </c>
      <c r="C333">
        <v>50</v>
      </c>
      <c r="D333">
        <v>6</v>
      </c>
      <c r="E333">
        <v>60</v>
      </c>
      <c r="F333">
        <v>0.34581751490687579</v>
      </c>
      <c r="G333">
        <v>1047.6810416661781</v>
      </c>
      <c r="H333">
        <v>152.91164649337961</v>
      </c>
      <c r="I333">
        <v>6.8515450960861797</v>
      </c>
      <c r="J333">
        <f t="shared" si="10"/>
        <v>0.34581751490687579</v>
      </c>
      <c r="K333">
        <v>33618.418365687423</v>
      </c>
      <c r="L333">
        <v>32723.64897051462</v>
      </c>
      <c r="M333">
        <v>1.027343203564463</v>
      </c>
      <c r="N333">
        <f t="shared" si="11"/>
        <v>24.444444444444443</v>
      </c>
    </row>
    <row r="334" spans="2:14" x14ac:dyDescent="0.2">
      <c r="B334">
        <v>84.444444444444443</v>
      </c>
      <c r="C334">
        <v>50</v>
      </c>
      <c r="D334">
        <v>6</v>
      </c>
      <c r="E334">
        <v>64</v>
      </c>
      <c r="F334">
        <v>0.37283119859954772</v>
      </c>
      <c r="G334">
        <v>965.29414532920293</v>
      </c>
      <c r="H334">
        <v>120.7159015281929</v>
      </c>
      <c r="I334">
        <v>7.9964125116007274</v>
      </c>
      <c r="J334">
        <f t="shared" si="10"/>
        <v>0.37283119859954772</v>
      </c>
      <c r="K334">
        <v>37775.942610230777</v>
      </c>
      <c r="L334">
        <v>36931.364366429778</v>
      </c>
      <c r="M334">
        <v>1.0228688611506791</v>
      </c>
      <c r="N334">
        <f t="shared" si="11"/>
        <v>20.444444444444443</v>
      </c>
    </row>
    <row r="335" spans="2:14" x14ac:dyDescent="0.2">
      <c r="B335">
        <v>84.444444444444443</v>
      </c>
      <c r="C335">
        <v>50</v>
      </c>
      <c r="D335">
        <v>6</v>
      </c>
      <c r="E335">
        <v>68</v>
      </c>
      <c r="F335">
        <v>0.40384834192922281</v>
      </c>
      <c r="G335">
        <v>885.69757890005326</v>
      </c>
      <c r="H335">
        <v>91.325576703572082</v>
      </c>
      <c r="I335">
        <v>9.6982423858639635</v>
      </c>
      <c r="J335">
        <f t="shared" si="10"/>
        <v>0.40384834192922281</v>
      </c>
      <c r="K335">
        <v>43979.628078733367</v>
      </c>
      <c r="L335">
        <v>43185.256076536883</v>
      </c>
      <c r="M335">
        <v>1.018394518740114</v>
      </c>
      <c r="N335">
        <f t="shared" si="11"/>
        <v>16.444444444444443</v>
      </c>
    </row>
    <row r="336" spans="2:14" x14ac:dyDescent="0.2">
      <c r="B336">
        <v>84.444444444444443</v>
      </c>
      <c r="C336">
        <v>50</v>
      </c>
      <c r="D336">
        <v>6</v>
      </c>
      <c r="E336">
        <v>72</v>
      </c>
      <c r="F336">
        <v>0.43972993334023452</v>
      </c>
      <c r="G336">
        <v>808.8913008435909</v>
      </c>
      <c r="H336">
        <v>64.741833346114191</v>
      </c>
      <c r="I336">
        <v>12.49410557342736</v>
      </c>
      <c r="J336">
        <f t="shared" si="10"/>
        <v>0.43972993334023452</v>
      </c>
      <c r="K336">
        <v>54202.485745576058</v>
      </c>
      <c r="L336">
        <v>53458.336278078583</v>
      </c>
      <c r="M336">
        <v>1.0139201763337069</v>
      </c>
      <c r="N336">
        <f t="shared" si="11"/>
        <v>12.444444444444443</v>
      </c>
    </row>
    <row r="337" spans="2:14" x14ac:dyDescent="0.2">
      <c r="B337">
        <v>84.444444444444443</v>
      </c>
      <c r="C337">
        <v>50</v>
      </c>
      <c r="D337">
        <v>6</v>
      </c>
      <c r="E337">
        <v>76</v>
      </c>
      <c r="F337">
        <v>0.48159265995812128</v>
      </c>
      <c r="G337">
        <v>734.87525145644508</v>
      </c>
      <c r="H337">
        <v>40.965958819554302</v>
      </c>
      <c r="I337">
        <v>17.93868061756843</v>
      </c>
      <c r="J337">
        <f t="shared" si="10"/>
        <v>0.48159265995812128</v>
      </c>
      <c r="K337">
        <v>74155.850036528238</v>
      </c>
      <c r="L337">
        <v>73461.940743891348</v>
      </c>
      <c r="M337">
        <v>1.0094458339326491</v>
      </c>
      <c r="N337">
        <f t="shared" si="11"/>
        <v>8.4444444444444429</v>
      </c>
    </row>
    <row r="338" spans="2:14" x14ac:dyDescent="0.2">
      <c r="B338">
        <v>84.444444444444443</v>
      </c>
      <c r="C338">
        <v>50</v>
      </c>
      <c r="D338">
        <v>6</v>
      </c>
      <c r="E338">
        <v>80</v>
      </c>
      <c r="F338">
        <v>0.53090992939775616</v>
      </c>
      <c r="G338">
        <v>663.64935844032368</v>
      </c>
      <c r="H338">
        <v>19.99938624833225</v>
      </c>
      <c r="I338">
        <v>33.183486243017349</v>
      </c>
      <c r="J338">
        <f t="shared" si="10"/>
        <v>0.53090992939775616</v>
      </c>
      <c r="K338">
        <v>130111.83214848929</v>
      </c>
      <c r="L338">
        <v>129468.1821762973</v>
      </c>
      <c r="M338">
        <v>1.0049714915384811</v>
      </c>
      <c r="N338">
        <f t="shared" si="11"/>
        <v>4.4444444444444429</v>
      </c>
    </row>
    <row r="339" spans="2:14" x14ac:dyDescent="0.2">
      <c r="B339">
        <v>84.444444444444443</v>
      </c>
      <c r="C339">
        <v>50</v>
      </c>
      <c r="D339">
        <v>7</v>
      </c>
      <c r="E339">
        <v>20</v>
      </c>
      <c r="F339">
        <v>0.19652304964437109</v>
      </c>
      <c r="G339">
        <v>2025.2980163299189</v>
      </c>
      <c r="H339">
        <v>629.06212499272419</v>
      </c>
      <c r="I339">
        <v>3.2195516720281709</v>
      </c>
      <c r="J339">
        <f t="shared" si="10"/>
        <v>0.19652304964437109</v>
      </c>
      <c r="K339">
        <v>20765.09716726495</v>
      </c>
      <c r="L339">
        <v>19368.86127592776</v>
      </c>
      <c r="M339">
        <v>1.072086627677616</v>
      </c>
      <c r="N339">
        <f t="shared" si="11"/>
        <v>64.444444444444443</v>
      </c>
    </row>
    <row r="340" spans="2:14" x14ac:dyDescent="0.2">
      <c r="B340">
        <v>84.444444444444443</v>
      </c>
      <c r="C340">
        <v>50</v>
      </c>
      <c r="D340">
        <v>7</v>
      </c>
      <c r="E340">
        <v>24</v>
      </c>
      <c r="F340">
        <v>0.19932962058275111</v>
      </c>
      <c r="G340">
        <v>1981.5667657028571</v>
      </c>
      <c r="H340">
        <v>588.62491391797334</v>
      </c>
      <c r="I340">
        <v>3.3664337319894582</v>
      </c>
      <c r="J340">
        <f t="shared" si="10"/>
        <v>0.19932962058275111</v>
      </c>
      <c r="K340">
        <v>21994.846556229932</v>
      </c>
      <c r="L340">
        <v>20601.904704445049</v>
      </c>
      <c r="M340">
        <v>1.0676122849691829</v>
      </c>
      <c r="N340">
        <f t="shared" si="11"/>
        <v>60.444444444444443</v>
      </c>
    </row>
    <row r="341" spans="2:14" x14ac:dyDescent="0.2">
      <c r="B341">
        <v>84.444444444444443</v>
      </c>
      <c r="C341">
        <v>50</v>
      </c>
      <c r="D341">
        <v>7</v>
      </c>
      <c r="E341">
        <v>28</v>
      </c>
      <c r="F341">
        <v>0.20888584066079541</v>
      </c>
      <c r="G341">
        <v>1869.498929784439</v>
      </c>
      <c r="H341">
        <v>528.98363799426113</v>
      </c>
      <c r="I341">
        <v>3.5341337529322998</v>
      </c>
      <c r="J341">
        <f t="shared" si="10"/>
        <v>0.20888584066079541</v>
      </c>
      <c r="K341">
        <v>22572.047985090299</v>
      </c>
      <c r="L341">
        <v>21231.53269330012</v>
      </c>
      <c r="M341">
        <v>1.0631379425665859</v>
      </c>
      <c r="N341">
        <f t="shared" si="11"/>
        <v>56.444444444444443</v>
      </c>
    </row>
    <row r="342" spans="2:14" x14ac:dyDescent="0.2">
      <c r="B342">
        <v>84.444444444444443</v>
      </c>
      <c r="C342">
        <v>50</v>
      </c>
      <c r="D342">
        <v>7</v>
      </c>
      <c r="E342">
        <v>32</v>
      </c>
      <c r="F342">
        <v>0.2194175606347932</v>
      </c>
      <c r="G342">
        <v>1760.3836339036011</v>
      </c>
      <c r="H342">
        <v>472.2800041937864</v>
      </c>
      <c r="I342">
        <v>3.7274151314296988</v>
      </c>
      <c r="J342">
        <f t="shared" si="10"/>
        <v>0.2194175606347932</v>
      </c>
      <c r="K342">
        <v>23245.56321494676</v>
      </c>
      <c r="L342">
        <v>21957.459585236949</v>
      </c>
      <c r="M342">
        <v>1.0586636001632841</v>
      </c>
      <c r="N342">
        <f t="shared" si="11"/>
        <v>52.444444444444443</v>
      </c>
    </row>
    <row r="343" spans="2:14" x14ac:dyDescent="0.2">
      <c r="B343">
        <v>84.444444444444443</v>
      </c>
      <c r="C343">
        <v>50</v>
      </c>
      <c r="D343">
        <v>7</v>
      </c>
      <c r="E343">
        <v>36</v>
      </c>
      <c r="F343">
        <v>0.23106348281143091</v>
      </c>
      <c r="G343">
        <v>1654.2044963764461</v>
      </c>
      <c r="H343">
        <v>418.50893435620497</v>
      </c>
      <c r="I343">
        <v>3.9526145335968019</v>
      </c>
      <c r="J343">
        <f t="shared" si="10"/>
        <v>0.23106348281143091</v>
      </c>
      <c r="K343">
        <v>24039.026205510621</v>
      </c>
      <c r="L343">
        <v>22803.330643490379</v>
      </c>
      <c r="M343">
        <v>1.0541892577597209</v>
      </c>
      <c r="N343">
        <f t="shared" si="11"/>
        <v>48.444444444444443</v>
      </c>
    </row>
    <row r="344" spans="2:14" x14ac:dyDescent="0.2">
      <c r="B344">
        <v>84.444444444444443</v>
      </c>
      <c r="C344">
        <v>50</v>
      </c>
      <c r="D344">
        <v>7</v>
      </c>
      <c r="E344">
        <v>40</v>
      </c>
      <c r="F344">
        <v>0.2439875049536169</v>
      </c>
      <c r="G344">
        <v>1550.9531881162461</v>
      </c>
      <c r="H344">
        <v>367.66822392528962</v>
      </c>
      <c r="I344">
        <v>4.2183498251711864</v>
      </c>
      <c r="J344">
        <f t="shared" si="10"/>
        <v>0.2439875049536169</v>
      </c>
      <c r="K344">
        <v>24984.692564085239</v>
      </c>
      <c r="L344">
        <v>23801.407599894279</v>
      </c>
      <c r="M344">
        <v>1.049714915356359</v>
      </c>
      <c r="N344">
        <f t="shared" si="11"/>
        <v>44.444444444444443</v>
      </c>
    </row>
    <row r="345" spans="2:14" x14ac:dyDescent="0.2">
      <c r="B345">
        <v>84.444444444444443</v>
      </c>
      <c r="C345">
        <v>50</v>
      </c>
      <c r="D345">
        <v>7</v>
      </c>
      <c r="E345">
        <v>44</v>
      </c>
      <c r="F345">
        <v>0.25838500785364821</v>
      </c>
      <c r="G345">
        <v>1450.62543263315</v>
      </c>
      <c r="H345">
        <v>319.75709571799649</v>
      </c>
      <c r="I345">
        <v>4.5366481371612792</v>
      </c>
      <c r="J345">
        <f t="shared" si="10"/>
        <v>0.25838500785364821</v>
      </c>
      <c r="K345">
        <v>26127.64143420996</v>
      </c>
      <c r="L345">
        <v>24996.773097294801</v>
      </c>
      <c r="M345">
        <v>1.045240572953696</v>
      </c>
      <c r="N345">
        <f t="shared" si="11"/>
        <v>40.444444444444443</v>
      </c>
    </row>
    <row r="346" spans="2:14" x14ac:dyDescent="0.2">
      <c r="B346">
        <v>84.444444444444443</v>
      </c>
      <c r="C346">
        <v>50</v>
      </c>
      <c r="D346">
        <v>7</v>
      </c>
      <c r="E346">
        <v>48</v>
      </c>
      <c r="F346">
        <v>0.27449085541649221</v>
      </c>
      <c r="G346">
        <v>1353.2190116463489</v>
      </c>
      <c r="H346">
        <v>274.77550242450121</v>
      </c>
      <c r="I346">
        <v>4.9248168039222016</v>
      </c>
      <c r="J346">
        <f t="shared" si="10"/>
        <v>0.27449085541649221</v>
      </c>
      <c r="K346">
        <v>27532.778251772412</v>
      </c>
      <c r="L346">
        <v>26454.33474255056</v>
      </c>
      <c r="M346">
        <v>1.040766230552274</v>
      </c>
      <c r="N346">
        <f t="shared" si="11"/>
        <v>36.444444444444443</v>
      </c>
    </row>
    <row r="347" spans="2:14" x14ac:dyDescent="0.2">
      <c r="B347">
        <v>84.444444444444443</v>
      </c>
      <c r="C347">
        <v>50</v>
      </c>
      <c r="D347">
        <v>7</v>
      </c>
      <c r="E347">
        <v>52</v>
      </c>
      <c r="F347">
        <v>0.29258979870238938</v>
      </c>
      <c r="G347">
        <v>1258.7327618216491</v>
      </c>
      <c r="H347">
        <v>232.7237897249581</v>
      </c>
      <c r="I347">
        <v>5.4086982826692003</v>
      </c>
      <c r="J347">
        <f t="shared" si="10"/>
        <v>0.29258979870238938</v>
      </c>
      <c r="K347">
        <v>29297.036585198821</v>
      </c>
      <c r="L347">
        <v>28271.027613102131</v>
      </c>
      <c r="M347">
        <v>1.036291888152703</v>
      </c>
      <c r="N347">
        <f t="shared" si="11"/>
        <v>32.444444444444443</v>
      </c>
    </row>
    <row r="348" spans="2:14" x14ac:dyDescent="0.2">
      <c r="B348">
        <v>84.444444444444443</v>
      </c>
      <c r="C348">
        <v>50</v>
      </c>
      <c r="D348">
        <v>7</v>
      </c>
      <c r="E348">
        <v>56</v>
      </c>
      <c r="F348">
        <v>0.31303023927763679</v>
      </c>
      <c r="G348">
        <v>1167.1660598585729</v>
      </c>
      <c r="H348">
        <v>193.60253367466689</v>
      </c>
      <c r="I348">
        <v>6.0286714109842157</v>
      </c>
      <c r="J348">
        <f t="shared" si="10"/>
        <v>0.31303023927763679</v>
      </c>
      <c r="K348">
        <v>31571.886025961601</v>
      </c>
      <c r="L348">
        <v>30598.3224997777</v>
      </c>
      <c r="M348">
        <v>1.031817545755686</v>
      </c>
      <c r="N348">
        <f t="shared" si="11"/>
        <v>28.444444444444443</v>
      </c>
    </row>
    <row r="349" spans="2:14" x14ac:dyDescent="0.2">
      <c r="B349">
        <v>84.444444444444443</v>
      </c>
      <c r="C349">
        <v>50</v>
      </c>
      <c r="D349">
        <v>7</v>
      </c>
      <c r="E349">
        <v>60</v>
      </c>
      <c r="F349">
        <v>0.3362427235874263</v>
      </c>
      <c r="G349">
        <v>1078.5185527222411</v>
      </c>
      <c r="H349">
        <v>157.4124643526192</v>
      </c>
      <c r="I349">
        <v>6.8515448071904581</v>
      </c>
      <c r="J349">
        <f t="shared" si="10"/>
        <v>0.3362427235874263</v>
      </c>
      <c r="K349">
        <v>34607.945050632014</v>
      </c>
      <c r="L349">
        <v>33686.838962262387</v>
      </c>
      <c r="M349">
        <v>1.027343203362046</v>
      </c>
      <c r="N349">
        <f t="shared" si="11"/>
        <v>24.444444444444443</v>
      </c>
    </row>
    <row r="350" spans="2:14" x14ac:dyDescent="0.2">
      <c r="B350">
        <v>84.444444444444443</v>
      </c>
      <c r="C350">
        <v>50</v>
      </c>
      <c r="D350">
        <v>7</v>
      </c>
      <c r="E350">
        <v>64</v>
      </c>
      <c r="F350">
        <v>0.36276519478700342</v>
      </c>
      <c r="G350">
        <v>992.7900149111083</v>
      </c>
      <c r="H350">
        <v>124.1544337911852</v>
      </c>
      <c r="I350">
        <v>7.996412086103005</v>
      </c>
      <c r="J350">
        <f t="shared" si="10"/>
        <v>0.36276519478700342</v>
      </c>
      <c r="K350">
        <v>38851.969432076083</v>
      </c>
      <c r="L350">
        <v>37983.333850956151</v>
      </c>
      <c r="M350">
        <v>1.022868860972773</v>
      </c>
      <c r="N350">
        <f t="shared" si="11"/>
        <v>20.444444444444443</v>
      </c>
    </row>
    <row r="351" spans="2:14" x14ac:dyDescent="0.2">
      <c r="B351">
        <v>84.444444444444443</v>
      </c>
      <c r="C351">
        <v>50</v>
      </c>
      <c r="D351">
        <v>7</v>
      </c>
      <c r="E351">
        <v>68</v>
      </c>
      <c r="F351">
        <v>0.39327807000316561</v>
      </c>
      <c r="G351">
        <v>909.98027431129265</v>
      </c>
      <c r="H351">
        <v>93.829407631052575</v>
      </c>
      <c r="I351">
        <v>9.698241705728698</v>
      </c>
      <c r="J351">
        <f t="shared" si="10"/>
        <v>0.39327807000316561</v>
      </c>
      <c r="K351">
        <v>45185.393950038728</v>
      </c>
      <c r="L351">
        <v>44369.243083358488</v>
      </c>
      <c r="M351">
        <v>1.0183945185890799</v>
      </c>
      <c r="N351">
        <f t="shared" si="11"/>
        <v>16.444444444444443</v>
      </c>
    </row>
    <row r="352" spans="2:14" x14ac:dyDescent="0.2">
      <c r="B352">
        <v>84.444444444444443</v>
      </c>
      <c r="C352">
        <v>50</v>
      </c>
      <c r="D352">
        <v>7</v>
      </c>
      <c r="E352">
        <v>72</v>
      </c>
      <c r="F352">
        <v>0.42865390306251</v>
      </c>
      <c r="G352">
        <v>830.0891768819364</v>
      </c>
      <c r="H352">
        <v>66.438470041002503</v>
      </c>
      <c r="I352">
        <v>12.494104339995291</v>
      </c>
      <c r="J352">
        <f t="shared" si="10"/>
        <v>0.42865390306251</v>
      </c>
      <c r="K352">
        <v>55622.920818380837</v>
      </c>
      <c r="L352">
        <v>54859.270111539903</v>
      </c>
      <c r="M352">
        <v>1.013920176212485</v>
      </c>
      <c r="N352">
        <f t="shared" si="11"/>
        <v>12.444444444444443</v>
      </c>
    </row>
    <row r="353" spans="2:14" x14ac:dyDescent="0.2">
      <c r="B353">
        <v>84.444444444444443</v>
      </c>
      <c r="C353">
        <v>50</v>
      </c>
      <c r="D353">
        <v>7</v>
      </c>
      <c r="E353">
        <v>76</v>
      </c>
      <c r="F353">
        <v>0.47002921585055368</v>
      </c>
      <c r="G353">
        <v>753.11657438532177</v>
      </c>
      <c r="H353">
        <v>41.982836296846237</v>
      </c>
      <c r="I353">
        <v>17.938677822057869</v>
      </c>
      <c r="J353">
        <f t="shared" si="10"/>
        <v>0.47002921585055368</v>
      </c>
      <c r="K353">
        <v>75996.571716705614</v>
      </c>
      <c r="L353">
        <v>75285.437978617134</v>
      </c>
      <c r="M353">
        <v>1.0094458338449259</v>
      </c>
      <c r="N353">
        <f t="shared" si="11"/>
        <v>8.4444444444444429</v>
      </c>
    </row>
    <row r="354" spans="2:14" x14ac:dyDescent="0.2">
      <c r="B354">
        <v>84.444444444444443</v>
      </c>
      <c r="C354">
        <v>50</v>
      </c>
      <c r="D354">
        <v>7</v>
      </c>
      <c r="E354">
        <v>80</v>
      </c>
      <c r="F354">
        <v>0.51891094036030982</v>
      </c>
      <c r="G354">
        <v>679.06232630382522</v>
      </c>
      <c r="H354">
        <v>20.463869831578261</v>
      </c>
      <c r="I354">
        <v>33.183475652095318</v>
      </c>
      <c r="J354">
        <f t="shared" si="10"/>
        <v>0.51891094036030982</v>
      </c>
      <c r="K354">
        <v>133133.62289093641</v>
      </c>
      <c r="L354">
        <v>132475.0244344642</v>
      </c>
      <c r="M354">
        <v>1.0049714914889341</v>
      </c>
      <c r="N354">
        <f t="shared" si="11"/>
        <v>4.4444444444444429</v>
      </c>
    </row>
    <row r="355" spans="2:14" x14ac:dyDescent="0.2">
      <c r="B355">
        <v>84.444444444444443</v>
      </c>
      <c r="C355">
        <v>50</v>
      </c>
      <c r="D355">
        <v>8</v>
      </c>
      <c r="E355">
        <v>20</v>
      </c>
      <c r="F355">
        <v>0.19063029936911899</v>
      </c>
      <c r="G355">
        <v>2096.6194186581802</v>
      </c>
      <c r="H355">
        <v>651.21472124412435</v>
      </c>
      <c r="I355">
        <v>3.219551632144706</v>
      </c>
      <c r="J355">
        <f t="shared" si="10"/>
        <v>0.19063029936911899</v>
      </c>
      <c r="K355">
        <v>21496.34552553653</v>
      </c>
      <c r="L355">
        <v>20050.940828122479</v>
      </c>
      <c r="M355">
        <v>1.072086627246279</v>
      </c>
      <c r="N355">
        <f t="shared" si="11"/>
        <v>64.444444444444443</v>
      </c>
    </row>
    <row r="356" spans="2:14" x14ac:dyDescent="0.2">
      <c r="B356">
        <v>84.444444444444443</v>
      </c>
      <c r="C356">
        <v>50</v>
      </c>
      <c r="D356">
        <v>8</v>
      </c>
      <c r="E356">
        <v>24</v>
      </c>
      <c r="F356">
        <v>0.19481410155192569</v>
      </c>
      <c r="G356">
        <v>2033.427466297903</v>
      </c>
      <c r="H356">
        <v>604.030157528318</v>
      </c>
      <c r="I356">
        <v>3.3664336804285679</v>
      </c>
      <c r="J356">
        <f t="shared" si="10"/>
        <v>0.19481410155192569</v>
      </c>
      <c r="K356">
        <v>22570.486081291321</v>
      </c>
      <c r="L356">
        <v>21141.08877252174</v>
      </c>
      <c r="M356">
        <v>1.0676122845019911</v>
      </c>
      <c r="N356">
        <f t="shared" si="11"/>
        <v>60.444444444444443</v>
      </c>
    </row>
    <row r="357" spans="2:14" x14ac:dyDescent="0.2">
      <c r="B357">
        <v>84.444444444444443</v>
      </c>
      <c r="C357">
        <v>50</v>
      </c>
      <c r="D357">
        <v>8</v>
      </c>
      <c r="E357">
        <v>28</v>
      </c>
      <c r="F357">
        <v>0.2041571753132975</v>
      </c>
      <c r="G357">
        <v>1917.823242426756</v>
      </c>
      <c r="H357">
        <v>542.65724186682758</v>
      </c>
      <c r="I357">
        <v>3.5341336933588821</v>
      </c>
      <c r="J357">
        <f t="shared" si="10"/>
        <v>0.2041571753132975</v>
      </c>
      <c r="K357">
        <v>23155.508444163479</v>
      </c>
      <c r="L357">
        <v>21780.342443603549</v>
      </c>
      <c r="M357">
        <v>1.0631379421200879</v>
      </c>
      <c r="N357">
        <f t="shared" si="11"/>
        <v>56.444444444444443</v>
      </c>
    </row>
    <row r="358" spans="2:14" x14ac:dyDescent="0.2">
      <c r="B358">
        <v>84.444444444444443</v>
      </c>
      <c r="C358">
        <v>50</v>
      </c>
      <c r="D358">
        <v>8</v>
      </c>
      <c r="E358">
        <v>32</v>
      </c>
      <c r="F358">
        <v>0.21446217696101141</v>
      </c>
      <c r="G358">
        <v>1805.270597065766</v>
      </c>
      <c r="H358">
        <v>484.3223969305613</v>
      </c>
      <c r="I358">
        <v>3.7274150617581139</v>
      </c>
      <c r="J358">
        <f t="shared" si="10"/>
        <v>0.21446217696101141</v>
      </c>
      <c r="K358">
        <v>23838.287845883791</v>
      </c>
      <c r="L358">
        <v>22517.339645748591</v>
      </c>
      <c r="M358">
        <v>1.058663599737663</v>
      </c>
      <c r="N358">
        <f t="shared" si="11"/>
        <v>52.444444444444443</v>
      </c>
    </row>
    <row r="359" spans="2:14" x14ac:dyDescent="0.2">
      <c r="B359">
        <v>84.444444444444443</v>
      </c>
      <c r="C359">
        <v>50</v>
      </c>
      <c r="D359">
        <v>8</v>
      </c>
      <c r="E359">
        <v>36</v>
      </c>
      <c r="F359">
        <v>0.22586677820836429</v>
      </c>
      <c r="G359">
        <v>1695.7547400537071</v>
      </c>
      <c r="H359">
        <v>429.02103432622198</v>
      </c>
      <c r="I359">
        <v>3.9526144509834849</v>
      </c>
      <c r="J359">
        <f t="shared" si="10"/>
        <v>0.22586677820836429</v>
      </c>
      <c r="K359">
        <v>24642.837523150589</v>
      </c>
      <c r="L359">
        <v>23376.103817423111</v>
      </c>
      <c r="M359">
        <v>1.05418925735534</v>
      </c>
      <c r="N359">
        <f t="shared" si="11"/>
        <v>48.444444444444443</v>
      </c>
    </row>
    <row r="360" spans="2:14" x14ac:dyDescent="0.2">
      <c r="B360">
        <v>84.444444444444443</v>
      </c>
      <c r="C360">
        <v>50</v>
      </c>
      <c r="D360">
        <v>8</v>
      </c>
      <c r="E360">
        <v>40</v>
      </c>
      <c r="F360">
        <v>0.2385339591763376</v>
      </c>
      <c r="G360">
        <v>1589.268126742365</v>
      </c>
      <c r="H360">
        <v>376.75115391247778</v>
      </c>
      <c r="I360">
        <v>4.2183497256429492</v>
      </c>
      <c r="J360">
        <f t="shared" si="10"/>
        <v>0.2385339591763376</v>
      </c>
      <c r="K360">
        <v>25601.917487132789</v>
      </c>
      <c r="L360">
        <v>24389.400514302899</v>
      </c>
      <c r="M360">
        <v>1.0497149149737739</v>
      </c>
      <c r="N360">
        <f t="shared" si="11"/>
        <v>44.444444444444443</v>
      </c>
    </row>
    <row r="361" spans="2:14" x14ac:dyDescent="0.2">
      <c r="B361">
        <v>84.444444444444443</v>
      </c>
      <c r="C361">
        <v>50</v>
      </c>
      <c r="D361">
        <v>8</v>
      </c>
      <c r="E361">
        <v>44</v>
      </c>
      <c r="F361">
        <v>0.25265834568183831</v>
      </c>
      <c r="G361">
        <v>1485.8067822604121</v>
      </c>
      <c r="H361">
        <v>327.51202591561179</v>
      </c>
      <c r="I361">
        <v>4.5366480150052606</v>
      </c>
      <c r="J361">
        <f t="shared" si="10"/>
        <v>0.25265834568183831</v>
      </c>
      <c r="K361">
        <v>26761.303072531129</v>
      </c>
      <c r="L361">
        <v>25603.008316186329</v>
      </c>
      <c r="M361">
        <v>1.0452405725936711</v>
      </c>
      <c r="N361">
        <f t="shared" si="11"/>
        <v>40.444444444444443</v>
      </c>
    </row>
    <row r="362" spans="2:14" x14ac:dyDescent="0.2">
      <c r="B362">
        <v>84.444444444444443</v>
      </c>
      <c r="C362">
        <v>50</v>
      </c>
      <c r="D362">
        <v>8</v>
      </c>
      <c r="E362">
        <v>48</v>
      </c>
      <c r="F362">
        <v>0.26847429991037131</v>
      </c>
      <c r="G362">
        <v>1385.36854318678</v>
      </c>
      <c r="H362">
        <v>281.30357766855508</v>
      </c>
      <c r="I362">
        <v>4.924816650640274</v>
      </c>
      <c r="J362">
        <f t="shared" si="10"/>
        <v>0.26847429991037131</v>
      </c>
      <c r="K362">
        <v>28186.89699765385</v>
      </c>
      <c r="L362">
        <v>27082.83203213563</v>
      </c>
      <c r="M362">
        <v>1.040766230215812</v>
      </c>
      <c r="N362">
        <f t="shared" si="11"/>
        <v>36.444444444444443</v>
      </c>
    </row>
    <row r="363" spans="2:14" x14ac:dyDescent="0.2">
      <c r="B363">
        <v>84.444444444444443</v>
      </c>
      <c r="C363">
        <v>50</v>
      </c>
      <c r="D363">
        <v>8</v>
      </c>
      <c r="E363">
        <v>52</v>
      </c>
      <c r="F363">
        <v>0.28626647854162901</v>
      </c>
      <c r="G363">
        <v>1287.95219316679</v>
      </c>
      <c r="H363">
        <v>238.12610223468971</v>
      </c>
      <c r="I363">
        <v>5.4086980850903288</v>
      </c>
      <c r="J363">
        <f t="shared" si="10"/>
        <v>0.28626647854162901</v>
      </c>
      <c r="K363">
        <v>29977.119582227071</v>
      </c>
      <c r="L363">
        <v>28927.293491294971</v>
      </c>
      <c r="M363">
        <v>1.0362918878410809</v>
      </c>
      <c r="N363">
        <f t="shared" si="11"/>
        <v>32.444444444444443</v>
      </c>
    </row>
    <row r="364" spans="2:14" x14ac:dyDescent="0.2">
      <c r="B364">
        <v>84.444444444444443</v>
      </c>
      <c r="C364">
        <v>50</v>
      </c>
      <c r="D364">
        <v>8</v>
      </c>
      <c r="E364">
        <v>56</v>
      </c>
      <c r="F364">
        <v>0.30638384530421081</v>
      </c>
      <c r="G364">
        <v>1193.5570213588051</v>
      </c>
      <c r="H364">
        <v>197.98011736423999</v>
      </c>
      <c r="I364">
        <v>6.028671147633081</v>
      </c>
      <c r="J364">
        <f t="shared" si="10"/>
        <v>0.30638384530421081</v>
      </c>
      <c r="K364">
        <v>32285.762531847849</v>
      </c>
      <c r="L364">
        <v>31290.18562785329</v>
      </c>
      <c r="M364">
        <v>1.031817545470499</v>
      </c>
      <c r="N364">
        <f t="shared" si="11"/>
        <v>28.444444444444443</v>
      </c>
    </row>
    <row r="365" spans="2:14" x14ac:dyDescent="0.2">
      <c r="B365">
        <v>84.444444444444443</v>
      </c>
      <c r="C365">
        <v>50</v>
      </c>
      <c r="D365">
        <v>8</v>
      </c>
      <c r="E365">
        <v>60</v>
      </c>
      <c r="F365">
        <v>0.32925856130556341</v>
      </c>
      <c r="G365">
        <v>1102.1825877116271</v>
      </c>
      <c r="H365">
        <v>160.86629770082061</v>
      </c>
      <c r="I365">
        <v>6.851544440722245</v>
      </c>
      <c r="J365">
        <f t="shared" si="10"/>
        <v>0.32925856130556341</v>
      </c>
      <c r="K365">
        <v>35367.286297494931</v>
      </c>
      <c r="L365">
        <v>34425.970007484131</v>
      </c>
      <c r="M365">
        <v>1.0273432031052769</v>
      </c>
      <c r="N365">
        <f t="shared" si="11"/>
        <v>24.444444444444443</v>
      </c>
    </row>
    <row r="366" spans="2:14" x14ac:dyDescent="0.2">
      <c r="B366">
        <v>84.444444444444443</v>
      </c>
      <c r="C366">
        <v>50</v>
      </c>
      <c r="D366">
        <v>8</v>
      </c>
      <c r="E366">
        <v>64</v>
      </c>
      <c r="F366">
        <v>0.35543186577465741</v>
      </c>
      <c r="G366">
        <v>1013.828594676271</v>
      </c>
      <c r="H366">
        <v>126.7854448042841</v>
      </c>
      <c r="I366">
        <v>7.9964115458308012</v>
      </c>
      <c r="J366">
        <f t="shared" si="10"/>
        <v>0.35543186577465741</v>
      </c>
      <c r="K366">
        <v>39675.295861284343</v>
      </c>
      <c r="L366">
        <v>38788.252711412359</v>
      </c>
      <c r="M366">
        <v>1.022868860746877</v>
      </c>
      <c r="N366">
        <f t="shared" si="11"/>
        <v>20.444444444444443</v>
      </c>
    </row>
    <row r="367" spans="2:14" x14ac:dyDescent="0.2">
      <c r="B367">
        <v>84.444444444444443</v>
      </c>
      <c r="C367">
        <v>50</v>
      </c>
      <c r="D367">
        <v>8</v>
      </c>
      <c r="E367">
        <v>68</v>
      </c>
      <c r="F367">
        <v>0.385590161325081</v>
      </c>
      <c r="G367">
        <v>928.4948170792477</v>
      </c>
      <c r="H367">
        <v>95.738477965236328</v>
      </c>
      <c r="I367">
        <v>9.698240841225763</v>
      </c>
      <c r="J367">
        <f t="shared" si="10"/>
        <v>0.385590161325081</v>
      </c>
      <c r="K367">
        <v>46104.740151700127</v>
      </c>
      <c r="L367">
        <v>45271.983812586113</v>
      </c>
      <c r="M367">
        <v>1.0183945183971039</v>
      </c>
      <c r="N367">
        <f t="shared" si="11"/>
        <v>16.444444444444443</v>
      </c>
    </row>
    <row r="368" spans="2:14" x14ac:dyDescent="0.2">
      <c r="B368">
        <v>84.444444444444443</v>
      </c>
      <c r="C368">
        <v>50</v>
      </c>
      <c r="D368">
        <v>8</v>
      </c>
      <c r="E368">
        <v>72</v>
      </c>
      <c r="F368">
        <v>0.42061631660326237</v>
      </c>
      <c r="G368">
        <v>846.18106585472515</v>
      </c>
      <c r="H368">
        <v>67.726437136342085</v>
      </c>
      <c r="I368">
        <v>12.49410277040343</v>
      </c>
      <c r="J368">
        <f t="shared" si="10"/>
        <v>0.42061631660326237</v>
      </c>
      <c r="K368">
        <v>56701.21203224027</v>
      </c>
      <c r="L368">
        <v>55922.757403521893</v>
      </c>
      <c r="M368">
        <v>1.0139201760582239</v>
      </c>
      <c r="N368">
        <f t="shared" si="11"/>
        <v>12.444444444444443</v>
      </c>
    </row>
    <row r="369" spans="2:14" x14ac:dyDescent="0.2">
      <c r="B369">
        <v>84.444444444444443</v>
      </c>
      <c r="C369">
        <v>50</v>
      </c>
      <c r="D369">
        <v>8</v>
      </c>
      <c r="E369">
        <v>76</v>
      </c>
      <c r="F369">
        <v>0.46166421831022803</v>
      </c>
      <c r="G369">
        <v>766.8871728321775</v>
      </c>
      <c r="H369">
        <v>42.750493247879611</v>
      </c>
      <c r="I369">
        <v>17.938674260096739</v>
      </c>
      <c r="J369">
        <f t="shared" si="10"/>
        <v>0.46166421831022803</v>
      </c>
      <c r="K369">
        <v>77386.155093359572</v>
      </c>
      <c r="L369">
        <v>76662.01841377528</v>
      </c>
      <c r="M369">
        <v>1.0094458337331511</v>
      </c>
      <c r="N369">
        <f t="shared" si="11"/>
        <v>8.4444444444444429</v>
      </c>
    </row>
    <row r="370" spans="2:14" x14ac:dyDescent="0.2">
      <c r="B370">
        <v>84.444444444444443</v>
      </c>
      <c r="C370">
        <v>50</v>
      </c>
      <c r="D370">
        <v>8</v>
      </c>
      <c r="E370">
        <v>80</v>
      </c>
      <c r="F370">
        <v>0.5102698368820372</v>
      </c>
      <c r="G370">
        <v>690.61298910953178</v>
      </c>
      <c r="H370">
        <v>20.811963086899372</v>
      </c>
      <c r="I370">
        <v>33.183462137901643</v>
      </c>
      <c r="J370">
        <f t="shared" si="10"/>
        <v>0.5102698368820372</v>
      </c>
      <c r="K370">
        <v>135398.1890825046</v>
      </c>
      <c r="L370">
        <v>134728.38805648201</v>
      </c>
      <c r="M370">
        <v>1.0049714914257111</v>
      </c>
      <c r="N370">
        <f t="shared" si="11"/>
        <v>4.4444444444444429</v>
      </c>
    </row>
    <row r="371" spans="2:14" x14ac:dyDescent="0.2">
      <c r="B371">
        <v>84.444444444444443</v>
      </c>
      <c r="C371">
        <v>50</v>
      </c>
      <c r="D371">
        <v>9</v>
      </c>
      <c r="E371">
        <v>20</v>
      </c>
      <c r="F371">
        <v>0.1863154601392944</v>
      </c>
      <c r="G371">
        <v>2152.11298036579</v>
      </c>
      <c r="H371">
        <v>668.45115693799653</v>
      </c>
      <c r="I371">
        <v>3.2195515828322709</v>
      </c>
      <c r="J371">
        <f t="shared" si="10"/>
        <v>0.1863154601392944</v>
      </c>
      <c r="K371">
        <v>22065.313248669088</v>
      </c>
      <c r="L371">
        <v>20581.6514252413</v>
      </c>
      <c r="M371">
        <v>1.0720866267129681</v>
      </c>
      <c r="N371">
        <f t="shared" si="11"/>
        <v>64.444444444444443</v>
      </c>
    </row>
    <row r="372" spans="2:14" x14ac:dyDescent="0.2">
      <c r="B372">
        <v>84.444444444444443</v>
      </c>
      <c r="C372">
        <v>50</v>
      </c>
      <c r="D372">
        <v>9</v>
      </c>
      <c r="E372">
        <v>24</v>
      </c>
      <c r="F372">
        <v>0.1913795116250934</v>
      </c>
      <c r="G372">
        <v>2074.7282337566812</v>
      </c>
      <c r="H372">
        <v>616.29857285506489</v>
      </c>
      <c r="I372">
        <v>3.3664336169809621</v>
      </c>
      <c r="J372">
        <f t="shared" si="10"/>
        <v>0.1913795116250934</v>
      </c>
      <c r="K372">
        <v>23028.913250455182</v>
      </c>
      <c r="L372">
        <v>21570.483589553569</v>
      </c>
      <c r="M372">
        <v>1.0676122839270941</v>
      </c>
      <c r="N372">
        <f t="shared" si="11"/>
        <v>60.444444444444443</v>
      </c>
    </row>
    <row r="373" spans="2:14" x14ac:dyDescent="0.2">
      <c r="B373">
        <v>84.444444444444443</v>
      </c>
      <c r="C373">
        <v>50</v>
      </c>
      <c r="D373">
        <v>9</v>
      </c>
      <c r="E373">
        <v>28</v>
      </c>
      <c r="F373">
        <v>0.20056120613286421</v>
      </c>
      <c r="G373">
        <v>1956.2778518084999</v>
      </c>
      <c r="H373">
        <v>553.5381686547762</v>
      </c>
      <c r="I373">
        <v>3.534133620022446</v>
      </c>
      <c r="J373">
        <f t="shared" si="10"/>
        <v>0.20056120613286421</v>
      </c>
      <c r="K373">
        <v>23619.80359533145</v>
      </c>
      <c r="L373">
        <v>22217.063912177731</v>
      </c>
      <c r="M373">
        <v>1.0631379415704361</v>
      </c>
      <c r="N373">
        <f t="shared" si="11"/>
        <v>56.444444444444443</v>
      </c>
    </row>
    <row r="374" spans="2:14" x14ac:dyDescent="0.2">
      <c r="B374">
        <v>84.444444444444443</v>
      </c>
      <c r="C374">
        <v>50</v>
      </c>
      <c r="D374">
        <v>9</v>
      </c>
      <c r="E374">
        <v>32</v>
      </c>
      <c r="F374">
        <v>0.21069473610570941</v>
      </c>
      <c r="G374">
        <v>1840.958923113174</v>
      </c>
      <c r="H374">
        <v>493.89695941798789</v>
      </c>
      <c r="I374">
        <v>3.727414975954852</v>
      </c>
      <c r="J374">
        <f t="shared" si="10"/>
        <v>0.21069473610570941</v>
      </c>
      <c r="K374">
        <v>24309.546055283889</v>
      </c>
      <c r="L374">
        <v>22962.4840915887</v>
      </c>
      <c r="M374">
        <v>1.0586635992134941</v>
      </c>
      <c r="N374">
        <f t="shared" si="11"/>
        <v>52.444444444444443</v>
      </c>
    </row>
    <row r="375" spans="2:14" x14ac:dyDescent="0.2">
      <c r="B375">
        <v>84.444444444444443</v>
      </c>
      <c r="C375">
        <v>50</v>
      </c>
      <c r="D375">
        <v>9</v>
      </c>
      <c r="E375">
        <v>36</v>
      </c>
      <c r="F375">
        <v>0.22191707405680919</v>
      </c>
      <c r="G375">
        <v>1728.7578680741819</v>
      </c>
      <c r="H375">
        <v>437.37074132344497</v>
      </c>
      <c r="I375">
        <v>3.9526143491974661</v>
      </c>
      <c r="J375">
        <f t="shared" si="10"/>
        <v>0.22191707405680919</v>
      </c>
      <c r="K375">
        <v>25122.44150263795</v>
      </c>
      <c r="L375">
        <v>23831.054375887212</v>
      </c>
      <c r="M375">
        <v>1.054189256857111</v>
      </c>
      <c r="N375">
        <f t="shared" si="11"/>
        <v>48.444444444444443</v>
      </c>
    </row>
    <row r="376" spans="2:14" x14ac:dyDescent="0.2">
      <c r="B376">
        <v>84.444444444444443</v>
      </c>
      <c r="C376">
        <v>50</v>
      </c>
      <c r="D376">
        <v>9</v>
      </c>
      <c r="E376">
        <v>40</v>
      </c>
      <c r="F376">
        <v>0.23439061153388749</v>
      </c>
      <c r="G376">
        <v>1619.6677221330319</v>
      </c>
      <c r="H376">
        <v>383.95767885064549</v>
      </c>
      <c r="I376">
        <v>4.2183496029599166</v>
      </c>
      <c r="J376">
        <f t="shared" si="10"/>
        <v>0.23439061153388749</v>
      </c>
      <c r="K376">
        <v>26091.63216758093</v>
      </c>
      <c r="L376">
        <v>24855.922124298551</v>
      </c>
      <c r="M376">
        <v>1.049714914502182</v>
      </c>
      <c r="N376">
        <f t="shared" si="11"/>
        <v>44.444444444444443</v>
      </c>
    </row>
    <row r="377" spans="2:14" x14ac:dyDescent="0.2">
      <c r="B377">
        <v>84.444444444444443</v>
      </c>
      <c r="C377">
        <v>50</v>
      </c>
      <c r="D377">
        <v>9</v>
      </c>
      <c r="E377">
        <v>44</v>
      </c>
      <c r="F377">
        <v>0.24830954111061579</v>
      </c>
      <c r="G377">
        <v>1513.684742257341</v>
      </c>
      <c r="H377">
        <v>333.6570938533601</v>
      </c>
      <c r="I377">
        <v>4.5366478643567962</v>
      </c>
      <c r="J377">
        <f t="shared" si="10"/>
        <v>0.24830954111061579</v>
      </c>
      <c r="K377">
        <v>27263.421211598132</v>
      </c>
      <c r="L377">
        <v>26083.393563194149</v>
      </c>
      <c r="M377">
        <v>1.045240572149672</v>
      </c>
      <c r="N377">
        <f t="shared" si="11"/>
        <v>40.444444444444443</v>
      </c>
    </row>
    <row r="378" spans="2:14" x14ac:dyDescent="0.2">
      <c r="B378">
        <v>84.444444444444443</v>
      </c>
      <c r="C378">
        <v>50</v>
      </c>
      <c r="D378">
        <v>9</v>
      </c>
      <c r="E378">
        <v>48</v>
      </c>
      <c r="F378">
        <v>0.26390802907881861</v>
      </c>
      <c r="G378">
        <v>1410.8068307490039</v>
      </c>
      <c r="H378">
        <v>286.46891549680458</v>
      </c>
      <c r="I378">
        <v>4.9248164615079864</v>
      </c>
      <c r="J378">
        <f t="shared" si="10"/>
        <v>0.26390802907881861</v>
      </c>
      <c r="K378">
        <v>28704.467859818611</v>
      </c>
      <c r="L378">
        <v>27580.129944566419</v>
      </c>
      <c r="M378">
        <v>1.0407662298006579</v>
      </c>
      <c r="N378">
        <f t="shared" si="11"/>
        <v>36.444444444444443</v>
      </c>
    </row>
    <row r="379" spans="2:14" x14ac:dyDescent="0.2">
      <c r="B379">
        <v>84.444444444444443</v>
      </c>
      <c r="C379">
        <v>50</v>
      </c>
      <c r="D379">
        <v>9</v>
      </c>
      <c r="E379">
        <v>52</v>
      </c>
      <c r="F379">
        <v>0.28147091076582859</v>
      </c>
      <c r="G379">
        <v>1311.032769782501</v>
      </c>
      <c r="H379">
        <v>242.39342042814371</v>
      </c>
      <c r="I379">
        <v>5.4086978411658224</v>
      </c>
      <c r="J379">
        <f t="shared" si="10"/>
        <v>0.28147091076582859</v>
      </c>
      <c r="K379">
        <v>30514.320581539549</v>
      </c>
      <c r="L379">
        <v>29445.68123218519</v>
      </c>
      <c r="M379">
        <v>1.0362918874563609</v>
      </c>
      <c r="N379">
        <f t="shared" si="11"/>
        <v>32.444444444444443</v>
      </c>
    </row>
    <row r="380" spans="2:14" x14ac:dyDescent="0.2">
      <c r="B380">
        <v>84.444444444444443</v>
      </c>
      <c r="C380">
        <v>50</v>
      </c>
      <c r="D380">
        <v>9</v>
      </c>
      <c r="E380">
        <v>56</v>
      </c>
      <c r="F380">
        <v>0.30134792232205732</v>
      </c>
      <c r="G380">
        <v>1214.3618283511839</v>
      </c>
      <c r="H380">
        <v>201.43110548618321</v>
      </c>
      <c r="I380">
        <v>6.0286708223148846</v>
      </c>
      <c r="J380">
        <f t="shared" si="10"/>
        <v>0.30134792232205732</v>
      </c>
      <c r="K380">
        <v>32848.53334719791</v>
      </c>
      <c r="L380">
        <v>31835.602624332911</v>
      </c>
      <c r="M380">
        <v>1.0318175451182059</v>
      </c>
      <c r="N380">
        <f t="shared" si="11"/>
        <v>28.444444444444443</v>
      </c>
    </row>
    <row r="381" spans="2:14" x14ac:dyDescent="0.2">
      <c r="B381">
        <v>84.444444444444443</v>
      </c>
      <c r="C381">
        <v>50</v>
      </c>
      <c r="D381">
        <v>9</v>
      </c>
      <c r="E381">
        <v>60</v>
      </c>
      <c r="F381">
        <v>0.32397293684507511</v>
      </c>
      <c r="G381">
        <v>1120.7935490035591</v>
      </c>
      <c r="H381">
        <v>163.58262473545011</v>
      </c>
      <c r="I381">
        <v>6.8515439877317874</v>
      </c>
      <c r="J381">
        <f t="shared" si="10"/>
        <v>0.32397293684507511</v>
      </c>
      <c r="K381">
        <v>35964.482445957001</v>
      </c>
      <c r="L381">
        <v>35007.271521688897</v>
      </c>
      <c r="M381">
        <v>1.027343202787885</v>
      </c>
      <c r="N381">
        <f t="shared" si="11"/>
        <v>24.444444444444443</v>
      </c>
    </row>
    <row r="382" spans="2:14" x14ac:dyDescent="0.2">
      <c r="B382">
        <v>84.444444444444443</v>
      </c>
      <c r="C382">
        <v>50</v>
      </c>
      <c r="D382">
        <v>9</v>
      </c>
      <c r="E382">
        <v>64</v>
      </c>
      <c r="F382">
        <v>0.34989039222230078</v>
      </c>
      <c r="G382">
        <v>1030.327627330619</v>
      </c>
      <c r="H382">
        <v>128.84876016383421</v>
      </c>
      <c r="I382">
        <v>7.9964108775321803</v>
      </c>
      <c r="J382">
        <f t="shared" si="10"/>
        <v>0.34989039222230078</v>
      </c>
      <c r="K382">
        <v>40320.971082346026</v>
      </c>
      <c r="L382">
        <v>39419.492215179249</v>
      </c>
      <c r="M382">
        <v>1.022868860467453</v>
      </c>
      <c r="N382">
        <f t="shared" si="11"/>
        <v>20.444444444444443</v>
      </c>
    </row>
    <row r="383" spans="2:14" x14ac:dyDescent="0.2">
      <c r="B383">
        <v>84.444444444444443</v>
      </c>
      <c r="C383">
        <v>50</v>
      </c>
      <c r="D383">
        <v>9</v>
      </c>
      <c r="E383">
        <v>68</v>
      </c>
      <c r="F383">
        <v>0.37979225176578302</v>
      </c>
      <c r="G383">
        <v>942.96384315418049</v>
      </c>
      <c r="H383">
        <v>97.230411437169607</v>
      </c>
      <c r="I383">
        <v>9.6982397710362953</v>
      </c>
      <c r="J383">
        <f t="shared" si="10"/>
        <v>0.37979225176578302</v>
      </c>
      <c r="K383">
        <v>46823.204784094531</v>
      </c>
      <c r="L383">
        <v>45977.471352377521</v>
      </c>
      <c r="M383">
        <v>1.018394518159452</v>
      </c>
      <c r="N383">
        <f t="shared" si="11"/>
        <v>16.444444444444443</v>
      </c>
    </row>
    <row r="384" spans="2:14" x14ac:dyDescent="0.2">
      <c r="B384">
        <v>84.444444444444443</v>
      </c>
      <c r="C384">
        <v>50</v>
      </c>
      <c r="D384">
        <v>9</v>
      </c>
      <c r="E384">
        <v>72</v>
      </c>
      <c r="F384">
        <v>0.41457073077048168</v>
      </c>
      <c r="G384">
        <v>858.7020228038798</v>
      </c>
      <c r="H384">
        <v>68.72859718229256</v>
      </c>
      <c r="I384">
        <v>12.494100825691209</v>
      </c>
      <c r="J384">
        <f t="shared" si="10"/>
        <v>0.41457073077048168</v>
      </c>
      <c r="K384">
        <v>57540.2209198989</v>
      </c>
      <c r="L384">
        <v>56750.247494277319</v>
      </c>
      <c r="M384">
        <v>1.0139201758670959</v>
      </c>
      <c r="N384">
        <f t="shared" si="11"/>
        <v>12.444444444444443</v>
      </c>
    </row>
    <row r="385" spans="2:14" x14ac:dyDescent="0.2">
      <c r="B385">
        <v>84.444444444444443</v>
      </c>
      <c r="C385">
        <v>50</v>
      </c>
      <c r="D385">
        <v>9</v>
      </c>
      <c r="E385">
        <v>76</v>
      </c>
      <c r="F385">
        <v>0.45539521364822472</v>
      </c>
      <c r="G385">
        <v>777.54202139706081</v>
      </c>
      <c r="H385">
        <v>43.344463565079792</v>
      </c>
      <c r="I385">
        <v>17.938669842565151</v>
      </c>
      <c r="J385">
        <f t="shared" si="10"/>
        <v>0.45539521364822472</v>
      </c>
      <c r="K385">
        <v>78461.329894488706</v>
      </c>
      <c r="L385">
        <v>77727.132336656723</v>
      </c>
      <c r="M385">
        <v>1.0094458335945291</v>
      </c>
      <c r="N385">
        <f t="shared" si="11"/>
        <v>8.4444444444444429</v>
      </c>
    </row>
    <row r="386" spans="2:14" x14ac:dyDescent="0.2">
      <c r="B386">
        <v>84.444444444444443</v>
      </c>
      <c r="C386">
        <v>50</v>
      </c>
      <c r="D386">
        <v>9</v>
      </c>
      <c r="E386">
        <v>80</v>
      </c>
      <c r="F386">
        <v>0.5038273487181919</v>
      </c>
      <c r="G386">
        <v>699.48371854856555</v>
      </c>
      <c r="H386">
        <v>21.079297552747519</v>
      </c>
      <c r="I386">
        <v>33.18344535904108</v>
      </c>
      <c r="J386">
        <f t="shared" si="10"/>
        <v>0.5038273487181919</v>
      </c>
      <c r="K386">
        <v>137137.340706969</v>
      </c>
      <c r="L386">
        <v>136458.93628597321</v>
      </c>
      <c r="M386">
        <v>1.004971491347215</v>
      </c>
      <c r="N386">
        <f t="shared" si="11"/>
        <v>4.4444444444444429</v>
      </c>
    </row>
    <row r="387" spans="2:14" x14ac:dyDescent="0.2">
      <c r="B387">
        <v>84.444444444444443</v>
      </c>
      <c r="C387">
        <v>50</v>
      </c>
      <c r="D387">
        <v>10</v>
      </c>
      <c r="E387">
        <v>20</v>
      </c>
      <c r="F387">
        <v>0.18303293808886989</v>
      </c>
      <c r="G387">
        <v>2196.337708188365</v>
      </c>
      <c r="H387">
        <v>682.18747007201773</v>
      </c>
      <c r="I387">
        <v>3.219551522921551</v>
      </c>
      <c r="J387">
        <f t="shared" si="10"/>
        <v>0.18303293808886989</v>
      </c>
      <c r="K387">
        <v>22518.74319479413</v>
      </c>
      <c r="L387">
        <v>21004.592956677781</v>
      </c>
      <c r="M387">
        <v>1.072086626065037</v>
      </c>
      <c r="N387">
        <f t="shared" si="11"/>
        <v>64.444444444444443</v>
      </c>
    </row>
    <row r="388" spans="2:14" x14ac:dyDescent="0.2">
      <c r="B388">
        <v>84.444444444444443</v>
      </c>
      <c r="C388">
        <v>50</v>
      </c>
      <c r="D388">
        <v>10</v>
      </c>
      <c r="E388">
        <v>24</v>
      </c>
      <c r="F388">
        <v>0.18869144871455121</v>
      </c>
      <c r="G388">
        <v>2108.2413120561509</v>
      </c>
      <c r="H388">
        <v>626.25365590601439</v>
      </c>
      <c r="I388">
        <v>3.3664335404255872</v>
      </c>
      <c r="J388">
        <f t="shared" ref="J388:J451" si="12">F388</f>
        <v>0.18869144871455121</v>
      </c>
      <c r="K388">
        <v>23400.899210041222</v>
      </c>
      <c r="L388">
        <v>21918.911553891081</v>
      </c>
      <c r="M388">
        <v>1.067612283233428</v>
      </c>
      <c r="N388">
        <f t="shared" ref="N388:N451" si="13">B388-E388</f>
        <v>60.444444444444443</v>
      </c>
    </row>
    <row r="389" spans="2:14" x14ac:dyDescent="0.2">
      <c r="B389">
        <v>84.444444444444443</v>
      </c>
      <c r="C389">
        <v>50</v>
      </c>
      <c r="D389">
        <v>10</v>
      </c>
      <c r="E389">
        <v>28</v>
      </c>
      <c r="F389">
        <v>0.19774766114039749</v>
      </c>
      <c r="G389">
        <v>1987.4578208444971</v>
      </c>
      <c r="H389">
        <v>562.36070400924689</v>
      </c>
      <c r="I389">
        <v>3.534133531513286</v>
      </c>
      <c r="J389">
        <f t="shared" si="12"/>
        <v>0.19774766114039749</v>
      </c>
      <c r="K389">
        <v>23996.265836652619</v>
      </c>
      <c r="L389">
        <v>22571.168719817371</v>
      </c>
      <c r="M389">
        <v>1.063137940907066</v>
      </c>
      <c r="N389">
        <f t="shared" si="13"/>
        <v>56.444444444444443</v>
      </c>
    </row>
    <row r="390" spans="2:14" x14ac:dyDescent="0.2">
      <c r="B390">
        <v>84.444444444444443</v>
      </c>
      <c r="C390">
        <v>50</v>
      </c>
      <c r="D390">
        <v>10</v>
      </c>
      <c r="E390">
        <v>32</v>
      </c>
      <c r="F390">
        <v>0.2077480628426906</v>
      </c>
      <c r="G390">
        <v>1869.871121282393</v>
      </c>
      <c r="H390">
        <v>501.65360854845778</v>
      </c>
      <c r="I390">
        <v>3.7274148723715812</v>
      </c>
      <c r="J390">
        <f t="shared" si="12"/>
        <v>0.2077480628426906</v>
      </c>
      <c r="K390">
        <v>24691.326661102939</v>
      </c>
      <c r="L390">
        <v>23323.109148369</v>
      </c>
      <c r="M390">
        <v>1.0586635985807069</v>
      </c>
      <c r="N390">
        <f t="shared" si="13"/>
        <v>52.444444444444443</v>
      </c>
    </row>
    <row r="391" spans="2:14" x14ac:dyDescent="0.2">
      <c r="B391">
        <v>84.444444444444443</v>
      </c>
      <c r="C391">
        <v>50</v>
      </c>
      <c r="D391">
        <v>10</v>
      </c>
      <c r="E391">
        <v>36</v>
      </c>
      <c r="F391">
        <v>0.2188291554736615</v>
      </c>
      <c r="G391">
        <v>1755.46864029532</v>
      </c>
      <c r="H391">
        <v>444.12850326299713</v>
      </c>
      <c r="I391">
        <v>3.9526142262835</v>
      </c>
      <c r="J391">
        <f t="shared" si="12"/>
        <v>0.2188291554736615</v>
      </c>
      <c r="K391">
        <v>25510.604486597851</v>
      </c>
      <c r="L391">
        <v>24199.264349565521</v>
      </c>
      <c r="M391">
        <v>1.054189256255464</v>
      </c>
      <c r="N391">
        <f t="shared" si="13"/>
        <v>48.444444444444443</v>
      </c>
    </row>
    <row r="392" spans="2:14" x14ac:dyDescent="0.2">
      <c r="B392">
        <v>84.444444444444443</v>
      </c>
      <c r="C392">
        <v>50</v>
      </c>
      <c r="D392">
        <v>10</v>
      </c>
      <c r="E392">
        <v>40</v>
      </c>
      <c r="F392">
        <v>0.2311529682154804</v>
      </c>
      <c r="G392">
        <v>1644.2439106569259</v>
      </c>
      <c r="H392">
        <v>389.78371239488041</v>
      </c>
      <c r="I392">
        <v>4.2183494547642413</v>
      </c>
      <c r="J392">
        <f t="shared" si="12"/>
        <v>0.2311529682154804</v>
      </c>
      <c r="K392">
        <v>26487.536131266821</v>
      </c>
      <c r="L392">
        <v>25233.07593300478</v>
      </c>
      <c r="M392">
        <v>1.049714913932519</v>
      </c>
      <c r="N392">
        <f t="shared" si="13"/>
        <v>44.444444444444443</v>
      </c>
    </row>
    <row r="393" spans="2:14" x14ac:dyDescent="0.2">
      <c r="B393">
        <v>84.444444444444443</v>
      </c>
      <c r="C393">
        <v>50</v>
      </c>
      <c r="D393">
        <v>10</v>
      </c>
      <c r="E393">
        <v>44</v>
      </c>
      <c r="F393">
        <v>0.2449134817597963</v>
      </c>
      <c r="G393">
        <v>1536.1934190144771</v>
      </c>
      <c r="H393">
        <v>338.61862912611139</v>
      </c>
      <c r="I393">
        <v>4.5366476823174251</v>
      </c>
      <c r="J393">
        <f t="shared" si="12"/>
        <v>0.2449134817597963</v>
      </c>
      <c r="K393">
        <v>27668.831610615802</v>
      </c>
      <c r="L393">
        <v>26471.256820727442</v>
      </c>
      <c r="M393">
        <v>1.0452405716131561</v>
      </c>
      <c r="N393">
        <f t="shared" si="13"/>
        <v>40.444444444444443</v>
      </c>
    </row>
    <row r="394" spans="2:14" x14ac:dyDescent="0.2">
      <c r="B394">
        <v>84.444444444444443</v>
      </c>
      <c r="C394">
        <v>50</v>
      </c>
      <c r="D394">
        <v>10</v>
      </c>
      <c r="E394">
        <v>48</v>
      </c>
      <c r="F394">
        <v>0.26034487689188462</v>
      </c>
      <c r="G394">
        <v>1431.3151732405729</v>
      </c>
      <c r="H394">
        <v>290.63321463336439</v>
      </c>
      <c r="I394">
        <v>4.9248162328802856</v>
      </c>
      <c r="J394">
        <f t="shared" si="12"/>
        <v>0.26034487689188462</v>
      </c>
      <c r="K394">
        <v>29121.733388363631</v>
      </c>
      <c r="L394">
        <v>27981.05142975643</v>
      </c>
      <c r="M394">
        <v>1.0407662292988089</v>
      </c>
      <c r="N394">
        <f t="shared" si="13"/>
        <v>36.444444444444443</v>
      </c>
    </row>
    <row r="395" spans="2:14" x14ac:dyDescent="0.2">
      <c r="B395">
        <v>84.444444444444443</v>
      </c>
      <c r="C395">
        <v>50</v>
      </c>
      <c r="D395">
        <v>10</v>
      </c>
      <c r="E395">
        <v>52</v>
      </c>
      <c r="F395">
        <v>0.27773235450754391</v>
      </c>
      <c r="G395">
        <v>1329.6080105977219</v>
      </c>
      <c r="H395">
        <v>245.82776153491869</v>
      </c>
      <c r="I395">
        <v>5.4086975461835998</v>
      </c>
      <c r="J395">
        <f t="shared" si="12"/>
        <v>0.27773235450754391</v>
      </c>
      <c r="K395">
        <v>30946.659777156299</v>
      </c>
      <c r="L395">
        <v>29862.879528093501</v>
      </c>
      <c r="M395">
        <v>1.036291886991114</v>
      </c>
      <c r="N395">
        <f t="shared" si="13"/>
        <v>32.444444444444443</v>
      </c>
    </row>
    <row r="396" spans="2:14" x14ac:dyDescent="0.2">
      <c r="B396">
        <v>84.444444444444443</v>
      </c>
      <c r="C396">
        <v>50</v>
      </c>
      <c r="D396">
        <v>10</v>
      </c>
      <c r="E396">
        <v>56</v>
      </c>
      <c r="F396">
        <v>0.29742656440420528</v>
      </c>
      <c r="G396">
        <v>1231.071239331241</v>
      </c>
      <c r="H396">
        <v>204.20277636430541</v>
      </c>
      <c r="I396">
        <v>6.02867042872602</v>
      </c>
      <c r="J396">
        <f t="shared" si="12"/>
        <v>0.29742656440420528</v>
      </c>
      <c r="K396">
        <v>33300.523545651093</v>
      </c>
      <c r="L396">
        <v>32273.655082684149</v>
      </c>
      <c r="M396">
        <v>1.0318175446919831</v>
      </c>
      <c r="N396">
        <f t="shared" si="13"/>
        <v>28.444444444444443</v>
      </c>
    </row>
    <row r="397" spans="2:14" x14ac:dyDescent="0.2">
      <c r="B397">
        <v>84.444444444444443</v>
      </c>
      <c r="C397">
        <v>50</v>
      </c>
      <c r="D397">
        <v>10</v>
      </c>
      <c r="E397">
        <v>60</v>
      </c>
      <c r="F397">
        <v>0.31986315009191862</v>
      </c>
      <c r="G397">
        <v>1135.70444020323</v>
      </c>
      <c r="H397">
        <v>165.75891990569599</v>
      </c>
      <c r="I397">
        <v>6.8515434394080161</v>
      </c>
      <c r="J397">
        <f t="shared" si="12"/>
        <v>0.31986315009191862</v>
      </c>
      <c r="K397">
        <v>36442.949229853963</v>
      </c>
      <c r="L397">
        <v>35473.003709556418</v>
      </c>
      <c r="M397">
        <v>1.0273432024036979</v>
      </c>
      <c r="N397">
        <f t="shared" si="13"/>
        <v>24.444444444444443</v>
      </c>
    </row>
    <row r="398" spans="2:14" x14ac:dyDescent="0.2">
      <c r="B398">
        <v>84.444444444444443</v>
      </c>
      <c r="C398">
        <v>50</v>
      </c>
      <c r="D398">
        <v>10</v>
      </c>
      <c r="E398">
        <v>64</v>
      </c>
      <c r="F398">
        <v>0.34558966318618339</v>
      </c>
      <c r="G398">
        <v>1043.5073511405351</v>
      </c>
      <c r="H398">
        <v>130.49697829995461</v>
      </c>
      <c r="I398">
        <v>7.9964100681471306</v>
      </c>
      <c r="J398">
        <f t="shared" si="12"/>
        <v>0.34558966318618339</v>
      </c>
      <c r="K398">
        <v>40836.748053201147</v>
      </c>
      <c r="L398">
        <v>39923.737680360573</v>
      </c>
      <c r="M398">
        <v>1.0228688601290381</v>
      </c>
      <c r="N398">
        <f t="shared" si="13"/>
        <v>20.444444444444443</v>
      </c>
    </row>
    <row r="399" spans="2:14" x14ac:dyDescent="0.2">
      <c r="B399">
        <v>84.444444444444443</v>
      </c>
      <c r="C399">
        <v>50</v>
      </c>
      <c r="D399">
        <v>10</v>
      </c>
      <c r="E399">
        <v>68</v>
      </c>
      <c r="F399">
        <v>0.37530330096592041</v>
      </c>
      <c r="G399">
        <v>954.47979928601899</v>
      </c>
      <c r="H399">
        <v>98.417852049351453</v>
      </c>
      <c r="I399">
        <v>9.6982384741276082</v>
      </c>
      <c r="J399">
        <f t="shared" si="12"/>
        <v>0.37530330096592041</v>
      </c>
      <c r="K399">
        <v>47395.033678871732</v>
      </c>
      <c r="L399">
        <v>46538.971731635073</v>
      </c>
      <c r="M399">
        <v>1.018394517871454</v>
      </c>
      <c r="N399">
        <f t="shared" si="13"/>
        <v>16.444444444444443</v>
      </c>
    </row>
    <row r="400" spans="2:14" x14ac:dyDescent="0.2">
      <c r="B400">
        <v>84.444444444444443</v>
      </c>
      <c r="C400">
        <v>50</v>
      </c>
      <c r="D400">
        <v>10</v>
      </c>
      <c r="E400">
        <v>72</v>
      </c>
      <c r="F400">
        <v>0.40990489587009737</v>
      </c>
      <c r="G400">
        <v>868.62166229841307</v>
      </c>
      <c r="H400">
        <v>69.522556154524722</v>
      </c>
      <c r="I400">
        <v>12.494098467377491</v>
      </c>
      <c r="J400">
        <f t="shared" si="12"/>
        <v>0.40990489587009737</v>
      </c>
      <c r="K400">
        <v>58204.919770959561</v>
      </c>
      <c r="L400">
        <v>57405.82066481567</v>
      </c>
      <c r="M400">
        <v>1.01392017563532</v>
      </c>
      <c r="N400">
        <f t="shared" si="13"/>
        <v>12.444444444444443</v>
      </c>
    </row>
    <row r="401" spans="2:14" x14ac:dyDescent="0.2">
      <c r="B401">
        <v>84.444444444444443</v>
      </c>
      <c r="C401">
        <v>50</v>
      </c>
      <c r="D401">
        <v>10</v>
      </c>
      <c r="E401">
        <v>76</v>
      </c>
      <c r="F401">
        <v>0.45057793131403978</v>
      </c>
      <c r="G401">
        <v>785.93284899261857</v>
      </c>
      <c r="H401">
        <v>43.812227482733569</v>
      </c>
      <c r="I401">
        <v>17.938664481333561</v>
      </c>
      <c r="J401">
        <f t="shared" si="12"/>
        <v>0.45057793131403978</v>
      </c>
      <c r="K401">
        <v>79308.043607633008</v>
      </c>
      <c r="L401">
        <v>78565.922986123129</v>
      </c>
      <c r="M401">
        <v>1.009445833426293</v>
      </c>
      <c r="N401">
        <f t="shared" si="13"/>
        <v>8.4444444444444429</v>
      </c>
    </row>
    <row r="402" spans="2:14" x14ac:dyDescent="0.2">
      <c r="B402">
        <v>84.444444444444443</v>
      </c>
      <c r="C402">
        <v>50</v>
      </c>
      <c r="D402">
        <v>10</v>
      </c>
      <c r="E402">
        <v>80</v>
      </c>
      <c r="F402">
        <v>0.4989072171702908</v>
      </c>
      <c r="G402">
        <v>706.4132933133244</v>
      </c>
      <c r="H402">
        <v>21.288136887404139</v>
      </c>
      <c r="I402">
        <v>33.183424977471773</v>
      </c>
      <c r="J402">
        <f t="shared" si="12"/>
        <v>0.4989072171702908</v>
      </c>
      <c r="K402">
        <v>138495.9190845202</v>
      </c>
      <c r="L402">
        <v>137810.79392809421</v>
      </c>
      <c r="M402">
        <v>1.0049714912518639</v>
      </c>
      <c r="N402">
        <f t="shared" si="13"/>
        <v>4.4444444444444429</v>
      </c>
    </row>
    <row r="403" spans="2:14" x14ac:dyDescent="0.2">
      <c r="B403">
        <v>84.444444444444443</v>
      </c>
      <c r="C403">
        <v>50</v>
      </c>
      <c r="D403">
        <v>11</v>
      </c>
      <c r="E403">
        <v>20</v>
      </c>
      <c r="F403">
        <v>0.18046326633369739</v>
      </c>
      <c r="G403">
        <v>2232.2474654446032</v>
      </c>
      <c r="H403">
        <v>693.34113748736661</v>
      </c>
      <c r="I403">
        <v>3.2195514513016712</v>
      </c>
      <c r="J403">
        <f t="shared" si="12"/>
        <v>0.18046326633369739</v>
      </c>
      <c r="K403">
        <v>22886.920911192581</v>
      </c>
      <c r="L403">
        <v>21348.014583235348</v>
      </c>
      <c r="M403">
        <v>1.072086625290473</v>
      </c>
      <c r="N403">
        <f t="shared" si="13"/>
        <v>64.444444444444443</v>
      </c>
    </row>
    <row r="404" spans="2:14" x14ac:dyDescent="0.2">
      <c r="B404">
        <v>84.444444444444443</v>
      </c>
      <c r="C404">
        <v>50</v>
      </c>
      <c r="D404">
        <v>11</v>
      </c>
      <c r="E404">
        <v>24</v>
      </c>
      <c r="F404">
        <v>0.18654124067874109</v>
      </c>
      <c r="G404">
        <v>2135.8383567773099</v>
      </c>
      <c r="H404">
        <v>634.45138268077665</v>
      </c>
      <c r="I404">
        <v>3.3664334495618151</v>
      </c>
      <c r="J404">
        <f t="shared" si="12"/>
        <v>0.18654124067874109</v>
      </c>
      <c r="K404">
        <v>23707.21882265947</v>
      </c>
      <c r="L404">
        <v>22205.831848562939</v>
      </c>
      <c r="M404">
        <v>1.067612282410114</v>
      </c>
      <c r="N404">
        <f t="shared" si="13"/>
        <v>60.444444444444443</v>
      </c>
    </row>
    <row r="405" spans="2:14" x14ac:dyDescent="0.2">
      <c r="B405">
        <v>84.444444444444443</v>
      </c>
      <c r="C405">
        <v>50</v>
      </c>
      <c r="D405">
        <v>11</v>
      </c>
      <c r="E405">
        <v>28</v>
      </c>
      <c r="F405">
        <v>0.19549794915838439</v>
      </c>
      <c r="G405">
        <v>2013.113678532271</v>
      </c>
      <c r="H405">
        <v>569.62016868664557</v>
      </c>
      <c r="I405">
        <v>3.5341334264442241</v>
      </c>
      <c r="J405">
        <f t="shared" si="12"/>
        <v>0.19549794915838439</v>
      </c>
      <c r="K405">
        <v>24306.030791101599</v>
      </c>
      <c r="L405">
        <v>22862.537281255969</v>
      </c>
      <c r="M405">
        <v>1.0631379401195811</v>
      </c>
      <c r="N405">
        <f t="shared" si="13"/>
        <v>56.444444444444443</v>
      </c>
    </row>
    <row r="406" spans="2:14" x14ac:dyDescent="0.2">
      <c r="B406">
        <v>84.444444444444443</v>
      </c>
      <c r="C406">
        <v>50</v>
      </c>
      <c r="D406">
        <v>11</v>
      </c>
      <c r="E406">
        <v>32</v>
      </c>
      <c r="F406">
        <v>0.20539299517687409</v>
      </c>
      <c r="G406">
        <v>1893.6398439835079</v>
      </c>
      <c r="H406">
        <v>508.03035650806282</v>
      </c>
      <c r="I406">
        <v>3.7274147493850691</v>
      </c>
      <c r="J406">
        <f t="shared" si="12"/>
        <v>0.20539299517687409</v>
      </c>
      <c r="K406">
        <v>25005.188557706759</v>
      </c>
      <c r="L406">
        <v>23619.57907023131</v>
      </c>
      <c r="M406">
        <v>1.058663597829387</v>
      </c>
      <c r="N406">
        <f t="shared" si="13"/>
        <v>52.444444444444443</v>
      </c>
    </row>
    <row r="407" spans="2:14" x14ac:dyDescent="0.2">
      <c r="B407">
        <v>84.444444444444443</v>
      </c>
      <c r="C407">
        <v>50</v>
      </c>
      <c r="D407">
        <v>11</v>
      </c>
      <c r="E407">
        <v>36</v>
      </c>
      <c r="F407">
        <v>0.2163625751209628</v>
      </c>
      <c r="G407">
        <v>1777.4051830832409</v>
      </c>
      <c r="H407">
        <v>449.67840193034289</v>
      </c>
      <c r="I407">
        <v>3.952614080314599</v>
      </c>
      <c r="J407">
        <f t="shared" si="12"/>
        <v>0.2163625751209628</v>
      </c>
      <c r="K407">
        <v>25829.388003443721</v>
      </c>
      <c r="L407">
        <v>24501.66122229083</v>
      </c>
      <c r="M407">
        <v>1.054189255540966</v>
      </c>
      <c r="N407">
        <f t="shared" si="13"/>
        <v>48.444444444444443</v>
      </c>
    </row>
    <row r="408" spans="2:14" x14ac:dyDescent="0.2">
      <c r="B408">
        <v>84.444444444444443</v>
      </c>
      <c r="C408">
        <v>50</v>
      </c>
      <c r="D408">
        <v>11</v>
      </c>
      <c r="E408">
        <v>40</v>
      </c>
      <c r="F408">
        <v>0.22856852043277329</v>
      </c>
      <c r="G408">
        <v>1664.4037040434289</v>
      </c>
      <c r="H408">
        <v>394.56280029623468</v>
      </c>
      <c r="I408">
        <v>4.2183492787303001</v>
      </c>
      <c r="J408">
        <f t="shared" si="12"/>
        <v>0.22856852043277329</v>
      </c>
      <c r="K408">
        <v>26812.295281817991</v>
      </c>
      <c r="L408">
        <v>25542.454378070801</v>
      </c>
      <c r="M408">
        <v>1.0497149132558461</v>
      </c>
      <c r="N408">
        <f t="shared" si="13"/>
        <v>44.444444444444443</v>
      </c>
    </row>
    <row r="409" spans="2:14" x14ac:dyDescent="0.2">
      <c r="B409">
        <v>84.444444444444443</v>
      </c>
      <c r="C409">
        <v>50</v>
      </c>
      <c r="D409">
        <v>11</v>
      </c>
      <c r="E409">
        <v>44</v>
      </c>
      <c r="F409">
        <v>0.24220476199539881</v>
      </c>
      <c r="G409">
        <v>1554.6321497537299</v>
      </c>
      <c r="H409">
        <v>342.68304103328461</v>
      </c>
      <c r="I409">
        <v>4.536647466025987</v>
      </c>
      <c r="J409">
        <f t="shared" si="12"/>
        <v>0.24220476199539881</v>
      </c>
      <c r="K409">
        <v>28000.937014546751</v>
      </c>
      <c r="L409">
        <v>26788.9879058263</v>
      </c>
      <c r="M409">
        <v>1.04524057097569</v>
      </c>
      <c r="N409">
        <f t="shared" si="13"/>
        <v>40.444444444444443</v>
      </c>
    </row>
    <row r="410" spans="2:14" x14ac:dyDescent="0.2">
      <c r="B410">
        <v>84.444444444444443</v>
      </c>
      <c r="C410">
        <v>50</v>
      </c>
      <c r="D410">
        <v>11</v>
      </c>
      <c r="E410">
        <v>48</v>
      </c>
      <c r="F410">
        <v>0.25750565018990629</v>
      </c>
      <c r="G410">
        <v>1448.088681542537</v>
      </c>
      <c r="H410">
        <v>294.03914642987303</v>
      </c>
      <c r="I410">
        <v>4.9248159611560389</v>
      </c>
      <c r="J410">
        <f t="shared" si="12"/>
        <v>0.25750565018990629</v>
      </c>
      <c r="K410">
        <v>29463.00947198912</v>
      </c>
      <c r="L410">
        <v>28308.959936876461</v>
      </c>
      <c r="M410">
        <v>1.04076622870236</v>
      </c>
      <c r="N410">
        <f t="shared" si="13"/>
        <v>36.444444444444443</v>
      </c>
    </row>
    <row r="411" spans="2:14" x14ac:dyDescent="0.2">
      <c r="B411">
        <v>84.444444444444443</v>
      </c>
      <c r="C411">
        <v>50</v>
      </c>
      <c r="D411">
        <v>11</v>
      </c>
      <c r="E411">
        <v>52</v>
      </c>
      <c r="F411">
        <v>0.2747568903076536</v>
      </c>
      <c r="G411">
        <v>1344.7722452130611</v>
      </c>
      <c r="H411">
        <v>248.631453492307</v>
      </c>
      <c r="I411">
        <v>5.4086971954844412</v>
      </c>
      <c r="J411">
        <f t="shared" si="12"/>
        <v>0.2747568903076536</v>
      </c>
      <c r="K411">
        <v>31299.607717963991</v>
      </c>
      <c r="L411">
        <v>30203.466926243229</v>
      </c>
      <c r="M411">
        <v>1.036291886437988</v>
      </c>
      <c r="N411">
        <f t="shared" si="13"/>
        <v>32.444444444444443</v>
      </c>
    </row>
    <row r="412" spans="2:14" x14ac:dyDescent="0.2">
      <c r="B412">
        <v>84.444444444444443</v>
      </c>
      <c r="C412">
        <v>50</v>
      </c>
      <c r="D412">
        <v>11</v>
      </c>
      <c r="E412">
        <v>56</v>
      </c>
      <c r="F412">
        <v>0.29431015184058662</v>
      </c>
      <c r="G412">
        <v>1244.6822393126461</v>
      </c>
      <c r="H412">
        <v>206.46050413132059</v>
      </c>
      <c r="I412">
        <v>6.0286699606281964</v>
      </c>
      <c r="J412">
        <f t="shared" si="12"/>
        <v>0.29431015184058662</v>
      </c>
      <c r="K412">
        <v>33668.701609502918</v>
      </c>
      <c r="L412">
        <v>32630.479874321591</v>
      </c>
      <c r="M412">
        <v>1.0318175441850721</v>
      </c>
      <c r="N412">
        <f t="shared" si="13"/>
        <v>28.444444444444443</v>
      </c>
    </row>
    <row r="413" spans="2:14" x14ac:dyDescent="0.2">
      <c r="B413">
        <v>84.444444444444443</v>
      </c>
      <c r="C413">
        <v>50</v>
      </c>
      <c r="D413">
        <v>11</v>
      </c>
      <c r="E413">
        <v>60</v>
      </c>
      <c r="F413">
        <v>0.3166028943634589</v>
      </c>
      <c r="G413">
        <v>1147.8183283397229</v>
      </c>
      <c r="H413">
        <v>167.52698830308111</v>
      </c>
      <c r="I413">
        <v>6.8515427870233667</v>
      </c>
      <c r="J413">
        <f t="shared" si="12"/>
        <v>0.3166028943634589</v>
      </c>
      <c r="K413">
        <v>36831.664633885768</v>
      </c>
      <c r="L413">
        <v>35851.37329384913</v>
      </c>
      <c r="M413">
        <v>1.0273432019465989</v>
      </c>
      <c r="N413">
        <f t="shared" si="13"/>
        <v>24.444444444444443</v>
      </c>
    </row>
    <row r="414" spans="2:14" x14ac:dyDescent="0.2">
      <c r="B414">
        <v>84.444444444444443</v>
      </c>
      <c r="C414">
        <v>50</v>
      </c>
      <c r="D414">
        <v>11</v>
      </c>
      <c r="E414">
        <v>64</v>
      </c>
      <c r="F414">
        <v>0.34218572332432862</v>
      </c>
      <c r="G414">
        <v>1054.180331723197</v>
      </c>
      <c r="H414">
        <v>131.83171570098631</v>
      </c>
      <c r="I414">
        <v>7.996409104727368</v>
      </c>
      <c r="J414">
        <f t="shared" si="12"/>
        <v>0.34218572332432862</v>
      </c>
      <c r="K414">
        <v>41254.425819011332</v>
      </c>
      <c r="L414">
        <v>40332.077202989123</v>
      </c>
      <c r="M414">
        <v>1.022868859726219</v>
      </c>
      <c r="N414">
        <f t="shared" si="13"/>
        <v>20.444444444444443</v>
      </c>
    </row>
    <row r="415" spans="2:14" x14ac:dyDescent="0.2">
      <c r="B415">
        <v>84.444444444444443</v>
      </c>
      <c r="C415">
        <v>50</v>
      </c>
      <c r="D415">
        <v>11</v>
      </c>
      <c r="E415">
        <v>68</v>
      </c>
      <c r="F415">
        <v>0.37176083082385292</v>
      </c>
      <c r="G415">
        <v>963.76815712256098</v>
      </c>
      <c r="H415">
        <v>99.375604464601565</v>
      </c>
      <c r="I415">
        <v>9.6982369296265603</v>
      </c>
      <c r="J415">
        <f t="shared" si="12"/>
        <v>0.37176083082385292</v>
      </c>
      <c r="K415">
        <v>47856.25038855341</v>
      </c>
      <c r="L415">
        <v>46991.857835895447</v>
      </c>
      <c r="M415">
        <v>1.018394517528475</v>
      </c>
      <c r="N415">
        <f t="shared" si="13"/>
        <v>16.444444444444443</v>
      </c>
    </row>
    <row r="416" spans="2:14" x14ac:dyDescent="0.2">
      <c r="B416">
        <v>84.444444444444443</v>
      </c>
      <c r="C416">
        <v>50</v>
      </c>
      <c r="D416">
        <v>11</v>
      </c>
      <c r="E416">
        <v>72</v>
      </c>
      <c r="F416">
        <v>0.40623712703214332</v>
      </c>
      <c r="G416">
        <v>876.58176143990727</v>
      </c>
      <c r="H416">
        <v>70.159680659433135</v>
      </c>
      <c r="I416">
        <v>12.494095657233419</v>
      </c>
      <c r="J416">
        <f t="shared" si="12"/>
        <v>0.40623712703214332</v>
      </c>
      <c r="K416">
        <v>58738.313021449758</v>
      </c>
      <c r="L416">
        <v>57931.890940669276</v>
      </c>
      <c r="M416">
        <v>1.013920175359136</v>
      </c>
      <c r="N416">
        <f t="shared" si="13"/>
        <v>12.444444444444443</v>
      </c>
    </row>
    <row r="417" spans="2:14" x14ac:dyDescent="0.2">
      <c r="B417">
        <v>84.444444444444443</v>
      </c>
      <c r="C417">
        <v>50</v>
      </c>
      <c r="D417">
        <v>11</v>
      </c>
      <c r="E417">
        <v>76</v>
      </c>
      <c r="F417">
        <v>0.4468111532786701</v>
      </c>
      <c r="G417">
        <v>792.6211307863091</v>
      </c>
      <c r="H417">
        <v>44.185084907955471</v>
      </c>
      <c r="I417">
        <v>17.938658088752451</v>
      </c>
      <c r="J417">
        <f t="shared" si="12"/>
        <v>0.4468111532786701</v>
      </c>
      <c r="K417">
        <v>79982.954377470465</v>
      </c>
      <c r="L417">
        <v>79234.518331592117</v>
      </c>
      <c r="M417">
        <v>1.009445833225693</v>
      </c>
      <c r="N417">
        <f t="shared" si="13"/>
        <v>8.4444444444444429</v>
      </c>
    </row>
    <row r="418" spans="2:14" x14ac:dyDescent="0.2">
      <c r="B418">
        <v>84.444444444444443</v>
      </c>
      <c r="C418">
        <v>50</v>
      </c>
      <c r="D418">
        <v>11</v>
      </c>
      <c r="E418">
        <v>80</v>
      </c>
      <c r="F418">
        <v>0.49508899736328982</v>
      </c>
      <c r="G418">
        <v>711.88627344122915</v>
      </c>
      <c r="H418">
        <v>21.453083751377878</v>
      </c>
      <c r="I418">
        <v>33.183400656584233</v>
      </c>
      <c r="J418">
        <f t="shared" si="12"/>
        <v>0.49508899736328982</v>
      </c>
      <c r="K418">
        <v>139568.92467504391</v>
      </c>
      <c r="L418">
        <v>138878.49148535411</v>
      </c>
      <c r="M418">
        <v>1.004971491138084</v>
      </c>
      <c r="N418">
        <f t="shared" si="13"/>
        <v>4.4444444444444429</v>
      </c>
    </row>
    <row r="419" spans="2:14" x14ac:dyDescent="0.2">
      <c r="B419">
        <v>84.444444444444443</v>
      </c>
      <c r="C419">
        <v>50</v>
      </c>
      <c r="D419">
        <v>12</v>
      </c>
      <c r="E419">
        <v>20</v>
      </c>
      <c r="F419">
        <v>0.17840710153338721</v>
      </c>
      <c r="G419">
        <v>2261.8381620638761</v>
      </c>
      <c r="H419">
        <v>702.53209354562443</v>
      </c>
      <c r="I419">
        <v>3.219551366897071</v>
      </c>
      <c r="J419">
        <f t="shared" si="12"/>
        <v>0.17840710153338721</v>
      </c>
      <c r="K419">
        <v>23190.31018308835</v>
      </c>
      <c r="L419">
        <v>21631.0041145701</v>
      </c>
      <c r="M419">
        <v>1.0720866243776419</v>
      </c>
      <c r="N419">
        <f t="shared" si="13"/>
        <v>64.444444444444443</v>
      </c>
    </row>
    <row r="420" spans="2:14" x14ac:dyDescent="0.2">
      <c r="B420">
        <v>84.444444444444443</v>
      </c>
      <c r="C420">
        <v>50</v>
      </c>
      <c r="D420">
        <v>12</v>
      </c>
      <c r="E420">
        <v>24</v>
      </c>
      <c r="F420">
        <v>0.1847919936471189</v>
      </c>
      <c r="G420">
        <v>2158.827935104779</v>
      </c>
      <c r="H420">
        <v>641.28046362884868</v>
      </c>
      <c r="I420">
        <v>3.3664333432029121</v>
      </c>
      <c r="J420">
        <f t="shared" si="12"/>
        <v>0.1847919936471189</v>
      </c>
      <c r="K420">
        <v>23962.396824459349</v>
      </c>
      <c r="L420">
        <v>22444.84935298342</v>
      </c>
      <c r="M420">
        <v>1.067612281446398</v>
      </c>
      <c r="N420">
        <f t="shared" si="13"/>
        <v>60.444444444444443</v>
      </c>
    </row>
    <row r="421" spans="2:14" x14ac:dyDescent="0.2">
      <c r="B421">
        <v>84.444444444444443</v>
      </c>
      <c r="C421">
        <v>50</v>
      </c>
      <c r="D421">
        <v>12</v>
      </c>
      <c r="E421">
        <v>28</v>
      </c>
      <c r="F421">
        <v>0.19366865942985481</v>
      </c>
      <c r="G421">
        <v>2034.468463743764</v>
      </c>
      <c r="H421">
        <v>575.66262759858171</v>
      </c>
      <c r="I421">
        <v>3.5341333034431921</v>
      </c>
      <c r="J421">
        <f t="shared" si="12"/>
        <v>0.19366865942985481</v>
      </c>
      <c r="K421">
        <v>24563.86524547097</v>
      </c>
      <c r="L421">
        <v>23105.05940932579</v>
      </c>
      <c r="M421">
        <v>1.0631379391976969</v>
      </c>
      <c r="N421">
        <f t="shared" si="13"/>
        <v>56.444444444444443</v>
      </c>
    </row>
    <row r="422" spans="2:14" x14ac:dyDescent="0.2">
      <c r="B422">
        <v>84.444444444444443</v>
      </c>
      <c r="C422">
        <v>50</v>
      </c>
      <c r="D422">
        <v>12</v>
      </c>
      <c r="E422">
        <v>32</v>
      </c>
      <c r="F422">
        <v>0.2034791743943038</v>
      </c>
      <c r="G422">
        <v>1913.4049428796079</v>
      </c>
      <c r="H422">
        <v>513.33300570144411</v>
      </c>
      <c r="I422">
        <v>3.7274146053886308</v>
      </c>
      <c r="J422">
        <f t="shared" si="12"/>
        <v>0.2034791743943038</v>
      </c>
      <c r="K422">
        <v>25266.183290326571</v>
      </c>
      <c r="L422">
        <v>23866.111353148412</v>
      </c>
      <c r="M422">
        <v>1.0586635969497169</v>
      </c>
      <c r="N422">
        <f t="shared" si="13"/>
        <v>52.444444444444443</v>
      </c>
    </row>
    <row r="423" spans="2:14" x14ac:dyDescent="0.2">
      <c r="B423">
        <v>84.444444444444443</v>
      </c>
      <c r="C423">
        <v>50</v>
      </c>
      <c r="D423">
        <v>12</v>
      </c>
      <c r="E423">
        <v>36</v>
      </c>
      <c r="F423">
        <v>0.2143595552128276</v>
      </c>
      <c r="G423">
        <v>1795.626559545643</v>
      </c>
      <c r="H423">
        <v>454.288377441438</v>
      </c>
      <c r="I423">
        <v>3.9526139093820771</v>
      </c>
      <c r="J423">
        <f t="shared" si="12"/>
        <v>0.2143595552128276</v>
      </c>
      <c r="K423">
        <v>26094.18243922215</v>
      </c>
      <c r="L423">
        <v>24752.844257117951</v>
      </c>
      <c r="M423">
        <v>1.054189254704275</v>
      </c>
      <c r="N423">
        <f t="shared" si="13"/>
        <v>48.444444444444443</v>
      </c>
    </row>
    <row r="424" spans="2:14" x14ac:dyDescent="0.2">
      <c r="B424">
        <v>84.444444444444443</v>
      </c>
      <c r="C424">
        <v>50</v>
      </c>
      <c r="D424">
        <v>12</v>
      </c>
      <c r="E424">
        <v>40</v>
      </c>
      <c r="F424">
        <v>0.22647156132618579</v>
      </c>
      <c r="G424">
        <v>1681.127806553839</v>
      </c>
      <c r="H424">
        <v>398.52742806238223</v>
      </c>
      <c r="I424">
        <v>4.2183490725528916</v>
      </c>
      <c r="J424">
        <f t="shared" si="12"/>
        <v>0.22647156132618579</v>
      </c>
      <c r="K424">
        <v>27081.70802930418</v>
      </c>
      <c r="L424">
        <v>25799.107650812719</v>
      </c>
      <c r="M424">
        <v>1.0497149124633021</v>
      </c>
      <c r="N424">
        <f t="shared" si="13"/>
        <v>44.444444444444443</v>
      </c>
    </row>
    <row r="425" spans="2:14" x14ac:dyDescent="0.2">
      <c r="B425">
        <v>84.444444444444443</v>
      </c>
      <c r="C425">
        <v>50</v>
      </c>
      <c r="D425">
        <v>12</v>
      </c>
      <c r="E425">
        <v>44</v>
      </c>
      <c r="F425">
        <v>0.2400091988534237</v>
      </c>
      <c r="G425">
        <v>1569.905721362099</v>
      </c>
      <c r="H425">
        <v>346.04976930683961</v>
      </c>
      <c r="I425">
        <v>4.5366472126443629</v>
      </c>
      <c r="J425">
        <f t="shared" si="12"/>
        <v>0.2400091988534237</v>
      </c>
      <c r="K425">
        <v>28276.03380619669</v>
      </c>
      <c r="L425">
        <v>27052.177854141431</v>
      </c>
      <c r="M425">
        <v>1.04524057022891</v>
      </c>
      <c r="N425">
        <f t="shared" si="13"/>
        <v>40.444444444444443</v>
      </c>
    </row>
    <row r="426" spans="2:14" x14ac:dyDescent="0.2">
      <c r="B426">
        <v>84.444444444444443</v>
      </c>
      <c r="C426">
        <v>50</v>
      </c>
      <c r="D426">
        <v>12</v>
      </c>
      <c r="E426">
        <v>48</v>
      </c>
      <c r="F426">
        <v>0.25520710893576709</v>
      </c>
      <c r="G426">
        <v>1461.95866735193</v>
      </c>
      <c r="H426">
        <v>296.85551163748192</v>
      </c>
      <c r="I426">
        <v>4.9248156427604579</v>
      </c>
      <c r="J426">
        <f t="shared" si="12"/>
        <v>0.25520710893576709</v>
      </c>
      <c r="K426">
        <v>29745.2100916661</v>
      </c>
      <c r="L426">
        <v>28580.106935951651</v>
      </c>
      <c r="M426">
        <v>1.040766228003466</v>
      </c>
      <c r="N426">
        <f t="shared" si="13"/>
        <v>36.444444444444443</v>
      </c>
    </row>
    <row r="427" spans="2:14" x14ac:dyDescent="0.2">
      <c r="B427">
        <v>84.444444444444443</v>
      </c>
      <c r="C427">
        <v>50</v>
      </c>
      <c r="D427">
        <v>12</v>
      </c>
      <c r="E427">
        <v>52</v>
      </c>
      <c r="F427">
        <v>0.27235161168566951</v>
      </c>
      <c r="G427">
        <v>1357.28574763097</v>
      </c>
      <c r="H427">
        <v>250.94506157856051</v>
      </c>
      <c r="I427">
        <v>5.408696784439651</v>
      </c>
      <c r="J427">
        <f t="shared" si="12"/>
        <v>0.27235161168566951</v>
      </c>
      <c r="K427">
        <v>31590.859800428181</v>
      </c>
      <c r="L427">
        <v>30484.519114375769</v>
      </c>
      <c r="M427">
        <v>1.0362918857896859</v>
      </c>
      <c r="N427">
        <f t="shared" si="13"/>
        <v>32.444444444444443</v>
      </c>
    </row>
    <row r="428" spans="2:14" x14ac:dyDescent="0.2">
      <c r="B428">
        <v>84.444444444444443</v>
      </c>
      <c r="C428">
        <v>50</v>
      </c>
      <c r="D428">
        <v>12</v>
      </c>
      <c r="E428">
        <v>56</v>
      </c>
      <c r="F428">
        <v>0.2917954837328508</v>
      </c>
      <c r="G428">
        <v>1255.8864954079691</v>
      </c>
      <c r="H428">
        <v>208.31901861227101</v>
      </c>
      <c r="I428">
        <v>6.0286694118190853</v>
      </c>
      <c r="J428">
        <f t="shared" si="12"/>
        <v>0.2917954837328508</v>
      </c>
      <c r="K428">
        <v>33971.777160286227</v>
      </c>
      <c r="L428">
        <v>32924.209683490531</v>
      </c>
      <c r="M428">
        <v>1.0318175435907571</v>
      </c>
      <c r="N428">
        <f t="shared" si="13"/>
        <v>28.444444444444443</v>
      </c>
    </row>
    <row r="429" spans="2:14" x14ac:dyDescent="0.2">
      <c r="B429">
        <v>84.444444444444443</v>
      </c>
      <c r="C429">
        <v>50</v>
      </c>
      <c r="D429">
        <v>12</v>
      </c>
      <c r="E429">
        <v>60</v>
      </c>
      <c r="F429">
        <v>0.31397804461308049</v>
      </c>
      <c r="G429">
        <v>1157.760697474271</v>
      </c>
      <c r="H429">
        <v>168.97812109664639</v>
      </c>
      <c r="I429">
        <v>6.851542021893434</v>
      </c>
      <c r="J429">
        <f t="shared" si="12"/>
        <v>0.31397804461308049</v>
      </c>
      <c r="K429">
        <v>37150.699446790029</v>
      </c>
      <c r="L429">
        <v>36161.916870412402</v>
      </c>
      <c r="M429">
        <v>1.0273432014105051</v>
      </c>
      <c r="N429">
        <f t="shared" si="13"/>
        <v>24.444444444444443</v>
      </c>
    </row>
    <row r="430" spans="2:14" x14ac:dyDescent="0.2">
      <c r="B430">
        <v>84.444444444444443</v>
      </c>
      <c r="C430">
        <v>50</v>
      </c>
      <c r="D430">
        <v>12</v>
      </c>
      <c r="E430">
        <v>64</v>
      </c>
      <c r="F430">
        <v>0.33945292014581541</v>
      </c>
      <c r="G430">
        <v>1062.90828759289</v>
      </c>
      <c r="H430">
        <v>132.92321890012539</v>
      </c>
      <c r="I430">
        <v>7.9964079743775098</v>
      </c>
      <c r="J430">
        <f t="shared" si="12"/>
        <v>0.33945292014581541</v>
      </c>
      <c r="K430">
        <v>41595.986742832873</v>
      </c>
      <c r="L430">
        <v>40666.001674140112</v>
      </c>
      <c r="M430">
        <v>1.022868859253605</v>
      </c>
      <c r="N430">
        <f t="shared" si="13"/>
        <v>20.444444444444443</v>
      </c>
    </row>
    <row r="431" spans="2:14" x14ac:dyDescent="0.2">
      <c r="B431">
        <v>84.444444444444443</v>
      </c>
      <c r="C431">
        <v>50</v>
      </c>
      <c r="D431">
        <v>12</v>
      </c>
      <c r="E431">
        <v>68</v>
      </c>
      <c r="F431">
        <v>0.36892713105584107</v>
      </c>
      <c r="G431">
        <v>971.32928154778881</v>
      </c>
      <c r="H431">
        <v>100.15526225720861</v>
      </c>
      <c r="I431">
        <v>9.6982351167262646</v>
      </c>
      <c r="J431">
        <f t="shared" si="12"/>
        <v>0.36892713105584107</v>
      </c>
      <c r="K431">
        <v>48231.700709295539</v>
      </c>
      <c r="L431">
        <v>47360.526690004946</v>
      </c>
      <c r="M431">
        <v>1.018394517125893</v>
      </c>
      <c r="N431">
        <f t="shared" si="13"/>
        <v>16.444444444444443</v>
      </c>
    </row>
    <row r="432" spans="2:14" x14ac:dyDescent="0.2">
      <c r="B432">
        <v>84.444444444444443</v>
      </c>
      <c r="C432">
        <v>50</v>
      </c>
      <c r="D432">
        <v>12</v>
      </c>
      <c r="E432">
        <v>72</v>
      </c>
      <c r="F432">
        <v>0.40331727479244811</v>
      </c>
      <c r="G432">
        <v>883.02373879730726</v>
      </c>
      <c r="H432">
        <v>70.675301058945649</v>
      </c>
      <c r="I432">
        <v>12.494092357114051</v>
      </c>
      <c r="J432">
        <f t="shared" si="12"/>
        <v>0.40331727479244811</v>
      </c>
      <c r="K432">
        <v>59169.979409162981</v>
      </c>
      <c r="L432">
        <v>58357.630971424624</v>
      </c>
      <c r="M432">
        <v>1.0139201750347979</v>
      </c>
      <c r="N432">
        <f t="shared" si="13"/>
        <v>12.444444444444443</v>
      </c>
    </row>
    <row r="433" spans="2:14" x14ac:dyDescent="0.2">
      <c r="B433">
        <v>84.444444444444443</v>
      </c>
      <c r="C433">
        <v>50</v>
      </c>
      <c r="D433">
        <v>12</v>
      </c>
      <c r="E433">
        <v>76</v>
      </c>
      <c r="F433">
        <v>0.443832182980676</v>
      </c>
      <c r="G433">
        <v>797.99174239446893</v>
      </c>
      <c r="H433">
        <v>44.484491124741588</v>
      </c>
      <c r="I433">
        <v>17.938650577271371</v>
      </c>
      <c r="J433">
        <f t="shared" si="12"/>
        <v>0.443832182980676</v>
      </c>
      <c r="K433">
        <v>80524.89978688494</v>
      </c>
      <c r="L433">
        <v>79771.392535615218</v>
      </c>
      <c r="M433">
        <v>1.009445832989982</v>
      </c>
      <c r="N433">
        <f t="shared" si="13"/>
        <v>8.4444444444444429</v>
      </c>
    </row>
    <row r="434" spans="2:14" x14ac:dyDescent="0.2">
      <c r="B434">
        <v>84.444444444444443</v>
      </c>
      <c r="C434">
        <v>50</v>
      </c>
      <c r="D434">
        <v>12</v>
      </c>
      <c r="E434">
        <v>80</v>
      </c>
      <c r="F434">
        <v>0.49209781619052129</v>
      </c>
      <c r="G434">
        <v>716.23339174456157</v>
      </c>
      <c r="H434">
        <v>21.584105149254238</v>
      </c>
      <c r="I434">
        <v>33.183372059754277</v>
      </c>
      <c r="J434">
        <f t="shared" si="12"/>
        <v>0.49209781619052129</v>
      </c>
      <c r="K434">
        <v>140421.19932854781</v>
      </c>
      <c r="L434">
        <v>139726.55004195249</v>
      </c>
      <c r="M434">
        <v>1.0049714910042991</v>
      </c>
      <c r="N434">
        <f t="shared" si="13"/>
        <v>4.4444444444444429</v>
      </c>
    </row>
    <row r="435" spans="2:14" x14ac:dyDescent="0.2">
      <c r="B435">
        <v>84.444444444444443</v>
      </c>
      <c r="C435">
        <v>75</v>
      </c>
      <c r="D435">
        <v>4</v>
      </c>
      <c r="E435">
        <v>20</v>
      </c>
      <c r="F435">
        <v>0.1222062515042284</v>
      </c>
      <c r="G435">
        <v>3547.004818077095</v>
      </c>
      <c r="H435">
        <v>1101.7076959082051</v>
      </c>
      <c r="I435">
        <v>3.219551639015358</v>
      </c>
      <c r="J435">
        <f t="shared" si="12"/>
        <v>0.1222062515042284</v>
      </c>
      <c r="K435">
        <v>36366.94407749307</v>
      </c>
      <c r="L435">
        <v>33921.646955324177</v>
      </c>
      <c r="M435">
        <v>1.072086627320584</v>
      </c>
      <c r="N435">
        <f t="shared" si="13"/>
        <v>64.444444444444443</v>
      </c>
    </row>
    <row r="436" spans="2:14" x14ac:dyDescent="0.2">
      <c r="B436">
        <v>84.444444444444443</v>
      </c>
      <c r="C436">
        <v>75</v>
      </c>
      <c r="D436">
        <v>4</v>
      </c>
      <c r="E436">
        <v>24</v>
      </c>
      <c r="F436">
        <v>0.15370800041622709</v>
      </c>
      <c r="G436">
        <v>2669.4067910869021</v>
      </c>
      <c r="H436">
        <v>792.94794759644549</v>
      </c>
      <c r="I436">
        <v>3.366433823529412</v>
      </c>
      <c r="J436">
        <f t="shared" si="12"/>
        <v>0.15370800041622709</v>
      </c>
      <c r="K436">
        <v>29629.68181659481</v>
      </c>
      <c r="L436">
        <v>27753.222973104359</v>
      </c>
      <c r="M436">
        <v>1.067612285798623</v>
      </c>
      <c r="N436">
        <f t="shared" si="13"/>
        <v>60.444444444444443</v>
      </c>
    </row>
    <row r="437" spans="2:14" x14ac:dyDescent="0.2">
      <c r="B437">
        <v>84.444444444444443</v>
      </c>
      <c r="C437">
        <v>75</v>
      </c>
      <c r="D437">
        <v>4</v>
      </c>
      <c r="E437">
        <v>28</v>
      </c>
      <c r="F437">
        <v>0.1584417751394139</v>
      </c>
      <c r="G437">
        <v>2556.75305319566</v>
      </c>
      <c r="H437">
        <v>723.44544822896773</v>
      </c>
      <c r="I437">
        <v>3.5341338582677171</v>
      </c>
      <c r="J437">
        <f t="shared" si="12"/>
        <v>0.1584417751394139</v>
      </c>
      <c r="K437">
        <v>30869.85056975286</v>
      </c>
      <c r="L437">
        <v>29036.542964786171</v>
      </c>
      <c r="M437">
        <v>1.0631379433560679</v>
      </c>
      <c r="N437">
        <f t="shared" si="13"/>
        <v>56.444444444444443</v>
      </c>
    </row>
    <row r="438" spans="2:14" x14ac:dyDescent="0.2">
      <c r="B438">
        <v>84.444444444444443</v>
      </c>
      <c r="C438">
        <v>75</v>
      </c>
      <c r="D438">
        <v>4</v>
      </c>
      <c r="E438">
        <v>32</v>
      </c>
      <c r="F438">
        <v>0.16351936549447291</v>
      </c>
      <c r="G438">
        <v>2446.6006078545929</v>
      </c>
      <c r="H438">
        <v>656.37994185738285</v>
      </c>
      <c r="I438">
        <v>3.7274152542372891</v>
      </c>
      <c r="J438">
        <f t="shared" si="12"/>
        <v>0.16351936549447291</v>
      </c>
      <c r="K438">
        <v>32306.940371569872</v>
      </c>
      <c r="L438">
        <v>30516.719705572661</v>
      </c>
      <c r="M438">
        <v>1.058663600913512</v>
      </c>
      <c r="N438">
        <f t="shared" si="13"/>
        <v>52.444444444444443</v>
      </c>
    </row>
    <row r="439" spans="2:14" x14ac:dyDescent="0.2">
      <c r="B439">
        <v>84.444444444444443</v>
      </c>
      <c r="C439">
        <v>75</v>
      </c>
      <c r="D439">
        <v>4</v>
      </c>
      <c r="E439">
        <v>36</v>
      </c>
      <c r="F439">
        <v>0.16897549242734841</v>
      </c>
      <c r="G439">
        <v>2338.9094687476431</v>
      </c>
      <c r="H439">
        <v>591.73728247123165</v>
      </c>
      <c r="I439">
        <v>3.9526146788990828</v>
      </c>
      <c r="J439">
        <f t="shared" si="12"/>
        <v>0.16897549242734841</v>
      </c>
      <c r="K439">
        <v>33989.211209800997</v>
      </c>
      <c r="L439">
        <v>32242.03902352459</v>
      </c>
      <c r="M439">
        <v>1.054189258470956</v>
      </c>
      <c r="N439">
        <f t="shared" si="13"/>
        <v>48.444444444444443</v>
      </c>
    </row>
    <row r="440" spans="2:14" x14ac:dyDescent="0.2">
      <c r="B440">
        <v>84.444444444444443</v>
      </c>
      <c r="C440">
        <v>75</v>
      </c>
      <c r="D440">
        <v>4</v>
      </c>
      <c r="E440">
        <v>40</v>
      </c>
      <c r="F440">
        <v>0.1748487359196336</v>
      </c>
      <c r="G440">
        <v>2233.651925597414</v>
      </c>
      <c r="H440">
        <v>529.50843946031353</v>
      </c>
      <c r="I440">
        <v>4.2183500000000009</v>
      </c>
      <c r="J440">
        <f t="shared" si="12"/>
        <v>0.1748487359196336</v>
      </c>
      <c r="K440">
        <v>35982.457164945437</v>
      </c>
      <c r="L440">
        <v>34278.313678808343</v>
      </c>
      <c r="M440">
        <v>1.0497149160284001</v>
      </c>
      <c r="N440">
        <f t="shared" si="13"/>
        <v>44.444444444444443</v>
      </c>
    </row>
    <row r="441" spans="2:14" x14ac:dyDescent="0.2">
      <c r="B441">
        <v>84.444444444444443</v>
      </c>
      <c r="C441">
        <v>75</v>
      </c>
      <c r="D441">
        <v>4</v>
      </c>
      <c r="E441">
        <v>44</v>
      </c>
      <c r="F441">
        <v>0.18118215068210519</v>
      </c>
      <c r="G441">
        <v>2130.8097305254382</v>
      </c>
      <c r="H441">
        <v>469.68809688571662</v>
      </c>
      <c r="I441">
        <v>4.5366483516483527</v>
      </c>
      <c r="J441">
        <f t="shared" si="12"/>
        <v>0.18118215068210519</v>
      </c>
      <c r="K441">
        <v>38378.640930510548</v>
      </c>
      <c r="L441">
        <v>36717.519296870829</v>
      </c>
      <c r="M441">
        <v>1.0452405735858441</v>
      </c>
      <c r="N441">
        <f t="shared" si="13"/>
        <v>40.444444444444443</v>
      </c>
    </row>
    <row r="442" spans="2:14" x14ac:dyDescent="0.2">
      <c r="B442">
        <v>84.444444444444443</v>
      </c>
      <c r="C442">
        <v>75</v>
      </c>
      <c r="D442">
        <v>4</v>
      </c>
      <c r="E442">
        <v>48</v>
      </c>
      <c r="F442">
        <v>0.18802402351639561</v>
      </c>
      <c r="G442">
        <v>2030.3713544649661</v>
      </c>
      <c r="H442">
        <v>412.27345590681148</v>
      </c>
      <c r="I442">
        <v>4.9248170731707317</v>
      </c>
      <c r="J442">
        <f t="shared" si="12"/>
        <v>0.18802402351639561</v>
      </c>
      <c r="K442">
        <v>41310.212013075157</v>
      </c>
      <c r="L442">
        <v>39692.114114517011</v>
      </c>
      <c r="M442">
        <v>1.0407662311432879</v>
      </c>
      <c r="N442">
        <f t="shared" si="13"/>
        <v>36.444444444444443</v>
      </c>
    </row>
    <row r="443" spans="2:14" x14ac:dyDescent="0.2">
      <c r="B443">
        <v>84.444444444444443</v>
      </c>
      <c r="C443">
        <v>75</v>
      </c>
      <c r="D443">
        <v>4</v>
      </c>
      <c r="E443">
        <v>52</v>
      </c>
      <c r="F443">
        <v>0.19542876562975289</v>
      </c>
      <c r="G443">
        <v>1932.329830737327</v>
      </c>
      <c r="H443">
        <v>357.26335720953028</v>
      </c>
      <c r="I443">
        <v>5.4086986301369864</v>
      </c>
      <c r="J443">
        <f t="shared" si="12"/>
        <v>0.19542876562975289</v>
      </c>
      <c r="K443">
        <v>44975.025249882121</v>
      </c>
      <c r="L443">
        <v>43399.958776354317</v>
      </c>
      <c r="M443">
        <v>1.036291888700732</v>
      </c>
      <c r="N443">
        <f t="shared" si="13"/>
        <v>32.444444444444443</v>
      </c>
    </row>
    <row r="444" spans="2:14" x14ac:dyDescent="0.2">
      <c r="B444">
        <v>84.444444444444443</v>
      </c>
      <c r="C444">
        <v>75</v>
      </c>
      <c r="D444">
        <v>4</v>
      </c>
      <c r="E444">
        <v>56</v>
      </c>
      <c r="F444">
        <v>0.20345795960837071</v>
      </c>
      <c r="G444">
        <v>1836.6811911313</v>
      </c>
      <c r="H444">
        <v>304.65768069875247</v>
      </c>
      <c r="I444">
        <v>6.0286718750000006</v>
      </c>
      <c r="J444">
        <f t="shared" si="12"/>
        <v>0.20345795960837071</v>
      </c>
      <c r="K444">
        <v>49682.295627625761</v>
      </c>
      <c r="L444">
        <v>48150.272117193213</v>
      </c>
      <c r="M444">
        <v>1.031817546258176</v>
      </c>
      <c r="N444">
        <f t="shared" si="13"/>
        <v>28.444444444444443</v>
      </c>
    </row>
    <row r="445" spans="2:14" x14ac:dyDescent="0.2">
      <c r="B445">
        <v>84.444444444444443</v>
      </c>
      <c r="C445">
        <v>75</v>
      </c>
      <c r="D445">
        <v>4</v>
      </c>
      <c r="E445">
        <v>60</v>
      </c>
      <c r="F445">
        <v>0.21218159476620049</v>
      </c>
      <c r="G445">
        <v>1743.4233782225281</v>
      </c>
      <c r="H445">
        <v>254.4569527836826</v>
      </c>
      <c r="I445">
        <v>6.8515454545454553</v>
      </c>
      <c r="J445">
        <f t="shared" si="12"/>
        <v>0.21218159476620049</v>
      </c>
      <c r="K445">
        <v>55943.683417610482</v>
      </c>
      <c r="L445">
        <v>54454.716992171627</v>
      </c>
      <c r="M445">
        <v>1.0273432038156201</v>
      </c>
      <c r="N445">
        <f t="shared" si="13"/>
        <v>24.444444444444443</v>
      </c>
    </row>
    <row r="446" spans="2:14" x14ac:dyDescent="0.2">
      <c r="B446">
        <v>84.444444444444443</v>
      </c>
      <c r="C446">
        <v>75</v>
      </c>
      <c r="D446">
        <v>4</v>
      </c>
      <c r="E446">
        <v>64</v>
      </c>
      <c r="F446">
        <v>0.221679535891255</v>
      </c>
      <c r="G446">
        <v>1652.555510123341</v>
      </c>
      <c r="H446">
        <v>206.66209976123449</v>
      </c>
      <c r="I446">
        <v>7.9964130434782623</v>
      </c>
      <c r="J446">
        <f t="shared" si="12"/>
        <v>0.221679535891255</v>
      </c>
      <c r="K446">
        <v>64671.315383716559</v>
      </c>
      <c r="L446">
        <v>63225.421973354452</v>
      </c>
      <c r="M446">
        <v>1.0228688613730641</v>
      </c>
      <c r="N446">
        <f t="shared" si="13"/>
        <v>20.444444444444443</v>
      </c>
    </row>
    <row r="447" spans="2:14" x14ac:dyDescent="0.2">
      <c r="B447">
        <v>84.444444444444443</v>
      </c>
      <c r="C447">
        <v>75</v>
      </c>
      <c r="D447">
        <v>4</v>
      </c>
      <c r="E447">
        <v>68</v>
      </c>
      <c r="F447">
        <v>0.23204328271560129</v>
      </c>
      <c r="G447">
        <v>1564.0773958021921</v>
      </c>
      <c r="H447">
        <v>161.2743005690111</v>
      </c>
      <c r="I447">
        <v>9.6982432432432422</v>
      </c>
      <c r="J447">
        <f t="shared" si="12"/>
        <v>0.23204328271560129</v>
      </c>
      <c r="K447">
        <v>77664.818999687675</v>
      </c>
      <c r="L447">
        <v>76262.0159044545</v>
      </c>
      <c r="M447">
        <v>1.0183945189305079</v>
      </c>
      <c r="N447">
        <f t="shared" si="13"/>
        <v>16.444444444444443</v>
      </c>
    </row>
    <row r="448" spans="2:14" x14ac:dyDescent="0.2">
      <c r="B448">
        <v>84.444444444444443</v>
      </c>
      <c r="C448">
        <v>75</v>
      </c>
      <c r="D448">
        <v>4</v>
      </c>
      <c r="E448">
        <v>72</v>
      </c>
      <c r="F448">
        <v>0.24337809270879651</v>
      </c>
      <c r="G448">
        <v>1477.989224461744</v>
      </c>
      <c r="H448">
        <v>118.29490555527271</v>
      </c>
      <c r="I448">
        <v>12.494107142857141</v>
      </c>
      <c r="J448">
        <f t="shared" si="12"/>
        <v>0.24337809270879651</v>
      </c>
      <c r="K448">
        <v>99037.64546293857</v>
      </c>
      <c r="L448">
        <v>97677.951144032093</v>
      </c>
      <c r="M448">
        <v>1.013920176487952</v>
      </c>
      <c r="N448">
        <f t="shared" si="13"/>
        <v>12.444444444444443</v>
      </c>
    </row>
    <row r="449" spans="2:14" x14ac:dyDescent="0.2">
      <c r="B449">
        <v>84.444444444444443</v>
      </c>
      <c r="C449">
        <v>75</v>
      </c>
      <c r="D449">
        <v>4</v>
      </c>
      <c r="E449">
        <v>76</v>
      </c>
      <c r="F449">
        <v>0.25580555966154939</v>
      </c>
      <c r="G449">
        <v>1394.291373904558</v>
      </c>
      <c r="H449">
        <v>77.725398225495027</v>
      </c>
      <c r="I449">
        <v>17.938684210526318</v>
      </c>
      <c r="J449">
        <f t="shared" si="12"/>
        <v>0.25580555966154939</v>
      </c>
      <c r="K449">
        <v>140697.16162787311</v>
      </c>
      <c r="L449">
        <v>139380.59565219411</v>
      </c>
      <c r="M449">
        <v>1.009445834045396</v>
      </c>
      <c r="N449">
        <f t="shared" si="13"/>
        <v>8.4444444444444429</v>
      </c>
    </row>
    <row r="450" spans="2:14" x14ac:dyDescent="0.2">
      <c r="B450">
        <v>84.444444444444443</v>
      </c>
      <c r="C450">
        <v>75</v>
      </c>
      <c r="D450">
        <v>4</v>
      </c>
      <c r="E450">
        <v>80</v>
      </c>
      <c r="F450">
        <v>0.26946676683383469</v>
      </c>
      <c r="G450">
        <v>1312.9842991483749</v>
      </c>
      <c r="H450">
        <v>39.567384367181717</v>
      </c>
      <c r="I450">
        <v>33.183500000000002</v>
      </c>
      <c r="J450">
        <f t="shared" si="12"/>
        <v>0.26946676683383469</v>
      </c>
      <c r="K450">
        <v>257417.24989515959</v>
      </c>
      <c r="L450">
        <v>256143.83298037841</v>
      </c>
      <c r="M450">
        <v>1.0049714916028401</v>
      </c>
      <c r="N450">
        <f t="shared" si="13"/>
        <v>4.4444444444444429</v>
      </c>
    </row>
    <row r="451" spans="2:14" x14ac:dyDescent="0.2">
      <c r="B451">
        <v>84.444444444444443</v>
      </c>
      <c r="C451">
        <v>75</v>
      </c>
      <c r="D451">
        <v>5</v>
      </c>
      <c r="E451">
        <v>20</v>
      </c>
      <c r="F451">
        <v>0.1492867819117131</v>
      </c>
      <c r="G451">
        <v>2784.6145869476509</v>
      </c>
      <c r="H451">
        <v>864.90754786468335</v>
      </c>
      <c r="I451">
        <v>3.219551724137931</v>
      </c>
      <c r="J451">
        <f t="shared" si="12"/>
        <v>0.1492867819117131</v>
      </c>
      <c r="K451">
        <v>28550.26371680999</v>
      </c>
      <c r="L451">
        <v>26630.556677727029</v>
      </c>
      <c r="M451">
        <v>1.0720866282411801</v>
      </c>
      <c r="N451">
        <f t="shared" si="13"/>
        <v>64.444444444444443</v>
      </c>
    </row>
    <row r="452" spans="2:14" x14ac:dyDescent="0.2">
      <c r="B452">
        <v>84.444444444444443</v>
      </c>
      <c r="C452">
        <v>75</v>
      </c>
      <c r="D452">
        <v>5</v>
      </c>
      <c r="E452">
        <v>24</v>
      </c>
      <c r="F452">
        <v>0.14483007937881379</v>
      </c>
      <c r="G452">
        <v>2862.7852449513571</v>
      </c>
      <c r="H452">
        <v>850.39106515094852</v>
      </c>
      <c r="I452">
        <v>3.366433823529412</v>
      </c>
      <c r="J452">
        <f t="shared" ref="J452:J515" si="14">F452</f>
        <v>0.14483007937881379</v>
      </c>
      <c r="K452">
        <v>31776.12951325925</v>
      </c>
      <c r="L452">
        <v>29763.735333458841</v>
      </c>
      <c r="M452">
        <v>1.067612285798623</v>
      </c>
      <c r="N452">
        <f t="shared" ref="N452:N515" si="15">B452-E452</f>
        <v>60.444444444444443</v>
      </c>
    </row>
    <row r="453" spans="2:14" x14ac:dyDescent="0.2">
      <c r="B453">
        <v>84.444444444444443</v>
      </c>
      <c r="C453">
        <v>75</v>
      </c>
      <c r="D453">
        <v>5</v>
      </c>
      <c r="E453">
        <v>28</v>
      </c>
      <c r="F453">
        <v>0.14922895044147691</v>
      </c>
      <c r="G453">
        <v>2740.7652928188409</v>
      </c>
      <c r="H453">
        <v>775.51258744971483</v>
      </c>
      <c r="I453">
        <v>3.5341338582677171</v>
      </c>
      <c r="J453">
        <f t="shared" si="14"/>
        <v>0.14922895044147691</v>
      </c>
      <c r="K453">
        <v>33091.586584919933</v>
      </c>
      <c r="L453">
        <v>31126.333879550799</v>
      </c>
      <c r="M453">
        <v>1.063137943356067</v>
      </c>
      <c r="N453">
        <f t="shared" si="15"/>
        <v>56.444444444444443</v>
      </c>
    </row>
    <row r="454" spans="2:14" x14ac:dyDescent="0.2">
      <c r="B454">
        <v>84.444444444444443</v>
      </c>
      <c r="C454">
        <v>75</v>
      </c>
      <c r="D454">
        <v>5</v>
      </c>
      <c r="E454">
        <v>32</v>
      </c>
      <c r="F454">
        <v>0.15395467965188681</v>
      </c>
      <c r="G454">
        <v>2621.4519478940279</v>
      </c>
      <c r="H454">
        <v>703.28948321869632</v>
      </c>
      <c r="I454">
        <v>3.7274152542372878</v>
      </c>
      <c r="J454">
        <f t="shared" si="14"/>
        <v>0.15395467965188681</v>
      </c>
      <c r="K454">
        <v>34615.822253805891</v>
      </c>
      <c r="L454">
        <v>32697.659789130561</v>
      </c>
      <c r="M454">
        <v>1.058663600913512</v>
      </c>
      <c r="N454">
        <f t="shared" si="15"/>
        <v>52.444444444444443</v>
      </c>
    </row>
    <row r="455" spans="2:14" x14ac:dyDescent="0.2">
      <c r="B455">
        <v>84.444444444444443</v>
      </c>
      <c r="C455">
        <v>75</v>
      </c>
      <c r="D455">
        <v>5</v>
      </c>
      <c r="E455">
        <v>36</v>
      </c>
      <c r="F455">
        <v>0.15904058887955011</v>
      </c>
      <c r="G455">
        <v>2504.8089172772452</v>
      </c>
      <c r="H455">
        <v>633.70935969273535</v>
      </c>
      <c r="I455">
        <v>3.9526146788990828</v>
      </c>
      <c r="J455">
        <f t="shared" si="14"/>
        <v>0.15904058887955011</v>
      </c>
      <c r="K455">
        <v>36400.074678869511</v>
      </c>
      <c r="L455">
        <v>34528.975121285002</v>
      </c>
      <c r="M455">
        <v>1.054189258470956</v>
      </c>
      <c r="N455">
        <f t="shared" si="15"/>
        <v>48.444444444444443</v>
      </c>
    </row>
    <row r="456" spans="2:14" x14ac:dyDescent="0.2">
      <c r="B456">
        <v>84.444444444444443</v>
      </c>
      <c r="C456">
        <v>75</v>
      </c>
      <c r="D456">
        <v>5</v>
      </c>
      <c r="E456">
        <v>40</v>
      </c>
      <c r="F456">
        <v>0.16452371286185641</v>
      </c>
      <c r="G456">
        <v>2390.8131631538449</v>
      </c>
      <c r="H456">
        <v>566.76500602222313</v>
      </c>
      <c r="I456">
        <v>4.2183500000000009</v>
      </c>
      <c r="J456">
        <f t="shared" si="14"/>
        <v>0.16452371286185641</v>
      </c>
      <c r="K456">
        <v>38514.206822785083</v>
      </c>
      <c r="L456">
        <v>36690.158665653456</v>
      </c>
      <c r="M456">
        <v>1.0497149160284001</v>
      </c>
      <c r="N456">
        <f t="shared" si="15"/>
        <v>44.444444444444443</v>
      </c>
    </row>
    <row r="457" spans="2:14" x14ac:dyDescent="0.2">
      <c r="B457">
        <v>84.444444444444443</v>
      </c>
      <c r="C457">
        <v>75</v>
      </c>
      <c r="D457">
        <v>5</v>
      </c>
      <c r="E457">
        <v>44</v>
      </c>
      <c r="F457">
        <v>0.17044545379631609</v>
      </c>
      <c r="G457">
        <v>2279.450814494634</v>
      </c>
      <c r="H457">
        <v>502.45261210656003</v>
      </c>
      <c r="I457">
        <v>4.5366483516483518</v>
      </c>
      <c r="J457">
        <f t="shared" si="14"/>
        <v>0.17044545379631609</v>
      </c>
      <c r="K457">
        <v>41055.859223374719</v>
      </c>
      <c r="L457">
        <v>39278.861020986653</v>
      </c>
      <c r="M457">
        <v>1.0452405735858441</v>
      </c>
      <c r="N457">
        <f t="shared" si="15"/>
        <v>40.444444444444443</v>
      </c>
    </row>
    <row r="458" spans="2:14" x14ac:dyDescent="0.2">
      <c r="B458">
        <v>84.444444444444443</v>
      </c>
      <c r="C458">
        <v>75</v>
      </c>
      <c r="D458">
        <v>5</v>
      </c>
      <c r="E458">
        <v>48</v>
      </c>
      <c r="F458">
        <v>0.17685235513050851</v>
      </c>
      <c r="G458">
        <v>2170.713908824679</v>
      </c>
      <c r="H458">
        <v>440.77046448084911</v>
      </c>
      <c r="I458">
        <v>4.9248170731707326</v>
      </c>
      <c r="J458">
        <f t="shared" si="14"/>
        <v>0.17685235513050851</v>
      </c>
      <c r="K458">
        <v>44165.640731721578</v>
      </c>
      <c r="L458">
        <v>42435.697287377749</v>
      </c>
      <c r="M458">
        <v>1.0407662311432879</v>
      </c>
      <c r="N458">
        <f t="shared" si="15"/>
        <v>36.444444444444443</v>
      </c>
    </row>
    <row r="459" spans="2:14" x14ac:dyDescent="0.2">
      <c r="B459">
        <v>84.444444444444443</v>
      </c>
      <c r="C459">
        <v>75</v>
      </c>
      <c r="D459">
        <v>5</v>
      </c>
      <c r="E459">
        <v>52</v>
      </c>
      <c r="F459">
        <v>0.183796997877271</v>
      </c>
      <c r="G459">
        <v>2064.5981350058169</v>
      </c>
      <c r="H459">
        <v>381.71809453423492</v>
      </c>
      <c r="I459">
        <v>5.4086986301369864</v>
      </c>
      <c r="J459">
        <f t="shared" si="14"/>
        <v>0.183796997877271</v>
      </c>
      <c r="K459">
        <v>48053.573347421203</v>
      </c>
      <c r="L459">
        <v>46370.693306949623</v>
      </c>
      <c r="M459">
        <v>1.036291888700732</v>
      </c>
      <c r="N459">
        <f t="shared" si="15"/>
        <v>32.444444444444443</v>
      </c>
    </row>
    <row r="460" spans="2:14" x14ac:dyDescent="0.2">
      <c r="B460">
        <v>84.444444444444443</v>
      </c>
      <c r="C460">
        <v>75</v>
      </c>
      <c r="D460">
        <v>5</v>
      </c>
      <c r="E460">
        <v>56</v>
      </c>
      <c r="F460">
        <v>0.19133904608112559</v>
      </c>
      <c r="G460">
        <v>1961.1013581721861</v>
      </c>
      <c r="H460">
        <v>325.29575316656047</v>
      </c>
      <c r="I460">
        <v>6.0286718750000006</v>
      </c>
      <c r="J460">
        <f t="shared" si="14"/>
        <v>0.19133904608112559</v>
      </c>
      <c r="K460">
        <v>53047.86584787527</v>
      </c>
      <c r="L460">
        <v>51412.060242869637</v>
      </c>
      <c r="M460">
        <v>1.031817546258176</v>
      </c>
      <c r="N460">
        <f t="shared" si="15"/>
        <v>28.444444444444443</v>
      </c>
    </row>
    <row r="461" spans="2:14" x14ac:dyDescent="0.2">
      <c r="B461">
        <v>84.444444444444443</v>
      </c>
      <c r="C461">
        <v>75</v>
      </c>
      <c r="D461">
        <v>5</v>
      </c>
      <c r="E461">
        <v>60</v>
      </c>
      <c r="F461">
        <v>0.19954647984850521</v>
      </c>
      <c r="G461">
        <v>1860.2226870036191</v>
      </c>
      <c r="H461">
        <v>271.50410069446588</v>
      </c>
      <c r="I461">
        <v>6.8515454545454553</v>
      </c>
      <c r="J461">
        <f t="shared" si="14"/>
        <v>0.19954647984850521</v>
      </c>
      <c r="K461">
        <v>59691.587475491637</v>
      </c>
      <c r="L461">
        <v>58102.868889182493</v>
      </c>
      <c r="M461">
        <v>1.0273432038156201</v>
      </c>
      <c r="N461">
        <f t="shared" si="15"/>
        <v>24.444444444444443</v>
      </c>
    </row>
    <row r="462" spans="2:14" x14ac:dyDescent="0.2">
      <c r="B462">
        <v>84.444444444444443</v>
      </c>
      <c r="C462">
        <v>75</v>
      </c>
      <c r="D462">
        <v>5</v>
      </c>
      <c r="E462">
        <v>64</v>
      </c>
      <c r="F462">
        <v>0.20849706444457239</v>
      </c>
      <c r="G462">
        <v>1761.9618988646621</v>
      </c>
      <c r="H462">
        <v>220.34403291631961</v>
      </c>
      <c r="I462">
        <v>7.9964130434782632</v>
      </c>
      <c r="J462">
        <f t="shared" si="14"/>
        <v>0.20849706444457239</v>
      </c>
      <c r="K462">
        <v>68952.838774574004</v>
      </c>
      <c r="L462">
        <v>67411.220908625663</v>
      </c>
      <c r="M462">
        <v>1.0228688613730641</v>
      </c>
      <c r="N462">
        <f t="shared" si="15"/>
        <v>20.444444444444443</v>
      </c>
    </row>
    <row r="463" spans="2:14" x14ac:dyDescent="0.2">
      <c r="B463">
        <v>84.444444444444443</v>
      </c>
      <c r="C463">
        <v>75</v>
      </c>
      <c r="D463">
        <v>5</v>
      </c>
      <c r="E463">
        <v>68</v>
      </c>
      <c r="F463">
        <v>0.2182801158584082</v>
      </c>
      <c r="G463">
        <v>1666.3190953996241</v>
      </c>
      <c r="H463">
        <v>171.81659127394511</v>
      </c>
      <c r="I463">
        <v>9.6982432432432439</v>
      </c>
      <c r="J463">
        <f t="shared" si="14"/>
        <v>0.2182801158584082</v>
      </c>
      <c r="K463">
        <v>82741.666932383712</v>
      </c>
      <c r="L463">
        <v>81247.164428258038</v>
      </c>
      <c r="M463">
        <v>1.0183945189305079</v>
      </c>
      <c r="N463">
        <f t="shared" si="15"/>
        <v>16.444444444444443</v>
      </c>
    </row>
    <row r="464" spans="2:14" x14ac:dyDescent="0.2">
      <c r="B464">
        <v>84.444444444444443</v>
      </c>
      <c r="C464">
        <v>75</v>
      </c>
      <c r="D464">
        <v>5</v>
      </c>
      <c r="E464">
        <v>72</v>
      </c>
      <c r="F464">
        <v>0.22899863877895599</v>
      </c>
      <c r="G464">
        <v>1573.2945044532751</v>
      </c>
      <c r="H464">
        <v>125.92292402044311</v>
      </c>
      <c r="I464">
        <v>12.49410714285715</v>
      </c>
      <c r="J464">
        <f t="shared" si="14"/>
        <v>0.22899863877895599</v>
      </c>
      <c r="K464">
        <v>105423.89671181671</v>
      </c>
      <c r="L464">
        <v>103976.5251313839</v>
      </c>
      <c r="M464">
        <v>1.013920176487952</v>
      </c>
      <c r="N464">
        <f t="shared" si="15"/>
        <v>12.444444444444443</v>
      </c>
    </row>
    <row r="465" spans="2:14" x14ac:dyDescent="0.2">
      <c r="B465">
        <v>84.444444444444443</v>
      </c>
      <c r="C465">
        <v>75</v>
      </c>
      <c r="D465">
        <v>5</v>
      </c>
      <c r="E465">
        <v>76</v>
      </c>
      <c r="F465">
        <v>0.24077193366955749</v>
      </c>
      <c r="G465">
        <v>1482.8883739943419</v>
      </c>
      <c r="H465">
        <v>82.664277746981654</v>
      </c>
      <c r="I465">
        <v>17.938684210526318</v>
      </c>
      <c r="J465">
        <f t="shared" si="14"/>
        <v>0.24077193366955749</v>
      </c>
      <c r="K465">
        <v>149637.43528564461</v>
      </c>
      <c r="L465">
        <v>148237.21118939729</v>
      </c>
      <c r="M465">
        <v>1.009445834045396</v>
      </c>
      <c r="N465">
        <f t="shared" si="15"/>
        <v>8.4444444444444429</v>
      </c>
    </row>
    <row r="466" spans="2:14" x14ac:dyDescent="0.2">
      <c r="B466">
        <v>84.444444444444443</v>
      </c>
      <c r="C466">
        <v>75</v>
      </c>
      <c r="D466">
        <v>5</v>
      </c>
      <c r="E466">
        <v>80</v>
      </c>
      <c r="F466">
        <v>0.2537387975009418</v>
      </c>
      <c r="G466">
        <v>1395.100923294867</v>
      </c>
      <c r="H466">
        <v>42.042006518145072</v>
      </c>
      <c r="I466">
        <v>33.183500000000009</v>
      </c>
      <c r="J466">
        <f t="shared" si="14"/>
        <v>0.2537387975009418</v>
      </c>
      <c r="K466">
        <v>273516.63171729958</v>
      </c>
      <c r="L466">
        <v>272163.57280052279</v>
      </c>
      <c r="M466">
        <v>1.0049714916028401</v>
      </c>
      <c r="N466">
        <f t="shared" si="15"/>
        <v>4.4444444444444429</v>
      </c>
    </row>
    <row r="467" spans="2:14" x14ac:dyDescent="0.2">
      <c r="B467">
        <v>84.444444444444443</v>
      </c>
      <c r="C467">
        <v>75</v>
      </c>
      <c r="D467">
        <v>6</v>
      </c>
      <c r="E467">
        <v>20</v>
      </c>
      <c r="F467">
        <v>0.14072798658340249</v>
      </c>
      <c r="G467">
        <v>2987.5642141516041</v>
      </c>
      <c r="H467">
        <v>927.94415811150088</v>
      </c>
      <c r="I467">
        <v>3.219551724137931</v>
      </c>
      <c r="J467">
        <f t="shared" si="14"/>
        <v>0.14072798658340249</v>
      </c>
      <c r="K467">
        <v>30631.07784637055</v>
      </c>
      <c r="L467">
        <v>28571.457790330449</v>
      </c>
      <c r="M467">
        <v>1.072086628241179</v>
      </c>
      <c r="N467">
        <f t="shared" si="15"/>
        <v>64.444444444444443</v>
      </c>
    </row>
    <row r="468" spans="2:14" x14ac:dyDescent="0.2">
      <c r="B468">
        <v>84.444444444444443</v>
      </c>
      <c r="C468">
        <v>75</v>
      </c>
      <c r="D468">
        <v>6</v>
      </c>
      <c r="E468">
        <v>24</v>
      </c>
      <c r="F468">
        <v>0.13910313337815641</v>
      </c>
      <c r="G468">
        <v>3003.1242662090449</v>
      </c>
      <c r="H468">
        <v>892.07881003153602</v>
      </c>
      <c r="I468">
        <v>3.3664338088053909</v>
      </c>
      <c r="J468">
        <f t="shared" si="14"/>
        <v>0.13910313337815641</v>
      </c>
      <c r="K468">
        <v>33333.85408345281</v>
      </c>
      <c r="L468">
        <v>31222.808627275299</v>
      </c>
      <c r="M468">
        <v>1.067612285665209</v>
      </c>
      <c r="N468">
        <f t="shared" si="15"/>
        <v>60.444444444444443</v>
      </c>
    </row>
    <row r="469" spans="2:14" x14ac:dyDescent="0.2">
      <c r="B469">
        <v>84.444444444444443</v>
      </c>
      <c r="C469">
        <v>75</v>
      </c>
      <c r="D469">
        <v>6</v>
      </c>
      <c r="E469">
        <v>28</v>
      </c>
      <c r="F469">
        <v>0.14328578819831961</v>
      </c>
      <c r="G469">
        <v>2874.209953883239</v>
      </c>
      <c r="H469">
        <v>813.27139330915111</v>
      </c>
      <c r="I469">
        <v>3.5341338420723938</v>
      </c>
      <c r="J469">
        <f t="shared" si="14"/>
        <v>0.14328578819831961</v>
      </c>
      <c r="K469">
        <v>34702.777286830104</v>
      </c>
      <c r="L469">
        <v>32641.83872625601</v>
      </c>
      <c r="M469">
        <v>1.063137943234685</v>
      </c>
      <c r="N469">
        <f t="shared" si="15"/>
        <v>56.444444444444443</v>
      </c>
    </row>
    <row r="470" spans="2:14" x14ac:dyDescent="0.2">
      <c r="B470">
        <v>84.444444444444443</v>
      </c>
      <c r="C470">
        <v>75</v>
      </c>
      <c r="D470">
        <v>6</v>
      </c>
      <c r="E470">
        <v>32</v>
      </c>
      <c r="F470">
        <v>0.14778427268006239</v>
      </c>
      <c r="G470">
        <v>2748.1559600710361</v>
      </c>
      <c r="H470">
        <v>737.28194632335772</v>
      </c>
      <c r="I470">
        <v>3.7274152361595299</v>
      </c>
      <c r="J470">
        <f t="shared" si="14"/>
        <v>0.14778427268006239</v>
      </c>
      <c r="K470">
        <v>36288.926949807239</v>
      </c>
      <c r="L470">
        <v>34278.052936059561</v>
      </c>
      <c r="M470">
        <v>1.058663600803075</v>
      </c>
      <c r="N470">
        <f t="shared" si="15"/>
        <v>52.444444444444443</v>
      </c>
    </row>
    <row r="471" spans="2:14" x14ac:dyDescent="0.2">
      <c r="B471">
        <v>84.444444444444443</v>
      </c>
      <c r="C471">
        <v>75</v>
      </c>
      <c r="D471">
        <v>6</v>
      </c>
      <c r="E471">
        <v>36</v>
      </c>
      <c r="F471">
        <v>0.15263095113301239</v>
      </c>
      <c r="G471">
        <v>2624.9299580655179</v>
      </c>
      <c r="H471">
        <v>664.09963655278455</v>
      </c>
      <c r="I471">
        <v>3.95261465838324</v>
      </c>
      <c r="J471">
        <f t="shared" si="14"/>
        <v>0.15263095113301239</v>
      </c>
      <c r="K471">
        <v>38145.682826875287</v>
      </c>
      <c r="L471">
        <v>36184.852505362564</v>
      </c>
      <c r="M471">
        <v>1.054189258370533</v>
      </c>
      <c r="N471">
        <f t="shared" si="15"/>
        <v>48.444444444444443</v>
      </c>
    </row>
    <row r="472" spans="2:14" x14ac:dyDescent="0.2">
      <c r="B472">
        <v>84.444444444444443</v>
      </c>
      <c r="C472">
        <v>75</v>
      </c>
      <c r="D472">
        <v>6</v>
      </c>
      <c r="E472">
        <v>40</v>
      </c>
      <c r="F472">
        <v>0.1578618364688503</v>
      </c>
      <c r="G472">
        <v>2504.5127088472668</v>
      </c>
      <c r="H472">
        <v>593.7185683816233</v>
      </c>
      <c r="I472">
        <v>4.218349976276043</v>
      </c>
      <c r="J472">
        <f t="shared" si="14"/>
        <v>0.1578618364688503</v>
      </c>
      <c r="K472">
        <v>40345.821223266517</v>
      </c>
      <c r="L472">
        <v>38435.027082800872</v>
      </c>
      <c r="M472">
        <v>1.049714915937205</v>
      </c>
      <c r="N472">
        <f t="shared" si="15"/>
        <v>44.444444444444443</v>
      </c>
    </row>
    <row r="473" spans="2:14" x14ac:dyDescent="0.2">
      <c r="B473">
        <v>84.444444444444443</v>
      </c>
      <c r="C473">
        <v>75</v>
      </c>
      <c r="D473">
        <v>6</v>
      </c>
      <c r="E473">
        <v>44</v>
      </c>
      <c r="F473">
        <v>0.16351726794269639</v>
      </c>
      <c r="G473">
        <v>2386.893298634955</v>
      </c>
      <c r="H473">
        <v>526.13584487225125</v>
      </c>
      <c r="I473">
        <v>4.5366483236178397</v>
      </c>
      <c r="J473">
        <f t="shared" si="14"/>
        <v>0.16351726794269639</v>
      </c>
      <c r="K473">
        <v>42991.037414290251</v>
      </c>
      <c r="L473">
        <v>41130.279960527543</v>
      </c>
      <c r="M473">
        <v>1.0452405735032311</v>
      </c>
      <c r="N473">
        <f t="shared" si="15"/>
        <v>40.444444444444443</v>
      </c>
    </row>
    <row r="474" spans="2:14" x14ac:dyDescent="0.2">
      <c r="B474">
        <v>84.444444444444443</v>
      </c>
      <c r="C474">
        <v>75</v>
      </c>
      <c r="D474">
        <v>6</v>
      </c>
      <c r="E474">
        <v>48</v>
      </c>
      <c r="F474">
        <v>0.16964268932963911</v>
      </c>
      <c r="G474">
        <v>2272.0658125231521</v>
      </c>
      <c r="H474">
        <v>461.35029878926611</v>
      </c>
      <c r="I474">
        <v>4.9248170392124919</v>
      </c>
      <c r="J474">
        <f t="shared" si="14"/>
        <v>0.16964268932963911</v>
      </c>
      <c r="K474">
        <v>46227.76036343594</v>
      </c>
      <c r="L474">
        <v>44417.044849702062</v>
      </c>
      <c r="M474">
        <v>1.040766231068748</v>
      </c>
      <c r="N474">
        <f t="shared" si="15"/>
        <v>36.444444444444443</v>
      </c>
    </row>
    <row r="475" spans="2:14" x14ac:dyDescent="0.2">
      <c r="B475">
        <v>84.444444444444443</v>
      </c>
      <c r="C475">
        <v>75</v>
      </c>
      <c r="D475">
        <v>6</v>
      </c>
      <c r="E475">
        <v>52</v>
      </c>
      <c r="F475">
        <v>0.17628954240766809</v>
      </c>
      <c r="G475">
        <v>2160.0272293383441</v>
      </c>
      <c r="H475">
        <v>399.36173079179719</v>
      </c>
      <c r="I475">
        <v>5.4086985877584004</v>
      </c>
      <c r="J475">
        <f t="shared" si="14"/>
        <v>0.17628954240766809</v>
      </c>
      <c r="K475">
        <v>50274.68791021873</v>
      </c>
      <c r="L475">
        <v>48514.022411672187</v>
      </c>
      <c r="M475">
        <v>1.0362918886338921</v>
      </c>
      <c r="N475">
        <f t="shared" si="15"/>
        <v>32.444444444444443</v>
      </c>
    </row>
    <row r="476" spans="2:14" x14ac:dyDescent="0.2">
      <c r="B476">
        <v>84.444444444444443</v>
      </c>
      <c r="C476">
        <v>75</v>
      </c>
      <c r="D476">
        <v>6</v>
      </c>
      <c r="E476">
        <v>56</v>
      </c>
      <c r="F476">
        <v>0.1835163083391862</v>
      </c>
      <c r="G476">
        <v>2050.7761441236662</v>
      </c>
      <c r="H476">
        <v>340.17047291616052</v>
      </c>
      <c r="I476">
        <v>6.0286718201703158</v>
      </c>
      <c r="J476">
        <f t="shared" si="14"/>
        <v>0.1835163083391862</v>
      </c>
      <c r="K476">
        <v>55473.572196640853</v>
      </c>
      <c r="L476">
        <v>53762.966525433338</v>
      </c>
      <c r="M476">
        <v>1.0318175461988</v>
      </c>
      <c r="N476">
        <f t="shared" si="15"/>
        <v>28.444444444444443</v>
      </c>
    </row>
    <row r="477" spans="2:14" x14ac:dyDescent="0.2">
      <c r="B477">
        <v>84.444444444444443</v>
      </c>
      <c r="C477">
        <v>75</v>
      </c>
      <c r="D477">
        <v>6</v>
      </c>
      <c r="E477">
        <v>60</v>
      </c>
      <c r="F477">
        <v>0.19138973858307551</v>
      </c>
      <c r="G477">
        <v>1944.3120113747691</v>
      </c>
      <c r="H477">
        <v>283.77714857741518</v>
      </c>
      <c r="I477">
        <v>6.8515453803157627</v>
      </c>
      <c r="J477">
        <f t="shared" si="14"/>
        <v>0.19138973858307551</v>
      </c>
      <c r="K477">
        <v>62389.880156536492</v>
      </c>
      <c r="L477">
        <v>60729.345293739127</v>
      </c>
      <c r="M477">
        <v>1.0273432037636101</v>
      </c>
      <c r="N477">
        <f t="shared" si="15"/>
        <v>24.444444444444443</v>
      </c>
    </row>
    <row r="478" spans="2:14" x14ac:dyDescent="0.2">
      <c r="B478">
        <v>84.444444444444443</v>
      </c>
      <c r="C478">
        <v>75</v>
      </c>
      <c r="D478">
        <v>6</v>
      </c>
      <c r="E478">
        <v>64</v>
      </c>
      <c r="F478">
        <v>0.19998632593221041</v>
      </c>
      <c r="G478">
        <v>1840.634706184986</v>
      </c>
      <c r="H478">
        <v>230.18254819117851</v>
      </c>
      <c r="I478">
        <v>7.9964129368150214</v>
      </c>
      <c r="J478">
        <f t="shared" si="14"/>
        <v>0.19998632593221041</v>
      </c>
      <c r="K478">
        <v>72031.630320859374</v>
      </c>
      <c r="L478">
        <v>70421.178162865574</v>
      </c>
      <c r="M478">
        <v>1.022868861328466</v>
      </c>
      <c r="N478">
        <f t="shared" si="15"/>
        <v>20.444444444444443</v>
      </c>
    </row>
    <row r="479" spans="2:14" x14ac:dyDescent="0.2">
      <c r="B479">
        <v>84.444444444444443</v>
      </c>
      <c r="C479">
        <v>75</v>
      </c>
      <c r="D479">
        <v>6</v>
      </c>
      <c r="E479">
        <v>68</v>
      </c>
      <c r="F479">
        <v>0.20939407795898299</v>
      </c>
      <c r="G479">
        <v>1739.74427709271</v>
      </c>
      <c r="H479">
        <v>179.38757188677911</v>
      </c>
      <c r="I479">
        <v>9.6982430766762011</v>
      </c>
      <c r="J479">
        <f t="shared" si="14"/>
        <v>0.20939407795898299</v>
      </c>
      <c r="K479">
        <v>86387.620426448484</v>
      </c>
      <c r="L479">
        <v>84827.263721242547</v>
      </c>
      <c r="M479">
        <v>1.0183945188935191</v>
      </c>
      <c r="N479">
        <f t="shared" si="15"/>
        <v>16.444444444444443</v>
      </c>
    </row>
    <row r="480" spans="2:14" x14ac:dyDescent="0.2">
      <c r="B480">
        <v>84.444444444444443</v>
      </c>
      <c r="C480">
        <v>75</v>
      </c>
      <c r="D480">
        <v>6</v>
      </c>
      <c r="E480">
        <v>72</v>
      </c>
      <c r="F480">
        <v>0.2197146710776034</v>
      </c>
      <c r="G480">
        <v>1641.640813882497</v>
      </c>
      <c r="H480">
        <v>131.39321072844629</v>
      </c>
      <c r="I480">
        <v>12.494106847539619</v>
      </c>
      <c r="J480">
        <f t="shared" si="14"/>
        <v>0.2197146710776034</v>
      </c>
      <c r="K480">
        <v>110003.67134746521</v>
      </c>
      <c r="L480">
        <v>108493.42374431111</v>
      </c>
      <c r="M480">
        <v>1.0139201764589281</v>
      </c>
      <c r="N480">
        <f t="shared" si="15"/>
        <v>12.444444444444443</v>
      </c>
    </row>
    <row r="481" spans="2:14" x14ac:dyDescent="0.2">
      <c r="B481">
        <v>84.444444444444443</v>
      </c>
      <c r="C481">
        <v>75</v>
      </c>
      <c r="D481">
        <v>6</v>
      </c>
      <c r="E481">
        <v>76</v>
      </c>
      <c r="F481">
        <v>0.23106608502661469</v>
      </c>
      <c r="G481">
        <v>1546.324384210895</v>
      </c>
      <c r="H481">
        <v>86.200549742810551</v>
      </c>
      <c r="I481">
        <v>17.938683556248019</v>
      </c>
      <c r="J481">
        <f t="shared" si="14"/>
        <v>0.23106608502661469</v>
      </c>
      <c r="K481">
        <v>156038.72754744181</v>
      </c>
      <c r="L481">
        <v>154578.60371297371</v>
      </c>
      <c r="M481">
        <v>1.0094458340248651</v>
      </c>
      <c r="N481">
        <f t="shared" si="15"/>
        <v>8.4444444444444429</v>
      </c>
    </row>
    <row r="482" spans="2:14" x14ac:dyDescent="0.2">
      <c r="B482">
        <v>84.444444444444443</v>
      </c>
      <c r="C482">
        <v>75</v>
      </c>
      <c r="D482">
        <v>6</v>
      </c>
      <c r="E482">
        <v>80</v>
      </c>
      <c r="F482">
        <v>0.2435858468250571</v>
      </c>
      <c r="G482">
        <v>1453.7950112017959</v>
      </c>
      <c r="H482">
        <v>43.810782986686327</v>
      </c>
      <c r="I482">
        <v>33.183497579661839</v>
      </c>
      <c r="J482">
        <f t="shared" si="14"/>
        <v>0.2435858468250571</v>
      </c>
      <c r="K482">
        <v>285023.90617892588</v>
      </c>
      <c r="L482">
        <v>283613.92195071082</v>
      </c>
      <c r="M482">
        <v>1.0049714915915171</v>
      </c>
      <c r="N482">
        <f t="shared" si="15"/>
        <v>4.4444444444444429</v>
      </c>
    </row>
    <row r="483" spans="2:14" x14ac:dyDescent="0.2">
      <c r="B483">
        <v>84.444444444444443</v>
      </c>
      <c r="C483">
        <v>75</v>
      </c>
      <c r="D483">
        <v>7</v>
      </c>
      <c r="E483">
        <v>20</v>
      </c>
      <c r="F483">
        <v>0.1352070583673386</v>
      </c>
      <c r="G483">
        <v>3134.9491630430148</v>
      </c>
      <c r="H483">
        <v>973.72225920395351</v>
      </c>
      <c r="I483">
        <v>3.219551708313547</v>
      </c>
      <c r="J483">
        <f t="shared" si="14"/>
        <v>0.1352070583673386</v>
      </c>
      <c r="K483">
        <v>32142.195104199331</v>
      </c>
      <c r="L483">
        <v>29980.968200360268</v>
      </c>
      <c r="M483">
        <v>1.0720866280700401</v>
      </c>
      <c r="N483">
        <f t="shared" si="15"/>
        <v>64.444444444444443</v>
      </c>
    </row>
    <row r="484" spans="2:14" x14ac:dyDescent="0.2">
      <c r="B484">
        <v>84.444444444444443</v>
      </c>
      <c r="C484">
        <v>75</v>
      </c>
      <c r="D484">
        <v>7</v>
      </c>
      <c r="E484">
        <v>24</v>
      </c>
      <c r="F484">
        <v>0.13511470505670059</v>
      </c>
      <c r="G484">
        <v>3109.2761444945309</v>
      </c>
      <c r="H484">
        <v>923.61125917240975</v>
      </c>
      <c r="I484">
        <v>3.3664337821959411</v>
      </c>
      <c r="J484">
        <f t="shared" si="14"/>
        <v>0.13511470505670059</v>
      </c>
      <c r="K484">
        <v>34512.110761428892</v>
      </c>
      <c r="L484">
        <v>32326.445876106769</v>
      </c>
      <c r="M484">
        <v>1.0676122854241019</v>
      </c>
      <c r="N484">
        <f t="shared" si="15"/>
        <v>60.444444444444443</v>
      </c>
    </row>
    <row r="485" spans="2:14" x14ac:dyDescent="0.2">
      <c r="B485">
        <v>84.444444444444443</v>
      </c>
      <c r="C485">
        <v>75</v>
      </c>
      <c r="D485">
        <v>7</v>
      </c>
      <c r="E485">
        <v>28</v>
      </c>
      <c r="F485">
        <v>0.13914670679863181</v>
      </c>
      <c r="G485">
        <v>2975.0925453232971</v>
      </c>
      <c r="H485">
        <v>841.8166101734522</v>
      </c>
      <c r="I485">
        <v>3.534133811769637</v>
      </c>
      <c r="J485">
        <f t="shared" si="14"/>
        <v>0.13914670679863181</v>
      </c>
      <c r="K485">
        <v>35920.8184734639</v>
      </c>
      <c r="L485">
        <v>33787.542538314046</v>
      </c>
      <c r="M485">
        <v>1.063137943007568</v>
      </c>
      <c r="N485">
        <f t="shared" si="15"/>
        <v>56.444444444444443</v>
      </c>
    </row>
    <row r="486" spans="2:14" x14ac:dyDescent="0.2">
      <c r="B486">
        <v>84.444444444444443</v>
      </c>
      <c r="C486">
        <v>75</v>
      </c>
      <c r="D486">
        <v>7</v>
      </c>
      <c r="E486">
        <v>32</v>
      </c>
      <c r="F486">
        <v>0.14348680533493441</v>
      </c>
      <c r="G486">
        <v>2843.8885542780322</v>
      </c>
      <c r="H486">
        <v>762.96532602855382</v>
      </c>
      <c r="I486">
        <v>3.7274152012664339</v>
      </c>
      <c r="J486">
        <f t="shared" si="14"/>
        <v>0.14348680533493441</v>
      </c>
      <c r="K486">
        <v>37553.05939657108</v>
      </c>
      <c r="L486">
        <v>35472.136168321602</v>
      </c>
      <c r="M486">
        <v>1.0586636005899139</v>
      </c>
      <c r="N486">
        <f t="shared" si="15"/>
        <v>52.444444444444443</v>
      </c>
    </row>
    <row r="487" spans="2:14" x14ac:dyDescent="0.2">
      <c r="B487">
        <v>84.444444444444443</v>
      </c>
      <c r="C487">
        <v>75</v>
      </c>
      <c r="D487">
        <v>7</v>
      </c>
      <c r="E487">
        <v>36</v>
      </c>
      <c r="F487">
        <v>0.14816668639524611</v>
      </c>
      <c r="G487">
        <v>2715.6351994021061</v>
      </c>
      <c r="H487">
        <v>687.04780558313951</v>
      </c>
      <c r="I487">
        <v>3.9526146176934218</v>
      </c>
      <c r="J487">
        <f t="shared" si="14"/>
        <v>0.14816668639524611</v>
      </c>
      <c r="K487">
        <v>39463.818328407127</v>
      </c>
      <c r="L487">
        <v>37435.230934588159</v>
      </c>
      <c r="M487">
        <v>1.0541892581713621</v>
      </c>
      <c r="N487">
        <f t="shared" si="15"/>
        <v>48.444444444444443</v>
      </c>
    </row>
    <row r="488" spans="2:14" x14ac:dyDescent="0.2">
      <c r="B488">
        <v>84.444444444444443</v>
      </c>
      <c r="C488">
        <v>75</v>
      </c>
      <c r="D488">
        <v>7</v>
      </c>
      <c r="E488">
        <v>40</v>
      </c>
      <c r="F488">
        <v>0.1532216573120492</v>
      </c>
      <c r="G488">
        <v>2590.316017147491</v>
      </c>
      <c r="H488">
        <v>614.05906605220991</v>
      </c>
      <c r="I488">
        <v>4.2183499281276813</v>
      </c>
      <c r="J488">
        <f t="shared" si="14"/>
        <v>0.1532216573120492</v>
      </c>
      <c r="K488">
        <v>41728.048162988853</v>
      </c>
      <c r="L488">
        <v>39751.791211893571</v>
      </c>
      <c r="M488">
        <v>1.0497149157521231</v>
      </c>
      <c r="N488">
        <f t="shared" si="15"/>
        <v>44.444444444444443</v>
      </c>
    </row>
    <row r="489" spans="2:14" x14ac:dyDescent="0.2">
      <c r="B489">
        <v>84.444444444444443</v>
      </c>
      <c r="C489">
        <v>75</v>
      </c>
      <c r="D489">
        <v>7</v>
      </c>
      <c r="E489">
        <v>44</v>
      </c>
      <c r="F489">
        <v>0.15869133602159791</v>
      </c>
      <c r="G489">
        <v>2467.9220078217359</v>
      </c>
      <c r="H489">
        <v>543.99677103126794</v>
      </c>
      <c r="I489">
        <v>4.5366482656564964</v>
      </c>
      <c r="J489">
        <f t="shared" si="14"/>
        <v>0.15869133602159791</v>
      </c>
      <c r="K489">
        <v>44450.469333711517</v>
      </c>
      <c r="L489">
        <v>42526.544096921047</v>
      </c>
      <c r="M489">
        <v>1.0452405733324039</v>
      </c>
      <c r="N489">
        <f t="shared" si="15"/>
        <v>40.444444444444443</v>
      </c>
    </row>
    <row r="490" spans="2:14" x14ac:dyDescent="0.2">
      <c r="B490">
        <v>84.444444444444443</v>
      </c>
      <c r="C490">
        <v>75</v>
      </c>
      <c r="D490">
        <v>7</v>
      </c>
      <c r="E490">
        <v>48</v>
      </c>
      <c r="F490">
        <v>0.16462042784927811</v>
      </c>
      <c r="G490">
        <v>2348.4484321498439</v>
      </c>
      <c r="H490">
        <v>476.86004320862259</v>
      </c>
      <c r="I490">
        <v>4.9248169679891083</v>
      </c>
      <c r="J490">
        <f t="shared" si="14"/>
        <v>0.16462042784927811</v>
      </c>
      <c r="K490">
        <v>47781.851541856951</v>
      </c>
      <c r="L490">
        <v>45910.26315291573</v>
      </c>
      <c r="M490">
        <v>1.0407662309124091</v>
      </c>
      <c r="N490">
        <f t="shared" si="15"/>
        <v>36.444444444444443</v>
      </c>
    </row>
    <row r="491" spans="2:14" x14ac:dyDescent="0.2">
      <c r="B491">
        <v>84.444444444444443</v>
      </c>
      <c r="C491">
        <v>75</v>
      </c>
      <c r="D491">
        <v>7</v>
      </c>
      <c r="E491">
        <v>52</v>
      </c>
      <c r="F491">
        <v>0.17105961456130009</v>
      </c>
      <c r="G491">
        <v>2231.8929144473341</v>
      </c>
      <c r="H491">
        <v>412.64879439439761</v>
      </c>
      <c r="I491">
        <v>5.4086984980117414</v>
      </c>
      <c r="J491">
        <f t="shared" si="14"/>
        <v>0.17105961456130009</v>
      </c>
      <c r="K491">
        <v>51947.363532653028</v>
      </c>
      <c r="L491">
        <v>50128.119412600099</v>
      </c>
      <c r="M491">
        <v>1.0362918884923431</v>
      </c>
      <c r="N491">
        <f t="shared" si="15"/>
        <v>32.444444444444443</v>
      </c>
    </row>
    <row r="492" spans="2:14" x14ac:dyDescent="0.2">
      <c r="B492">
        <v>84.444444444444443</v>
      </c>
      <c r="C492">
        <v>75</v>
      </c>
      <c r="D492">
        <v>7</v>
      </c>
      <c r="E492">
        <v>56</v>
      </c>
      <c r="F492">
        <v>0.17806659231921931</v>
      </c>
      <c r="G492">
        <v>2118.2543504119558</v>
      </c>
      <c r="H492">
        <v>351.36336072096992</v>
      </c>
      <c r="I492">
        <v>6.02867170346238</v>
      </c>
      <c r="J492">
        <f t="shared" si="14"/>
        <v>0.17806659231921931</v>
      </c>
      <c r="K492">
        <v>57298.860226716322</v>
      </c>
      <c r="L492">
        <v>55531.96923702534</v>
      </c>
      <c r="M492">
        <v>1.031817546072415</v>
      </c>
      <c r="N492">
        <f t="shared" si="15"/>
        <v>28.444444444444443</v>
      </c>
    </row>
    <row r="493" spans="2:14" x14ac:dyDescent="0.2">
      <c r="B493">
        <v>84.444444444444443</v>
      </c>
      <c r="C493">
        <v>75</v>
      </c>
      <c r="D493">
        <v>7</v>
      </c>
      <c r="E493">
        <v>60</v>
      </c>
      <c r="F493">
        <v>0.18570730205946481</v>
      </c>
      <c r="G493">
        <v>2007.5322869614031</v>
      </c>
      <c r="H493">
        <v>293.00431097648521</v>
      </c>
      <c r="I493">
        <v>6.8515452222220583</v>
      </c>
      <c r="J493">
        <f t="shared" si="14"/>
        <v>0.18570730205946481</v>
      </c>
      <c r="K493">
        <v>64418.518252808113</v>
      </c>
      <c r="L493">
        <v>62703.990276823177</v>
      </c>
      <c r="M493">
        <v>1.0273432036528409</v>
      </c>
      <c r="N493">
        <f t="shared" si="15"/>
        <v>24.444444444444443</v>
      </c>
    </row>
    <row r="494" spans="2:14" x14ac:dyDescent="0.2">
      <c r="B494">
        <v>84.444444444444443</v>
      </c>
      <c r="C494">
        <v>75</v>
      </c>
      <c r="D494">
        <v>7</v>
      </c>
      <c r="E494">
        <v>64</v>
      </c>
      <c r="F494">
        <v>0.19405740401813229</v>
      </c>
      <c r="G494">
        <v>1899.7265755778651</v>
      </c>
      <c r="H494">
        <v>237.57235204737819</v>
      </c>
      <c r="I494">
        <v>7.99641271051191</v>
      </c>
      <c r="J494">
        <f t="shared" si="14"/>
        <v>0.19405740401813229</v>
      </c>
      <c r="K494">
        <v>74344.138977125345</v>
      </c>
      <c r="L494">
        <v>72681.984753594865</v>
      </c>
      <c r="M494">
        <v>1.0228688612338459</v>
      </c>
      <c r="N494">
        <f t="shared" si="15"/>
        <v>20.444444444444443</v>
      </c>
    </row>
    <row r="495" spans="2:14" x14ac:dyDescent="0.2">
      <c r="B495">
        <v>84.444444444444443</v>
      </c>
      <c r="C495">
        <v>75</v>
      </c>
      <c r="D495">
        <v>7</v>
      </c>
      <c r="E495">
        <v>68</v>
      </c>
      <c r="F495">
        <v>0.2032040599424613</v>
      </c>
      <c r="G495">
        <v>1794.837183215848</v>
      </c>
      <c r="H495">
        <v>185.06828854493961</v>
      </c>
      <c r="I495">
        <v>9.6982427261168134</v>
      </c>
      <c r="J495">
        <f t="shared" si="14"/>
        <v>0.2032040599424613</v>
      </c>
      <c r="K495">
        <v>89123.278261351094</v>
      </c>
      <c r="L495">
        <v>87513.509366680184</v>
      </c>
      <c r="M495">
        <v>1.018394518815672</v>
      </c>
      <c r="N495">
        <f t="shared" si="15"/>
        <v>16.444444444444443</v>
      </c>
    </row>
    <row r="496" spans="2:14" x14ac:dyDescent="0.2">
      <c r="B496">
        <v>84.444444444444443</v>
      </c>
      <c r="C496">
        <v>75</v>
      </c>
      <c r="D496">
        <v>7</v>
      </c>
      <c r="E496">
        <v>72</v>
      </c>
      <c r="F496">
        <v>0.21324810285393639</v>
      </c>
      <c r="G496">
        <v>1692.864094870908</v>
      </c>
      <c r="H496">
        <v>135.49301272422079</v>
      </c>
      <c r="I496">
        <v>12.494106233481739</v>
      </c>
      <c r="J496">
        <f t="shared" si="14"/>
        <v>0.21324810285393639</v>
      </c>
      <c r="K496">
        <v>113436.0597965935</v>
      </c>
      <c r="L496">
        <v>111878.68871444681</v>
      </c>
      <c r="M496">
        <v>1.0139201763985779</v>
      </c>
      <c r="N496">
        <f t="shared" si="15"/>
        <v>12.444444444444443</v>
      </c>
    </row>
    <row r="497" spans="2:14" x14ac:dyDescent="0.2">
      <c r="B497">
        <v>84.444444444444443</v>
      </c>
      <c r="C497">
        <v>75</v>
      </c>
      <c r="D497">
        <v>7</v>
      </c>
      <c r="E497">
        <v>76</v>
      </c>
      <c r="F497">
        <v>0.22430669666578509</v>
      </c>
      <c r="G497">
        <v>1593.807269598228</v>
      </c>
      <c r="H497">
        <v>88.847511221802833</v>
      </c>
      <c r="I497">
        <v>17.938682217213461</v>
      </c>
      <c r="J497">
        <f t="shared" si="14"/>
        <v>0.22430669666578509</v>
      </c>
      <c r="K497">
        <v>160830.19891772699</v>
      </c>
      <c r="L497">
        <v>159325.2391593506</v>
      </c>
      <c r="M497">
        <v>1.009445833982846</v>
      </c>
      <c r="N497">
        <f t="shared" si="15"/>
        <v>8.4444444444444429</v>
      </c>
    </row>
    <row r="498" spans="2:14" x14ac:dyDescent="0.2">
      <c r="B498">
        <v>84.444444444444443</v>
      </c>
      <c r="C498">
        <v>75</v>
      </c>
      <c r="D498">
        <v>7</v>
      </c>
      <c r="E498">
        <v>80</v>
      </c>
      <c r="F498">
        <v>0.2365166183618416</v>
      </c>
      <c r="G498">
        <v>1497.6666279284029</v>
      </c>
      <c r="H498">
        <v>45.132880993346738</v>
      </c>
      <c r="I498">
        <v>33.183492721175533</v>
      </c>
      <c r="J498">
        <f t="shared" si="14"/>
        <v>0.2365166183618416</v>
      </c>
      <c r="K498">
        <v>293625.15977620252</v>
      </c>
      <c r="L498">
        <v>292172.62602926738</v>
      </c>
      <c r="M498">
        <v>1.004971491568788</v>
      </c>
      <c r="N498">
        <f t="shared" si="15"/>
        <v>4.4444444444444429</v>
      </c>
    </row>
    <row r="499" spans="2:14" x14ac:dyDescent="0.2">
      <c r="B499">
        <v>84.444444444444443</v>
      </c>
      <c r="C499">
        <v>75</v>
      </c>
      <c r="D499">
        <v>8</v>
      </c>
      <c r="E499">
        <v>20</v>
      </c>
      <c r="F499">
        <v>0.13136215577323679</v>
      </c>
      <c r="G499">
        <v>3246.487157166122</v>
      </c>
      <c r="H499">
        <v>1008.366219325247</v>
      </c>
      <c r="I499">
        <v>3.219551681668317</v>
      </c>
      <c r="J499">
        <f t="shared" si="14"/>
        <v>0.13136215577323679</v>
      </c>
      <c r="K499">
        <v>33285.778550750671</v>
      </c>
      <c r="L499">
        <v>31047.657612909788</v>
      </c>
      <c r="M499">
        <v>1.072086627781873</v>
      </c>
      <c r="N499">
        <f t="shared" si="15"/>
        <v>64.444444444444443</v>
      </c>
    </row>
    <row r="500" spans="2:14" x14ac:dyDescent="0.2">
      <c r="B500">
        <v>84.444444444444443</v>
      </c>
      <c r="C500">
        <v>75</v>
      </c>
      <c r="D500">
        <v>8</v>
      </c>
      <c r="E500">
        <v>24</v>
      </c>
      <c r="F500">
        <v>0.13218544977136101</v>
      </c>
      <c r="G500">
        <v>3192.1452142213388</v>
      </c>
      <c r="H500">
        <v>948.22754645384077</v>
      </c>
      <c r="I500">
        <v>3.366433749113543</v>
      </c>
      <c r="J500">
        <f t="shared" si="14"/>
        <v>0.13218544977136101</v>
      </c>
      <c r="K500">
        <v>35431.934662619613</v>
      </c>
      <c r="L500">
        <v>33188.016994852107</v>
      </c>
      <c r="M500">
        <v>1.067612285124343</v>
      </c>
      <c r="N500">
        <f t="shared" si="15"/>
        <v>60.444444444444443</v>
      </c>
    </row>
    <row r="501" spans="2:14" x14ac:dyDescent="0.2">
      <c r="B501">
        <v>84.444444444444443</v>
      </c>
      <c r="C501">
        <v>75</v>
      </c>
      <c r="D501">
        <v>8</v>
      </c>
      <c r="E501">
        <v>28</v>
      </c>
      <c r="F501">
        <v>0.1361067991724009</v>
      </c>
      <c r="G501">
        <v>3053.8146780832499</v>
      </c>
      <c r="H501">
        <v>864.09142191831756</v>
      </c>
      <c r="I501">
        <v>3.5341337740671692</v>
      </c>
      <c r="J501">
        <f t="shared" si="14"/>
        <v>0.1361067991724009</v>
      </c>
      <c r="K501">
        <v>36871.297625838277</v>
      </c>
      <c r="L501">
        <v>34681.574369673341</v>
      </c>
      <c r="M501">
        <v>1.063137942724991</v>
      </c>
      <c r="N501">
        <f t="shared" si="15"/>
        <v>56.444444444444443</v>
      </c>
    </row>
    <row r="502" spans="2:14" x14ac:dyDescent="0.2">
      <c r="B502">
        <v>84.444444444444443</v>
      </c>
      <c r="C502">
        <v>75</v>
      </c>
      <c r="D502">
        <v>8</v>
      </c>
      <c r="E502">
        <v>32</v>
      </c>
      <c r="F502">
        <v>0.14033054773587419</v>
      </c>
      <c r="G502">
        <v>2918.5586567362029</v>
      </c>
      <c r="H502">
        <v>782.99801153446049</v>
      </c>
      <c r="I502">
        <v>3.7274151578196628</v>
      </c>
      <c r="J502">
        <f t="shared" si="14"/>
        <v>0.14033054773587419</v>
      </c>
      <c r="K502">
        <v>38539.065261161508</v>
      </c>
      <c r="L502">
        <v>36403.504615959762</v>
      </c>
      <c r="M502">
        <v>1.0586636003245</v>
      </c>
      <c r="N502">
        <f t="shared" si="15"/>
        <v>52.444444444444443</v>
      </c>
    </row>
    <row r="503" spans="2:14" x14ac:dyDescent="0.2">
      <c r="B503">
        <v>84.444444444444443</v>
      </c>
      <c r="C503">
        <v>75</v>
      </c>
      <c r="D503">
        <v>8</v>
      </c>
      <c r="E503">
        <v>36</v>
      </c>
      <c r="F503">
        <v>0.14488788450234069</v>
      </c>
      <c r="G503">
        <v>2786.3508788191598</v>
      </c>
      <c r="H503">
        <v>704.93867580442202</v>
      </c>
      <c r="I503">
        <v>3.952614566989944</v>
      </c>
      <c r="J503">
        <f t="shared" si="14"/>
        <v>0.14488788450234069</v>
      </c>
      <c r="K503">
        <v>40491.463987919473</v>
      </c>
      <c r="L503">
        <v>38410.051784904732</v>
      </c>
      <c r="M503">
        <v>1.054189257923176</v>
      </c>
      <c r="N503">
        <f t="shared" si="15"/>
        <v>48.444444444444443</v>
      </c>
    </row>
    <row r="504" spans="2:14" x14ac:dyDescent="0.2">
      <c r="B504">
        <v>84.444444444444443</v>
      </c>
      <c r="C504">
        <v>75</v>
      </c>
      <c r="D504">
        <v>8</v>
      </c>
      <c r="E504">
        <v>40</v>
      </c>
      <c r="F504">
        <v>0.14981361014357239</v>
      </c>
      <c r="G504">
        <v>2657.1769025287072</v>
      </c>
      <c r="H504">
        <v>629.90908426852468</v>
      </c>
      <c r="I504">
        <v>4.2183498680834637</v>
      </c>
      <c r="J504">
        <f t="shared" si="14"/>
        <v>0.14981361014357239</v>
      </c>
      <c r="K504">
        <v>42805.126877299481</v>
      </c>
      <c r="L504">
        <v>40777.8590590393</v>
      </c>
      <c r="M504">
        <v>1.0497149155213139</v>
      </c>
      <c r="N504">
        <f t="shared" si="15"/>
        <v>44.444444444444443</v>
      </c>
    </row>
    <row r="505" spans="2:14" x14ac:dyDescent="0.2">
      <c r="B505">
        <v>84.444444444444443</v>
      </c>
      <c r="C505">
        <v>75</v>
      </c>
      <c r="D505">
        <v>8</v>
      </c>
      <c r="E505">
        <v>44</v>
      </c>
      <c r="F505">
        <v>0.15514683042904201</v>
      </c>
      <c r="G505">
        <v>2531.0290064861961</v>
      </c>
      <c r="H505">
        <v>557.90726955952641</v>
      </c>
      <c r="I505">
        <v>4.5366481933179852</v>
      </c>
      <c r="J505">
        <f t="shared" si="14"/>
        <v>0.15514683042904201</v>
      </c>
      <c r="K505">
        <v>45587.108052433847</v>
      </c>
      <c r="L505">
        <v>43613.98631550718</v>
      </c>
      <c r="M505">
        <v>1.045240573119204</v>
      </c>
      <c r="N505">
        <f t="shared" si="15"/>
        <v>40.444444444444443</v>
      </c>
    </row>
    <row r="506" spans="2:14" x14ac:dyDescent="0.2">
      <c r="B506">
        <v>84.444444444444443</v>
      </c>
      <c r="C506">
        <v>75</v>
      </c>
      <c r="D506">
        <v>8</v>
      </c>
      <c r="E506">
        <v>48</v>
      </c>
      <c r="F506">
        <v>0.1609317296291598</v>
      </c>
      <c r="G506">
        <v>2407.9031715699748</v>
      </c>
      <c r="H506">
        <v>488.9325290091013</v>
      </c>
      <c r="I506">
        <v>4.9248168790282163</v>
      </c>
      <c r="J506">
        <f t="shared" si="14"/>
        <v>0.1609317296291598</v>
      </c>
      <c r="K506">
        <v>48991.525764863793</v>
      </c>
      <c r="L506">
        <v>47072.555122302918</v>
      </c>
      <c r="M506">
        <v>1.040766230717135</v>
      </c>
      <c r="N506">
        <f t="shared" si="15"/>
        <v>36.444444444444443</v>
      </c>
    </row>
    <row r="507" spans="2:14" x14ac:dyDescent="0.2">
      <c r="B507">
        <v>84.444444444444443</v>
      </c>
      <c r="C507">
        <v>75</v>
      </c>
      <c r="D507">
        <v>8</v>
      </c>
      <c r="E507">
        <v>52</v>
      </c>
      <c r="F507">
        <v>0.16721845554004769</v>
      </c>
      <c r="G507">
        <v>2287.7973807582312</v>
      </c>
      <c r="H507">
        <v>422.98483249766002</v>
      </c>
      <c r="I507">
        <v>5.408698385824243</v>
      </c>
      <c r="J507">
        <f t="shared" si="14"/>
        <v>0.16721845554004769</v>
      </c>
      <c r="K507">
        <v>53248.541387447309</v>
      </c>
      <c r="L507">
        <v>51383.728839186733</v>
      </c>
      <c r="M507">
        <v>1.0362918883154</v>
      </c>
      <c r="N507">
        <f t="shared" si="15"/>
        <v>32.444444444444443</v>
      </c>
    </row>
    <row r="508" spans="2:14" x14ac:dyDescent="0.2">
      <c r="B508">
        <v>84.444444444444443</v>
      </c>
      <c r="C508">
        <v>75</v>
      </c>
      <c r="D508">
        <v>8</v>
      </c>
      <c r="E508">
        <v>56</v>
      </c>
      <c r="F508">
        <v>0.174064155329231</v>
      </c>
      <c r="G508">
        <v>2170.7106752167551</v>
      </c>
      <c r="H508">
        <v>360.06451081800981</v>
      </c>
      <c r="I508">
        <v>6.0286715574529763</v>
      </c>
      <c r="J508">
        <f t="shared" si="14"/>
        <v>0.174064155329231</v>
      </c>
      <c r="K508">
        <v>58717.805794991858</v>
      </c>
      <c r="L508">
        <v>56907.159630593123</v>
      </c>
      <c r="M508">
        <v>1.0318175459142991</v>
      </c>
      <c r="N508">
        <f t="shared" si="15"/>
        <v>28.444444444444443</v>
      </c>
    </row>
    <row r="509" spans="2:14" x14ac:dyDescent="0.2">
      <c r="B509">
        <v>84.444444444444443</v>
      </c>
      <c r="C509">
        <v>75</v>
      </c>
      <c r="D509">
        <v>8</v>
      </c>
      <c r="E509">
        <v>60</v>
      </c>
      <c r="F509">
        <v>0.1815342067051032</v>
      </c>
      <c r="G509">
        <v>2056.6426323535588</v>
      </c>
      <c r="H509">
        <v>300.17209623050121</v>
      </c>
      <c r="I509">
        <v>6.8515450242725766</v>
      </c>
      <c r="J509">
        <f t="shared" si="14"/>
        <v>0.1815342067051032</v>
      </c>
      <c r="K509">
        <v>65994.391129968528</v>
      </c>
      <c r="L509">
        <v>64237.920593845469</v>
      </c>
      <c r="M509">
        <v>1.0273432035141461</v>
      </c>
      <c r="N509">
        <f t="shared" si="15"/>
        <v>24.444444444444443</v>
      </c>
    </row>
    <row r="510" spans="2:14" x14ac:dyDescent="0.2">
      <c r="B510">
        <v>84.444444444444443</v>
      </c>
      <c r="C510">
        <v>75</v>
      </c>
      <c r="D510">
        <v>8</v>
      </c>
      <c r="E510">
        <v>64</v>
      </c>
      <c r="F510">
        <v>0.18970369685894389</v>
      </c>
      <c r="G510">
        <v>1945.593078892573</v>
      </c>
      <c r="H510">
        <v>243.30824562561901</v>
      </c>
      <c r="I510">
        <v>7.9964124269190506</v>
      </c>
      <c r="J510">
        <f t="shared" si="14"/>
        <v>0.18970369685894389</v>
      </c>
      <c r="K510">
        <v>76139.084492264097</v>
      </c>
      <c r="L510">
        <v>74436.799658997144</v>
      </c>
      <c r="M510">
        <v>1.0228688611152721</v>
      </c>
      <c r="N510">
        <f t="shared" si="15"/>
        <v>20.444444444444443</v>
      </c>
    </row>
    <row r="511" spans="2:14" x14ac:dyDescent="0.2">
      <c r="B511">
        <v>84.444444444444443</v>
      </c>
      <c r="C511">
        <v>75</v>
      </c>
      <c r="D511">
        <v>8</v>
      </c>
      <c r="E511">
        <v>68</v>
      </c>
      <c r="F511">
        <v>0.1986592135460899</v>
      </c>
      <c r="G511">
        <v>1837.5619363565791</v>
      </c>
      <c r="H511">
        <v>189.47370895513981</v>
      </c>
      <c r="I511">
        <v>9.6982422864358675</v>
      </c>
      <c r="J511">
        <f t="shared" si="14"/>
        <v>0.1986592135460899</v>
      </c>
      <c r="K511">
        <v>91244.791063970028</v>
      </c>
      <c r="L511">
        <v>89596.702836568584</v>
      </c>
      <c r="M511">
        <v>1.018394518718035</v>
      </c>
      <c r="N511">
        <f t="shared" si="15"/>
        <v>16.444444444444443</v>
      </c>
    </row>
    <row r="512" spans="2:14" x14ac:dyDescent="0.2">
      <c r="B512">
        <v>84.444444444444443</v>
      </c>
      <c r="C512">
        <v>75</v>
      </c>
      <c r="D512">
        <v>8</v>
      </c>
      <c r="E512">
        <v>72</v>
      </c>
      <c r="F512">
        <v>0.20850102962791081</v>
      </c>
      <c r="G512">
        <v>1732.549141486583</v>
      </c>
      <c r="H512">
        <v>138.6693226391358</v>
      </c>
      <c r="I512">
        <v>12.494105462642651</v>
      </c>
      <c r="J512">
        <f t="shared" si="14"/>
        <v>0.20850102962791081</v>
      </c>
      <c r="K512">
        <v>116095.2899938466</v>
      </c>
      <c r="L512">
        <v>114501.4101749992</v>
      </c>
      <c r="M512">
        <v>1.0139201763228189</v>
      </c>
      <c r="N512">
        <f t="shared" si="15"/>
        <v>12.444444444444443</v>
      </c>
    </row>
    <row r="513" spans="2:14" x14ac:dyDescent="0.2">
      <c r="B513">
        <v>84.444444444444443</v>
      </c>
      <c r="C513">
        <v>75</v>
      </c>
      <c r="D513">
        <v>8</v>
      </c>
      <c r="E513">
        <v>76</v>
      </c>
      <c r="F513">
        <v>0.21934578535278279</v>
      </c>
      <c r="G513">
        <v>1630.5546109988261</v>
      </c>
      <c r="H513">
        <v>90.896017008364069</v>
      </c>
      <c r="I513">
        <v>17.93868053480039</v>
      </c>
      <c r="J513">
        <f t="shared" si="14"/>
        <v>0.21934578535278279</v>
      </c>
      <c r="K513">
        <v>164538.3525570599</v>
      </c>
      <c r="L513">
        <v>162998.69396306941</v>
      </c>
      <c r="M513">
        <v>1.009445833930052</v>
      </c>
      <c r="N513">
        <f t="shared" si="15"/>
        <v>8.4444444444444429</v>
      </c>
    </row>
    <row r="514" spans="2:14" x14ac:dyDescent="0.2">
      <c r="B514">
        <v>84.444444444444443</v>
      </c>
      <c r="C514">
        <v>75</v>
      </c>
      <c r="D514">
        <v>8</v>
      </c>
      <c r="E514">
        <v>80</v>
      </c>
      <c r="F514">
        <v>0.2313298042412146</v>
      </c>
      <c r="G514">
        <v>1531.5782318826421</v>
      </c>
      <c r="H514">
        <v>46.154831462597521</v>
      </c>
      <c r="I514">
        <v>33.183486611229128</v>
      </c>
      <c r="J514">
        <f t="shared" si="14"/>
        <v>0.2313298042412146</v>
      </c>
      <c r="K514">
        <v>300273.70221124613</v>
      </c>
      <c r="L514">
        <v>298788.27881082601</v>
      </c>
      <c r="M514">
        <v>1.0049714915402039</v>
      </c>
      <c r="N514">
        <f t="shared" si="15"/>
        <v>4.4444444444444429</v>
      </c>
    </row>
    <row r="515" spans="2:14" x14ac:dyDescent="0.2">
      <c r="B515">
        <v>84.444444444444443</v>
      </c>
      <c r="C515">
        <v>75</v>
      </c>
      <c r="D515">
        <v>9</v>
      </c>
      <c r="E515">
        <v>20</v>
      </c>
      <c r="F515">
        <v>0.12853830997316831</v>
      </c>
      <c r="G515">
        <v>3333.595732079983</v>
      </c>
      <c r="H515">
        <v>1035.4223491805269</v>
      </c>
      <c r="I515">
        <v>3.219551649351899</v>
      </c>
      <c r="J515">
        <f t="shared" si="14"/>
        <v>0.12853830997316831</v>
      </c>
      <c r="K515">
        <v>34178.890580488427</v>
      </c>
      <c r="L515">
        <v>31880.71719758898</v>
      </c>
      <c r="M515">
        <v>1.072086627432373</v>
      </c>
      <c r="N515">
        <f t="shared" si="15"/>
        <v>64.444444444444443</v>
      </c>
    </row>
    <row r="516" spans="2:14" x14ac:dyDescent="0.2">
      <c r="B516">
        <v>84.444444444444443</v>
      </c>
      <c r="C516">
        <v>75</v>
      </c>
      <c r="D516">
        <v>9</v>
      </c>
      <c r="E516">
        <v>24</v>
      </c>
      <c r="F516">
        <v>0.12994897130914931</v>
      </c>
      <c r="G516">
        <v>3258.451070838395</v>
      </c>
      <c r="H516">
        <v>967.9237296120383</v>
      </c>
      <c r="I516">
        <v>3.366433708722528</v>
      </c>
      <c r="J516">
        <f t="shared" ref="J516:J579" si="16">F516</f>
        <v>0.12994897130914931</v>
      </c>
      <c r="K516">
        <v>36167.91144993429</v>
      </c>
      <c r="L516">
        <v>33877.384108707927</v>
      </c>
      <c r="M516">
        <v>1.067612284758362</v>
      </c>
      <c r="N516">
        <f t="shared" ref="N516:N579" si="17">B516-E516</f>
        <v>60.444444444444443</v>
      </c>
    </row>
    <row r="517" spans="2:14" x14ac:dyDescent="0.2">
      <c r="B517">
        <v>84.444444444444443</v>
      </c>
      <c r="C517">
        <v>75</v>
      </c>
      <c r="D517">
        <v>9</v>
      </c>
      <c r="E517">
        <v>28</v>
      </c>
      <c r="F517">
        <v>0.13378587272804951</v>
      </c>
      <c r="G517">
        <v>3116.7803109699112</v>
      </c>
      <c r="H517">
        <v>881.90785941758054</v>
      </c>
      <c r="I517">
        <v>3.534133728015826</v>
      </c>
      <c r="J517">
        <f t="shared" si="16"/>
        <v>0.13378587272804951</v>
      </c>
      <c r="K517">
        <v>37631.53517627815</v>
      </c>
      <c r="L517">
        <v>35396.662724725822</v>
      </c>
      <c r="M517">
        <v>1.0631379423798391</v>
      </c>
      <c r="N517">
        <f t="shared" si="17"/>
        <v>56.444444444444443</v>
      </c>
    </row>
    <row r="518" spans="2:14" x14ac:dyDescent="0.2">
      <c r="B518">
        <v>84.444444444444443</v>
      </c>
      <c r="C518">
        <v>75</v>
      </c>
      <c r="D518">
        <v>9</v>
      </c>
      <c r="E518">
        <v>32</v>
      </c>
      <c r="F518">
        <v>0.1379208273938925</v>
      </c>
      <c r="G518">
        <v>2978.260968209871</v>
      </c>
      <c r="H518">
        <v>799.01510417540453</v>
      </c>
      <c r="I518">
        <v>3.727415104728816</v>
      </c>
      <c r="J518">
        <f t="shared" si="16"/>
        <v>0.1379208273938925</v>
      </c>
      <c r="K518">
        <v>39327.424019281832</v>
      </c>
      <c r="L518">
        <v>37148.178155247362</v>
      </c>
      <c r="M518">
        <v>1.0586636000001699</v>
      </c>
      <c r="N518">
        <f t="shared" si="17"/>
        <v>52.444444444444443</v>
      </c>
    </row>
    <row r="519" spans="2:14" x14ac:dyDescent="0.2">
      <c r="B519">
        <v>84.444444444444443</v>
      </c>
      <c r="C519">
        <v>75</v>
      </c>
      <c r="D519">
        <v>9</v>
      </c>
      <c r="E519">
        <v>36</v>
      </c>
      <c r="F519">
        <v>0.1423846504991719</v>
      </c>
      <c r="G519">
        <v>2842.8689618014459</v>
      </c>
      <c r="H519">
        <v>719.23759784883839</v>
      </c>
      <c r="I519">
        <v>3.952614505003853</v>
      </c>
      <c r="J519">
        <f t="shared" si="16"/>
        <v>0.1423846504991719</v>
      </c>
      <c r="K519">
        <v>41312.789090633509</v>
      </c>
      <c r="L519">
        <v>39189.157726680904</v>
      </c>
      <c r="M519">
        <v>1.054189257619762</v>
      </c>
      <c r="N519">
        <f t="shared" si="17"/>
        <v>48.444444444444443</v>
      </c>
    </row>
    <row r="520" spans="2:14" x14ac:dyDescent="0.2">
      <c r="B520">
        <v>84.444444444444443</v>
      </c>
      <c r="C520">
        <v>75</v>
      </c>
      <c r="D520">
        <v>9</v>
      </c>
      <c r="E520">
        <v>40</v>
      </c>
      <c r="F520">
        <v>0.14721176704409039</v>
      </c>
      <c r="G520">
        <v>2710.5913758482488</v>
      </c>
      <c r="H520">
        <v>642.57150492582582</v>
      </c>
      <c r="I520">
        <v>4.2183497946444763</v>
      </c>
      <c r="J520">
        <f t="shared" si="16"/>
        <v>0.14721176704409039</v>
      </c>
      <c r="K520">
        <v>43665.593978812853</v>
      </c>
      <c r="L520">
        <v>41597.574107890432</v>
      </c>
      <c r="M520">
        <v>1.0497149152390151</v>
      </c>
      <c r="N520">
        <f t="shared" si="17"/>
        <v>44.444444444444443</v>
      </c>
    </row>
    <row r="521" spans="2:14" x14ac:dyDescent="0.2">
      <c r="B521">
        <v>84.444444444444443</v>
      </c>
      <c r="C521">
        <v>75</v>
      </c>
      <c r="D521">
        <v>9</v>
      </c>
      <c r="E521">
        <v>44</v>
      </c>
      <c r="F521">
        <v>0.15244090618243969</v>
      </c>
      <c r="G521">
        <v>2581.421400239652</v>
      </c>
      <c r="H521">
        <v>569.01512760226171</v>
      </c>
      <c r="I521">
        <v>4.5366481048005642</v>
      </c>
      <c r="J521">
        <f t="shared" si="16"/>
        <v>0.15244090618243969</v>
      </c>
      <c r="K521">
        <v>46494.740281528233</v>
      </c>
      <c r="L521">
        <v>44482.33400889083</v>
      </c>
      <c r="M521">
        <v>1.0452405728583209</v>
      </c>
      <c r="N521">
        <f t="shared" si="17"/>
        <v>40.444444444444443</v>
      </c>
    </row>
    <row r="522" spans="2:14" x14ac:dyDescent="0.2">
      <c r="B522">
        <v>84.444444444444443</v>
      </c>
      <c r="C522">
        <v>75</v>
      </c>
      <c r="D522">
        <v>9</v>
      </c>
      <c r="E522">
        <v>48</v>
      </c>
      <c r="F522">
        <v>0.158115870915775</v>
      </c>
      <c r="G522">
        <v>2455.3555064901639</v>
      </c>
      <c r="H522">
        <v>498.56789015748677</v>
      </c>
      <c r="I522">
        <v>4.9248167701184498</v>
      </c>
      <c r="J522">
        <f t="shared" si="16"/>
        <v>0.158115870915775</v>
      </c>
      <c r="K522">
        <v>49956.997431787007</v>
      </c>
      <c r="L522">
        <v>48000.209815454327</v>
      </c>
      <c r="M522">
        <v>1.0407662304780729</v>
      </c>
      <c r="N522">
        <f t="shared" si="17"/>
        <v>36.444444444444443</v>
      </c>
    </row>
    <row r="523" spans="2:14" x14ac:dyDescent="0.2">
      <c r="B523">
        <v>84.444444444444443</v>
      </c>
      <c r="C523">
        <v>75</v>
      </c>
      <c r="D523">
        <v>9</v>
      </c>
      <c r="E523">
        <v>52</v>
      </c>
      <c r="F523">
        <v>0.16428642001326541</v>
      </c>
      <c r="G523">
        <v>2332.3919158611961</v>
      </c>
      <c r="H523">
        <v>431.2298096027132</v>
      </c>
      <c r="I523">
        <v>5.4086982484119099</v>
      </c>
      <c r="J523">
        <f t="shared" si="16"/>
        <v>0.16428642001326541</v>
      </c>
      <c r="K523">
        <v>54286.480309860628</v>
      </c>
      <c r="L523">
        <v>52385.318203602154</v>
      </c>
      <c r="M523">
        <v>1.036291888098672</v>
      </c>
      <c r="N523">
        <f t="shared" si="17"/>
        <v>32.444444444444443</v>
      </c>
    </row>
    <row r="524" spans="2:14" x14ac:dyDescent="0.2">
      <c r="B524">
        <v>84.444444444444443</v>
      </c>
      <c r="C524">
        <v>75</v>
      </c>
      <c r="D524">
        <v>9</v>
      </c>
      <c r="E524">
        <v>56</v>
      </c>
      <c r="F524">
        <v>0.17100930289729191</v>
      </c>
      <c r="G524">
        <v>2212.5297700057799</v>
      </c>
      <c r="H524">
        <v>367.0012231695917</v>
      </c>
      <c r="I524">
        <v>6.0286713785239012</v>
      </c>
      <c r="J524">
        <f t="shared" si="16"/>
        <v>0.17100930289729191</v>
      </c>
      <c r="K524">
        <v>59849.013889363603</v>
      </c>
      <c r="L524">
        <v>58003.485342527412</v>
      </c>
      <c r="M524">
        <v>1.0318175457205341</v>
      </c>
      <c r="N524">
        <f t="shared" si="17"/>
        <v>28.444444444444443</v>
      </c>
    </row>
    <row r="525" spans="2:14" x14ac:dyDescent="0.2">
      <c r="B525">
        <v>84.444444444444443</v>
      </c>
      <c r="C525">
        <v>75</v>
      </c>
      <c r="D525">
        <v>9</v>
      </c>
      <c r="E525">
        <v>60</v>
      </c>
      <c r="F525">
        <v>0.17834949252613391</v>
      </c>
      <c r="G525">
        <v>2095.7686790081962</v>
      </c>
      <c r="H525">
        <v>305.88265067556517</v>
      </c>
      <c r="I525">
        <v>6.8515447815674744</v>
      </c>
      <c r="J525">
        <f t="shared" si="16"/>
        <v>0.17834949252613391</v>
      </c>
      <c r="K525">
        <v>67249.883739951329</v>
      </c>
      <c r="L525">
        <v>65459.9977116187</v>
      </c>
      <c r="M525">
        <v>1.027343203344093</v>
      </c>
      <c r="N525">
        <f t="shared" si="17"/>
        <v>24.444444444444443</v>
      </c>
    </row>
    <row r="526" spans="2:14" x14ac:dyDescent="0.2">
      <c r="B526">
        <v>84.444444444444443</v>
      </c>
      <c r="C526">
        <v>75</v>
      </c>
      <c r="D526">
        <v>9</v>
      </c>
      <c r="E526">
        <v>64</v>
      </c>
      <c r="F526">
        <v>0.1863816691651306</v>
      </c>
      <c r="G526">
        <v>1982.108474264141</v>
      </c>
      <c r="H526">
        <v>247.8747286503621</v>
      </c>
      <c r="I526">
        <v>7.9964120790223436</v>
      </c>
      <c r="J526">
        <f t="shared" si="16"/>
        <v>0.1863816691651306</v>
      </c>
      <c r="K526">
        <v>77568.082571886582</v>
      </c>
      <c r="L526">
        <v>75833.848826272791</v>
      </c>
      <c r="M526">
        <v>1.022868860969812</v>
      </c>
      <c r="N526">
        <f t="shared" si="17"/>
        <v>20.444444444444443</v>
      </c>
    </row>
    <row r="527" spans="2:14" x14ac:dyDescent="0.2">
      <c r="B527">
        <v>84.444444444444443</v>
      </c>
      <c r="C527">
        <v>75</v>
      </c>
      <c r="D527">
        <v>9</v>
      </c>
      <c r="E527">
        <v>68</v>
      </c>
      <c r="F527">
        <v>0.19519202017497861</v>
      </c>
      <c r="G527">
        <v>1871.549074566286</v>
      </c>
      <c r="H527">
        <v>192.97818341048691</v>
      </c>
      <c r="I527">
        <v>9.6982417467641149</v>
      </c>
      <c r="J527">
        <f t="shared" si="16"/>
        <v>0.19519202017497861</v>
      </c>
      <c r="K527">
        <v>92932.434491628184</v>
      </c>
      <c r="L527">
        <v>91253.863600472381</v>
      </c>
      <c r="M527">
        <v>1.018394518598192</v>
      </c>
      <c r="N527">
        <f t="shared" si="17"/>
        <v>16.444444444444443</v>
      </c>
    </row>
    <row r="528" spans="2:14" x14ac:dyDescent="0.2">
      <c r="B528">
        <v>84.444444444444443</v>
      </c>
      <c r="C528">
        <v>75</v>
      </c>
      <c r="D528">
        <v>9</v>
      </c>
      <c r="E528">
        <v>72</v>
      </c>
      <c r="F528">
        <v>0.20488043823206939</v>
      </c>
      <c r="G528">
        <v>1764.090416586768</v>
      </c>
      <c r="H528">
        <v>141.19382580255589</v>
      </c>
      <c r="I528">
        <v>12.494104515969809</v>
      </c>
      <c r="J528">
        <f t="shared" si="16"/>
        <v>0.20488043823206939</v>
      </c>
      <c r="K528">
        <v>118208.8193546299</v>
      </c>
      <c r="L528">
        <v>116585.92276384569</v>
      </c>
      <c r="M528">
        <v>1.01392017622978</v>
      </c>
      <c r="N528">
        <f t="shared" si="17"/>
        <v>12.444444444444443</v>
      </c>
    </row>
    <row r="529" spans="2:14" x14ac:dyDescent="0.2">
      <c r="B529">
        <v>84.444444444444443</v>
      </c>
      <c r="C529">
        <v>75</v>
      </c>
      <c r="D529">
        <v>9</v>
      </c>
      <c r="E529">
        <v>76</v>
      </c>
      <c r="F529">
        <v>0.21556322410617909</v>
      </c>
      <c r="G529">
        <v>1659.732423257748</v>
      </c>
      <c r="H529">
        <v>92.522558240414085</v>
      </c>
      <c r="I529">
        <v>17.93867846741804</v>
      </c>
      <c r="J529">
        <f t="shared" si="16"/>
        <v>0.21556322410617909</v>
      </c>
      <c r="K529">
        <v>167482.6692502379</v>
      </c>
      <c r="L529">
        <v>165915.45938522051</v>
      </c>
      <c r="M529">
        <v>1.0094458338651771</v>
      </c>
      <c r="N529">
        <f t="shared" si="17"/>
        <v>8.4444444444444429</v>
      </c>
    </row>
    <row r="530" spans="2:14" x14ac:dyDescent="0.2">
      <c r="B530">
        <v>84.444444444444443</v>
      </c>
      <c r="C530">
        <v>75</v>
      </c>
      <c r="D530">
        <v>9</v>
      </c>
      <c r="E530">
        <v>80</v>
      </c>
      <c r="F530">
        <v>0.22737643248838851</v>
      </c>
      <c r="G530">
        <v>1558.474994443337</v>
      </c>
      <c r="H530">
        <v>46.965388704658757</v>
      </c>
      <c r="I530">
        <v>33.183479098699408</v>
      </c>
      <c r="J530">
        <f t="shared" si="16"/>
        <v>0.22737643248838851</v>
      </c>
      <c r="K530">
        <v>305546.94931248581</v>
      </c>
      <c r="L530">
        <v>304035.43970674713</v>
      </c>
      <c r="M530">
        <v>1.004971491505058</v>
      </c>
      <c r="N530">
        <f t="shared" si="17"/>
        <v>4.4444444444444429</v>
      </c>
    </row>
    <row r="531" spans="2:14" x14ac:dyDescent="0.2">
      <c r="B531">
        <v>84.444444444444443</v>
      </c>
      <c r="C531">
        <v>75</v>
      </c>
      <c r="D531">
        <v>10</v>
      </c>
      <c r="E531">
        <v>20</v>
      </c>
      <c r="F531">
        <v>0.12638228380926311</v>
      </c>
      <c r="G531">
        <v>3403.316576486046</v>
      </c>
      <c r="H531">
        <v>1057.0778133708729</v>
      </c>
      <c r="I531">
        <v>3.2195516105227351</v>
      </c>
      <c r="J531">
        <f t="shared" si="16"/>
        <v>0.12638228380926311</v>
      </c>
      <c r="K531">
        <v>34893.728642345217</v>
      </c>
      <c r="L531">
        <v>32547.489879230041</v>
      </c>
      <c r="M531">
        <v>1.072086627012439</v>
      </c>
      <c r="N531">
        <f t="shared" si="17"/>
        <v>64.444444444444443</v>
      </c>
    </row>
    <row r="532" spans="2:14" x14ac:dyDescent="0.2">
      <c r="B532">
        <v>84.444444444444443</v>
      </c>
      <c r="C532">
        <v>75</v>
      </c>
      <c r="D532">
        <v>10</v>
      </c>
      <c r="E532">
        <v>24</v>
      </c>
      <c r="F532">
        <v>0.12819051650156679</v>
      </c>
      <c r="G532">
        <v>3312.5512084494389</v>
      </c>
      <c r="H532">
        <v>983.99420359601959</v>
      </c>
      <c r="I532">
        <v>3.3664336602224658</v>
      </c>
      <c r="J532">
        <f t="shared" si="16"/>
        <v>0.12819051650156679</v>
      </c>
      <c r="K532">
        <v>36768.40811046632</v>
      </c>
      <c r="L532">
        <v>34439.851105612899</v>
      </c>
      <c r="M532">
        <v>1.067612284318904</v>
      </c>
      <c r="N532">
        <f t="shared" si="17"/>
        <v>60.444444444444443</v>
      </c>
    </row>
    <row r="533" spans="2:14" x14ac:dyDescent="0.2">
      <c r="B533">
        <v>84.444444444444443</v>
      </c>
      <c r="C533">
        <v>75</v>
      </c>
      <c r="D533">
        <v>10</v>
      </c>
      <c r="E533">
        <v>28</v>
      </c>
      <c r="F533">
        <v>0.13196108117489119</v>
      </c>
      <c r="G533">
        <v>3168.139373286032</v>
      </c>
      <c r="H533">
        <v>896.44016516793306</v>
      </c>
      <c r="I533">
        <v>3.534133672705901</v>
      </c>
      <c r="J533">
        <f t="shared" si="16"/>
        <v>0.13196108117489119</v>
      </c>
      <c r="K533">
        <v>38251.636744992276</v>
      </c>
      <c r="L533">
        <v>35979.937536874168</v>
      </c>
      <c r="M533">
        <v>1.0631379419652951</v>
      </c>
      <c r="N533">
        <f t="shared" si="17"/>
        <v>56.444444444444443</v>
      </c>
    </row>
    <row r="534" spans="2:14" x14ac:dyDescent="0.2">
      <c r="B534">
        <v>84.444444444444443</v>
      </c>
      <c r="C534">
        <v>75</v>
      </c>
      <c r="D534">
        <v>10</v>
      </c>
      <c r="E534">
        <v>32</v>
      </c>
      <c r="F534">
        <v>0.13602630024349449</v>
      </c>
      <c r="G534">
        <v>3026.9421437328592</v>
      </c>
      <c r="H534">
        <v>812.07542237178018</v>
      </c>
      <c r="I534">
        <v>3.7274150409481051</v>
      </c>
      <c r="J534">
        <f t="shared" si="16"/>
        <v>0.13602630024349449</v>
      </c>
      <c r="K534">
        <v>39970.250572087367</v>
      </c>
      <c r="L534">
        <v>37755.383850726292</v>
      </c>
      <c r="M534">
        <v>1.0586635996105349</v>
      </c>
      <c r="N534">
        <f t="shared" si="17"/>
        <v>52.444444444444443</v>
      </c>
    </row>
    <row r="535" spans="2:14" x14ac:dyDescent="0.2">
      <c r="B535">
        <v>84.444444444444443</v>
      </c>
      <c r="C535">
        <v>75</v>
      </c>
      <c r="D535">
        <v>10</v>
      </c>
      <c r="E535">
        <v>36</v>
      </c>
      <c r="F535">
        <v>0.1404167009862185</v>
      </c>
      <c r="G535">
        <v>2888.9372695642128</v>
      </c>
      <c r="H535">
        <v>730.89275980459684</v>
      </c>
      <c r="I535">
        <v>3.9526144305172299</v>
      </c>
      <c r="J535">
        <f t="shared" si="16"/>
        <v>0.1404167009862185</v>
      </c>
      <c r="K535">
        <v>41982.257260970699</v>
      </c>
      <c r="L535">
        <v>39824.212751211082</v>
      </c>
      <c r="M535">
        <v>1.0541892572551601</v>
      </c>
      <c r="N535">
        <f t="shared" si="17"/>
        <v>48.444444444444443</v>
      </c>
    </row>
    <row r="536" spans="2:14" x14ac:dyDescent="0.2">
      <c r="B536">
        <v>84.444444444444443</v>
      </c>
      <c r="C536">
        <v>75</v>
      </c>
      <c r="D536">
        <v>10</v>
      </c>
      <c r="E536">
        <v>40</v>
      </c>
      <c r="F536">
        <v>0.1451664228338109</v>
      </c>
      <c r="G536">
        <v>2754.1130481098312</v>
      </c>
      <c r="H536">
        <v>652.88874555618179</v>
      </c>
      <c r="I536">
        <v>4.2183497063709714</v>
      </c>
      <c r="J536">
        <f t="shared" si="16"/>
        <v>0.1451664228338109</v>
      </c>
      <c r="K536">
        <v>44366.695475403612</v>
      </c>
      <c r="L536">
        <v>42265.471172849953</v>
      </c>
      <c r="M536">
        <v>1.0497149148996929</v>
      </c>
      <c r="N536">
        <f t="shared" si="17"/>
        <v>44.444444444444443</v>
      </c>
    </row>
    <row r="537" spans="2:14" x14ac:dyDescent="0.2">
      <c r="B537">
        <v>84.444444444444443</v>
      </c>
      <c r="C537">
        <v>75</v>
      </c>
      <c r="D537">
        <v>10</v>
      </c>
      <c r="E537">
        <v>44</v>
      </c>
      <c r="F537">
        <v>0.15031391077370401</v>
      </c>
      <c r="G537">
        <v>2622.4633745000838</v>
      </c>
      <c r="H537">
        <v>578.06190285008938</v>
      </c>
      <c r="I537">
        <v>4.5366479983722012</v>
      </c>
      <c r="J537">
        <f t="shared" si="16"/>
        <v>0.15031391077370401</v>
      </c>
      <c r="K537">
        <v>47233.959354285107</v>
      </c>
      <c r="L537">
        <v>45189.557882635119</v>
      </c>
      <c r="M537">
        <v>1.0452405725446501</v>
      </c>
      <c r="N537">
        <f t="shared" si="17"/>
        <v>40.444444444444443</v>
      </c>
    </row>
    <row r="538" spans="2:14" x14ac:dyDescent="0.2">
      <c r="B538">
        <v>84.444444444444443</v>
      </c>
      <c r="C538">
        <v>75</v>
      </c>
      <c r="D538">
        <v>10</v>
      </c>
      <c r="E538">
        <v>48</v>
      </c>
      <c r="F538">
        <v>0.1559026816490037</v>
      </c>
      <c r="G538">
        <v>2493.9851006616841</v>
      </c>
      <c r="H538">
        <v>506.41176787064222</v>
      </c>
      <c r="I538">
        <v>4.9248166391321844</v>
      </c>
      <c r="J538">
        <f t="shared" si="16"/>
        <v>0.1559026816490037</v>
      </c>
      <c r="K538">
        <v>50742.96041422135</v>
      </c>
      <c r="L538">
        <v>48755.387081430308</v>
      </c>
      <c r="M538">
        <v>1.040766230190552</v>
      </c>
      <c r="N538">
        <f t="shared" si="17"/>
        <v>36.444444444444443</v>
      </c>
    </row>
    <row r="539" spans="2:14" x14ac:dyDescent="0.2">
      <c r="B539">
        <v>84.444444444444443</v>
      </c>
      <c r="C539">
        <v>75</v>
      </c>
      <c r="D539">
        <v>10</v>
      </c>
      <c r="E539">
        <v>52</v>
      </c>
      <c r="F539">
        <v>0.16198220388480181</v>
      </c>
      <c r="G539">
        <v>2368.676643848738</v>
      </c>
      <c r="H539">
        <v>437.93841095560617</v>
      </c>
      <c r="I539">
        <v>5.4086980830938129</v>
      </c>
      <c r="J539">
        <f t="shared" si="16"/>
        <v>0.16198220388480181</v>
      </c>
      <c r="K539">
        <v>55131.008263352953</v>
      </c>
      <c r="L539">
        <v>53200.270030459818</v>
      </c>
      <c r="M539">
        <v>1.0362918878379319</v>
      </c>
      <c r="N539">
        <f t="shared" si="17"/>
        <v>32.444444444444443</v>
      </c>
    </row>
    <row r="540" spans="2:14" x14ac:dyDescent="0.2">
      <c r="B540">
        <v>84.444444444444443</v>
      </c>
      <c r="C540">
        <v>75</v>
      </c>
      <c r="D540">
        <v>10</v>
      </c>
      <c r="E540">
        <v>56</v>
      </c>
      <c r="F540">
        <v>0.16860893228984139</v>
      </c>
      <c r="G540">
        <v>2246.537246084165</v>
      </c>
      <c r="H540">
        <v>372.64219349066002</v>
      </c>
      <c r="I540">
        <v>6.028671163187731</v>
      </c>
      <c r="J540">
        <f t="shared" si="16"/>
        <v>0.16860893228984139</v>
      </c>
      <c r="K540">
        <v>60768.917402414219</v>
      </c>
      <c r="L540">
        <v>58895.02234982072</v>
      </c>
      <c r="M540">
        <v>1.0318175454873431</v>
      </c>
      <c r="N540">
        <f t="shared" si="17"/>
        <v>28.444444444444443</v>
      </c>
    </row>
    <row r="541" spans="2:14" x14ac:dyDescent="0.2">
      <c r="B541">
        <v>84.444444444444443</v>
      </c>
      <c r="C541">
        <v>75</v>
      </c>
      <c r="D541">
        <v>10</v>
      </c>
      <c r="E541">
        <v>60</v>
      </c>
      <c r="F541">
        <v>0.17584754323759949</v>
      </c>
      <c r="G541">
        <v>2127.5665733765231</v>
      </c>
      <c r="H541">
        <v>310.52364567936678</v>
      </c>
      <c r="I541">
        <v>6.8515444893795818</v>
      </c>
      <c r="J541">
        <f t="shared" si="16"/>
        <v>0.17584754323759949</v>
      </c>
      <c r="K541">
        <v>68270.227597965888</v>
      </c>
      <c r="L541">
        <v>66453.184670268733</v>
      </c>
      <c r="M541">
        <v>1.027343203139369</v>
      </c>
      <c r="N541">
        <f t="shared" si="17"/>
        <v>24.444444444444443</v>
      </c>
    </row>
    <row r="542" spans="2:14" x14ac:dyDescent="0.2">
      <c r="B542">
        <v>84.444444444444443</v>
      </c>
      <c r="C542">
        <v>75</v>
      </c>
      <c r="D542">
        <v>10</v>
      </c>
      <c r="E542">
        <v>64</v>
      </c>
      <c r="F542">
        <v>0.18377242346384851</v>
      </c>
      <c r="G542">
        <v>2011.764495945258</v>
      </c>
      <c r="H542">
        <v>251.58340784234761</v>
      </c>
      <c r="I542">
        <v>7.9964116600483877</v>
      </c>
      <c r="J542">
        <f t="shared" si="16"/>
        <v>0.18377242346384851</v>
      </c>
      <c r="K542">
        <v>78728.64505793745</v>
      </c>
      <c r="L542">
        <v>76968.463969834542</v>
      </c>
      <c r="M542">
        <v>1.022868860794633</v>
      </c>
      <c r="N542">
        <f t="shared" si="17"/>
        <v>20.444444444444443</v>
      </c>
    </row>
    <row r="543" spans="2:14" x14ac:dyDescent="0.2">
      <c r="B543">
        <v>84.444444444444443</v>
      </c>
      <c r="C543">
        <v>75</v>
      </c>
      <c r="D543">
        <v>10</v>
      </c>
      <c r="E543">
        <v>68</v>
      </c>
      <c r="F543">
        <v>0.19246947821424851</v>
      </c>
      <c r="G543">
        <v>1899.130967866384</v>
      </c>
      <c r="H543">
        <v>195.8222062073871</v>
      </c>
      <c r="I543">
        <v>9.6982410965950123</v>
      </c>
      <c r="J543">
        <f t="shared" si="16"/>
        <v>0.19246947821424851</v>
      </c>
      <c r="K543">
        <v>94302.023206719954</v>
      </c>
      <c r="L543">
        <v>92598.714445060948</v>
      </c>
      <c r="M543">
        <v>1.018394518453813</v>
      </c>
      <c r="N543">
        <f t="shared" si="17"/>
        <v>16.444444444444443</v>
      </c>
    </row>
    <row r="544" spans="2:14" x14ac:dyDescent="0.2">
      <c r="B544">
        <v>84.444444444444443</v>
      </c>
      <c r="C544">
        <v>75</v>
      </c>
      <c r="D544">
        <v>10</v>
      </c>
      <c r="E544">
        <v>72</v>
      </c>
      <c r="F544">
        <v>0.20203834218761091</v>
      </c>
      <c r="G544">
        <v>1789.665963387688</v>
      </c>
      <c r="H544">
        <v>143.24084807595611</v>
      </c>
      <c r="I544">
        <v>12.494103375028089</v>
      </c>
      <c r="J544">
        <f t="shared" si="16"/>
        <v>0.20203834218761091</v>
      </c>
      <c r="K544">
        <v>119922.59499972151</v>
      </c>
      <c r="L544">
        <v>118276.1698844098</v>
      </c>
      <c r="M544">
        <v>1.0139201761176471</v>
      </c>
      <c r="N544">
        <f t="shared" si="17"/>
        <v>12.444444444444443</v>
      </c>
    </row>
    <row r="545" spans="2:14" x14ac:dyDescent="0.2">
      <c r="B545">
        <v>84.444444444444443</v>
      </c>
      <c r="C545">
        <v>75</v>
      </c>
      <c r="D545">
        <v>10</v>
      </c>
      <c r="E545">
        <v>76</v>
      </c>
      <c r="F545">
        <v>0.21259510101207921</v>
      </c>
      <c r="G545">
        <v>1683.369446706731</v>
      </c>
      <c r="H545">
        <v>93.840228179222365</v>
      </c>
      <c r="I545">
        <v>17.938675974782569</v>
      </c>
      <c r="J545">
        <f t="shared" si="16"/>
        <v>0.21259510101207921</v>
      </c>
      <c r="K545">
        <v>169867.8680478824</v>
      </c>
      <c r="L545">
        <v>168278.33882935491</v>
      </c>
      <c r="M545">
        <v>1.0094458337869581</v>
      </c>
      <c r="N545">
        <f t="shared" si="17"/>
        <v>8.4444444444444429</v>
      </c>
    </row>
    <row r="546" spans="2:14" x14ac:dyDescent="0.2">
      <c r="B546">
        <v>84.444444444444443</v>
      </c>
      <c r="C546">
        <v>75</v>
      </c>
      <c r="D546">
        <v>10</v>
      </c>
      <c r="E546">
        <v>80</v>
      </c>
      <c r="F546">
        <v>0.2242756639668021</v>
      </c>
      <c r="G546">
        <v>1580.2413626254099</v>
      </c>
      <c r="H546">
        <v>47.621341615584811</v>
      </c>
      <c r="I546">
        <v>33.183470037061113</v>
      </c>
      <c r="J546">
        <f t="shared" si="16"/>
        <v>0.2242756639668021</v>
      </c>
      <c r="K546">
        <v>309814.35650179401</v>
      </c>
      <c r="L546">
        <v>308281.7364807842</v>
      </c>
      <c r="M546">
        <v>1.0049714914626651</v>
      </c>
      <c r="N546">
        <f t="shared" si="17"/>
        <v>4.4444444444444429</v>
      </c>
    </row>
    <row r="547" spans="2:14" x14ac:dyDescent="0.2">
      <c r="B547">
        <v>84.444444444444443</v>
      </c>
      <c r="C547">
        <v>75</v>
      </c>
      <c r="D547">
        <v>11</v>
      </c>
      <c r="E547">
        <v>20</v>
      </c>
      <c r="F547">
        <v>0.1246870424266333</v>
      </c>
      <c r="G547">
        <v>3460.219010280262</v>
      </c>
      <c r="H547">
        <v>1074.7518531856749</v>
      </c>
      <c r="I547">
        <v>3.219551564413512</v>
      </c>
      <c r="J547">
        <f t="shared" si="16"/>
        <v>0.1246870424266333</v>
      </c>
      <c r="K547">
        <v>35477.141333842301</v>
      </c>
      <c r="L547">
        <v>33091.674176747707</v>
      </c>
      <c r="M547">
        <v>1.0720866265137701</v>
      </c>
      <c r="N547">
        <f t="shared" si="17"/>
        <v>64.444444444444443</v>
      </c>
    </row>
    <row r="548" spans="2:14" x14ac:dyDescent="0.2">
      <c r="B548">
        <v>84.444444444444443</v>
      </c>
      <c r="C548">
        <v>75</v>
      </c>
      <c r="D548">
        <v>11</v>
      </c>
      <c r="E548">
        <v>24</v>
      </c>
      <c r="F548">
        <v>0.12677599003452719</v>
      </c>
      <c r="G548">
        <v>3357.391565772597</v>
      </c>
      <c r="H548">
        <v>997.31406047729502</v>
      </c>
      <c r="I548">
        <v>3.3664336028370192</v>
      </c>
      <c r="J548">
        <f t="shared" si="16"/>
        <v>0.12677599003452719</v>
      </c>
      <c r="K548">
        <v>37266.123754430293</v>
      </c>
      <c r="L548">
        <v>34906.046249134983</v>
      </c>
      <c r="M548">
        <v>1.0676122837989359</v>
      </c>
      <c r="N548">
        <f t="shared" si="17"/>
        <v>60.444444444444443</v>
      </c>
    </row>
    <row r="549" spans="2:14" x14ac:dyDescent="0.2">
      <c r="B549">
        <v>84.444444444444443</v>
      </c>
      <c r="C549">
        <v>75</v>
      </c>
      <c r="D549">
        <v>11</v>
      </c>
      <c r="E549">
        <v>28</v>
      </c>
      <c r="F549">
        <v>0.1304932711852958</v>
      </c>
      <c r="G549">
        <v>3210.6959503201751</v>
      </c>
      <c r="H549">
        <v>908.48176869418387</v>
      </c>
      <c r="I549">
        <v>3.5341336072545548</v>
      </c>
      <c r="J549">
        <f t="shared" si="16"/>
        <v>0.1304932711852958</v>
      </c>
      <c r="K549">
        <v>38765.45843463968</v>
      </c>
      <c r="L549">
        <v>36463.24425301369</v>
      </c>
      <c r="M549">
        <v>1.0631379414747419</v>
      </c>
      <c r="N549">
        <f t="shared" si="17"/>
        <v>56.444444444444443</v>
      </c>
    </row>
    <row r="550" spans="2:14" x14ac:dyDescent="0.2">
      <c r="B550">
        <v>84.444444444444443</v>
      </c>
      <c r="C550">
        <v>75</v>
      </c>
      <c r="D550">
        <v>11</v>
      </c>
      <c r="E550">
        <v>32</v>
      </c>
      <c r="F550">
        <v>0.134502499382496</v>
      </c>
      <c r="G550">
        <v>3067.267421454228</v>
      </c>
      <c r="H550">
        <v>822.89400291497714</v>
      </c>
      <c r="I550">
        <v>3.7274149654620148</v>
      </c>
      <c r="J550">
        <f t="shared" si="16"/>
        <v>0.134502499382496</v>
      </c>
      <c r="K550">
        <v>40502.738931089967</v>
      </c>
      <c r="L550">
        <v>38258.365512550728</v>
      </c>
      <c r="M550">
        <v>1.0586635991493929</v>
      </c>
      <c r="N550">
        <f t="shared" si="17"/>
        <v>52.444444444444443</v>
      </c>
    </row>
    <row r="551" spans="2:14" x14ac:dyDescent="0.2">
      <c r="B551">
        <v>84.444444444444443</v>
      </c>
      <c r="C551">
        <v>75</v>
      </c>
      <c r="D551">
        <v>11</v>
      </c>
      <c r="E551">
        <v>36</v>
      </c>
      <c r="F551">
        <v>0.1388339761372327</v>
      </c>
      <c r="G551">
        <v>2927.0853161389141</v>
      </c>
      <c r="H551">
        <v>740.54412159045137</v>
      </c>
      <c r="I551">
        <v>3.9526143423466422</v>
      </c>
      <c r="J551">
        <f t="shared" si="16"/>
        <v>0.1388339761372327</v>
      </c>
      <c r="K551">
        <v>42536.627590217809</v>
      </c>
      <c r="L551">
        <v>40350.08639566935</v>
      </c>
      <c r="M551">
        <v>1.0541892568235769</v>
      </c>
      <c r="N551">
        <f t="shared" si="17"/>
        <v>48.444444444444443</v>
      </c>
    </row>
    <row r="552" spans="2:14" x14ac:dyDescent="0.2">
      <c r="B552">
        <v>84.444444444444443</v>
      </c>
      <c r="C552">
        <v>75</v>
      </c>
      <c r="D552">
        <v>11</v>
      </c>
      <c r="E552">
        <v>40</v>
      </c>
      <c r="F552">
        <v>0.14352161976997441</v>
      </c>
      <c r="G552">
        <v>2790.1389524946171</v>
      </c>
      <c r="H552">
        <v>661.42904591462911</v>
      </c>
      <c r="I552">
        <v>4.218349601863026</v>
      </c>
      <c r="J552">
        <f t="shared" si="16"/>
        <v>0.14352161976997441</v>
      </c>
      <c r="K552">
        <v>44947.04577371935</v>
      </c>
      <c r="L552">
        <v>42818.335867139358</v>
      </c>
      <c r="M552">
        <v>1.0497149144979649</v>
      </c>
      <c r="N552">
        <f t="shared" si="17"/>
        <v>44.444444444444443</v>
      </c>
    </row>
    <row r="553" spans="2:14" x14ac:dyDescent="0.2">
      <c r="B553">
        <v>84.444444444444443</v>
      </c>
      <c r="C553">
        <v>75</v>
      </c>
      <c r="D553">
        <v>11</v>
      </c>
      <c r="E553">
        <v>44</v>
      </c>
      <c r="F553">
        <v>0.14860365700119621</v>
      </c>
      <c r="G553">
        <v>2656.4228193420472</v>
      </c>
      <c r="H553">
        <v>585.54749984759599</v>
      </c>
      <c r="I553">
        <v>4.5366478723475891</v>
      </c>
      <c r="J553">
        <f t="shared" si="16"/>
        <v>0.14860365700119621</v>
      </c>
      <c r="K553">
        <v>47845.612906039722</v>
      </c>
      <c r="L553">
        <v>45774.73758654527</v>
      </c>
      <c r="M553">
        <v>1.045240572173223</v>
      </c>
      <c r="N553">
        <f t="shared" si="17"/>
        <v>40.444444444444443</v>
      </c>
    </row>
    <row r="554" spans="2:14" x14ac:dyDescent="0.2">
      <c r="B554">
        <v>84.444444444444443</v>
      </c>
      <c r="C554">
        <v>75</v>
      </c>
      <c r="D554">
        <v>11</v>
      </c>
      <c r="E554">
        <v>48</v>
      </c>
      <c r="F554">
        <v>0.15412338635736419</v>
      </c>
      <c r="G554">
        <v>2525.9341023270481</v>
      </c>
      <c r="H554">
        <v>512.89913249247138</v>
      </c>
      <c r="I554">
        <v>4.9248164839977084</v>
      </c>
      <c r="J554">
        <f t="shared" si="16"/>
        <v>0.15412338635736419</v>
      </c>
      <c r="K554">
        <v>51392.99915196254</v>
      </c>
      <c r="L554">
        <v>49379.964182127973</v>
      </c>
      <c r="M554">
        <v>1.040766229850024</v>
      </c>
      <c r="N554">
        <f t="shared" si="17"/>
        <v>36.444444444444443</v>
      </c>
    </row>
    <row r="555" spans="2:14" x14ac:dyDescent="0.2">
      <c r="B555">
        <v>84.444444444444443</v>
      </c>
      <c r="C555">
        <v>75</v>
      </c>
      <c r="D555">
        <v>11</v>
      </c>
      <c r="E555">
        <v>52</v>
      </c>
      <c r="F555">
        <v>0.16013005647858619</v>
      </c>
      <c r="G555">
        <v>2398.6714097232061</v>
      </c>
      <c r="H555">
        <v>443.48408059068743</v>
      </c>
      <c r="I555">
        <v>5.4086978872575449</v>
      </c>
      <c r="J555">
        <f t="shared" si="16"/>
        <v>0.16013005647858619</v>
      </c>
      <c r="K555">
        <v>55829.137190987298</v>
      </c>
      <c r="L555">
        <v>53873.94986185478</v>
      </c>
      <c r="M555">
        <v>1.036291887529057</v>
      </c>
      <c r="N555">
        <f t="shared" si="17"/>
        <v>32.444444444444443</v>
      </c>
    </row>
    <row r="556" spans="2:14" x14ac:dyDescent="0.2">
      <c r="B556">
        <v>84.444444444444443</v>
      </c>
      <c r="C556">
        <v>75</v>
      </c>
      <c r="D556">
        <v>11</v>
      </c>
      <c r="E556">
        <v>56</v>
      </c>
      <c r="F556">
        <v>0.1666799014810007</v>
      </c>
      <c r="G556">
        <v>2274.63410211258</v>
      </c>
      <c r="H556">
        <v>377.30274828531458</v>
      </c>
      <c r="I556">
        <v>6.0286709080436154</v>
      </c>
      <c r="J556">
        <f t="shared" si="16"/>
        <v>0.1666799014810007</v>
      </c>
      <c r="K556">
        <v>61528.93841975298</v>
      </c>
      <c r="L556">
        <v>59631.607065925709</v>
      </c>
      <c r="M556">
        <v>1.031817545211043</v>
      </c>
      <c r="N556">
        <f t="shared" si="17"/>
        <v>28.444444444444443</v>
      </c>
    </row>
    <row r="557" spans="2:14" x14ac:dyDescent="0.2">
      <c r="B557">
        <v>84.444444444444443</v>
      </c>
      <c r="C557">
        <v>75</v>
      </c>
      <c r="D557">
        <v>11</v>
      </c>
      <c r="E557">
        <v>60</v>
      </c>
      <c r="F557">
        <v>0.17383737881246811</v>
      </c>
      <c r="G557">
        <v>2153.8219304972258</v>
      </c>
      <c r="H557">
        <v>314.35569639694762</v>
      </c>
      <c r="I557">
        <v>6.8515441430955404</v>
      </c>
      <c r="J557">
        <f t="shared" si="16"/>
        <v>0.17383737881246811</v>
      </c>
      <c r="K557">
        <v>69112.72025071118</v>
      </c>
      <c r="L557">
        <v>67273.25401661091</v>
      </c>
      <c r="M557">
        <v>1.027343202896742</v>
      </c>
      <c r="N557">
        <f t="shared" si="17"/>
        <v>24.444444444444443</v>
      </c>
    </row>
    <row r="558" spans="2:14" x14ac:dyDescent="0.2">
      <c r="B558">
        <v>84.444444444444443</v>
      </c>
      <c r="C558">
        <v>75</v>
      </c>
      <c r="D558">
        <v>11</v>
      </c>
      <c r="E558">
        <v>64</v>
      </c>
      <c r="F558">
        <v>0.1816766631319886</v>
      </c>
      <c r="G558">
        <v>2036.234836504927</v>
      </c>
      <c r="H558">
        <v>254.6435888426476</v>
      </c>
      <c r="I558">
        <v>7.9964111633816994</v>
      </c>
      <c r="J558">
        <f t="shared" si="16"/>
        <v>0.1816766631319886</v>
      </c>
      <c r="K558">
        <v>79686.270446123774</v>
      </c>
      <c r="L558">
        <v>77904.679198461497</v>
      </c>
      <c r="M558">
        <v>1.02286886058697</v>
      </c>
      <c r="N558">
        <f t="shared" si="17"/>
        <v>20.444444444444443</v>
      </c>
    </row>
    <row r="559" spans="2:14" x14ac:dyDescent="0.2">
      <c r="B559">
        <v>84.444444444444443</v>
      </c>
      <c r="C559">
        <v>75</v>
      </c>
      <c r="D559">
        <v>11</v>
      </c>
      <c r="E559">
        <v>68</v>
      </c>
      <c r="F559">
        <v>0.1902834624907894</v>
      </c>
      <c r="G559">
        <v>1921.8728415639009</v>
      </c>
      <c r="H559">
        <v>198.16717023181559</v>
      </c>
      <c r="I559">
        <v>9.6982403256588725</v>
      </c>
      <c r="J559">
        <f t="shared" si="16"/>
        <v>0.1902834624907894</v>
      </c>
      <c r="K559">
        <v>95431.27902818493</v>
      </c>
      <c r="L559">
        <v>93707.573356852838</v>
      </c>
      <c r="M559">
        <v>1.0183945182826151</v>
      </c>
      <c r="N559">
        <f t="shared" si="17"/>
        <v>16.444444444444443</v>
      </c>
    </row>
    <row r="560" spans="2:14" x14ac:dyDescent="0.2">
      <c r="B560">
        <v>84.444444444444443</v>
      </c>
      <c r="C560">
        <v>75</v>
      </c>
      <c r="D560">
        <v>11</v>
      </c>
      <c r="E560">
        <v>72</v>
      </c>
      <c r="F560">
        <v>0.19975724119056729</v>
      </c>
      <c r="G560">
        <v>1810.7359870871919</v>
      </c>
      <c r="H560">
        <v>144.92726119333491</v>
      </c>
      <c r="I560">
        <v>12.49410202178351</v>
      </c>
      <c r="J560">
        <f t="shared" si="16"/>
        <v>0.19975724119056729</v>
      </c>
      <c r="K560">
        <v>121334.4628959892</v>
      </c>
      <c r="L560">
        <v>119668.6541700954</v>
      </c>
      <c r="M560">
        <v>1.013920175984649</v>
      </c>
      <c r="N560">
        <f t="shared" si="17"/>
        <v>12.444444444444443</v>
      </c>
    </row>
    <row r="561" spans="2:14" x14ac:dyDescent="0.2">
      <c r="B561">
        <v>84.444444444444443</v>
      </c>
      <c r="C561">
        <v>75</v>
      </c>
      <c r="D561">
        <v>11</v>
      </c>
      <c r="E561">
        <v>76</v>
      </c>
      <c r="F561">
        <v>0.2102139584561265</v>
      </c>
      <c r="G561">
        <v>1702.8243052713899</v>
      </c>
      <c r="H561">
        <v>94.924764145848172</v>
      </c>
      <c r="I561">
        <v>17.938673017454828</v>
      </c>
      <c r="J561">
        <f t="shared" si="16"/>
        <v>0.2102139584561265</v>
      </c>
      <c r="K561">
        <v>171831.04692939119</v>
      </c>
      <c r="L561">
        <v>170223.1473882657</v>
      </c>
      <c r="M561">
        <v>1.009445833694157</v>
      </c>
      <c r="N561">
        <f t="shared" si="17"/>
        <v>8.4444444444444429</v>
      </c>
    </row>
    <row r="562" spans="2:14" x14ac:dyDescent="0.2">
      <c r="B562">
        <v>84.444444444444443</v>
      </c>
      <c r="C562">
        <v>75</v>
      </c>
      <c r="D562">
        <v>11</v>
      </c>
      <c r="E562">
        <v>80</v>
      </c>
      <c r="F562">
        <v>0.22178946575307271</v>
      </c>
      <c r="G562">
        <v>1598.137809020333</v>
      </c>
      <c r="H562">
        <v>48.160675335358412</v>
      </c>
      <c r="I562">
        <v>33.183459282744288</v>
      </c>
      <c r="J562">
        <f t="shared" si="16"/>
        <v>0.22178946575307271</v>
      </c>
      <c r="K562">
        <v>313323.04584169353</v>
      </c>
      <c r="L562">
        <v>311773.0687080085</v>
      </c>
      <c r="M562">
        <v>1.004971491412354</v>
      </c>
      <c r="N562">
        <f t="shared" si="17"/>
        <v>4.4444444444444429</v>
      </c>
    </row>
    <row r="563" spans="2:14" x14ac:dyDescent="0.2">
      <c r="B563">
        <v>84.444444444444443</v>
      </c>
      <c r="C563">
        <v>75</v>
      </c>
      <c r="D563">
        <v>12</v>
      </c>
      <c r="E563">
        <v>20</v>
      </c>
      <c r="F563">
        <v>0.1233233127577502</v>
      </c>
      <c r="G563">
        <v>3507.3937815958488</v>
      </c>
      <c r="H563">
        <v>1089.4044621972751</v>
      </c>
      <c r="I563">
        <v>3.219551510300966</v>
      </c>
      <c r="J563">
        <f t="shared" si="16"/>
        <v>0.1233233127577502</v>
      </c>
      <c r="K563">
        <v>35960.817663110043</v>
      </c>
      <c r="L563">
        <v>33542.828343711459</v>
      </c>
      <c r="M563">
        <v>1.0720866259285471</v>
      </c>
      <c r="N563">
        <f t="shared" si="17"/>
        <v>64.444444444444443</v>
      </c>
    </row>
    <row r="564" spans="2:14" x14ac:dyDescent="0.2">
      <c r="B564">
        <v>84.444444444444443</v>
      </c>
      <c r="C564">
        <v>75</v>
      </c>
      <c r="D564">
        <v>12</v>
      </c>
      <c r="E564">
        <v>24</v>
      </c>
      <c r="F564">
        <v>0.125617383499804</v>
      </c>
      <c r="G564">
        <v>3395.033810434616</v>
      </c>
      <c r="H564">
        <v>1008.4957193789</v>
      </c>
      <c r="I564">
        <v>3.3664335358066841</v>
      </c>
      <c r="J564">
        <f t="shared" si="16"/>
        <v>0.125617383499804</v>
      </c>
      <c r="K564">
        <v>37683.942325927943</v>
      </c>
      <c r="L564">
        <v>35297.404234872207</v>
      </c>
      <c r="M564">
        <v>1.067612283191576</v>
      </c>
      <c r="N564">
        <f t="shared" si="17"/>
        <v>60.444444444444443</v>
      </c>
    </row>
    <row r="565" spans="2:14" x14ac:dyDescent="0.2">
      <c r="B565">
        <v>84.444444444444443</v>
      </c>
      <c r="C565">
        <v>75</v>
      </c>
      <c r="D565">
        <v>12</v>
      </c>
      <c r="E565">
        <v>28</v>
      </c>
      <c r="F565">
        <v>0.12929111169601951</v>
      </c>
      <c r="G565">
        <v>3246.4115780850452</v>
      </c>
      <c r="H565">
        <v>918.58769619050918</v>
      </c>
      <c r="I565">
        <v>3.5341335307976518</v>
      </c>
      <c r="J565">
        <f t="shared" si="16"/>
        <v>0.12929111169601951</v>
      </c>
      <c r="K565">
        <v>39196.683535056953</v>
      </c>
      <c r="L565">
        <v>36868.859653162421</v>
      </c>
      <c r="M565">
        <v>1.063137940901703</v>
      </c>
      <c r="N565">
        <f t="shared" si="17"/>
        <v>56.444444444444443</v>
      </c>
    </row>
    <row r="566" spans="2:14" x14ac:dyDescent="0.2">
      <c r="B566">
        <v>84.444444444444443</v>
      </c>
      <c r="C566">
        <v>75</v>
      </c>
      <c r="D566">
        <v>12</v>
      </c>
      <c r="E566">
        <v>32</v>
      </c>
      <c r="F566">
        <v>0.13325460147705009</v>
      </c>
      <c r="G566">
        <v>3101.1003788423641</v>
      </c>
      <c r="H566">
        <v>831.97081112383717</v>
      </c>
      <c r="I566">
        <v>3.727414877275991</v>
      </c>
      <c r="J566">
        <f t="shared" si="16"/>
        <v>0.13325460147705009</v>
      </c>
      <c r="K566">
        <v>40949.497316346336</v>
      </c>
      <c r="L566">
        <v>38680.367748627817</v>
      </c>
      <c r="M566">
        <v>1.0586635986106681</v>
      </c>
      <c r="N566">
        <f t="shared" si="17"/>
        <v>52.444444444444443</v>
      </c>
    </row>
    <row r="567" spans="2:14" x14ac:dyDescent="0.2">
      <c r="B567">
        <v>84.444444444444443</v>
      </c>
      <c r="C567">
        <v>75</v>
      </c>
      <c r="D567">
        <v>12</v>
      </c>
      <c r="E567">
        <v>36</v>
      </c>
      <c r="F567">
        <v>0.13753797491807479</v>
      </c>
      <c r="G567">
        <v>2959.0809767397532</v>
      </c>
      <c r="H567">
        <v>748.63895072126252</v>
      </c>
      <c r="I567">
        <v>3.9526142393324308</v>
      </c>
      <c r="J567">
        <f t="shared" si="16"/>
        <v>0.13753797491807479</v>
      </c>
      <c r="K567">
        <v>43001.590976141983</v>
      </c>
      <c r="L567">
        <v>40791.14895012349</v>
      </c>
      <c r="M567">
        <v>1.0541892563193369</v>
      </c>
      <c r="N567">
        <f t="shared" si="17"/>
        <v>48.444444444444443</v>
      </c>
    </row>
    <row r="568" spans="2:14" x14ac:dyDescent="0.2">
      <c r="B568">
        <v>84.444444444444443</v>
      </c>
      <c r="C568">
        <v>75</v>
      </c>
      <c r="D568">
        <v>12</v>
      </c>
      <c r="E568">
        <v>40</v>
      </c>
      <c r="F568">
        <v>0.14217497697321149</v>
      </c>
      <c r="G568">
        <v>2820.3435953953071</v>
      </c>
      <c r="H568">
        <v>668.58936390537451</v>
      </c>
      <c r="I568">
        <v>4.2183494797480368</v>
      </c>
      <c r="J568">
        <f t="shared" si="16"/>
        <v>0.14217497697321149</v>
      </c>
      <c r="K568">
        <v>45433.619915778589</v>
      </c>
      <c r="L568">
        <v>43281.865684288663</v>
      </c>
      <c r="M568">
        <v>1.049714914028556</v>
      </c>
      <c r="N568">
        <f t="shared" si="17"/>
        <v>44.444444444444443</v>
      </c>
    </row>
    <row r="569" spans="2:14" x14ac:dyDescent="0.2">
      <c r="B569">
        <v>84.444444444444443</v>
      </c>
      <c r="C569">
        <v>75</v>
      </c>
      <c r="D569">
        <v>12</v>
      </c>
      <c r="E569">
        <v>44</v>
      </c>
      <c r="F569">
        <v>0.14720366487783629</v>
      </c>
      <c r="G569">
        <v>2684.8832614909952</v>
      </c>
      <c r="H569">
        <v>591.82097094558912</v>
      </c>
      <c r="I569">
        <v>4.5366477250733279</v>
      </c>
      <c r="J569">
        <f t="shared" si="16"/>
        <v>0.14720366487783629</v>
      </c>
      <c r="K569">
        <v>48358.222302510192</v>
      </c>
      <c r="L569">
        <v>46265.160011964792</v>
      </c>
      <c r="M569">
        <v>1.045240571739168</v>
      </c>
      <c r="N569">
        <f t="shared" si="17"/>
        <v>40.444444444444443</v>
      </c>
    </row>
    <row r="570" spans="2:14" x14ac:dyDescent="0.2">
      <c r="B570">
        <v>84.444444444444443</v>
      </c>
      <c r="C570">
        <v>75</v>
      </c>
      <c r="D570">
        <v>12</v>
      </c>
      <c r="E570">
        <v>48</v>
      </c>
      <c r="F570">
        <v>0.1526671691870809</v>
      </c>
      <c r="G570">
        <v>2552.6974820183068</v>
      </c>
      <c r="H570">
        <v>518.33354284270627</v>
      </c>
      <c r="I570">
        <v>4.9248163026812826</v>
      </c>
      <c r="J570">
        <f t="shared" si="16"/>
        <v>0.1526671691870809</v>
      </c>
      <c r="K570">
        <v>51937.530518995984</v>
      </c>
      <c r="L570">
        <v>49903.166579820383</v>
      </c>
      <c r="M570">
        <v>1.040766229452025</v>
      </c>
      <c r="N570">
        <f t="shared" si="17"/>
        <v>36.444444444444443</v>
      </c>
    </row>
    <row r="571" spans="2:14" x14ac:dyDescent="0.2">
      <c r="B571">
        <v>84.444444444444443</v>
      </c>
      <c r="C571">
        <v>75</v>
      </c>
      <c r="D571">
        <v>12</v>
      </c>
      <c r="E571">
        <v>52</v>
      </c>
      <c r="F571">
        <v>0.1586145712910226</v>
      </c>
      <c r="G571">
        <v>2423.7850693077171</v>
      </c>
      <c r="H571">
        <v>448.12729836575062</v>
      </c>
      <c r="I571">
        <v>5.4086976583369886</v>
      </c>
      <c r="J571">
        <f t="shared" si="16"/>
        <v>0.1586145712910226</v>
      </c>
      <c r="K571">
        <v>56413.658247363754</v>
      </c>
      <c r="L571">
        <v>54438.000476421788</v>
      </c>
      <c r="M571">
        <v>1.036291887168002</v>
      </c>
      <c r="N571">
        <f t="shared" si="17"/>
        <v>32.444444444444443</v>
      </c>
    </row>
    <row r="572" spans="2:14" x14ac:dyDescent="0.2">
      <c r="B572">
        <v>84.444444444444443</v>
      </c>
      <c r="C572">
        <v>75</v>
      </c>
      <c r="D572">
        <v>12</v>
      </c>
      <c r="E572">
        <v>56</v>
      </c>
      <c r="F572">
        <v>0.1651019398037239</v>
      </c>
      <c r="G572">
        <v>2298.1455279761071</v>
      </c>
      <c r="H572">
        <v>381.20270234366723</v>
      </c>
      <c r="I572">
        <v>6.0286706097488523</v>
      </c>
      <c r="J572">
        <f t="shared" si="16"/>
        <v>0.1651019398037239</v>
      </c>
      <c r="K572">
        <v>62164.923377849736</v>
      </c>
      <c r="L572">
        <v>60247.980552217297</v>
      </c>
      <c r="M572">
        <v>1.0318175448880149</v>
      </c>
      <c r="N572">
        <f t="shared" si="17"/>
        <v>28.444444444444443</v>
      </c>
    </row>
    <row r="573" spans="2:14" x14ac:dyDescent="0.2">
      <c r="B573">
        <v>84.444444444444443</v>
      </c>
      <c r="C573">
        <v>75</v>
      </c>
      <c r="D573">
        <v>12</v>
      </c>
      <c r="E573">
        <v>60</v>
      </c>
      <c r="F573">
        <v>0.17219357135761471</v>
      </c>
      <c r="G573">
        <v>2175.7787236887102</v>
      </c>
      <c r="H573">
        <v>317.56036403371388</v>
      </c>
      <c r="I573">
        <v>6.8515437381779742</v>
      </c>
      <c r="J573">
        <f t="shared" si="16"/>
        <v>0.17219357135761471</v>
      </c>
      <c r="K573">
        <v>69817.278823524815</v>
      </c>
      <c r="L573">
        <v>67959.060463869813</v>
      </c>
      <c r="M573">
        <v>1.027343202613034</v>
      </c>
      <c r="N573">
        <f t="shared" si="17"/>
        <v>24.444444444444443</v>
      </c>
    </row>
    <row r="574" spans="2:14" x14ac:dyDescent="0.2">
      <c r="B574">
        <v>84.444444444444443</v>
      </c>
      <c r="C574">
        <v>75</v>
      </c>
      <c r="D574">
        <v>12</v>
      </c>
      <c r="E574">
        <v>64</v>
      </c>
      <c r="F574">
        <v>0.17996348955858671</v>
      </c>
      <c r="G574">
        <v>2056.6846990874228</v>
      </c>
      <c r="H574">
        <v>257.20098760129548</v>
      </c>
      <c r="I574">
        <v>7.9964105825115563</v>
      </c>
      <c r="J574">
        <f t="shared" si="16"/>
        <v>0.17996348955858671</v>
      </c>
      <c r="K574">
        <v>80486.557942988293</v>
      </c>
      <c r="L574">
        <v>78687.074231502163</v>
      </c>
      <c r="M574">
        <v>1.022868860344101</v>
      </c>
      <c r="N574">
        <f t="shared" si="17"/>
        <v>20.444444444444443</v>
      </c>
    </row>
    <row r="575" spans="2:14" x14ac:dyDescent="0.2">
      <c r="B575">
        <v>84.444444444444443</v>
      </c>
      <c r="C575">
        <v>75</v>
      </c>
      <c r="D575">
        <v>12</v>
      </c>
      <c r="E575">
        <v>68</v>
      </c>
      <c r="F575">
        <v>0.18849726891108021</v>
      </c>
      <c r="G575">
        <v>1940.8635703486709</v>
      </c>
      <c r="H575">
        <v>200.1253511619104</v>
      </c>
      <c r="I575">
        <v>9.6982394238420344</v>
      </c>
      <c r="J575">
        <f t="shared" si="16"/>
        <v>0.18849726891108021</v>
      </c>
      <c r="K575">
        <v>96374.27041575934</v>
      </c>
      <c r="L575">
        <v>94633.532196572589</v>
      </c>
      <c r="M575">
        <v>1.018394518082353</v>
      </c>
      <c r="N575">
        <f t="shared" si="17"/>
        <v>16.444444444444443</v>
      </c>
    </row>
    <row r="576" spans="2:14" x14ac:dyDescent="0.2">
      <c r="B576">
        <v>84.444444444444443</v>
      </c>
      <c r="C576">
        <v>75</v>
      </c>
      <c r="D576">
        <v>12</v>
      </c>
      <c r="E576">
        <v>72</v>
      </c>
      <c r="F576">
        <v>0.18496122274722701</v>
      </c>
      <c r="G576">
        <v>1960.4450013430919</v>
      </c>
      <c r="H576">
        <v>156.90965065698131</v>
      </c>
      <c r="I576">
        <v>12.494100860811949</v>
      </c>
      <c r="J576">
        <f t="shared" si="16"/>
        <v>0.18496122274722701</v>
      </c>
      <c r="K576">
        <v>131366.2195766792</v>
      </c>
      <c r="L576">
        <v>129562.684225993</v>
      </c>
      <c r="M576">
        <v>1.0139201758705481</v>
      </c>
      <c r="N576">
        <f t="shared" si="17"/>
        <v>12.444444444444443</v>
      </c>
    </row>
    <row r="577" spans="2:14" x14ac:dyDescent="0.2">
      <c r="B577">
        <v>84.444444444444443</v>
      </c>
      <c r="C577">
        <v>75</v>
      </c>
      <c r="D577">
        <v>12</v>
      </c>
      <c r="E577">
        <v>76</v>
      </c>
      <c r="F577">
        <v>-0.40180230338105782</v>
      </c>
      <c r="G577">
        <v>-873.16096226636739</v>
      </c>
      <c r="H577">
        <v>7.8656883161411678E-5</v>
      </c>
      <c r="I577">
        <v>-11100884.336778959</v>
      </c>
      <c r="J577">
        <f t="shared" si="16"/>
        <v>-0.40180230338105782</v>
      </c>
      <c r="K577">
        <v>-873.16096226636739</v>
      </c>
      <c r="L577">
        <v>7.8656883161411678E-5</v>
      </c>
      <c r="M577">
        <v>-11100884.336778959</v>
      </c>
      <c r="N577">
        <f t="shared" si="17"/>
        <v>8.4444444444444429</v>
      </c>
    </row>
    <row r="578" spans="2:14" x14ac:dyDescent="0.2">
      <c r="B578">
        <v>84.444444444444443</v>
      </c>
      <c r="C578">
        <v>75</v>
      </c>
      <c r="D578">
        <v>12</v>
      </c>
      <c r="E578">
        <v>80</v>
      </c>
      <c r="F578">
        <v>-2.0192497809291852</v>
      </c>
      <c r="G578">
        <v>-173.74674949093949</v>
      </c>
      <c r="H578">
        <v>7.8466086287769888E-5</v>
      </c>
      <c r="I578">
        <v>-2214291.0104338988</v>
      </c>
      <c r="J578">
        <f t="shared" si="16"/>
        <v>-2.0192497809291852</v>
      </c>
      <c r="K578">
        <v>-173.74674949093949</v>
      </c>
      <c r="L578">
        <v>7.8466086287769888E-5</v>
      </c>
      <c r="M578">
        <v>-2214291.0104338988</v>
      </c>
      <c r="N578">
        <f t="shared" si="17"/>
        <v>4.4444444444444429</v>
      </c>
    </row>
    <row r="579" spans="2:14" x14ac:dyDescent="0.2">
      <c r="B579">
        <v>88.888888888888886</v>
      </c>
      <c r="C579">
        <v>50</v>
      </c>
      <c r="D579">
        <v>4</v>
      </c>
      <c r="E579">
        <v>20</v>
      </c>
      <c r="F579">
        <v>0.17499919944195361</v>
      </c>
      <c r="G579">
        <v>2326.1653289853962</v>
      </c>
      <c r="H579">
        <v>749.85315307290853</v>
      </c>
      <c r="I579">
        <v>3.10216116242592</v>
      </c>
      <c r="J579">
        <f t="shared" si="16"/>
        <v>0.17499919944195361</v>
      </c>
      <c r="K579">
        <v>22286.702848427449</v>
      </c>
      <c r="L579">
        <v>20710.390672514961</v>
      </c>
      <c r="M579">
        <v>1.0761121410425361</v>
      </c>
      <c r="N579">
        <f t="shared" si="17"/>
        <v>68.888888888888886</v>
      </c>
    </row>
    <row r="580" spans="2:14" x14ac:dyDescent="0.2">
      <c r="B580">
        <v>88.888888888888886</v>
      </c>
      <c r="C580">
        <v>50</v>
      </c>
      <c r="D580">
        <v>4</v>
      </c>
      <c r="E580">
        <v>24</v>
      </c>
      <c r="F580">
        <v>0.22548120169058761</v>
      </c>
      <c r="G580">
        <v>1734.47004062678</v>
      </c>
      <c r="H580">
        <v>536.69741738427615</v>
      </c>
      <c r="I580">
        <v>3.2317465753424659</v>
      </c>
      <c r="J580">
        <f t="shared" ref="J580:J643" si="18">F580</f>
        <v>0.22548120169058761</v>
      </c>
      <c r="K580">
        <v>17904.803560495118</v>
      </c>
      <c r="L580">
        <v>16707.030937252621</v>
      </c>
      <c r="M580">
        <v>1.071692727914435</v>
      </c>
      <c r="N580">
        <f t="shared" ref="N580:N643" si="19">B580-E580</f>
        <v>64.888888888888886</v>
      </c>
    </row>
    <row r="581" spans="2:14" x14ac:dyDescent="0.2">
      <c r="B581">
        <v>88.888888888888886</v>
      </c>
      <c r="C581">
        <v>50</v>
      </c>
      <c r="D581">
        <v>4</v>
      </c>
      <c r="E581">
        <v>28</v>
      </c>
      <c r="F581">
        <v>0.2361165548184693</v>
      </c>
      <c r="G581">
        <v>1640.0708492470001</v>
      </c>
      <c r="H581">
        <v>485.46394794438402</v>
      </c>
      <c r="I581">
        <v>3.3783576642335769</v>
      </c>
      <c r="J581">
        <f t="shared" si="18"/>
        <v>0.2361165548184693</v>
      </c>
      <c r="K581">
        <v>18317.532981865461</v>
      </c>
      <c r="L581">
        <v>17162.926080562851</v>
      </c>
      <c r="M581">
        <v>1.0672733131799841</v>
      </c>
      <c r="N581">
        <f t="shared" si="19"/>
        <v>60.888888888888886</v>
      </c>
    </row>
    <row r="582" spans="2:14" x14ac:dyDescent="0.2">
      <c r="B582">
        <v>88.888888888888886</v>
      </c>
      <c r="C582">
        <v>50</v>
      </c>
      <c r="D582">
        <v>4</v>
      </c>
      <c r="E582">
        <v>32</v>
      </c>
      <c r="F582">
        <v>0.24777858942256539</v>
      </c>
      <c r="G582">
        <v>1548.096044556291</v>
      </c>
      <c r="H582">
        <v>436.62629304307768</v>
      </c>
      <c r="I582">
        <v>3.5455859374999998</v>
      </c>
      <c r="J582">
        <f t="shared" si="18"/>
        <v>0.24777858942256539</v>
      </c>
      <c r="K582">
        <v>18794.855810317291</v>
      </c>
      <c r="L582">
        <v>17683.386058804081</v>
      </c>
      <c r="M582">
        <v>1.062853898445532</v>
      </c>
      <c r="N582">
        <f t="shared" si="19"/>
        <v>56.888888888888886</v>
      </c>
    </row>
    <row r="583" spans="2:14" x14ac:dyDescent="0.2">
      <c r="B583">
        <v>88.888888888888886</v>
      </c>
      <c r="C583">
        <v>50</v>
      </c>
      <c r="D583">
        <v>4</v>
      </c>
      <c r="E583">
        <v>36</v>
      </c>
      <c r="F583">
        <v>0.26060787393869528</v>
      </c>
      <c r="G583">
        <v>1458.517819178694</v>
      </c>
      <c r="H583">
        <v>390.17527955818372</v>
      </c>
      <c r="I583">
        <v>3.7381092436974792</v>
      </c>
      <c r="J583">
        <f t="shared" si="18"/>
        <v>0.26060787393869528</v>
      </c>
      <c r="K583">
        <v>19351.083684434001</v>
      </c>
      <c r="L583">
        <v>18282.741144813499</v>
      </c>
      <c r="M583">
        <v>1.0584344837110811</v>
      </c>
      <c r="N583">
        <f t="shared" si="19"/>
        <v>52.888888888888886</v>
      </c>
    </row>
    <row r="584" spans="2:14" x14ac:dyDescent="0.2">
      <c r="B584">
        <v>88.888888888888886</v>
      </c>
      <c r="C584">
        <v>50</v>
      </c>
      <c r="D584">
        <v>4</v>
      </c>
      <c r="E584">
        <v>40</v>
      </c>
      <c r="F584">
        <v>0.27476885523010081</v>
      </c>
      <c r="G584">
        <v>1371.320081893396</v>
      </c>
      <c r="H584">
        <v>346.10623058789122</v>
      </c>
      <c r="I584">
        <v>3.9621363636363638</v>
      </c>
      <c r="J584">
        <f t="shared" si="18"/>
        <v>0.27476885523010081</v>
      </c>
      <c r="K584">
        <v>20005.359035403741</v>
      </c>
      <c r="L584">
        <v>18980.145184098241</v>
      </c>
      <c r="M584">
        <v>1.054015068976629</v>
      </c>
      <c r="N584">
        <f t="shared" si="19"/>
        <v>48.888888888888886</v>
      </c>
    </row>
    <row r="585" spans="2:14" x14ac:dyDescent="0.2">
      <c r="B585">
        <v>88.888888888888886</v>
      </c>
      <c r="C585">
        <v>50</v>
      </c>
      <c r="D585">
        <v>4</v>
      </c>
      <c r="E585">
        <v>44</v>
      </c>
      <c r="F585">
        <v>0.29045559128993831</v>
      </c>
      <c r="G585">
        <v>1286.4939717476191</v>
      </c>
      <c r="H585">
        <v>304.41714279876169</v>
      </c>
      <c r="I585">
        <v>4.2260891089108918</v>
      </c>
      <c r="J585">
        <f t="shared" si="18"/>
        <v>0.29045559128993831</v>
      </c>
      <c r="K585">
        <v>20783.747841359171</v>
      </c>
      <c r="L585">
        <v>19801.671012410308</v>
      </c>
      <c r="M585">
        <v>1.049595654242178</v>
      </c>
      <c r="N585">
        <f t="shared" si="19"/>
        <v>44.888888888888886</v>
      </c>
    </row>
    <row r="586" spans="2:14" x14ac:dyDescent="0.2">
      <c r="B586">
        <v>88.888888888888886</v>
      </c>
      <c r="C586">
        <v>50</v>
      </c>
      <c r="D586">
        <v>4</v>
      </c>
      <c r="E586">
        <v>48</v>
      </c>
      <c r="F586">
        <v>0.3078989924989165</v>
      </c>
      <c r="G586">
        <v>1204.0349498461469</v>
      </c>
      <c r="H586">
        <v>265.10755534085342</v>
      </c>
      <c r="I586">
        <v>4.5416847826086961</v>
      </c>
      <c r="J586">
        <f t="shared" si="18"/>
        <v>0.3078989924989165</v>
      </c>
      <c r="K586">
        <v>21722.582801341701</v>
      </c>
      <c r="L586">
        <v>20783.655406836409</v>
      </c>
      <c r="M586">
        <v>1.045176239507726</v>
      </c>
      <c r="N586">
        <f t="shared" si="19"/>
        <v>40.888888888888886</v>
      </c>
    </row>
    <row r="587" spans="2:14" x14ac:dyDescent="0.2">
      <c r="B587">
        <v>88.888888888888886</v>
      </c>
      <c r="C587">
        <v>50</v>
      </c>
      <c r="D587">
        <v>4</v>
      </c>
      <c r="E587">
        <v>52</v>
      </c>
      <c r="F587">
        <v>0.32737610481666918</v>
      </c>
      <c r="G587">
        <v>1123.940985328217</v>
      </c>
      <c r="H587">
        <v>228.17787562767859</v>
      </c>
      <c r="I587">
        <v>4.9257228915662647</v>
      </c>
      <c r="J587">
        <f t="shared" si="18"/>
        <v>0.32737610481666918</v>
      </c>
      <c r="K587">
        <v>22873.999017025431</v>
      </c>
      <c r="L587">
        <v>21978.235907324892</v>
      </c>
      <c r="M587">
        <v>1.040756824773275</v>
      </c>
      <c r="N587">
        <f t="shared" si="19"/>
        <v>36.888888888888886</v>
      </c>
    </row>
    <row r="588" spans="2:14" x14ac:dyDescent="0.2">
      <c r="B588">
        <v>88.888888888888886</v>
      </c>
      <c r="C588">
        <v>50</v>
      </c>
      <c r="D588">
        <v>4</v>
      </c>
      <c r="E588">
        <v>56</v>
      </c>
      <c r="F588">
        <v>0.34922219261642468</v>
      </c>
      <c r="G588">
        <v>1046.211446197992</v>
      </c>
      <c r="H588">
        <v>193.62898950479931</v>
      </c>
      <c r="I588">
        <v>5.4031756756756746</v>
      </c>
      <c r="J588">
        <f t="shared" si="18"/>
        <v>0.34922219261642468</v>
      </c>
      <c r="K588">
        <v>24315.522049313651</v>
      </c>
      <c r="L588">
        <v>23462.93959262046</v>
      </c>
      <c r="M588">
        <v>1.036337410038823</v>
      </c>
      <c r="N588">
        <f t="shared" si="19"/>
        <v>32.888888888888886</v>
      </c>
    </row>
    <row r="589" spans="2:14" x14ac:dyDescent="0.2">
      <c r="B589">
        <v>88.888888888888886</v>
      </c>
      <c r="C589">
        <v>50</v>
      </c>
      <c r="D589">
        <v>4</v>
      </c>
      <c r="E589">
        <v>60</v>
      </c>
      <c r="F589">
        <v>0.37384669914633373</v>
      </c>
      <c r="G589">
        <v>970.8464323930807</v>
      </c>
      <c r="H589">
        <v>161.4620443551633</v>
      </c>
      <c r="I589">
        <v>6.0128461538461551</v>
      </c>
      <c r="J589">
        <f t="shared" si="18"/>
        <v>0.37384669914633373</v>
      </c>
      <c r="K589">
        <v>26167.63074153163</v>
      </c>
      <c r="L589">
        <v>25358.246353493709</v>
      </c>
      <c r="M589">
        <v>1.031917995304372</v>
      </c>
      <c r="N589">
        <f t="shared" si="19"/>
        <v>28.888888888888886</v>
      </c>
    </row>
    <row r="590" spans="2:14" x14ac:dyDescent="0.2">
      <c r="B590">
        <v>88.888888888888886</v>
      </c>
      <c r="C590">
        <v>50</v>
      </c>
      <c r="D590">
        <v>4</v>
      </c>
      <c r="E590">
        <v>64</v>
      </c>
      <c r="F590">
        <v>0.4017546459330677</v>
      </c>
      <c r="G590">
        <v>897.8463833745883</v>
      </c>
      <c r="H590">
        <v>131.67833611108711</v>
      </c>
      <c r="I590">
        <v>6.8184821428571443</v>
      </c>
      <c r="J590">
        <f t="shared" si="18"/>
        <v>0.4017546459330677</v>
      </c>
      <c r="K590">
        <v>28628.26243120353</v>
      </c>
      <c r="L590">
        <v>27862.094383940032</v>
      </c>
      <c r="M590">
        <v>1.0274985805699199</v>
      </c>
      <c r="N590">
        <f t="shared" si="19"/>
        <v>24.888888888888886</v>
      </c>
    </row>
    <row r="591" spans="2:14" x14ac:dyDescent="0.2">
      <c r="B591">
        <v>88.888888888888886</v>
      </c>
      <c r="C591">
        <v>50</v>
      </c>
      <c r="D591">
        <v>4</v>
      </c>
      <c r="E591">
        <v>68</v>
      </c>
      <c r="F591">
        <v>0.43357577933269442</v>
      </c>
      <c r="G591">
        <v>827.21185536544579</v>
      </c>
      <c r="H591">
        <v>104.2792581226976</v>
      </c>
      <c r="I591">
        <v>7.9326595744680866</v>
      </c>
      <c r="J591">
        <f t="shared" si="18"/>
        <v>0.43357577933269442</v>
      </c>
      <c r="K591">
        <v>32046.96754705533</v>
      </c>
      <c r="L591">
        <v>31324.03494981258</v>
      </c>
      <c r="M591">
        <v>1.023079165835469</v>
      </c>
      <c r="N591">
        <f t="shared" si="19"/>
        <v>20.888888888888886</v>
      </c>
    </row>
    <row r="592" spans="2:14" x14ac:dyDescent="0.2">
      <c r="B592">
        <v>88.888888888888886</v>
      </c>
      <c r="C592">
        <v>50</v>
      </c>
      <c r="D592">
        <v>4</v>
      </c>
      <c r="E592">
        <v>72</v>
      </c>
      <c r="F592">
        <v>0.47010495174037342</v>
      </c>
      <c r="G592">
        <v>758.94340302894284</v>
      </c>
      <c r="H592">
        <v>79.26628640757437</v>
      </c>
      <c r="I592">
        <v>9.5746052631578973</v>
      </c>
      <c r="J592">
        <f t="shared" si="18"/>
        <v>0.47010495174037342</v>
      </c>
      <c r="K592">
        <v>37104.445750556122</v>
      </c>
      <c r="L592">
        <v>36424.768633934757</v>
      </c>
      <c r="M592">
        <v>1.0186597511010169</v>
      </c>
      <c r="N592">
        <f t="shared" si="19"/>
        <v>16.888888888888886</v>
      </c>
    </row>
    <row r="593" spans="2:14" x14ac:dyDescent="0.2">
      <c r="B593">
        <v>88.888888888888886</v>
      </c>
      <c r="C593">
        <v>50</v>
      </c>
      <c r="D593">
        <v>4</v>
      </c>
      <c r="E593">
        <v>76</v>
      </c>
      <c r="F593">
        <v>0.51235913197772842</v>
      </c>
      <c r="G593">
        <v>693.04152504720082</v>
      </c>
      <c r="H593">
        <v>56.640985884619099</v>
      </c>
      <c r="I593">
        <v>12.23568965517242</v>
      </c>
      <c r="J593">
        <f t="shared" si="18"/>
        <v>0.51235913197772842</v>
      </c>
      <c r="K593">
        <v>45326.394004257301</v>
      </c>
      <c r="L593">
        <v>44689.993465094718</v>
      </c>
      <c r="M593">
        <v>1.014240336366566</v>
      </c>
      <c r="N593">
        <f t="shared" si="19"/>
        <v>12.888888888888886</v>
      </c>
    </row>
    <row r="594" spans="2:14" x14ac:dyDescent="0.2">
      <c r="B594">
        <v>88.888888888888886</v>
      </c>
      <c r="C594">
        <v>50</v>
      </c>
      <c r="D594">
        <v>4</v>
      </c>
      <c r="E594">
        <v>80</v>
      </c>
      <c r="F594">
        <v>0.56165960764922229</v>
      </c>
      <c r="G594">
        <v>629.50664861884593</v>
      </c>
      <c r="H594">
        <v>36.405028329628053</v>
      </c>
      <c r="I594">
        <v>17.29175</v>
      </c>
      <c r="J594">
        <f t="shared" si="18"/>
        <v>0.56165960764922229</v>
      </c>
      <c r="K594">
        <v>60984.747384957009</v>
      </c>
      <c r="L594">
        <v>60391.645764667788</v>
      </c>
      <c r="M594">
        <v>1.009820921632115</v>
      </c>
      <c r="N594">
        <f t="shared" si="19"/>
        <v>8.8888888888888857</v>
      </c>
    </row>
    <row r="595" spans="2:14" x14ac:dyDescent="0.2">
      <c r="B595">
        <v>88.888888888888886</v>
      </c>
      <c r="C595">
        <v>50</v>
      </c>
      <c r="D595">
        <v>5</v>
      </c>
      <c r="E595">
        <v>20</v>
      </c>
      <c r="F595">
        <v>0.21575127947261419</v>
      </c>
      <c r="G595">
        <v>1831.3393692317491</v>
      </c>
      <c r="H595">
        <v>590.34305371056826</v>
      </c>
      <c r="I595">
        <v>3.1021612903225808</v>
      </c>
      <c r="J595">
        <f t="shared" si="18"/>
        <v>0.21575127947261419</v>
      </c>
      <c r="K595">
        <v>17545.836415031012</v>
      </c>
      <c r="L595">
        <v>16304.840099509831</v>
      </c>
      <c r="M595">
        <v>1.0761121426488871</v>
      </c>
      <c r="N595">
        <f t="shared" si="19"/>
        <v>68.888888888888886</v>
      </c>
    </row>
    <row r="596" spans="2:14" x14ac:dyDescent="0.2">
      <c r="B596">
        <v>88.888888888888886</v>
      </c>
      <c r="C596">
        <v>50</v>
      </c>
      <c r="D596">
        <v>5</v>
      </c>
      <c r="E596">
        <v>24</v>
      </c>
      <c r="F596">
        <v>0.21192242319988841</v>
      </c>
      <c r="G596">
        <v>1859.0879874091579</v>
      </c>
      <c r="H596">
        <v>575.25797706638866</v>
      </c>
      <c r="I596">
        <v>3.231746558109192</v>
      </c>
      <c r="J596">
        <f t="shared" si="18"/>
        <v>0.21192242319988841</v>
      </c>
      <c r="K596">
        <v>19191.225236850161</v>
      </c>
      <c r="L596">
        <v>17907.3952265074</v>
      </c>
      <c r="M596">
        <v>1.071692727730853</v>
      </c>
      <c r="N596">
        <f t="shared" si="19"/>
        <v>64.888888888888886</v>
      </c>
    </row>
    <row r="597" spans="2:14" x14ac:dyDescent="0.2">
      <c r="B597">
        <v>88.888888888888886</v>
      </c>
      <c r="C597">
        <v>50</v>
      </c>
      <c r="D597">
        <v>5</v>
      </c>
      <c r="E597">
        <v>28</v>
      </c>
      <c r="F597">
        <v>0.22192331217890521</v>
      </c>
      <c r="G597">
        <v>1756.621789264316</v>
      </c>
      <c r="H597">
        <v>519.96324070899493</v>
      </c>
      <c r="I597">
        <v>3.378357644800194</v>
      </c>
      <c r="J597">
        <f t="shared" si="18"/>
        <v>0.22192331217890521</v>
      </c>
      <c r="K597">
        <v>19619.260702234871</v>
      </c>
      <c r="L597">
        <v>18382.602153679549</v>
      </c>
      <c r="M597">
        <v>1.0672733130063301</v>
      </c>
      <c r="N597">
        <f t="shared" si="19"/>
        <v>60.888888888888886</v>
      </c>
    </row>
    <row r="598" spans="2:14" x14ac:dyDescent="0.2">
      <c r="B598">
        <v>88.888888888888886</v>
      </c>
      <c r="C598">
        <v>50</v>
      </c>
      <c r="D598">
        <v>5</v>
      </c>
      <c r="E598">
        <v>32</v>
      </c>
      <c r="F598">
        <v>0.23291076458201079</v>
      </c>
      <c r="G598">
        <v>1656.7901839016261</v>
      </c>
      <c r="H598">
        <v>467.28248123309459</v>
      </c>
      <c r="I598">
        <v>3.5455859152467761</v>
      </c>
      <c r="J598">
        <f t="shared" si="18"/>
        <v>0.23291076458201079</v>
      </c>
      <c r="K598">
        <v>20114.47075514304</v>
      </c>
      <c r="L598">
        <v>18924.963052474519</v>
      </c>
      <c r="M598">
        <v>1.0628538982808211</v>
      </c>
      <c r="N598">
        <f t="shared" si="19"/>
        <v>56.888888888888886</v>
      </c>
    </row>
    <row r="599" spans="2:14" x14ac:dyDescent="0.2">
      <c r="B599">
        <v>88.888888888888886</v>
      </c>
      <c r="C599">
        <v>50</v>
      </c>
      <c r="D599">
        <v>5</v>
      </c>
      <c r="E599">
        <v>36</v>
      </c>
      <c r="F599">
        <v>0.24502173939068311</v>
      </c>
      <c r="G599">
        <v>1559.5706520258359</v>
      </c>
      <c r="H599">
        <v>417.20842307253912</v>
      </c>
      <c r="I599">
        <v>3.738109217786997</v>
      </c>
      <c r="J599">
        <f t="shared" si="18"/>
        <v>0.24502173939068311</v>
      </c>
      <c r="K599">
        <v>20691.815898508219</v>
      </c>
      <c r="L599">
        <v>19549.453669554921</v>
      </c>
      <c r="M599">
        <v>1.0584344835545121</v>
      </c>
      <c r="N599">
        <f t="shared" si="19"/>
        <v>52.888888888888886</v>
      </c>
    </row>
    <row r="600" spans="2:14" x14ac:dyDescent="0.2">
      <c r="B600">
        <v>88.888888888888886</v>
      </c>
      <c r="C600">
        <v>50</v>
      </c>
      <c r="D600">
        <v>5</v>
      </c>
      <c r="E600">
        <v>40</v>
      </c>
      <c r="F600">
        <v>0.25841707601648772</v>
      </c>
      <c r="G600">
        <v>1464.9512177484789</v>
      </c>
      <c r="H600">
        <v>369.73771083530892</v>
      </c>
      <c r="I600">
        <v>3.9621363329125172</v>
      </c>
      <c r="J600">
        <f t="shared" si="18"/>
        <v>0.25841707601648772</v>
      </c>
      <c r="K600">
        <v>21371.287030192059</v>
      </c>
      <c r="L600">
        <v>20276.07352327889</v>
      </c>
      <c r="M600">
        <v>1.0540150688275891</v>
      </c>
      <c r="N600">
        <f t="shared" si="19"/>
        <v>48.888888888888886</v>
      </c>
    </row>
    <row r="601" spans="2:14" x14ac:dyDescent="0.2">
      <c r="B601">
        <v>88.888888888888886</v>
      </c>
      <c r="C601">
        <v>50</v>
      </c>
      <c r="D601">
        <v>5</v>
      </c>
      <c r="E601">
        <v>44</v>
      </c>
      <c r="F601">
        <v>0.2732873615725937</v>
      </c>
      <c r="G601">
        <v>1372.9257822493289</v>
      </c>
      <c r="H601">
        <v>324.86910686071201</v>
      </c>
      <c r="I601">
        <v>4.2260890717379684</v>
      </c>
      <c r="J601">
        <f t="shared" si="18"/>
        <v>0.2732873615725937</v>
      </c>
      <c r="K601">
        <v>22180.083148317051</v>
      </c>
      <c r="L601">
        <v>21132.026472928439</v>
      </c>
      <c r="M601">
        <v>1.0495956541002469</v>
      </c>
      <c r="N601">
        <f t="shared" si="19"/>
        <v>44.888888888888886</v>
      </c>
    </row>
    <row r="602" spans="2:14" x14ac:dyDescent="0.2">
      <c r="B602">
        <v>88.888888888888886</v>
      </c>
      <c r="C602">
        <v>50</v>
      </c>
      <c r="D602">
        <v>5</v>
      </c>
      <c r="E602">
        <v>48</v>
      </c>
      <c r="F602">
        <v>0.28986034295292368</v>
      </c>
      <c r="G602">
        <v>1283.491438583831</v>
      </c>
      <c r="H602">
        <v>282.60249511353612</v>
      </c>
      <c r="I602">
        <v>4.5416847366056876</v>
      </c>
      <c r="J602">
        <f t="shared" si="18"/>
        <v>0.28986034295292368</v>
      </c>
      <c r="K602">
        <v>23156.09613575842</v>
      </c>
      <c r="L602">
        <v>22155.20719228813</v>
      </c>
      <c r="M602">
        <v>1.0451762393726871</v>
      </c>
      <c r="N602">
        <f t="shared" si="19"/>
        <v>40.888888888888886</v>
      </c>
    </row>
    <row r="603" spans="2:14" x14ac:dyDescent="0.2">
      <c r="B603">
        <v>88.888888888888886</v>
      </c>
      <c r="C603">
        <v>50</v>
      </c>
      <c r="D603">
        <v>5</v>
      </c>
      <c r="E603">
        <v>52</v>
      </c>
      <c r="F603">
        <v>0.30841047368695462</v>
      </c>
      <c r="G603">
        <v>1196.6469649012411</v>
      </c>
      <c r="H603">
        <v>242.93834741330119</v>
      </c>
      <c r="I603">
        <v>4.9257228331492433</v>
      </c>
      <c r="J603">
        <f t="shared" si="18"/>
        <v>0.30841047368695462</v>
      </c>
      <c r="K603">
        <v>24353.68213828787</v>
      </c>
      <c r="L603">
        <v>23399.973520799929</v>
      </c>
      <c r="M603">
        <v>1.0407568246451311</v>
      </c>
      <c r="N603">
        <f t="shared" si="19"/>
        <v>36.888888888888886</v>
      </c>
    </row>
    <row r="604" spans="2:14" x14ac:dyDescent="0.2">
      <c r="B604">
        <v>88.888888888888886</v>
      </c>
      <c r="C604">
        <v>50</v>
      </c>
      <c r="D604">
        <v>5</v>
      </c>
      <c r="E604">
        <v>56</v>
      </c>
      <c r="F604">
        <v>0.32927141973102569</v>
      </c>
      <c r="G604">
        <v>1112.391988734521</v>
      </c>
      <c r="H604">
        <v>205.87744527373141</v>
      </c>
      <c r="I604">
        <v>5.4031755992284749</v>
      </c>
      <c r="J604">
        <f t="shared" si="18"/>
        <v>0.32927141973102569</v>
      </c>
      <c r="K604">
        <v>25853.657047865348</v>
      </c>
      <c r="L604">
        <v>24947.142504404561</v>
      </c>
      <c r="M604">
        <v>1.0363374099178191</v>
      </c>
      <c r="N604">
        <f t="shared" si="19"/>
        <v>32.888888888888886</v>
      </c>
    </row>
    <row r="605" spans="2:14" x14ac:dyDescent="0.2">
      <c r="B605">
        <v>88.888888888888886</v>
      </c>
      <c r="C605">
        <v>50</v>
      </c>
      <c r="D605">
        <v>5</v>
      </c>
      <c r="E605">
        <v>60</v>
      </c>
      <c r="F605">
        <v>0.35285269789030282</v>
      </c>
      <c r="G605">
        <v>1030.7265287886651</v>
      </c>
      <c r="H605">
        <v>171.4207415584564</v>
      </c>
      <c r="I605">
        <v>6.0128460501215146</v>
      </c>
      <c r="J605">
        <f t="shared" si="18"/>
        <v>0.35285269789030282</v>
      </c>
      <c r="K605">
        <v>27781.60407342574</v>
      </c>
      <c r="L605">
        <v>26922.298286195539</v>
      </c>
      <c r="M605">
        <v>1.031917995191028</v>
      </c>
      <c r="N605">
        <f t="shared" si="19"/>
        <v>28.888888888888886</v>
      </c>
    </row>
    <row r="606" spans="2:14" x14ac:dyDescent="0.2">
      <c r="B606">
        <v>88.888888888888886</v>
      </c>
      <c r="C606">
        <v>50</v>
      </c>
      <c r="D606">
        <v>5</v>
      </c>
      <c r="E606">
        <v>64</v>
      </c>
      <c r="F606">
        <v>0.37966215901556882</v>
      </c>
      <c r="G606">
        <v>951.65074922076735</v>
      </c>
      <c r="H606">
        <v>139.56929853719171</v>
      </c>
      <c r="I606">
        <v>6.8184819956458869</v>
      </c>
      <c r="J606">
        <f t="shared" si="18"/>
        <v>0.37966215901556882</v>
      </c>
      <c r="K606">
        <v>30343.840434201691</v>
      </c>
      <c r="L606">
        <v>29531.758983518121</v>
      </c>
      <c r="M606">
        <v>1.027498580465078</v>
      </c>
      <c r="N606">
        <f t="shared" si="19"/>
        <v>24.888888888888886</v>
      </c>
    </row>
    <row r="607" spans="2:14" x14ac:dyDescent="0.2">
      <c r="B607">
        <v>88.888888888888886</v>
      </c>
      <c r="C607">
        <v>50</v>
      </c>
      <c r="D607">
        <v>5</v>
      </c>
      <c r="E607">
        <v>68</v>
      </c>
      <c r="F607">
        <v>0.41033687210565978</v>
      </c>
      <c r="G607">
        <v>875.16483413066612</v>
      </c>
      <c r="H607">
        <v>110.3242677132332</v>
      </c>
      <c r="I607">
        <v>7.9326593529312088</v>
      </c>
      <c r="J607">
        <f t="shared" si="18"/>
        <v>0.41033687210565978</v>
      </c>
      <c r="K607">
        <v>33904.7111762188</v>
      </c>
      <c r="L607">
        <v>33139.870609801357</v>
      </c>
      <c r="M607">
        <v>1.023079165740352</v>
      </c>
      <c r="N607">
        <f t="shared" si="19"/>
        <v>20.888888888888886</v>
      </c>
    </row>
    <row r="608" spans="2:14" x14ac:dyDescent="0.2">
      <c r="B608">
        <v>88.888888888888886</v>
      </c>
      <c r="C608">
        <v>50</v>
      </c>
      <c r="D608">
        <v>5</v>
      </c>
      <c r="E608">
        <v>72</v>
      </c>
      <c r="F608">
        <v>0.44568631543282528</v>
      </c>
      <c r="G608">
        <v>801.2689305553032</v>
      </c>
      <c r="H608">
        <v>83.686892439666863</v>
      </c>
      <c r="I608">
        <v>9.5746049016334212</v>
      </c>
      <c r="J608">
        <f t="shared" si="18"/>
        <v>0.44568631543282528</v>
      </c>
      <c r="K608">
        <v>39173.724215455863</v>
      </c>
      <c r="L608">
        <v>38456.142177340218</v>
      </c>
      <c r="M608">
        <v>1.018659751017315</v>
      </c>
      <c r="N608">
        <f t="shared" si="19"/>
        <v>16.888888888888886</v>
      </c>
    </row>
    <row r="609" spans="2:14" x14ac:dyDescent="0.2">
      <c r="B609">
        <v>88.888888888888886</v>
      </c>
      <c r="C609">
        <v>50</v>
      </c>
      <c r="D609">
        <v>5</v>
      </c>
      <c r="E609">
        <v>76</v>
      </c>
      <c r="F609">
        <v>0.48675399418774562</v>
      </c>
      <c r="G609">
        <v>729.96313071086172</v>
      </c>
      <c r="H609">
        <v>59.658522816683508</v>
      </c>
      <c r="I609">
        <v>12.235688988711059</v>
      </c>
      <c r="J609">
        <f t="shared" si="18"/>
        <v>0.48675399418774562</v>
      </c>
      <c r="K609">
        <v>47741.14576890364</v>
      </c>
      <c r="L609">
        <v>47070.841161009463</v>
      </c>
      <c r="M609">
        <v>1.014240336296548</v>
      </c>
      <c r="N609">
        <f t="shared" si="19"/>
        <v>12.888888888888886</v>
      </c>
    </row>
    <row r="610" spans="2:14" x14ac:dyDescent="0.2">
      <c r="B610">
        <v>88.888888888888886</v>
      </c>
      <c r="C610">
        <v>50</v>
      </c>
      <c r="D610">
        <v>5</v>
      </c>
      <c r="E610">
        <v>80</v>
      </c>
      <c r="F610">
        <v>0.53490733859676187</v>
      </c>
      <c r="G610">
        <v>661.24747673630907</v>
      </c>
      <c r="H610">
        <v>38.240636989080038</v>
      </c>
      <c r="I610">
        <v>17.291748485390929</v>
      </c>
      <c r="J610">
        <f t="shared" si="18"/>
        <v>0.53490733859676187</v>
      </c>
      <c r="K610">
        <v>64059.70519323404</v>
      </c>
      <c r="L610">
        <v>63436.698353486812</v>
      </c>
      <c r="M610">
        <v>1.0098209215787941</v>
      </c>
      <c r="N610">
        <f t="shared" si="19"/>
        <v>8.8888888888888857</v>
      </c>
    </row>
    <row r="611" spans="2:14" x14ac:dyDescent="0.2">
      <c r="B611">
        <v>88.888888888888886</v>
      </c>
      <c r="C611">
        <v>50</v>
      </c>
      <c r="D611">
        <v>6</v>
      </c>
      <c r="E611">
        <v>20</v>
      </c>
      <c r="F611">
        <v>0.2027902942889199</v>
      </c>
      <c r="G611">
        <v>1964.2293771471741</v>
      </c>
      <c r="H611">
        <v>633.18093583732355</v>
      </c>
      <c r="I611">
        <v>3.1021612717218989</v>
      </c>
      <c r="J611">
        <f t="shared" si="18"/>
        <v>0.2027902942889199</v>
      </c>
      <c r="K611">
        <v>18819.039175398881</v>
      </c>
      <c r="L611">
        <v>17487.99073408902</v>
      </c>
      <c r="M611">
        <v>1.0761121424152671</v>
      </c>
      <c r="N611">
        <f t="shared" si="19"/>
        <v>68.888888888888886</v>
      </c>
    </row>
    <row r="612" spans="2:14" x14ac:dyDescent="0.2">
      <c r="B612">
        <v>88.888888888888886</v>
      </c>
      <c r="C612">
        <v>50</v>
      </c>
      <c r="D612">
        <v>6</v>
      </c>
      <c r="E612">
        <v>24</v>
      </c>
      <c r="F612">
        <v>0.20319890339184399</v>
      </c>
      <c r="G612">
        <v>1949.191014455218</v>
      </c>
      <c r="H612">
        <v>603.13858053283002</v>
      </c>
      <c r="I612">
        <v>3.2317465295177219</v>
      </c>
      <c r="J612">
        <f t="shared" si="18"/>
        <v>0.20319890339184399</v>
      </c>
      <c r="K612">
        <v>20121.351997000322</v>
      </c>
      <c r="L612">
        <v>18775.29956307793</v>
      </c>
      <c r="M612">
        <v>1.071692727426274</v>
      </c>
      <c r="N612">
        <f t="shared" si="19"/>
        <v>64.888888888888886</v>
      </c>
    </row>
    <row r="613" spans="2:14" x14ac:dyDescent="0.2">
      <c r="B613">
        <v>88.888888888888886</v>
      </c>
      <c r="C613">
        <v>50</v>
      </c>
      <c r="D613">
        <v>6</v>
      </c>
      <c r="E613">
        <v>28</v>
      </c>
      <c r="F613">
        <v>0.2127916723438075</v>
      </c>
      <c r="G613">
        <v>1840.7852225375659</v>
      </c>
      <c r="H613">
        <v>544.87577511966265</v>
      </c>
      <c r="I613">
        <v>3.3783576121241641</v>
      </c>
      <c r="J613">
        <f t="shared" si="18"/>
        <v>0.2127916723438075</v>
      </c>
      <c r="K613">
        <v>20559.260620871071</v>
      </c>
      <c r="L613">
        <v>19263.351173453171</v>
      </c>
      <c r="M613">
        <v>1.0672733127143419</v>
      </c>
      <c r="N613">
        <f t="shared" si="19"/>
        <v>60.888888888888886</v>
      </c>
    </row>
    <row r="614" spans="2:14" x14ac:dyDescent="0.2">
      <c r="B614">
        <v>88.888888888888886</v>
      </c>
      <c r="C614">
        <v>50</v>
      </c>
      <c r="D614">
        <v>6</v>
      </c>
      <c r="E614">
        <v>32</v>
      </c>
      <c r="F614">
        <v>0.22334505178323549</v>
      </c>
      <c r="G614">
        <v>1735.173010138622</v>
      </c>
      <c r="H614">
        <v>489.38964393723472</v>
      </c>
      <c r="I614">
        <v>3.5455858775000202</v>
      </c>
      <c r="J614">
        <f t="shared" si="18"/>
        <v>0.22334505178323549</v>
      </c>
      <c r="K614">
        <v>21066.087369829082</v>
      </c>
      <c r="L614">
        <v>19820.304003627691</v>
      </c>
      <c r="M614">
        <v>1.0628538980014319</v>
      </c>
      <c r="N614">
        <f t="shared" si="19"/>
        <v>56.888888888888886</v>
      </c>
    </row>
    <row r="615" spans="2:14" x14ac:dyDescent="0.2">
      <c r="B615">
        <v>88.888888888888886</v>
      </c>
      <c r="C615">
        <v>50</v>
      </c>
      <c r="D615">
        <v>6</v>
      </c>
      <c r="E615">
        <v>36</v>
      </c>
      <c r="F615">
        <v>0.23499376462857419</v>
      </c>
      <c r="G615">
        <v>1632.3353895986329</v>
      </c>
      <c r="H615">
        <v>436.67408140539698</v>
      </c>
      <c r="I615">
        <v>3.738109173654423</v>
      </c>
      <c r="J615">
        <f t="shared" si="18"/>
        <v>0.23499376462857419</v>
      </c>
      <c r="K615">
        <v>21657.2319582448</v>
      </c>
      <c r="L615">
        <v>20461.570650051559</v>
      </c>
      <c r="M615">
        <v>1.0584344832878321</v>
      </c>
      <c r="N615">
        <f t="shared" si="19"/>
        <v>52.888888888888886</v>
      </c>
    </row>
    <row r="616" spans="2:14" x14ac:dyDescent="0.2">
      <c r="B616">
        <v>88.888888888888886</v>
      </c>
      <c r="C616">
        <v>50</v>
      </c>
      <c r="D616">
        <v>6</v>
      </c>
      <c r="E616">
        <v>40</v>
      </c>
      <c r="F616">
        <v>0.2478965142485835</v>
      </c>
      <c r="G616">
        <v>1532.262611462967</v>
      </c>
      <c r="H616">
        <v>386.72637762719881</v>
      </c>
      <c r="I616">
        <v>3.9621362806031701</v>
      </c>
      <c r="J616">
        <f t="shared" si="18"/>
        <v>0.2478965142485835</v>
      </c>
      <c r="K616">
        <v>22353.25223015653</v>
      </c>
      <c r="L616">
        <v>21207.71599632076</v>
      </c>
      <c r="M616">
        <v>1.054015068573839</v>
      </c>
      <c r="N616">
        <f t="shared" si="19"/>
        <v>48.888888888888886</v>
      </c>
    </row>
    <row r="617" spans="2:14" x14ac:dyDescent="0.2">
      <c r="B617">
        <v>88.888888888888886</v>
      </c>
      <c r="C617">
        <v>50</v>
      </c>
      <c r="D617">
        <v>6</v>
      </c>
      <c r="E617">
        <v>44</v>
      </c>
      <c r="F617">
        <v>0.26224193359649473</v>
      </c>
      <c r="G617">
        <v>1434.949756186679</v>
      </c>
      <c r="H617">
        <v>339.54555931372528</v>
      </c>
      <c r="I617">
        <v>4.2260890087531617</v>
      </c>
      <c r="J617">
        <f t="shared" si="18"/>
        <v>0.26224193359649473</v>
      </c>
      <c r="K617">
        <v>23182.101550845429</v>
      </c>
      <c r="L617">
        <v>22086.697353972471</v>
      </c>
      <c r="M617">
        <v>1.0495956538597631</v>
      </c>
      <c r="N617">
        <f t="shared" si="19"/>
        <v>44.888888888888886</v>
      </c>
    </row>
    <row r="618" spans="2:14" x14ac:dyDescent="0.2">
      <c r="B618">
        <v>88.888888888888886</v>
      </c>
      <c r="C618">
        <v>50</v>
      </c>
      <c r="D618">
        <v>6</v>
      </c>
      <c r="E618">
        <v>48</v>
      </c>
      <c r="F618">
        <v>0.27825612128091332</v>
      </c>
      <c r="G618">
        <v>1340.394401791734</v>
      </c>
      <c r="H618">
        <v>295.13154310028989</v>
      </c>
      <c r="I618">
        <v>4.5416846593596709</v>
      </c>
      <c r="J618">
        <f t="shared" si="18"/>
        <v>0.27825612128091332</v>
      </c>
      <c r="K618">
        <v>24182.71029682022</v>
      </c>
      <c r="L618">
        <v>23137.44743812878</v>
      </c>
      <c r="M618">
        <v>1.045176239145936</v>
      </c>
      <c r="N618">
        <f t="shared" si="19"/>
        <v>40.888888888888886</v>
      </c>
    </row>
    <row r="619" spans="2:14" x14ac:dyDescent="0.2">
      <c r="B619">
        <v>88.888888888888886</v>
      </c>
      <c r="C619">
        <v>50</v>
      </c>
      <c r="D619">
        <v>6</v>
      </c>
      <c r="E619">
        <v>52</v>
      </c>
      <c r="F619">
        <v>0.29621239539163591</v>
      </c>
      <c r="G619">
        <v>1248.5954008218</v>
      </c>
      <c r="H619">
        <v>253.48471029739989</v>
      </c>
      <c r="I619">
        <v>4.9257227363216129</v>
      </c>
      <c r="J619">
        <f t="shared" si="18"/>
        <v>0.29621239539163591</v>
      </c>
      <c r="K619">
        <v>25410.916003494651</v>
      </c>
      <c r="L619">
        <v>24415.805312970249</v>
      </c>
      <c r="M619">
        <v>1.0407568244327281</v>
      </c>
      <c r="N619">
        <f t="shared" si="19"/>
        <v>36.888888888888886</v>
      </c>
    </row>
    <row r="620" spans="2:14" x14ac:dyDescent="0.2">
      <c r="B620">
        <v>88.888888888888886</v>
      </c>
      <c r="C620">
        <v>50</v>
      </c>
      <c r="D620">
        <v>6</v>
      </c>
      <c r="E620">
        <v>56</v>
      </c>
      <c r="F620">
        <v>0.31644413810386379</v>
      </c>
      <c r="G620">
        <v>1159.552237346616</v>
      </c>
      <c r="H620">
        <v>214.6056967421091</v>
      </c>
      <c r="I620">
        <v>5.4031754746009657</v>
      </c>
      <c r="J620">
        <f t="shared" si="18"/>
        <v>0.31644413810386379</v>
      </c>
      <c r="K620">
        <v>26949.731908397411</v>
      </c>
      <c r="L620">
        <v>26004.785367792909</v>
      </c>
      <c r="M620">
        <v>1.036337409720552</v>
      </c>
      <c r="N620">
        <f t="shared" si="19"/>
        <v>32.888888888888886</v>
      </c>
    </row>
    <row r="621" spans="2:14" x14ac:dyDescent="0.2">
      <c r="B621">
        <v>88.888888888888886</v>
      </c>
      <c r="C621">
        <v>50</v>
      </c>
      <c r="D621">
        <v>6</v>
      </c>
      <c r="E621">
        <v>60</v>
      </c>
      <c r="F621">
        <v>0.33936197833020643</v>
      </c>
      <c r="G621">
        <v>1073.2646882288709</v>
      </c>
      <c r="H621">
        <v>178.4952930560722</v>
      </c>
      <c r="I621">
        <v>6.0128458843545953</v>
      </c>
      <c r="J621">
        <f t="shared" si="18"/>
        <v>0.33936197833020643</v>
      </c>
      <c r="K621">
        <v>28928.152911136269</v>
      </c>
      <c r="L621">
        <v>28033.383515963469</v>
      </c>
      <c r="M621">
        <v>1.031917995009888</v>
      </c>
      <c r="N621">
        <f t="shared" si="19"/>
        <v>28.888888888888886</v>
      </c>
    </row>
    <row r="622" spans="2:14" x14ac:dyDescent="0.2">
      <c r="B622">
        <v>88.888888888888886</v>
      </c>
      <c r="C622">
        <v>50</v>
      </c>
      <c r="D622">
        <v>6</v>
      </c>
      <c r="E622">
        <v>64</v>
      </c>
      <c r="F622">
        <v>0.3654771440285226</v>
      </c>
      <c r="G622">
        <v>989.73264624011904</v>
      </c>
      <c r="H622">
        <v>145.15440243910899</v>
      </c>
      <c r="I622">
        <v>6.8184817656860464</v>
      </c>
      <c r="J622">
        <f t="shared" si="18"/>
        <v>0.3654771440285226</v>
      </c>
      <c r="K622">
        <v>31558.099980083531</v>
      </c>
      <c r="L622">
        <v>30713.521736282521</v>
      </c>
      <c r="M622">
        <v>1.0274985803013039</v>
      </c>
      <c r="N622">
        <f t="shared" si="19"/>
        <v>24.888888888888886</v>
      </c>
    </row>
    <row r="623" spans="2:14" x14ac:dyDescent="0.2">
      <c r="B623">
        <v>88.888888888888886</v>
      </c>
      <c r="C623">
        <v>50</v>
      </c>
      <c r="D623">
        <v>6</v>
      </c>
      <c r="E623">
        <v>68</v>
      </c>
      <c r="F623">
        <v>0.39543373977705359</v>
      </c>
      <c r="G623">
        <v>908.95603127067716</v>
      </c>
      <c r="H623">
        <v>114.584029074196</v>
      </c>
      <c r="I623">
        <v>7.932659015525676</v>
      </c>
      <c r="J623">
        <f t="shared" si="18"/>
        <v>0.39543373977705359</v>
      </c>
      <c r="K623">
        <v>35213.814027076369</v>
      </c>
      <c r="L623">
        <v>34419.442024879892</v>
      </c>
      <c r="M623">
        <v>1.023079165595487</v>
      </c>
      <c r="N623">
        <f t="shared" si="19"/>
        <v>20.888888888888886</v>
      </c>
    </row>
    <row r="624" spans="2:14" x14ac:dyDescent="0.2">
      <c r="B624">
        <v>88.888888888888886</v>
      </c>
      <c r="C624">
        <v>50</v>
      </c>
      <c r="D624">
        <v>6</v>
      </c>
      <c r="E624">
        <v>72</v>
      </c>
      <c r="F624">
        <v>0.43005419665426148</v>
      </c>
      <c r="G624">
        <v>830.93475061247591</v>
      </c>
      <c r="H624">
        <v>86.785283114999274</v>
      </c>
      <c r="I624">
        <v>9.5746043659430526</v>
      </c>
      <c r="J624">
        <f t="shared" si="18"/>
        <v>0.43005419665426148</v>
      </c>
      <c r="K624">
        <v>40624.074540083617</v>
      </c>
      <c r="L624">
        <v>39879.925072586142</v>
      </c>
      <c r="M624">
        <v>1.0186597508932891</v>
      </c>
      <c r="N624">
        <f t="shared" si="19"/>
        <v>16.888888888888886</v>
      </c>
    </row>
    <row r="625" spans="2:14" x14ac:dyDescent="0.2">
      <c r="B625">
        <v>88.888888888888886</v>
      </c>
      <c r="C625">
        <v>50</v>
      </c>
      <c r="D625">
        <v>6</v>
      </c>
      <c r="E625">
        <v>76</v>
      </c>
      <c r="F625">
        <v>0.47040461092392089</v>
      </c>
      <c r="G625">
        <v>755.66868741624774</v>
      </c>
      <c r="H625">
        <v>61.759394779356953</v>
      </c>
      <c r="I625">
        <v>12.2356880295859</v>
      </c>
      <c r="J625">
        <f t="shared" si="18"/>
        <v>0.47040461092392089</v>
      </c>
      <c r="K625">
        <v>49422.344007707223</v>
      </c>
      <c r="L625">
        <v>48728.434715070332</v>
      </c>
      <c r="M625">
        <v>1.014240336195783</v>
      </c>
      <c r="N625">
        <f t="shared" si="19"/>
        <v>12.888888888888886</v>
      </c>
    </row>
    <row r="626" spans="2:14" x14ac:dyDescent="0.2">
      <c r="B626">
        <v>88.888888888888886</v>
      </c>
      <c r="C626">
        <v>50</v>
      </c>
      <c r="D626">
        <v>6</v>
      </c>
      <c r="E626">
        <v>80</v>
      </c>
      <c r="F626">
        <v>0.51789090173145624</v>
      </c>
      <c r="G626">
        <v>683.15770558843076</v>
      </c>
      <c r="H626">
        <v>39.507733396439292</v>
      </c>
      <c r="I626">
        <v>17.291746371104189</v>
      </c>
      <c r="J626">
        <f t="shared" si="18"/>
        <v>0.51789090173145624</v>
      </c>
      <c r="K626">
        <v>66182.30354009007</v>
      </c>
      <c r="L626">
        <v>65538.653567898073</v>
      </c>
      <c r="M626">
        <v>1.009820921504363</v>
      </c>
      <c r="N626">
        <f t="shared" si="19"/>
        <v>8.8888888888888857</v>
      </c>
    </row>
    <row r="627" spans="2:14" x14ac:dyDescent="0.2">
      <c r="B627">
        <v>88.888888888888886</v>
      </c>
      <c r="C627">
        <v>50</v>
      </c>
      <c r="D627">
        <v>7</v>
      </c>
      <c r="E627">
        <v>20</v>
      </c>
      <c r="F627">
        <v>0.19445118345067211</v>
      </c>
      <c r="G627">
        <v>2060.4265646931822</v>
      </c>
      <c r="H627">
        <v>664.1906733559872</v>
      </c>
      <c r="I627">
        <v>3.1021612427683891</v>
      </c>
      <c r="J627">
        <f t="shared" si="18"/>
        <v>0.19445118345067211</v>
      </c>
      <c r="K627">
        <v>19740.692553590809</v>
      </c>
      <c r="L627">
        <v>18344.456662253611</v>
      </c>
      <c r="M627">
        <v>1.076112142051618</v>
      </c>
      <c r="N627">
        <f t="shared" si="19"/>
        <v>68.888888888888886</v>
      </c>
    </row>
    <row r="628" spans="2:14" x14ac:dyDescent="0.2">
      <c r="B628">
        <v>88.888888888888886</v>
      </c>
      <c r="C628">
        <v>50</v>
      </c>
      <c r="D628">
        <v>7</v>
      </c>
      <c r="E628">
        <v>24</v>
      </c>
      <c r="F628">
        <v>0.19713999726822651</v>
      </c>
      <c r="G628">
        <v>2017.0906323416741</v>
      </c>
      <c r="H628">
        <v>624.14878055679083</v>
      </c>
      <c r="I628">
        <v>3.2317464924665349</v>
      </c>
      <c r="J628">
        <f t="shared" si="18"/>
        <v>0.19713999726822651</v>
      </c>
      <c r="K628">
        <v>20822.274637122919</v>
      </c>
      <c r="L628">
        <v>19429.332785338029</v>
      </c>
      <c r="M628">
        <v>1.0716927270315759</v>
      </c>
      <c r="N628">
        <f t="shared" si="19"/>
        <v>64.888888888888886</v>
      </c>
    </row>
    <row r="629" spans="2:14" x14ac:dyDescent="0.2">
      <c r="B629">
        <v>88.888888888888886</v>
      </c>
      <c r="C629">
        <v>50</v>
      </c>
      <c r="D629">
        <v>7</v>
      </c>
      <c r="E629">
        <v>28</v>
      </c>
      <c r="F629">
        <v>0.20644971018835109</v>
      </c>
      <c r="G629">
        <v>1904.1459707304859</v>
      </c>
      <c r="H629">
        <v>563.63067894030712</v>
      </c>
      <c r="I629">
        <v>3.3783575697307811</v>
      </c>
      <c r="J629">
        <f t="shared" si="18"/>
        <v>0.20644971018835109</v>
      </c>
      <c r="K629">
        <v>21266.92065599233</v>
      </c>
      <c r="L629">
        <v>19926.40536420215</v>
      </c>
      <c r="M629">
        <v>1.0672733123355209</v>
      </c>
      <c r="N629">
        <f t="shared" si="19"/>
        <v>60.888888888888886</v>
      </c>
    </row>
    <row r="630" spans="2:14" x14ac:dyDescent="0.2">
      <c r="B630">
        <v>88.888888888888886</v>
      </c>
      <c r="C630">
        <v>50</v>
      </c>
      <c r="D630">
        <v>7</v>
      </c>
      <c r="E630">
        <v>32</v>
      </c>
      <c r="F630">
        <v>0.21670209310051761</v>
      </c>
      <c r="G630">
        <v>1794.1182434396139</v>
      </c>
      <c r="H630">
        <v>506.01461372979912</v>
      </c>
      <c r="I630">
        <v>3.545585828471022</v>
      </c>
      <c r="J630">
        <f t="shared" si="18"/>
        <v>0.21670209310051761</v>
      </c>
      <c r="K630">
        <v>21781.719429282592</v>
      </c>
      <c r="L630">
        <v>20493.61579957277</v>
      </c>
      <c r="M630">
        <v>1.0628538976385351</v>
      </c>
      <c r="N630">
        <f t="shared" si="19"/>
        <v>56.888888888888886</v>
      </c>
    </row>
    <row r="631" spans="2:14" x14ac:dyDescent="0.2">
      <c r="B631">
        <v>88.888888888888886</v>
      </c>
      <c r="C631">
        <v>50</v>
      </c>
      <c r="D631">
        <v>7</v>
      </c>
      <c r="E631">
        <v>36</v>
      </c>
      <c r="F631">
        <v>0.22803042409763041</v>
      </c>
      <c r="G631">
        <v>1686.99078421589</v>
      </c>
      <c r="H631">
        <v>451.29522219564882</v>
      </c>
      <c r="I631">
        <v>3.7381091162638831</v>
      </c>
      <c r="J631">
        <f t="shared" si="18"/>
        <v>0.22803042409763041</v>
      </c>
      <c r="K631">
        <v>22382.379845460779</v>
      </c>
      <c r="L631">
        <v>21146.68428344054</v>
      </c>
      <c r="M631">
        <v>1.058434482941039</v>
      </c>
      <c r="N631">
        <f t="shared" si="19"/>
        <v>52.888888888888886</v>
      </c>
    </row>
    <row r="632" spans="2:14" x14ac:dyDescent="0.2">
      <c r="B632">
        <v>88.888888888888886</v>
      </c>
      <c r="C632">
        <v>50</v>
      </c>
      <c r="D632">
        <v>7</v>
      </c>
      <c r="E632">
        <v>40</v>
      </c>
      <c r="F632">
        <v>0.2405920800484882</v>
      </c>
      <c r="G632">
        <v>1582.75510307179</v>
      </c>
      <c r="H632">
        <v>399.47013888083359</v>
      </c>
      <c r="I632">
        <v>3.9621362124990851</v>
      </c>
      <c r="J632">
        <f t="shared" si="18"/>
        <v>0.2405920800484882</v>
      </c>
      <c r="K632">
        <v>23089.856642623039</v>
      </c>
      <c r="L632">
        <v>21906.57167843209</v>
      </c>
      <c r="M632">
        <v>1.054015068243469</v>
      </c>
      <c r="N632">
        <f t="shared" si="19"/>
        <v>48.888888888888886</v>
      </c>
    </row>
    <row r="633" spans="2:14" x14ac:dyDescent="0.2">
      <c r="B633">
        <v>88.888888888888886</v>
      </c>
      <c r="C633">
        <v>50</v>
      </c>
      <c r="D633">
        <v>7</v>
      </c>
      <c r="E633">
        <v>44</v>
      </c>
      <c r="F633">
        <v>0.25457454489055409</v>
      </c>
      <c r="G633">
        <v>1481.4068256631419</v>
      </c>
      <c r="H633">
        <v>350.53848874798888</v>
      </c>
      <c r="I633">
        <v>4.2260889266518271</v>
      </c>
      <c r="J633">
        <f t="shared" si="18"/>
        <v>0.25457454489055409</v>
      </c>
      <c r="K633">
        <v>23932.631315190662</v>
      </c>
      <c r="L633">
        <v>22801.76297827551</v>
      </c>
      <c r="M633">
        <v>1.0495956535462889</v>
      </c>
      <c r="N633">
        <f t="shared" si="19"/>
        <v>44.888888888888886</v>
      </c>
    </row>
    <row r="634" spans="2:14" x14ac:dyDescent="0.2">
      <c r="B634">
        <v>88.888888888888886</v>
      </c>
      <c r="C634">
        <v>50</v>
      </c>
      <c r="D634">
        <v>7</v>
      </c>
      <c r="E634">
        <v>48</v>
      </c>
      <c r="F634">
        <v>0.27020304743155682</v>
      </c>
      <c r="G634">
        <v>1382.943667661925</v>
      </c>
      <c r="H634">
        <v>304.50015844007658</v>
      </c>
      <c r="I634">
        <v>4.5416845585454038</v>
      </c>
      <c r="J634">
        <f t="shared" si="18"/>
        <v>0.27020304743155682</v>
      </c>
      <c r="K634">
        <v>24950.36239123793</v>
      </c>
      <c r="L634">
        <v>23871.918882016082</v>
      </c>
      <c r="M634">
        <v>1.045176238850003</v>
      </c>
      <c r="N634">
        <f t="shared" si="19"/>
        <v>40.888888888888886</v>
      </c>
    </row>
    <row r="635" spans="2:14" x14ac:dyDescent="0.2">
      <c r="B635">
        <v>88.888888888888886</v>
      </c>
      <c r="C635">
        <v>50</v>
      </c>
      <c r="D635">
        <v>7</v>
      </c>
      <c r="E635">
        <v>52</v>
      </c>
      <c r="F635">
        <v>0.28775048866090158</v>
      </c>
      <c r="G635">
        <v>1287.3644151780329</v>
      </c>
      <c r="H635">
        <v>261.35544308134212</v>
      </c>
      <c r="I635">
        <v>4.9257226097922304</v>
      </c>
      <c r="J635">
        <f t="shared" si="18"/>
        <v>0.28775048866090158</v>
      </c>
      <c r="K635">
        <v>26199.927533327369</v>
      </c>
      <c r="L635">
        <v>25173.918561230679</v>
      </c>
      <c r="M635">
        <v>1.0407568241551719</v>
      </c>
      <c r="N635">
        <f t="shared" si="19"/>
        <v>36.888888888888886</v>
      </c>
    </row>
    <row r="636" spans="2:14" x14ac:dyDescent="0.2">
      <c r="B636">
        <v>88.888888888888886</v>
      </c>
      <c r="C636">
        <v>50</v>
      </c>
      <c r="D636">
        <v>7</v>
      </c>
      <c r="E636">
        <v>56</v>
      </c>
      <c r="F636">
        <v>0.30755056918577672</v>
      </c>
      <c r="G636">
        <v>1194.6684010305089</v>
      </c>
      <c r="H636">
        <v>221.10487484660251</v>
      </c>
      <c r="I636">
        <v>5.4031753115318812</v>
      </c>
      <c r="J636">
        <f t="shared" si="18"/>
        <v>0.30755056918577672</v>
      </c>
      <c r="K636">
        <v>27765.884183777322</v>
      </c>
      <c r="L636">
        <v>26792.320657593409</v>
      </c>
      <c r="M636">
        <v>1.036337409462438</v>
      </c>
      <c r="N636">
        <f t="shared" si="19"/>
        <v>32.888888888888886</v>
      </c>
    </row>
    <row r="637" spans="2:14" x14ac:dyDescent="0.2">
      <c r="B637">
        <v>88.888888888888886</v>
      </c>
      <c r="C637">
        <v>50</v>
      </c>
      <c r="D637">
        <v>7</v>
      </c>
      <c r="E637">
        <v>60</v>
      </c>
      <c r="F637">
        <v>0.3300154234185273</v>
      </c>
      <c r="G637">
        <v>1104.855229980685</v>
      </c>
      <c r="H637">
        <v>183.74914161106321</v>
      </c>
      <c r="I637">
        <v>6.0128456671612769</v>
      </c>
      <c r="J637">
        <f t="shared" si="18"/>
        <v>0.3300154234185273</v>
      </c>
      <c r="K637">
        <v>29779.626021511482</v>
      </c>
      <c r="L637">
        <v>28858.519933141859</v>
      </c>
      <c r="M637">
        <v>1.031917994772553</v>
      </c>
      <c r="N637">
        <f t="shared" si="19"/>
        <v>28.888888888888886</v>
      </c>
    </row>
    <row r="638" spans="2:14" x14ac:dyDescent="0.2">
      <c r="B638">
        <v>88.888888888888886</v>
      </c>
      <c r="C638">
        <v>50</v>
      </c>
      <c r="D638">
        <v>7</v>
      </c>
      <c r="E638">
        <v>64</v>
      </c>
      <c r="F638">
        <v>0.35565969021003629</v>
      </c>
      <c r="G638">
        <v>1017.9246329973701</v>
      </c>
      <c r="H638">
        <v>149.2890518774465</v>
      </c>
      <c r="I638">
        <v>6.8184814639522164</v>
      </c>
      <c r="J638">
        <f t="shared" si="18"/>
        <v>0.35565969021003629</v>
      </c>
      <c r="K638">
        <v>32457.014995266989</v>
      </c>
      <c r="L638">
        <v>31588.379414147061</v>
      </c>
      <c r="M638">
        <v>1.0274985800864129</v>
      </c>
      <c r="N638">
        <f t="shared" si="19"/>
        <v>24.888888888888886</v>
      </c>
    </row>
    <row r="639" spans="2:14" x14ac:dyDescent="0.2">
      <c r="B639">
        <v>88.888888888888886</v>
      </c>
      <c r="C639">
        <v>50</v>
      </c>
      <c r="D639">
        <v>7</v>
      </c>
      <c r="E639">
        <v>68</v>
      </c>
      <c r="F639">
        <v>0.38513394096265302</v>
      </c>
      <c r="G639">
        <v>933.87639119416929</v>
      </c>
      <c r="H639">
        <v>117.7255245139292</v>
      </c>
      <c r="I639">
        <v>7.9326585721321106</v>
      </c>
      <c r="J639">
        <f t="shared" si="18"/>
        <v>0.38513394096265302</v>
      </c>
      <c r="K639">
        <v>36179.252276720741</v>
      </c>
      <c r="L639">
        <v>35363.101410040501</v>
      </c>
      <c r="M639">
        <v>1.023079165405117</v>
      </c>
      <c r="N639">
        <f t="shared" si="19"/>
        <v>20.888888888888886</v>
      </c>
    </row>
    <row r="640" spans="2:14" x14ac:dyDescent="0.2">
      <c r="B640">
        <v>88.888888888888886</v>
      </c>
      <c r="C640">
        <v>50</v>
      </c>
      <c r="D640">
        <v>7</v>
      </c>
      <c r="E640">
        <v>72</v>
      </c>
      <c r="F640">
        <v>0.41927199680893318</v>
      </c>
      <c r="G640">
        <v>852.71029921964623</v>
      </c>
      <c r="H640">
        <v>89.059592378712352</v>
      </c>
      <c r="I640">
        <v>9.5746036608120271</v>
      </c>
      <c r="J640">
        <f t="shared" si="18"/>
        <v>0.41927199680893318</v>
      </c>
      <c r="K640">
        <v>41688.672583572428</v>
      </c>
      <c r="L640">
        <v>40925.021876731487</v>
      </c>
      <c r="M640">
        <v>1.0186597507300319</v>
      </c>
      <c r="N640">
        <f t="shared" si="19"/>
        <v>16.888888888888886</v>
      </c>
    </row>
    <row r="641" spans="2:14" x14ac:dyDescent="0.2">
      <c r="B641">
        <v>88.888888888888886</v>
      </c>
      <c r="C641">
        <v>50</v>
      </c>
      <c r="D641">
        <v>7</v>
      </c>
      <c r="E641">
        <v>76</v>
      </c>
      <c r="F641">
        <v>0.4591593535277117</v>
      </c>
      <c r="G641">
        <v>774.42615207039273</v>
      </c>
      <c r="H641">
        <v>63.29241398191715</v>
      </c>
      <c r="I641">
        <v>12.23568676479379</v>
      </c>
      <c r="J641">
        <f t="shared" si="18"/>
        <v>0.4591593535277117</v>
      </c>
      <c r="K641">
        <v>50649.122205993102</v>
      </c>
      <c r="L641">
        <v>49937.988467904623</v>
      </c>
      <c r="M641">
        <v>1.014240336062906</v>
      </c>
      <c r="N641">
        <f t="shared" si="19"/>
        <v>12.888888888888886</v>
      </c>
    </row>
    <row r="642" spans="2:14" x14ac:dyDescent="0.2">
      <c r="B642">
        <v>88.888888888888886</v>
      </c>
      <c r="C642">
        <v>50</v>
      </c>
      <c r="D642">
        <v>7</v>
      </c>
      <c r="E642">
        <v>80</v>
      </c>
      <c r="F642">
        <v>0.50623455750596769</v>
      </c>
      <c r="G642">
        <v>699.02374633423028</v>
      </c>
      <c r="H642">
        <v>40.425289861983337</v>
      </c>
      <c r="I642">
        <v>17.29174357736899</v>
      </c>
      <c r="J642">
        <f t="shared" si="18"/>
        <v>0.50623455750596769</v>
      </c>
      <c r="K642">
        <v>67719.358770570834</v>
      </c>
      <c r="L642">
        <v>67060.760314098588</v>
      </c>
      <c r="M642">
        <v>1.009820921406013</v>
      </c>
      <c r="N642">
        <f t="shared" si="19"/>
        <v>8.8888888888888857</v>
      </c>
    </row>
    <row r="643" spans="2:14" x14ac:dyDescent="0.2">
      <c r="B643">
        <v>88.888888888888886</v>
      </c>
      <c r="C643">
        <v>50</v>
      </c>
      <c r="D643">
        <v>8</v>
      </c>
      <c r="E643">
        <v>20</v>
      </c>
      <c r="F643">
        <v>0.18865889963541599</v>
      </c>
      <c r="G643">
        <v>2132.9850280913811</v>
      </c>
      <c r="H643">
        <v>687.58033067732526</v>
      </c>
      <c r="I643">
        <v>3.1021612063716382</v>
      </c>
      <c r="J643">
        <f t="shared" si="18"/>
        <v>0.18865889963541599</v>
      </c>
      <c r="K643">
        <v>20435.86623395835</v>
      </c>
      <c r="L643">
        <v>18990.461536544299</v>
      </c>
      <c r="M643">
        <v>1.0761121415944841</v>
      </c>
      <c r="N643">
        <f t="shared" si="19"/>
        <v>68.888888888888886</v>
      </c>
    </row>
    <row r="644" spans="2:14" x14ac:dyDescent="0.2">
      <c r="B644">
        <v>88.888888888888886</v>
      </c>
      <c r="C644">
        <v>50</v>
      </c>
      <c r="D644">
        <v>8</v>
      </c>
      <c r="E644">
        <v>24</v>
      </c>
      <c r="F644">
        <v>0.1927040030209107</v>
      </c>
      <c r="G644">
        <v>2069.8810480710381</v>
      </c>
      <c r="H644">
        <v>640.48373930145283</v>
      </c>
      <c r="I644">
        <v>3.2317464457857521</v>
      </c>
      <c r="J644">
        <f t="shared" ref="J644:J707" si="20">F644</f>
        <v>0.1927040030209107</v>
      </c>
      <c r="K644">
        <v>21367.226121652198</v>
      </c>
      <c r="L644">
        <v>19937.828812882621</v>
      </c>
      <c r="M644">
        <v>1.071692726534295</v>
      </c>
      <c r="N644">
        <f t="shared" ref="N644:N707" si="21">B644-E644</f>
        <v>64.888888888888886</v>
      </c>
    </row>
    <row r="645" spans="2:14" x14ac:dyDescent="0.2">
      <c r="B645">
        <v>88.888888888888886</v>
      </c>
      <c r="C645">
        <v>50</v>
      </c>
      <c r="D645">
        <v>8</v>
      </c>
      <c r="E645">
        <v>28</v>
      </c>
      <c r="F645">
        <v>0.2018070856509766</v>
      </c>
      <c r="G645">
        <v>1953.365867966156</v>
      </c>
      <c r="H645">
        <v>578.19986740622812</v>
      </c>
      <c r="I645">
        <v>3.3783575162838502</v>
      </c>
      <c r="J645">
        <f t="shared" si="20"/>
        <v>0.2018070856509766</v>
      </c>
      <c r="K645">
        <v>21816.645133683251</v>
      </c>
      <c r="L645">
        <v>20441.479133123321</v>
      </c>
      <c r="M645">
        <v>1.0672733118579281</v>
      </c>
      <c r="N645">
        <f t="shared" si="21"/>
        <v>60.888888888888886</v>
      </c>
    </row>
    <row r="646" spans="2:14" x14ac:dyDescent="0.2">
      <c r="B646">
        <v>88.888888888888886</v>
      </c>
      <c r="C646">
        <v>50</v>
      </c>
      <c r="D646">
        <v>8</v>
      </c>
      <c r="E646">
        <v>32</v>
      </c>
      <c r="F646">
        <v>0.2118398849651639</v>
      </c>
      <c r="G646">
        <v>1839.865385114218</v>
      </c>
      <c r="H646">
        <v>518.91718497901297</v>
      </c>
      <c r="I646">
        <v>3.545585766616361</v>
      </c>
      <c r="J646">
        <f t="shared" si="20"/>
        <v>0.2118398849651639</v>
      </c>
      <c r="K646">
        <v>22337.11838823721</v>
      </c>
      <c r="L646">
        <v>21016.170188102009</v>
      </c>
      <c r="M646">
        <v>1.0628538971807071</v>
      </c>
      <c r="N646">
        <f t="shared" si="21"/>
        <v>56.888888888888886</v>
      </c>
    </row>
    <row r="647" spans="2:14" x14ac:dyDescent="0.2">
      <c r="B647">
        <v>88.888888888888886</v>
      </c>
      <c r="C647">
        <v>50</v>
      </c>
      <c r="D647">
        <v>8</v>
      </c>
      <c r="E647">
        <v>36</v>
      </c>
      <c r="F647">
        <v>0.22293471628395159</v>
      </c>
      <c r="G647">
        <v>1729.3645525855241</v>
      </c>
      <c r="H647">
        <v>462.63084685803949</v>
      </c>
      <c r="I647">
        <v>3.7381090438100162</v>
      </c>
      <c r="J647">
        <f t="shared" si="20"/>
        <v>0.22293471628395159</v>
      </c>
      <c r="K647">
        <v>22944.579584787491</v>
      </c>
      <c r="L647">
        <v>21677.845879060009</v>
      </c>
      <c r="M647">
        <v>1.0584344825032219</v>
      </c>
      <c r="N647">
        <f t="shared" si="21"/>
        <v>52.888888888888886</v>
      </c>
    </row>
    <row r="648" spans="2:14" x14ac:dyDescent="0.2">
      <c r="B648">
        <v>88.888888888888886</v>
      </c>
      <c r="C648">
        <v>50</v>
      </c>
      <c r="D648">
        <v>8</v>
      </c>
      <c r="E648">
        <v>40</v>
      </c>
      <c r="F648">
        <v>0.235248111045707</v>
      </c>
      <c r="G648">
        <v>1621.855680122751</v>
      </c>
      <c r="H648">
        <v>409.33870729286338</v>
      </c>
      <c r="I648">
        <v>3.962136126458196</v>
      </c>
      <c r="J648">
        <f t="shared" si="20"/>
        <v>0.235248111045707</v>
      </c>
      <c r="K648">
        <v>23660.271305635881</v>
      </c>
      <c r="L648">
        <v>22447.754332805991</v>
      </c>
      <c r="M648">
        <v>1.054015067826088</v>
      </c>
      <c r="N648">
        <f t="shared" si="21"/>
        <v>48.888888888888886</v>
      </c>
    </row>
    <row r="649" spans="2:14" x14ac:dyDescent="0.2">
      <c r="B649">
        <v>88.888888888888886</v>
      </c>
      <c r="C649">
        <v>50</v>
      </c>
      <c r="D649">
        <v>8</v>
      </c>
      <c r="E649">
        <v>44</v>
      </c>
      <c r="F649">
        <v>0.24896687409640419</v>
      </c>
      <c r="G649">
        <v>1517.33470221999</v>
      </c>
      <c r="H649">
        <v>359.03994587518969</v>
      </c>
      <c r="I649">
        <v>4.2260888228505058</v>
      </c>
      <c r="J649">
        <f t="shared" si="20"/>
        <v>0.24896687409640419</v>
      </c>
      <c r="K649">
        <v>24513.058385376331</v>
      </c>
      <c r="L649">
        <v>23354.763629031531</v>
      </c>
      <c r="M649">
        <v>1.0495956531499619</v>
      </c>
      <c r="N649">
        <f t="shared" si="21"/>
        <v>44.888888888888886</v>
      </c>
    </row>
    <row r="650" spans="2:14" x14ac:dyDescent="0.2">
      <c r="B650">
        <v>88.888888888888886</v>
      </c>
      <c r="C650">
        <v>50</v>
      </c>
      <c r="D650">
        <v>8</v>
      </c>
      <c r="E650">
        <v>48</v>
      </c>
      <c r="F650">
        <v>0.26431581031128187</v>
      </c>
      <c r="G650">
        <v>1415.7993921821139</v>
      </c>
      <c r="H650">
        <v>311.73442666388962</v>
      </c>
      <c r="I650">
        <v>4.5416844309872184</v>
      </c>
      <c r="J650">
        <f t="shared" si="20"/>
        <v>0.26431581031128187</v>
      </c>
      <c r="K650">
        <v>25543.128570059471</v>
      </c>
      <c r="L650">
        <v>24439.063604541239</v>
      </c>
      <c r="M650">
        <v>1.0451762384755641</v>
      </c>
      <c r="N650">
        <f t="shared" si="21"/>
        <v>40.888888888888886</v>
      </c>
    </row>
    <row r="651" spans="2:14" x14ac:dyDescent="0.2">
      <c r="B651">
        <v>88.888888888888886</v>
      </c>
      <c r="C651">
        <v>50</v>
      </c>
      <c r="D651">
        <v>8</v>
      </c>
      <c r="E651">
        <v>52</v>
      </c>
      <c r="F651">
        <v>0.28156780242536827</v>
      </c>
      <c r="G651">
        <v>1317.248483732056</v>
      </c>
      <c r="H651">
        <v>267.42239279995522</v>
      </c>
      <c r="I651">
        <v>4.9257224495684664</v>
      </c>
      <c r="J651">
        <f t="shared" si="20"/>
        <v>0.28156780242536827</v>
      </c>
      <c r="K651">
        <v>26808.116187049101</v>
      </c>
      <c r="L651">
        <v>25758.290096117002</v>
      </c>
      <c r="M651">
        <v>1.040756823803703</v>
      </c>
      <c r="N651">
        <f t="shared" si="21"/>
        <v>36.888888888888886</v>
      </c>
    </row>
    <row r="652" spans="2:14" x14ac:dyDescent="0.2">
      <c r="B652">
        <v>88.888888888888886</v>
      </c>
      <c r="C652">
        <v>50</v>
      </c>
      <c r="D652">
        <v>8</v>
      </c>
      <c r="E652">
        <v>56</v>
      </c>
      <c r="F652">
        <v>0.30105718117991659</v>
      </c>
      <c r="G652">
        <v>1221.681221966169</v>
      </c>
      <c r="H652">
        <v>226.10431797160399</v>
      </c>
      <c r="I652">
        <v>5.4031751048628696</v>
      </c>
      <c r="J652">
        <f t="shared" si="20"/>
        <v>0.30105718117991659</v>
      </c>
      <c r="K652">
        <v>28393.702628568932</v>
      </c>
      <c r="L652">
        <v>27398.125724574369</v>
      </c>
      <c r="M652">
        <v>1.036337409135311</v>
      </c>
      <c r="N652">
        <f t="shared" si="21"/>
        <v>32.888888888888886</v>
      </c>
    </row>
    <row r="653" spans="2:14" x14ac:dyDescent="0.2">
      <c r="B653">
        <v>88.888888888888886</v>
      </c>
      <c r="C653">
        <v>50</v>
      </c>
      <c r="D653">
        <v>8</v>
      </c>
      <c r="E653">
        <v>60</v>
      </c>
      <c r="F653">
        <v>0.323197744149956</v>
      </c>
      <c r="G653">
        <v>1129.097124340756</v>
      </c>
      <c r="H653">
        <v>187.78083432994941</v>
      </c>
      <c r="I653">
        <v>6.0128453916485478</v>
      </c>
      <c r="J653">
        <f t="shared" si="20"/>
        <v>0.323197744149956</v>
      </c>
      <c r="K653">
        <v>30433.027959164901</v>
      </c>
      <c r="L653">
        <v>29491.71166915409</v>
      </c>
      <c r="M653">
        <v>1.0319179944714889</v>
      </c>
      <c r="N653">
        <f t="shared" si="21"/>
        <v>28.888888888888886</v>
      </c>
    </row>
    <row r="654" spans="2:14" x14ac:dyDescent="0.2">
      <c r="B654">
        <v>88.888888888888886</v>
      </c>
      <c r="C654">
        <v>50</v>
      </c>
      <c r="D654">
        <v>8</v>
      </c>
      <c r="E654">
        <v>64</v>
      </c>
      <c r="F654">
        <v>0.3485074359237077</v>
      </c>
      <c r="G654">
        <v>1039.495849734634</v>
      </c>
      <c r="H654">
        <v>152.45269986264671</v>
      </c>
      <c r="I654">
        <v>6.8184810808281791</v>
      </c>
      <c r="J654">
        <f t="shared" si="20"/>
        <v>0.3485074359237077</v>
      </c>
      <c r="K654">
        <v>33144.823583851692</v>
      </c>
      <c r="L654">
        <v>32257.780433979711</v>
      </c>
      <c r="M654">
        <v>1.027498579813557</v>
      </c>
      <c r="N654">
        <f t="shared" si="21"/>
        <v>24.888888888888886</v>
      </c>
    </row>
    <row r="655" spans="2:14" x14ac:dyDescent="0.2">
      <c r="B655">
        <v>88.888888888888886</v>
      </c>
      <c r="C655">
        <v>50</v>
      </c>
      <c r="D655">
        <v>8</v>
      </c>
      <c r="E655">
        <v>68</v>
      </c>
      <c r="F655">
        <v>0.37764275121449181</v>
      </c>
      <c r="G655">
        <v>952.87712656487156</v>
      </c>
      <c r="H655">
        <v>120.12078745086021</v>
      </c>
      <c r="I655">
        <v>7.932658008545614</v>
      </c>
      <c r="J655">
        <f t="shared" si="20"/>
        <v>0.37764275121449181</v>
      </c>
      <c r="K655">
        <v>36915.358687485459</v>
      </c>
      <c r="L655">
        <v>36082.602348371453</v>
      </c>
      <c r="M655">
        <v>1.023079165163141</v>
      </c>
      <c r="N655">
        <f t="shared" si="21"/>
        <v>20.888888888888886</v>
      </c>
    </row>
    <row r="656" spans="2:14" x14ac:dyDescent="0.2">
      <c r="B656">
        <v>88.888888888888886</v>
      </c>
      <c r="C656">
        <v>50</v>
      </c>
      <c r="D656">
        <v>8</v>
      </c>
      <c r="E656">
        <v>72</v>
      </c>
      <c r="F656">
        <v>0.41144763543534613</v>
      </c>
      <c r="G656">
        <v>869.24071527992896</v>
      </c>
      <c r="H656">
        <v>90.786086561545886</v>
      </c>
      <c r="I656">
        <v>9.5746027635044229</v>
      </c>
      <c r="J656">
        <f t="shared" si="20"/>
        <v>0.41144763543534613</v>
      </c>
      <c r="K656">
        <v>42496.838150984957</v>
      </c>
      <c r="L656">
        <v>41718.383522266573</v>
      </c>
      <c r="M656">
        <v>1.0186597505222821</v>
      </c>
      <c r="N656">
        <f t="shared" si="21"/>
        <v>16.888888888888886</v>
      </c>
    </row>
    <row r="657" spans="2:14" x14ac:dyDescent="0.2">
      <c r="B657">
        <v>88.888888888888886</v>
      </c>
      <c r="C657">
        <v>50</v>
      </c>
      <c r="D657">
        <v>8</v>
      </c>
      <c r="E657">
        <v>76</v>
      </c>
      <c r="F657">
        <v>0.45102453231142198</v>
      </c>
      <c r="G657">
        <v>788.58639223720752</v>
      </c>
      <c r="H657">
        <v>64.449712652909611</v>
      </c>
      <c r="I657">
        <v>12.235685153230961</v>
      </c>
      <c r="J657">
        <f t="shared" si="20"/>
        <v>0.45102453231142198</v>
      </c>
      <c r="K657">
        <v>51575.232116870728</v>
      </c>
      <c r="L657">
        <v>50851.095437286429</v>
      </c>
      <c r="M657">
        <v>1.014240335893597</v>
      </c>
      <c r="N657">
        <f t="shared" si="21"/>
        <v>12.888888888888886</v>
      </c>
    </row>
    <row r="658" spans="2:14" x14ac:dyDescent="0.2">
      <c r="B658">
        <v>88.888888888888886</v>
      </c>
      <c r="C658">
        <v>50</v>
      </c>
      <c r="D658">
        <v>8</v>
      </c>
      <c r="E658">
        <v>80</v>
      </c>
      <c r="F658">
        <v>0.49784021058920042</v>
      </c>
      <c r="G658">
        <v>710.91394738696238</v>
      </c>
      <c r="H658">
        <v>41.112921364329999</v>
      </c>
      <c r="I658">
        <v>17.291740012514872</v>
      </c>
      <c r="J658">
        <f t="shared" si="20"/>
        <v>0.49784021058920042</v>
      </c>
      <c r="K658">
        <v>68871.246378347743</v>
      </c>
      <c r="L658">
        <v>68201.445352325114</v>
      </c>
      <c r="M658">
        <v>1.009820921280516</v>
      </c>
      <c r="N658">
        <f t="shared" si="21"/>
        <v>8.8888888888888857</v>
      </c>
    </row>
    <row r="659" spans="2:14" x14ac:dyDescent="0.2">
      <c r="B659">
        <v>88.888888888888886</v>
      </c>
      <c r="C659">
        <v>50</v>
      </c>
      <c r="D659">
        <v>9</v>
      </c>
      <c r="E659">
        <v>20</v>
      </c>
      <c r="F659">
        <v>0.1844176248029652</v>
      </c>
      <c r="G659">
        <v>2189.4411188937588</v>
      </c>
      <c r="H659">
        <v>705.77929546596636</v>
      </c>
      <c r="I659">
        <v>3.1021611613702218</v>
      </c>
      <c r="J659">
        <f t="shared" si="20"/>
        <v>0.1844176248029652</v>
      </c>
      <c r="K659">
        <v>20976.765070347268</v>
      </c>
      <c r="L659">
        <v>19493.10324691948</v>
      </c>
      <c r="M659">
        <v>1.0761121410292771</v>
      </c>
      <c r="N659">
        <f t="shared" si="21"/>
        <v>68.888888888888886</v>
      </c>
    </row>
    <row r="660" spans="2:14" x14ac:dyDescent="0.2">
      <c r="B660">
        <v>88.888888888888886</v>
      </c>
      <c r="C660">
        <v>50</v>
      </c>
      <c r="D660">
        <v>9</v>
      </c>
      <c r="E660">
        <v>24</v>
      </c>
      <c r="F660">
        <v>0.189329901161676</v>
      </c>
      <c r="G660">
        <v>2111.922221041596</v>
      </c>
      <c r="H660">
        <v>653.49256013997967</v>
      </c>
      <c r="I660">
        <v>3.2317463883432991</v>
      </c>
      <c r="J660">
        <f t="shared" si="20"/>
        <v>0.189329901161676</v>
      </c>
      <c r="K660">
        <v>21801.213982992609</v>
      </c>
      <c r="L660">
        <v>20342.784322090989</v>
      </c>
      <c r="M660">
        <v>1.071692725922373</v>
      </c>
      <c r="N660">
        <f t="shared" si="21"/>
        <v>64.888888888888886</v>
      </c>
    </row>
    <row r="661" spans="2:14" x14ac:dyDescent="0.2">
      <c r="B661">
        <v>88.888888888888886</v>
      </c>
      <c r="C661">
        <v>50</v>
      </c>
      <c r="D661">
        <v>9</v>
      </c>
      <c r="E661">
        <v>28</v>
      </c>
      <c r="F661">
        <v>0.19827654721658389</v>
      </c>
      <c r="G661">
        <v>1992.5331487512301</v>
      </c>
      <c r="H661">
        <v>589.79346559750684</v>
      </c>
      <c r="I661">
        <v>3.3783574504892799</v>
      </c>
      <c r="J661">
        <f t="shared" si="20"/>
        <v>0.19827654721658389</v>
      </c>
      <c r="K661">
        <v>22254.094502361429</v>
      </c>
      <c r="L661">
        <v>20851.354819207711</v>
      </c>
      <c r="M661">
        <v>1.067273311269997</v>
      </c>
      <c r="N661">
        <f t="shared" si="21"/>
        <v>60.888888888888886</v>
      </c>
    </row>
    <row r="662" spans="2:14" x14ac:dyDescent="0.2">
      <c r="B662">
        <v>88.888888888888886</v>
      </c>
      <c r="C662">
        <v>50</v>
      </c>
      <c r="D662">
        <v>9</v>
      </c>
      <c r="E662">
        <v>32</v>
      </c>
      <c r="F662">
        <v>0.20814328288911649</v>
      </c>
      <c r="G662">
        <v>1876.2376142160599</v>
      </c>
      <c r="H662">
        <v>529.17565052087411</v>
      </c>
      <c r="I662">
        <v>3.5455856904399439</v>
      </c>
      <c r="J662">
        <f t="shared" si="20"/>
        <v>0.20814328288911649</v>
      </c>
      <c r="K662">
        <v>22778.700035495342</v>
      </c>
      <c r="L662">
        <v>21431.638071800149</v>
      </c>
      <c r="M662">
        <v>1.0628538966168739</v>
      </c>
      <c r="N662">
        <f t="shared" si="21"/>
        <v>56.888888888888886</v>
      </c>
    </row>
    <row r="663" spans="2:14" x14ac:dyDescent="0.2">
      <c r="B663">
        <v>88.888888888888886</v>
      </c>
      <c r="C663">
        <v>50</v>
      </c>
      <c r="D663">
        <v>9</v>
      </c>
      <c r="E663">
        <v>36</v>
      </c>
      <c r="F663">
        <v>0.21906177374745989</v>
      </c>
      <c r="G663">
        <v>1763.021801700007</v>
      </c>
      <c r="H663">
        <v>471.63467494926982</v>
      </c>
      <c r="I663">
        <v>3.7381089545412278</v>
      </c>
      <c r="J663">
        <f t="shared" si="20"/>
        <v>0.21906177374745989</v>
      </c>
      <c r="K663">
        <v>23391.13171849331</v>
      </c>
      <c r="L663">
        <v>22099.744591742568</v>
      </c>
      <c r="M663">
        <v>1.058434481963799</v>
      </c>
      <c r="N663">
        <f t="shared" si="21"/>
        <v>52.888888888888886</v>
      </c>
    </row>
    <row r="664" spans="2:14" x14ac:dyDescent="0.2">
      <c r="B664">
        <v>88.888888888888886</v>
      </c>
      <c r="C664">
        <v>50</v>
      </c>
      <c r="D664">
        <v>9</v>
      </c>
      <c r="E664">
        <v>40</v>
      </c>
      <c r="F664">
        <v>0.2311880146839515</v>
      </c>
      <c r="G664">
        <v>1652.8786117654111</v>
      </c>
      <c r="H664">
        <v>417.1685684830241</v>
      </c>
      <c r="I664">
        <v>3.9621360204002789</v>
      </c>
      <c r="J664">
        <f t="shared" si="20"/>
        <v>0.2311880146839515</v>
      </c>
      <c r="K664">
        <v>24112.846086707621</v>
      </c>
      <c r="L664">
        <v>22877.136043425231</v>
      </c>
      <c r="M664">
        <v>1.054015067311606</v>
      </c>
      <c r="N664">
        <f t="shared" si="21"/>
        <v>48.888888888888886</v>
      </c>
    </row>
    <row r="665" spans="2:14" x14ac:dyDescent="0.2">
      <c r="B665">
        <v>88.888888888888886</v>
      </c>
      <c r="C665">
        <v>50</v>
      </c>
      <c r="D665">
        <v>9</v>
      </c>
      <c r="E665">
        <v>44</v>
      </c>
      <c r="F665">
        <v>0.24470843110607801</v>
      </c>
      <c r="G665">
        <v>1545.8042156422459</v>
      </c>
      <c r="H665">
        <v>365.77656723826448</v>
      </c>
      <c r="I665">
        <v>4.2260886948379026</v>
      </c>
      <c r="J665">
        <f t="shared" si="20"/>
        <v>0.24470843110607801</v>
      </c>
      <c r="K665">
        <v>24972.993061425041</v>
      </c>
      <c r="L665">
        <v>23792.965413021058</v>
      </c>
      <c r="M665">
        <v>1.0495956526611929</v>
      </c>
      <c r="N665">
        <f t="shared" si="21"/>
        <v>44.888888888888886</v>
      </c>
    </row>
    <row r="666" spans="2:14" x14ac:dyDescent="0.2">
      <c r="B666">
        <v>88.888888888888886</v>
      </c>
      <c r="C666">
        <v>50</v>
      </c>
      <c r="D666">
        <v>9</v>
      </c>
      <c r="E666">
        <v>48</v>
      </c>
      <c r="F666">
        <v>0.25984768579827838</v>
      </c>
      <c r="G666">
        <v>1441.7964542966499</v>
      </c>
      <c r="H666">
        <v>317.45853904445079</v>
      </c>
      <c r="I666">
        <v>4.5416842735950738</v>
      </c>
      <c r="J666">
        <f t="shared" si="20"/>
        <v>0.25984768579827838</v>
      </c>
      <c r="K666">
        <v>26012.154269393861</v>
      </c>
      <c r="L666">
        <v>24887.816354141662</v>
      </c>
      <c r="M666">
        <v>1.045176238013549</v>
      </c>
      <c r="N666">
        <f t="shared" si="21"/>
        <v>40.888888888888886</v>
      </c>
    </row>
    <row r="667" spans="2:14" x14ac:dyDescent="0.2">
      <c r="B667">
        <v>88.888888888888886</v>
      </c>
      <c r="C667">
        <v>50</v>
      </c>
      <c r="D667">
        <v>9</v>
      </c>
      <c r="E667">
        <v>52</v>
      </c>
      <c r="F667">
        <v>0.2768788905681136</v>
      </c>
      <c r="G667">
        <v>1340.854060640894</v>
      </c>
      <c r="H667">
        <v>272.21471128653741</v>
      </c>
      <c r="I667">
        <v>4.9257222517613712</v>
      </c>
      <c r="J667">
        <f t="shared" si="20"/>
        <v>0.2768788905681136</v>
      </c>
      <c r="K667">
        <v>27288.527480931589</v>
      </c>
      <c r="L667">
        <v>26219.888131577231</v>
      </c>
      <c r="M667">
        <v>1.0407568233697899</v>
      </c>
      <c r="N667">
        <f t="shared" si="21"/>
        <v>36.888888888888886</v>
      </c>
    </row>
    <row r="668" spans="2:14" x14ac:dyDescent="0.2">
      <c r="B668">
        <v>88.888888888888886</v>
      </c>
      <c r="C668">
        <v>50</v>
      </c>
      <c r="D668">
        <v>9</v>
      </c>
      <c r="E668">
        <v>56</v>
      </c>
      <c r="F668">
        <v>0.29613718967452379</v>
      </c>
      <c r="G668">
        <v>1242.976259885919</v>
      </c>
      <c r="H668">
        <v>230.0455370209184</v>
      </c>
      <c r="I668">
        <v>5.4031748495642136</v>
      </c>
      <c r="J668">
        <f t="shared" si="20"/>
        <v>0.29613718967452379</v>
      </c>
      <c r="K668">
        <v>28888.631226378089</v>
      </c>
      <c r="L668">
        <v>27875.70050351309</v>
      </c>
      <c r="M668">
        <v>1.0363374087312121</v>
      </c>
      <c r="N668">
        <f t="shared" si="21"/>
        <v>32.888888888888886</v>
      </c>
    </row>
    <row r="669" spans="2:14" x14ac:dyDescent="0.2">
      <c r="B669">
        <v>88.888888888888886</v>
      </c>
      <c r="C669">
        <v>50</v>
      </c>
      <c r="D669">
        <v>9</v>
      </c>
      <c r="E669">
        <v>60</v>
      </c>
      <c r="F669">
        <v>0.31803811428292011</v>
      </c>
      <c r="G669">
        <v>1148.1625524378969</v>
      </c>
      <c r="H669">
        <v>190.95162816978859</v>
      </c>
      <c r="I669">
        <v>6.0128450510879352</v>
      </c>
      <c r="J669">
        <f t="shared" si="20"/>
        <v>0.31803811428292011</v>
      </c>
      <c r="K669">
        <v>30946.90643234985</v>
      </c>
      <c r="L669">
        <v>29989.695508081739</v>
      </c>
      <c r="M669">
        <v>1.031917994099345</v>
      </c>
      <c r="N669">
        <f t="shared" si="21"/>
        <v>28.888888888888886</v>
      </c>
    </row>
    <row r="670" spans="2:14" x14ac:dyDescent="0.2">
      <c r="B670">
        <v>88.888888888888886</v>
      </c>
      <c r="C670">
        <v>50</v>
      </c>
      <c r="D670">
        <v>9</v>
      </c>
      <c r="E670">
        <v>64</v>
      </c>
      <c r="F670">
        <v>0.34310279256177828</v>
      </c>
      <c r="G670">
        <v>1056.412590946009</v>
      </c>
      <c r="H670">
        <v>154.93372377922441</v>
      </c>
      <c r="I670">
        <v>6.8184806069165651</v>
      </c>
      <c r="J670">
        <f t="shared" si="20"/>
        <v>0.34310279256177828</v>
      </c>
      <c r="K670">
        <v>33684.221988576312</v>
      </c>
      <c r="L670">
        <v>32782.743121409527</v>
      </c>
      <c r="M670">
        <v>1.027498579476043</v>
      </c>
      <c r="N670">
        <f t="shared" si="21"/>
        <v>24.888888888888886</v>
      </c>
    </row>
    <row r="671" spans="2:14" x14ac:dyDescent="0.2">
      <c r="B671">
        <v>88.888888888888886</v>
      </c>
      <c r="C671">
        <v>50</v>
      </c>
      <c r="D671">
        <v>9</v>
      </c>
      <c r="E671">
        <v>68</v>
      </c>
      <c r="F671">
        <v>0.3719931991100045</v>
      </c>
      <c r="G671">
        <v>967.72610981912862</v>
      </c>
      <c r="H671">
        <v>121.99267810211769</v>
      </c>
      <c r="I671">
        <v>7.9326573108679863</v>
      </c>
      <c r="J671">
        <f t="shared" si="20"/>
        <v>0.3719931991100045</v>
      </c>
      <c r="K671">
        <v>37490.622305105782</v>
      </c>
      <c r="L671">
        <v>36644.888873388772</v>
      </c>
      <c r="M671">
        <v>1.023079164863594</v>
      </c>
      <c r="N671">
        <f t="shared" si="21"/>
        <v>20.888888888888886</v>
      </c>
    </row>
    <row r="672" spans="2:14" x14ac:dyDescent="0.2">
      <c r="B672">
        <v>88.888888888888886</v>
      </c>
      <c r="C672">
        <v>50</v>
      </c>
      <c r="D672">
        <v>9</v>
      </c>
      <c r="E672">
        <v>72</v>
      </c>
      <c r="F672">
        <v>0.40556242990622959</v>
      </c>
      <c r="G672">
        <v>882.10288628995829</v>
      </c>
      <c r="H672">
        <v>92.129460668371081</v>
      </c>
      <c r="I672">
        <v>9.574601651747134</v>
      </c>
      <c r="J672">
        <f t="shared" si="20"/>
        <v>0.40556242990622959</v>
      </c>
      <c r="K672">
        <v>43125.664654478263</v>
      </c>
      <c r="L672">
        <v>42335.691228856682</v>
      </c>
      <c r="M672">
        <v>1.0186597502648811</v>
      </c>
      <c r="N672">
        <f t="shared" si="21"/>
        <v>16.888888888888886</v>
      </c>
    </row>
    <row r="673" spans="2:14" x14ac:dyDescent="0.2">
      <c r="B673">
        <v>88.888888888888886</v>
      </c>
      <c r="C673">
        <v>50</v>
      </c>
      <c r="D673">
        <v>9</v>
      </c>
      <c r="E673">
        <v>76</v>
      </c>
      <c r="F673">
        <v>0.44492802936762121</v>
      </c>
      <c r="G673">
        <v>799.54272178251051</v>
      </c>
      <c r="H673">
        <v>65.345163950529525</v>
      </c>
      <c r="I673">
        <v>12.235683154576151</v>
      </c>
      <c r="J673">
        <f t="shared" si="20"/>
        <v>0.44492802936762121</v>
      </c>
      <c r="K673">
        <v>52291.799439120383</v>
      </c>
      <c r="L673">
        <v>51557.601881288399</v>
      </c>
      <c r="M673">
        <v>1.01424033568362</v>
      </c>
      <c r="N673">
        <f t="shared" si="21"/>
        <v>12.888888888888886</v>
      </c>
    </row>
    <row r="674" spans="2:14" x14ac:dyDescent="0.2">
      <c r="B674">
        <v>88.888888888888886</v>
      </c>
      <c r="C674">
        <v>50</v>
      </c>
      <c r="D674">
        <v>9</v>
      </c>
      <c r="E674">
        <v>80</v>
      </c>
      <c r="F674">
        <v>0.4915816950199256</v>
      </c>
      <c r="G674">
        <v>720.04543692039351</v>
      </c>
      <c r="H674">
        <v>41.641015924575441</v>
      </c>
      <c r="I674">
        <v>17.291735586485569</v>
      </c>
      <c r="J674">
        <f t="shared" si="20"/>
        <v>0.4915816950199256</v>
      </c>
      <c r="K674">
        <v>69755.878150969191</v>
      </c>
      <c r="L674">
        <v>69077.473729973368</v>
      </c>
      <c r="M674">
        <v>1.0098209211247029</v>
      </c>
      <c r="N674">
        <f t="shared" si="21"/>
        <v>8.8888888888888857</v>
      </c>
    </row>
    <row r="675" spans="2:14" x14ac:dyDescent="0.2">
      <c r="B675">
        <v>88.888888888888886</v>
      </c>
      <c r="C675">
        <v>50</v>
      </c>
      <c r="D675">
        <v>10</v>
      </c>
      <c r="E675">
        <v>20</v>
      </c>
      <c r="F675">
        <v>0.18119106700604909</v>
      </c>
      <c r="G675">
        <v>2234.4329192546188</v>
      </c>
      <c r="H675">
        <v>720.28268113827153</v>
      </c>
      <c r="I675">
        <v>3.10216110669705</v>
      </c>
      <c r="J675">
        <f t="shared" si="20"/>
        <v>0.18119106700604909</v>
      </c>
      <c r="K675">
        <v>21407.825955299759</v>
      </c>
      <c r="L675">
        <v>19893.675717183411</v>
      </c>
      <c r="M675">
        <v>1.0761121403425959</v>
      </c>
      <c r="N675">
        <f t="shared" si="21"/>
        <v>68.888888888888886</v>
      </c>
    </row>
    <row r="676" spans="2:14" x14ac:dyDescent="0.2">
      <c r="B676">
        <v>88.888888888888886</v>
      </c>
      <c r="C676">
        <v>50</v>
      </c>
      <c r="D676">
        <v>10</v>
      </c>
      <c r="E676">
        <v>24</v>
      </c>
      <c r="F676">
        <v>0.18668917890445899</v>
      </c>
      <c r="G676">
        <v>2146.0360936946922</v>
      </c>
      <c r="H676">
        <v>664.04843754455487</v>
      </c>
      <c r="I676">
        <v>3.2317463190336948</v>
      </c>
      <c r="J676">
        <f t="shared" si="20"/>
        <v>0.18668917890445899</v>
      </c>
      <c r="K676">
        <v>22153.3689203709</v>
      </c>
      <c r="L676">
        <v>20671.381264220759</v>
      </c>
      <c r="M676">
        <v>1.071692725184032</v>
      </c>
      <c r="N676">
        <f t="shared" si="21"/>
        <v>64.888888888888886</v>
      </c>
    </row>
    <row r="677" spans="2:14" x14ac:dyDescent="0.2">
      <c r="B677">
        <v>88.888888888888886</v>
      </c>
      <c r="C677">
        <v>50</v>
      </c>
      <c r="D677">
        <v>10</v>
      </c>
      <c r="E677">
        <v>28</v>
      </c>
      <c r="F677">
        <v>0.19551419630800371</v>
      </c>
      <c r="G677">
        <v>2024.290969770278</v>
      </c>
      <c r="H677">
        <v>599.19385293502808</v>
      </c>
      <c r="I677">
        <v>3.378357371082338</v>
      </c>
      <c r="J677">
        <f t="shared" si="20"/>
        <v>0.19551419630800371</v>
      </c>
      <c r="K677">
        <v>22608.78950484603</v>
      </c>
      <c r="L677">
        <v>21183.692388010779</v>
      </c>
      <c r="M677">
        <v>1.0672733105604291</v>
      </c>
      <c r="N677">
        <f t="shared" si="21"/>
        <v>60.888888888888886</v>
      </c>
    </row>
    <row r="678" spans="2:14" x14ac:dyDescent="0.2">
      <c r="B678">
        <v>88.888888888888886</v>
      </c>
      <c r="C678">
        <v>50</v>
      </c>
      <c r="D678">
        <v>10</v>
      </c>
      <c r="E678">
        <v>32</v>
      </c>
      <c r="F678">
        <v>0.20525201560188641</v>
      </c>
      <c r="G678">
        <v>1905.7038630463289</v>
      </c>
      <c r="H678">
        <v>537.48635031239428</v>
      </c>
      <c r="I678">
        <v>3.545585598478378</v>
      </c>
      <c r="J678">
        <f t="shared" si="20"/>
        <v>0.20525201560188641</v>
      </c>
      <c r="K678">
        <v>23136.43875589532</v>
      </c>
      <c r="L678">
        <v>21768.221243161392</v>
      </c>
      <c r="M678">
        <v>1.0628538959362039</v>
      </c>
      <c r="N678">
        <f t="shared" si="21"/>
        <v>56.888888888888886</v>
      </c>
    </row>
    <row r="679" spans="2:14" x14ac:dyDescent="0.2">
      <c r="B679">
        <v>88.888888888888886</v>
      </c>
      <c r="C679">
        <v>50</v>
      </c>
      <c r="D679">
        <v>10</v>
      </c>
      <c r="E679">
        <v>36</v>
      </c>
      <c r="F679">
        <v>0.2160338681699783</v>
      </c>
      <c r="G679">
        <v>1790.2619806954431</v>
      </c>
      <c r="H679">
        <v>478.92184366311989</v>
      </c>
      <c r="I679">
        <v>3.7381088467427208</v>
      </c>
      <c r="J679">
        <f t="shared" si="20"/>
        <v>0.2160338681699783</v>
      </c>
      <c r="K679">
        <v>23752.544500968921</v>
      </c>
      <c r="L679">
        <v>22441.204363936598</v>
      </c>
      <c r="M679">
        <v>1.0584344813124049</v>
      </c>
      <c r="N679">
        <f t="shared" si="21"/>
        <v>52.888888888888886</v>
      </c>
    </row>
    <row r="680" spans="2:14" x14ac:dyDescent="0.2">
      <c r="B680">
        <v>88.888888888888886</v>
      </c>
      <c r="C680">
        <v>50</v>
      </c>
      <c r="D680">
        <v>10</v>
      </c>
      <c r="E680">
        <v>40</v>
      </c>
      <c r="F680">
        <v>0.22801542454861001</v>
      </c>
      <c r="G680">
        <v>1677.9587290109171</v>
      </c>
      <c r="H680">
        <v>423.49853074887147</v>
      </c>
      <c r="I680">
        <v>3.9621358922870078</v>
      </c>
      <c r="J680">
        <f t="shared" si="20"/>
        <v>0.22801542454861001</v>
      </c>
      <c r="K680">
        <v>24478.724743901661</v>
      </c>
      <c r="L680">
        <v>23224.264545639609</v>
      </c>
      <c r="M680">
        <v>1.054015066690134</v>
      </c>
      <c r="N680">
        <f t="shared" si="21"/>
        <v>48.888888888888886</v>
      </c>
    </row>
    <row r="681" spans="2:14" x14ac:dyDescent="0.2">
      <c r="B681">
        <v>88.888888888888886</v>
      </c>
      <c r="C681">
        <v>50</v>
      </c>
      <c r="D681">
        <v>10</v>
      </c>
      <c r="E681">
        <v>44</v>
      </c>
      <c r="F681">
        <v>0.24138293673161729</v>
      </c>
      <c r="G681">
        <v>1568.7905128865591</v>
      </c>
      <c r="H681">
        <v>371.21572299819348</v>
      </c>
      <c r="I681">
        <v>4.2260885401510686</v>
      </c>
      <c r="J681">
        <f t="shared" si="20"/>
        <v>0.24138293673161729</v>
      </c>
      <c r="K681">
        <v>25344.344514462449</v>
      </c>
      <c r="L681">
        <v>24146.769724574078</v>
      </c>
      <c r="M681">
        <v>1.0495956520705789</v>
      </c>
      <c r="N681">
        <f t="shared" si="21"/>
        <v>44.888888888888886</v>
      </c>
    </row>
    <row r="682" spans="2:14" x14ac:dyDescent="0.2">
      <c r="B682">
        <v>88.888888888888886</v>
      </c>
      <c r="C682">
        <v>50</v>
      </c>
      <c r="D682">
        <v>10</v>
      </c>
      <c r="E682">
        <v>48</v>
      </c>
      <c r="F682">
        <v>0.25636111914086701</v>
      </c>
      <c r="G682">
        <v>1462.755280723758</v>
      </c>
      <c r="H682">
        <v>322.07332211654881</v>
      </c>
      <c r="I682">
        <v>4.5416840833356256</v>
      </c>
      <c r="J682">
        <f t="shared" si="20"/>
        <v>0.25636111914086701</v>
      </c>
      <c r="K682">
        <v>26390.282697094379</v>
      </c>
      <c r="L682">
        <v>25249.60073848717</v>
      </c>
      <c r="M682">
        <v>1.0451762374550539</v>
      </c>
      <c r="N682">
        <f t="shared" si="21"/>
        <v>40.888888888888886</v>
      </c>
    </row>
    <row r="683" spans="2:14" x14ac:dyDescent="0.2">
      <c r="B683">
        <v>88.888888888888886</v>
      </c>
      <c r="C683">
        <v>50</v>
      </c>
      <c r="D683">
        <v>10</v>
      </c>
      <c r="E683">
        <v>52</v>
      </c>
      <c r="F683">
        <v>0.27322348174312627</v>
      </c>
      <c r="G683">
        <v>1359.851821527225</v>
      </c>
      <c r="H683">
        <v>276.07157246442188</v>
      </c>
      <c r="I683">
        <v>4.9257220125497456</v>
      </c>
      <c r="J683">
        <f t="shared" si="20"/>
        <v>0.27322348174312627</v>
      </c>
      <c r="K683">
        <v>27675.162339444851</v>
      </c>
      <c r="L683">
        <v>26591.382090382041</v>
      </c>
      <c r="M683">
        <v>1.040756822845053</v>
      </c>
      <c r="N683">
        <f t="shared" si="21"/>
        <v>36.888888888888886</v>
      </c>
    </row>
    <row r="684" spans="2:14" x14ac:dyDescent="0.2">
      <c r="B684">
        <v>88.888888888888886</v>
      </c>
      <c r="C684">
        <v>50</v>
      </c>
      <c r="D684">
        <v>10</v>
      </c>
      <c r="E684">
        <v>56</v>
      </c>
      <c r="F684">
        <v>0.29230610494312348</v>
      </c>
      <c r="G684">
        <v>1260.079400547947</v>
      </c>
      <c r="H684">
        <v>233.21093758101159</v>
      </c>
      <c r="I684">
        <v>5.4031745406890561</v>
      </c>
      <c r="J684">
        <f t="shared" si="20"/>
        <v>0.29230610494312348</v>
      </c>
      <c r="K684">
        <v>29286.133849190472</v>
      </c>
      <c r="L684">
        <v>28259.265386223538</v>
      </c>
      <c r="M684">
        <v>1.036337408242308</v>
      </c>
      <c r="N684">
        <f t="shared" si="21"/>
        <v>32.888888888888886</v>
      </c>
    </row>
    <row r="685" spans="2:14" x14ac:dyDescent="0.2">
      <c r="B685">
        <v>88.888888888888886</v>
      </c>
      <c r="C685">
        <v>50</v>
      </c>
      <c r="D685">
        <v>10</v>
      </c>
      <c r="E685">
        <v>60</v>
      </c>
      <c r="F685">
        <v>0.31402629342102412</v>
      </c>
      <c r="G685">
        <v>1163.4375572897361</v>
      </c>
      <c r="H685">
        <v>193.49203699220141</v>
      </c>
      <c r="I685">
        <v>6.0128446388552286</v>
      </c>
      <c r="J685">
        <f t="shared" si="20"/>
        <v>0.31402629342102412</v>
      </c>
      <c r="K685">
        <v>31358.620039364669</v>
      </c>
      <c r="L685">
        <v>30388.674519067139</v>
      </c>
      <c r="M685">
        <v>1.031917993648882</v>
      </c>
      <c r="N685">
        <f t="shared" si="21"/>
        <v>28.888888888888886</v>
      </c>
    </row>
    <row r="686" spans="2:14" x14ac:dyDescent="0.2">
      <c r="B686">
        <v>88.888888888888886</v>
      </c>
      <c r="C686">
        <v>50</v>
      </c>
      <c r="D686">
        <v>10</v>
      </c>
      <c r="E686">
        <v>64</v>
      </c>
      <c r="F686">
        <v>0.33890825722439971</v>
      </c>
      <c r="G686">
        <v>1069.925987858463</v>
      </c>
      <c r="H686">
        <v>156.91561501788331</v>
      </c>
      <c r="I686">
        <v>6.8184800329561002</v>
      </c>
      <c r="J686">
        <f t="shared" si="20"/>
        <v>0.33890825722439971</v>
      </c>
      <c r="K686">
        <v>34115.103128502167</v>
      </c>
      <c r="L686">
        <v>33202.092755661601</v>
      </c>
      <c r="M686">
        <v>1.027498579067275</v>
      </c>
      <c r="N686">
        <f t="shared" si="21"/>
        <v>24.888888888888886</v>
      </c>
    </row>
    <row r="687" spans="2:14" x14ac:dyDescent="0.2">
      <c r="B687">
        <v>88.888888888888886</v>
      </c>
      <c r="C687">
        <v>50</v>
      </c>
      <c r="D687">
        <v>10</v>
      </c>
      <c r="E687">
        <v>68</v>
      </c>
      <c r="F687">
        <v>0.36761911200517311</v>
      </c>
      <c r="G687">
        <v>979.54447540039473</v>
      </c>
      <c r="H687">
        <v>123.4825281637272</v>
      </c>
      <c r="I687">
        <v>7.9326564653875851</v>
      </c>
      <c r="J687">
        <f t="shared" si="20"/>
        <v>0.36761911200517311</v>
      </c>
      <c r="K687">
        <v>37948.476935434723</v>
      </c>
      <c r="L687">
        <v>37092.414988198063</v>
      </c>
      <c r="M687">
        <v>1.023079164500587</v>
      </c>
      <c r="N687">
        <f t="shared" si="21"/>
        <v>20.888888888888886</v>
      </c>
    </row>
    <row r="688" spans="2:14" x14ac:dyDescent="0.2">
      <c r="B688">
        <v>88.888888888888886</v>
      </c>
      <c r="C688">
        <v>50</v>
      </c>
      <c r="D688">
        <v>10</v>
      </c>
      <c r="E688">
        <v>72</v>
      </c>
      <c r="F688">
        <v>0.40102037259148682</v>
      </c>
      <c r="G688">
        <v>892.29285020842246</v>
      </c>
      <c r="H688">
        <v>93.193744064534059</v>
      </c>
      <c r="I688">
        <v>9.5746003035411338</v>
      </c>
      <c r="J688">
        <f t="shared" si="20"/>
        <v>0.40102037259148682</v>
      </c>
      <c r="K688">
        <v>43623.847999776233</v>
      </c>
      <c r="L688">
        <v>42824.748893632343</v>
      </c>
      <c r="M688">
        <v>1.0186597499527359</v>
      </c>
      <c r="N688">
        <f t="shared" si="21"/>
        <v>16.888888888888886</v>
      </c>
    </row>
    <row r="689" spans="2:14" x14ac:dyDescent="0.2">
      <c r="B689">
        <v>88.888888888888886</v>
      </c>
      <c r="C689">
        <v>50</v>
      </c>
      <c r="D689">
        <v>10</v>
      </c>
      <c r="E689">
        <v>76</v>
      </c>
      <c r="F689">
        <v>0.4402433022833549</v>
      </c>
      <c r="G689">
        <v>808.17096945162803</v>
      </c>
      <c r="H689">
        <v>66.050347941742984</v>
      </c>
      <c r="I689">
        <v>12.235680728956069</v>
      </c>
      <c r="J689">
        <f t="shared" si="20"/>
        <v>0.4402433022833549</v>
      </c>
      <c r="K689">
        <v>52856.105240839977</v>
      </c>
      <c r="L689">
        <v>52113.984619330098</v>
      </c>
      <c r="M689">
        <v>1.014240335428787</v>
      </c>
      <c r="N689">
        <f t="shared" si="21"/>
        <v>12.888888888888886</v>
      </c>
    </row>
    <row r="690" spans="2:14" x14ac:dyDescent="0.2">
      <c r="B690">
        <v>88.888888888888886</v>
      </c>
      <c r="C690">
        <v>50</v>
      </c>
      <c r="D690">
        <v>10</v>
      </c>
      <c r="E690">
        <v>80</v>
      </c>
      <c r="F690">
        <v>0.48680206343779459</v>
      </c>
      <c r="G690">
        <v>727.17871044320941</v>
      </c>
      <c r="H690">
        <v>42.053554017289137</v>
      </c>
      <c r="I690">
        <v>17.291730210109002</v>
      </c>
      <c r="J690">
        <f t="shared" si="20"/>
        <v>0.48680206343779459</v>
      </c>
      <c r="K690">
        <v>70446.928650231072</v>
      </c>
      <c r="L690">
        <v>69761.803493805142</v>
      </c>
      <c r="M690">
        <v>1.0098209209354341</v>
      </c>
      <c r="N690">
        <f t="shared" si="21"/>
        <v>8.8888888888888857</v>
      </c>
    </row>
    <row r="691" spans="2:14" x14ac:dyDescent="0.2">
      <c r="B691">
        <v>88.888888888888886</v>
      </c>
      <c r="C691">
        <v>50</v>
      </c>
      <c r="D691">
        <v>11</v>
      </c>
      <c r="E691">
        <v>20</v>
      </c>
      <c r="F691">
        <v>0.1786652060035023</v>
      </c>
      <c r="G691">
        <v>2270.9655268935248</v>
      </c>
      <c r="H691">
        <v>732.05919893628879</v>
      </c>
      <c r="I691">
        <v>3.1021610413383618</v>
      </c>
      <c r="J691">
        <f t="shared" si="20"/>
        <v>0.1786652060035023</v>
      </c>
      <c r="K691">
        <v>21757.84035908318</v>
      </c>
      <c r="L691">
        <v>20218.93403112594</v>
      </c>
      <c r="M691">
        <v>1.0761121395217059</v>
      </c>
      <c r="N691">
        <f t="shared" si="21"/>
        <v>68.888888888888886</v>
      </c>
    </row>
    <row r="692" spans="2:14" x14ac:dyDescent="0.2">
      <c r="B692">
        <v>88.888888888888886</v>
      </c>
      <c r="C692">
        <v>50</v>
      </c>
      <c r="D692">
        <v>11</v>
      </c>
      <c r="E692">
        <v>24</v>
      </c>
      <c r="F692">
        <v>0.18457683912418729</v>
      </c>
      <c r="G692">
        <v>2174.1278750824458</v>
      </c>
      <c r="H692">
        <v>672.74090098591239</v>
      </c>
      <c r="I692">
        <v>3.231746236769947</v>
      </c>
      <c r="J692">
        <f t="shared" si="20"/>
        <v>0.18457683912418729</v>
      </c>
      <c r="K692">
        <v>22443.35826330031</v>
      </c>
      <c r="L692">
        <v>20941.971289203779</v>
      </c>
      <c r="M692">
        <v>1.0716927243076939</v>
      </c>
      <c r="N692">
        <f t="shared" si="21"/>
        <v>64.888888888888886</v>
      </c>
    </row>
    <row r="693" spans="2:14" x14ac:dyDescent="0.2">
      <c r="B693">
        <v>88.888888888888886</v>
      </c>
      <c r="C693">
        <v>50</v>
      </c>
      <c r="D693">
        <v>11</v>
      </c>
      <c r="E693">
        <v>28</v>
      </c>
      <c r="F693">
        <v>0.19330541914104979</v>
      </c>
      <c r="G693">
        <v>2050.4223022163701</v>
      </c>
      <c r="H693">
        <v>606.92879237074419</v>
      </c>
      <c r="I693">
        <v>3.3783572768185031</v>
      </c>
      <c r="J693">
        <f t="shared" si="20"/>
        <v>0.19330541914104979</v>
      </c>
      <c r="K693">
        <v>22900.64369160945</v>
      </c>
      <c r="L693">
        <v>21457.150181763831</v>
      </c>
      <c r="M693">
        <v>1.067273309718102</v>
      </c>
      <c r="N693">
        <f t="shared" si="21"/>
        <v>60.888888888888886</v>
      </c>
    </row>
    <row r="694" spans="2:14" x14ac:dyDescent="0.2">
      <c r="B694">
        <v>88.888888888888886</v>
      </c>
      <c r="C694">
        <v>50</v>
      </c>
      <c r="D694">
        <v>11</v>
      </c>
      <c r="E694">
        <v>32</v>
      </c>
      <c r="F694">
        <v>0.20294123001637751</v>
      </c>
      <c r="G694">
        <v>1929.92807088378</v>
      </c>
      <c r="H694">
        <v>544.31858340833514</v>
      </c>
      <c r="I694">
        <v>3.545585489290549</v>
      </c>
      <c r="J694">
        <f t="shared" si="20"/>
        <v>0.20294123001637751</v>
      </c>
      <c r="K694">
        <v>23430.535814682491</v>
      </c>
      <c r="L694">
        <v>22044.926327207038</v>
      </c>
      <c r="M694">
        <v>1.0628538951280311</v>
      </c>
      <c r="N694">
        <f t="shared" si="21"/>
        <v>56.888888888888886</v>
      </c>
    </row>
    <row r="695" spans="2:14" x14ac:dyDescent="0.2">
      <c r="B695">
        <v>88.888888888888886</v>
      </c>
      <c r="C695">
        <v>50</v>
      </c>
      <c r="D695">
        <v>11</v>
      </c>
      <c r="E695">
        <v>36</v>
      </c>
      <c r="F695">
        <v>0.21361522525367779</v>
      </c>
      <c r="G695">
        <v>1812.6333051609761</v>
      </c>
      <c r="H695">
        <v>484.90652400807733</v>
      </c>
      <c r="I695">
        <v>3.7381087187244821</v>
      </c>
      <c r="J695">
        <f t="shared" si="20"/>
        <v>0.21361522525367779</v>
      </c>
      <c r="K695">
        <v>24049.35909327053</v>
      </c>
      <c r="L695">
        <v>22721.632312117628</v>
      </c>
      <c r="M695">
        <v>1.058434480538831</v>
      </c>
      <c r="N695">
        <f t="shared" si="21"/>
        <v>52.888888888888886</v>
      </c>
    </row>
    <row r="696" spans="2:14" x14ac:dyDescent="0.2">
      <c r="B696">
        <v>88.888888888888886</v>
      </c>
      <c r="C696">
        <v>50</v>
      </c>
      <c r="D696">
        <v>11</v>
      </c>
      <c r="E696">
        <v>40</v>
      </c>
      <c r="F696">
        <v>0.22548290544926849</v>
      </c>
      <c r="G696">
        <v>1698.531894019279</v>
      </c>
      <c r="H696">
        <v>428.69099027208472</v>
      </c>
      <c r="I696">
        <v>3.96213574010791</v>
      </c>
      <c r="J696">
        <f t="shared" si="20"/>
        <v>0.22548290544926849</v>
      </c>
      <c r="K696">
        <v>24778.854201583501</v>
      </c>
      <c r="L696">
        <v>23509.013297836311</v>
      </c>
      <c r="M696">
        <v>1.0540150659519201</v>
      </c>
      <c r="N696">
        <f t="shared" si="21"/>
        <v>48.888888888888886</v>
      </c>
    </row>
    <row r="697" spans="2:14" x14ac:dyDescent="0.2">
      <c r="B697">
        <v>88.888888888888886</v>
      </c>
      <c r="C697">
        <v>50</v>
      </c>
      <c r="D697">
        <v>11</v>
      </c>
      <c r="E697">
        <v>44</v>
      </c>
      <c r="F697">
        <v>0.23873050006665719</v>
      </c>
      <c r="G697">
        <v>1587.6205023236751</v>
      </c>
      <c r="H697">
        <v>375.67139360322972</v>
      </c>
      <c r="I697">
        <v>4.2260883563587521</v>
      </c>
      <c r="J697">
        <f t="shared" si="20"/>
        <v>0.23873050006665719</v>
      </c>
      <c r="K697">
        <v>25648.549400696651</v>
      </c>
      <c r="L697">
        <v>24436.6002919762</v>
      </c>
      <c r="M697">
        <v>1.049595651368836</v>
      </c>
      <c r="N697">
        <f t="shared" si="21"/>
        <v>44.888888888888886</v>
      </c>
    </row>
    <row r="698" spans="2:14" x14ac:dyDescent="0.2">
      <c r="B698">
        <v>88.888888888888886</v>
      </c>
      <c r="C698">
        <v>50</v>
      </c>
      <c r="D698">
        <v>11</v>
      </c>
      <c r="E698">
        <v>48</v>
      </c>
      <c r="F698">
        <v>0.25358291808949179</v>
      </c>
      <c r="G698">
        <v>1479.897234015157</v>
      </c>
      <c r="H698">
        <v>325.84769890249311</v>
      </c>
      <c r="I698">
        <v>4.5416838572120843</v>
      </c>
      <c r="J698">
        <f t="shared" si="20"/>
        <v>0.25358291808949179</v>
      </c>
      <c r="K698">
        <v>26699.549051693739</v>
      </c>
      <c r="L698">
        <v>25545.49951658108</v>
      </c>
      <c r="M698">
        <v>1.0451762367912829</v>
      </c>
      <c r="N698">
        <f t="shared" si="21"/>
        <v>40.888888888888886</v>
      </c>
    </row>
    <row r="699" spans="2:14" x14ac:dyDescent="0.2">
      <c r="B699">
        <v>88.888888888888886</v>
      </c>
      <c r="C699">
        <v>50</v>
      </c>
      <c r="D699">
        <v>11</v>
      </c>
      <c r="E699">
        <v>52</v>
      </c>
      <c r="F699">
        <v>0.27031419341274221</v>
      </c>
      <c r="G699">
        <v>1375.3609880630561</v>
      </c>
      <c r="H699">
        <v>279.22019634230207</v>
      </c>
      <c r="I699">
        <v>4.9257217281552634</v>
      </c>
      <c r="J699">
        <f t="shared" si="20"/>
        <v>0.27031419341274221</v>
      </c>
      <c r="K699">
        <v>27990.798716021931</v>
      </c>
      <c r="L699">
        <v>26894.65792430118</v>
      </c>
      <c r="M699">
        <v>1.0407568222212009</v>
      </c>
      <c r="N699">
        <f t="shared" si="21"/>
        <v>36.888888888888886</v>
      </c>
    </row>
    <row r="700" spans="2:14" x14ac:dyDescent="0.2">
      <c r="B700">
        <v>88.888888888888886</v>
      </c>
      <c r="C700">
        <v>50</v>
      </c>
      <c r="D700">
        <v>11</v>
      </c>
      <c r="E700">
        <v>56</v>
      </c>
      <c r="F700">
        <v>0.28926143499986973</v>
      </c>
      <c r="G700">
        <v>1274.0111212717161</v>
      </c>
      <c r="H700">
        <v>235.78938609039071</v>
      </c>
      <c r="I700">
        <v>5.4031741733417942</v>
      </c>
      <c r="J700">
        <f t="shared" si="20"/>
        <v>0.28926143499986973</v>
      </c>
      <c r="K700">
        <v>29609.927919380349</v>
      </c>
      <c r="L700">
        <v>28571.706184199029</v>
      </c>
      <c r="M700">
        <v>1.036337407660852</v>
      </c>
      <c r="N700">
        <f t="shared" si="21"/>
        <v>32.888888888888886</v>
      </c>
    </row>
    <row r="701" spans="2:14" x14ac:dyDescent="0.2">
      <c r="B701">
        <v>88.888888888888886</v>
      </c>
      <c r="C701">
        <v>50</v>
      </c>
      <c r="D701">
        <v>11</v>
      </c>
      <c r="E701">
        <v>60</v>
      </c>
      <c r="F701">
        <v>0.31084375312583612</v>
      </c>
      <c r="G701">
        <v>1175.8472581977289</v>
      </c>
      <c r="H701">
        <v>195.55591816108719</v>
      </c>
      <c r="I701">
        <v>6.0128441483889894</v>
      </c>
      <c r="J701">
        <f t="shared" si="20"/>
        <v>0.31084375312583612</v>
      </c>
      <c r="K701">
        <v>31693.103908428049</v>
      </c>
      <c r="L701">
        <v>30712.812568391411</v>
      </c>
      <c r="M701">
        <v>1.031917993112931</v>
      </c>
      <c r="N701">
        <f t="shared" si="21"/>
        <v>28.888888888888886</v>
      </c>
    </row>
    <row r="702" spans="2:14" x14ac:dyDescent="0.2">
      <c r="B702">
        <v>88.888888888888886</v>
      </c>
      <c r="C702">
        <v>50</v>
      </c>
      <c r="D702">
        <v>11</v>
      </c>
      <c r="E702">
        <v>64</v>
      </c>
      <c r="F702">
        <v>0.33558836752268728</v>
      </c>
      <c r="G702">
        <v>1080.8691779383589</v>
      </c>
      <c r="H702">
        <v>158.52056191614821</v>
      </c>
      <c r="I702">
        <v>6.8184793497647354</v>
      </c>
      <c r="J702">
        <f t="shared" si="20"/>
        <v>0.33558836752268728</v>
      </c>
      <c r="K702">
        <v>34464.031991215081</v>
      </c>
      <c r="L702">
        <v>33541.683375192872</v>
      </c>
      <c r="M702">
        <v>1.0274985785807149</v>
      </c>
      <c r="N702">
        <f t="shared" si="21"/>
        <v>24.888888888888886</v>
      </c>
    </row>
    <row r="703" spans="2:14" x14ac:dyDescent="0.2">
      <c r="B703">
        <v>88.888888888888886</v>
      </c>
      <c r="C703">
        <v>50</v>
      </c>
      <c r="D703">
        <v>11</v>
      </c>
      <c r="E703">
        <v>68</v>
      </c>
      <c r="F703">
        <v>0.36416728692209532</v>
      </c>
      <c r="G703">
        <v>989.07674586974622</v>
      </c>
      <c r="H703">
        <v>124.68419321178681</v>
      </c>
      <c r="I703">
        <v>7.9326554584967681</v>
      </c>
      <c r="J703">
        <f t="shared" si="20"/>
        <v>0.36416728692209532</v>
      </c>
      <c r="K703">
        <v>38317.766084761657</v>
      </c>
      <c r="L703">
        <v>37453.373532103702</v>
      </c>
      <c r="M703">
        <v>1.023079164068279</v>
      </c>
      <c r="N703">
        <f t="shared" si="21"/>
        <v>20.888888888888886</v>
      </c>
    </row>
    <row r="704" spans="2:14" x14ac:dyDescent="0.2">
      <c r="B704">
        <v>88.888888888888886</v>
      </c>
      <c r="C704">
        <v>50</v>
      </c>
      <c r="D704">
        <v>11</v>
      </c>
      <c r="E704">
        <v>72</v>
      </c>
      <c r="F704">
        <v>0.39744990414695558</v>
      </c>
      <c r="G704">
        <v>900.4698734847143</v>
      </c>
      <c r="H704">
        <v>94.047792704240152</v>
      </c>
      <c r="I704">
        <v>9.5745986970315844</v>
      </c>
      <c r="J704">
        <f t="shared" si="20"/>
        <v>0.39744990414695558</v>
      </c>
      <c r="K704">
        <v>44023.619465402408</v>
      </c>
      <c r="L704">
        <v>43217.197384621941</v>
      </c>
      <c r="M704">
        <v>1.018659749580787</v>
      </c>
      <c r="N704">
        <f t="shared" si="21"/>
        <v>16.888888888888886</v>
      </c>
    </row>
    <row r="705" spans="2:14" x14ac:dyDescent="0.2">
      <c r="B705">
        <v>88.888888888888886</v>
      </c>
      <c r="C705">
        <v>50</v>
      </c>
      <c r="D705">
        <v>11</v>
      </c>
      <c r="E705">
        <v>76</v>
      </c>
      <c r="F705">
        <v>0.43658017318720632</v>
      </c>
      <c r="G705">
        <v>815.04849745939714</v>
      </c>
      <c r="H705">
        <v>66.612451581043516</v>
      </c>
      <c r="I705">
        <v>12.235677836714579</v>
      </c>
      <c r="J705">
        <f t="shared" si="20"/>
        <v>0.43658017318720632</v>
      </c>
      <c r="K705">
        <v>53305.910242400649</v>
      </c>
      <c r="L705">
        <v>52557.474196522293</v>
      </c>
      <c r="M705">
        <v>1.0142403351249301</v>
      </c>
      <c r="N705">
        <f t="shared" si="21"/>
        <v>12.888888888888886</v>
      </c>
    </row>
    <row r="706" spans="2:14" x14ac:dyDescent="0.2">
      <c r="B706">
        <v>88.888888888888886</v>
      </c>
      <c r="C706">
        <v>50</v>
      </c>
      <c r="D706">
        <v>11</v>
      </c>
      <c r="E706">
        <v>80</v>
      </c>
      <c r="F706">
        <v>0.48309287725051769</v>
      </c>
      <c r="G706">
        <v>732.81257190839256</v>
      </c>
      <c r="H706">
        <v>42.37938221854133</v>
      </c>
      <c r="I706">
        <v>17.2917237945904</v>
      </c>
      <c r="J706">
        <f t="shared" si="20"/>
        <v>0.48309287725051769</v>
      </c>
      <c r="K706">
        <v>70992.720531873405</v>
      </c>
      <c r="L706">
        <v>70302.287342183554</v>
      </c>
      <c r="M706">
        <v>1.0098209207095821</v>
      </c>
      <c r="N706">
        <f t="shared" si="21"/>
        <v>8.8888888888888857</v>
      </c>
    </row>
    <row r="707" spans="2:14" x14ac:dyDescent="0.2">
      <c r="B707">
        <v>88.888888888888886</v>
      </c>
      <c r="C707">
        <v>50</v>
      </c>
      <c r="D707">
        <v>12</v>
      </c>
      <c r="E707">
        <v>20</v>
      </c>
      <c r="F707">
        <v>0.17664409709203971</v>
      </c>
      <c r="G707">
        <v>2301.069470555411</v>
      </c>
      <c r="H707">
        <v>741.7634020371604</v>
      </c>
      <c r="I707">
        <v>3.1021609643126258</v>
      </c>
      <c r="J707">
        <f t="shared" si="20"/>
        <v>0.17664409709203971</v>
      </c>
      <c r="K707">
        <v>22046.262526930939</v>
      </c>
      <c r="L707">
        <v>20486.956458412689</v>
      </c>
      <c r="M707">
        <v>1.076112138554282</v>
      </c>
      <c r="N707">
        <f t="shared" si="21"/>
        <v>68.888888888888886</v>
      </c>
    </row>
    <row r="708" spans="2:14" x14ac:dyDescent="0.2">
      <c r="B708">
        <v>88.888888888888886</v>
      </c>
      <c r="C708">
        <v>50</v>
      </c>
      <c r="D708">
        <v>12</v>
      </c>
      <c r="E708">
        <v>24</v>
      </c>
      <c r="F708">
        <v>0.1828583988482326</v>
      </c>
      <c r="G708">
        <v>2197.529591284208</v>
      </c>
      <c r="H708">
        <v>679.98211980827807</v>
      </c>
      <c r="I708">
        <v>3.2317461404776422</v>
      </c>
      <c r="J708">
        <f t="shared" ref="J708:J771" si="22">F708</f>
        <v>0.1828583988482326</v>
      </c>
      <c r="K708">
        <v>22684.9324166478</v>
      </c>
      <c r="L708">
        <v>21167.384945171871</v>
      </c>
      <c r="M708">
        <v>1.0716927232819129</v>
      </c>
      <c r="N708">
        <f t="shared" ref="N708:N771" si="23">B708-E708</f>
        <v>64.888888888888886</v>
      </c>
    </row>
    <row r="709" spans="2:14" x14ac:dyDescent="0.2">
      <c r="B709">
        <v>88.888888888888886</v>
      </c>
      <c r="C709">
        <v>50</v>
      </c>
      <c r="D709">
        <v>12</v>
      </c>
      <c r="E709">
        <v>28</v>
      </c>
      <c r="F709">
        <v>0.1915094144006991</v>
      </c>
      <c r="G709">
        <v>2072.1728512904829</v>
      </c>
      <c r="H709">
        <v>613.36701514530091</v>
      </c>
      <c r="I709">
        <v>3.3783571664668091</v>
      </c>
      <c r="J709">
        <f t="shared" si="22"/>
        <v>0.1915094144006991</v>
      </c>
      <c r="K709">
        <v>23143.570026298999</v>
      </c>
      <c r="L709">
        <v>21684.764190153819</v>
      </c>
      <c r="M709">
        <v>1.0672733087320161</v>
      </c>
      <c r="N709">
        <f t="shared" si="23"/>
        <v>60.888888888888886</v>
      </c>
    </row>
    <row r="710" spans="2:14" x14ac:dyDescent="0.2">
      <c r="B710">
        <v>88.888888888888886</v>
      </c>
      <c r="C710">
        <v>50</v>
      </c>
      <c r="D710">
        <v>12</v>
      </c>
      <c r="E710">
        <v>32</v>
      </c>
      <c r="F710">
        <v>0.20106339459712311</v>
      </c>
      <c r="G710">
        <v>1950.0719326136509</v>
      </c>
      <c r="H710">
        <v>549.99999543548688</v>
      </c>
      <c r="I710">
        <v>3.545585361450041</v>
      </c>
      <c r="J710">
        <f t="shared" si="22"/>
        <v>0.20106339459712311</v>
      </c>
      <c r="K710">
        <v>23675.094915525871</v>
      </c>
      <c r="L710">
        <v>22275.022978347712</v>
      </c>
      <c r="M710">
        <v>1.0628538941817971</v>
      </c>
      <c r="N710">
        <f t="shared" si="23"/>
        <v>56.888888888888886</v>
      </c>
    </row>
    <row r="711" spans="2:14" x14ac:dyDescent="0.2">
      <c r="B711">
        <v>88.888888888888886</v>
      </c>
      <c r="C711">
        <v>50</v>
      </c>
      <c r="D711">
        <v>12</v>
      </c>
      <c r="E711">
        <v>36</v>
      </c>
      <c r="F711">
        <v>0.21165113358858381</v>
      </c>
      <c r="G711">
        <v>1831.215828806108</v>
      </c>
      <c r="H711">
        <v>489.8776467019033</v>
      </c>
      <c r="I711">
        <v>3.7381085688125428</v>
      </c>
      <c r="J711">
        <f t="shared" si="22"/>
        <v>0.21165113358858381</v>
      </c>
      <c r="K711">
        <v>24295.905254994781</v>
      </c>
      <c r="L711">
        <v>22954.567072890579</v>
      </c>
      <c r="M711">
        <v>1.058434479632959</v>
      </c>
      <c r="N711">
        <f t="shared" si="23"/>
        <v>52.888888888888886</v>
      </c>
    </row>
    <row r="712" spans="2:14" x14ac:dyDescent="0.2">
      <c r="B712">
        <v>88.888888888888886</v>
      </c>
      <c r="C712">
        <v>50</v>
      </c>
      <c r="D712">
        <v>12</v>
      </c>
      <c r="E712">
        <v>40</v>
      </c>
      <c r="F712">
        <v>0.22342808003414319</v>
      </c>
      <c r="G712">
        <v>1715.5989201522841</v>
      </c>
      <c r="H712">
        <v>432.99854166082707</v>
      </c>
      <c r="I712">
        <v>3.9621355618701681</v>
      </c>
      <c r="J712">
        <f t="shared" si="22"/>
        <v>0.22342808003414319</v>
      </c>
      <c r="K712">
        <v>25027.834720402989</v>
      </c>
      <c r="L712">
        <v>23745.234341911531</v>
      </c>
      <c r="M712">
        <v>1.0540150650872959</v>
      </c>
      <c r="N712">
        <f t="shared" si="23"/>
        <v>48.888888888888886</v>
      </c>
    </row>
    <row r="713" spans="2:14" x14ac:dyDescent="0.2">
      <c r="B713">
        <v>88.888888888888886</v>
      </c>
      <c r="C713">
        <v>50</v>
      </c>
      <c r="D713">
        <v>12</v>
      </c>
      <c r="E713">
        <v>44</v>
      </c>
      <c r="F713">
        <v>0.2365805574057171</v>
      </c>
      <c r="G713">
        <v>1603.2181698703009</v>
      </c>
      <c r="H713">
        <v>379.3622178150419</v>
      </c>
      <c r="I713">
        <v>4.2260881410492761</v>
      </c>
      <c r="J713">
        <f t="shared" si="22"/>
        <v>0.2365805574057171</v>
      </c>
      <c r="K713">
        <v>25900.535026996979</v>
      </c>
      <c r="L713">
        <v>24676.67907494172</v>
      </c>
      <c r="M713">
        <v>1.0495956505467561</v>
      </c>
      <c r="N713">
        <f t="shared" si="23"/>
        <v>44.888888888888886</v>
      </c>
    </row>
    <row r="714" spans="2:14" x14ac:dyDescent="0.2">
      <c r="B714">
        <v>88.888888888888886</v>
      </c>
      <c r="C714">
        <v>50</v>
      </c>
      <c r="D714">
        <v>12</v>
      </c>
      <c r="E714">
        <v>48</v>
      </c>
      <c r="F714">
        <v>0.25133378112398308</v>
      </c>
      <c r="G714">
        <v>1494.071886366756</v>
      </c>
      <c r="H714">
        <v>328.96873065230761</v>
      </c>
      <c r="I714">
        <v>4.5416835922495773</v>
      </c>
      <c r="J714">
        <f t="shared" si="22"/>
        <v>0.25133378112398308</v>
      </c>
      <c r="K714">
        <v>26955.280880264989</v>
      </c>
      <c r="L714">
        <v>25790.17772455054</v>
      </c>
      <c r="M714">
        <v>1.045176236013502</v>
      </c>
      <c r="N714">
        <f t="shared" si="23"/>
        <v>40.888888888888886</v>
      </c>
    </row>
    <row r="715" spans="2:14" x14ac:dyDescent="0.2">
      <c r="B715">
        <v>88.888888888888886</v>
      </c>
      <c r="C715">
        <v>50</v>
      </c>
      <c r="D715">
        <v>12</v>
      </c>
      <c r="E715">
        <v>52</v>
      </c>
      <c r="F715">
        <v>0.26796240943681032</v>
      </c>
      <c r="G715">
        <v>1388.1591277561449</v>
      </c>
      <c r="H715">
        <v>281.81844170373489</v>
      </c>
      <c r="I715">
        <v>4.9257213948243459</v>
      </c>
      <c r="J715">
        <f t="shared" si="22"/>
        <v>0.26796240943681032</v>
      </c>
      <c r="K715">
        <v>28251.261354702179</v>
      </c>
      <c r="L715">
        <v>27144.920668649771</v>
      </c>
      <c r="M715">
        <v>1.040756821490002</v>
      </c>
      <c r="N715">
        <f t="shared" si="23"/>
        <v>36.888888888888886</v>
      </c>
    </row>
    <row r="716" spans="2:14" x14ac:dyDescent="0.2">
      <c r="B716">
        <v>88.888888888888886</v>
      </c>
      <c r="C716">
        <v>50</v>
      </c>
      <c r="D716">
        <v>12</v>
      </c>
      <c r="E716">
        <v>56</v>
      </c>
      <c r="F716">
        <v>0.28680465681386741</v>
      </c>
      <c r="G716">
        <v>1285.479387163339</v>
      </c>
      <c r="H716">
        <v>237.91191036764101</v>
      </c>
      <c r="I716">
        <v>5.4031737426550466</v>
      </c>
      <c r="J716">
        <f t="shared" si="22"/>
        <v>0.28680465681386741</v>
      </c>
      <c r="K716">
        <v>29876.467607096962</v>
      </c>
      <c r="L716">
        <v>28828.900130301259</v>
      </c>
      <c r="M716">
        <v>1.0363374069791389</v>
      </c>
      <c r="N716">
        <f t="shared" si="23"/>
        <v>32.888888888888886</v>
      </c>
    </row>
    <row r="717" spans="2:14" x14ac:dyDescent="0.2">
      <c r="B717">
        <v>88.888888888888886</v>
      </c>
      <c r="C717">
        <v>50</v>
      </c>
      <c r="D717">
        <v>12</v>
      </c>
      <c r="E717">
        <v>60</v>
      </c>
      <c r="F717">
        <v>0.30828147249659849</v>
      </c>
      <c r="G717">
        <v>1186.0324131113621</v>
      </c>
      <c r="H717">
        <v>197.24983673373811</v>
      </c>
      <c r="I717">
        <v>6.0128435731602314</v>
      </c>
      <c r="J717">
        <f t="shared" si="22"/>
        <v>0.30828147249659849</v>
      </c>
      <c r="K717">
        <v>31967.628657072681</v>
      </c>
      <c r="L717">
        <v>30978.846080695061</v>
      </c>
      <c r="M717">
        <v>1.0319179924843549</v>
      </c>
      <c r="N717">
        <f t="shared" si="23"/>
        <v>28.888888888888886</v>
      </c>
    </row>
    <row r="718" spans="2:14" x14ac:dyDescent="0.2">
      <c r="B718">
        <v>88.888888888888886</v>
      </c>
      <c r="C718">
        <v>50</v>
      </c>
      <c r="D718">
        <v>12</v>
      </c>
      <c r="E718">
        <v>64</v>
      </c>
      <c r="F718">
        <v>0.33292304278213541</v>
      </c>
      <c r="G718">
        <v>1089.818100814331</v>
      </c>
      <c r="H718">
        <v>159.83303212156619</v>
      </c>
      <c r="I718">
        <v>6.8184785481979366</v>
      </c>
      <c r="J718">
        <f t="shared" si="22"/>
        <v>0.33292304278213541</v>
      </c>
      <c r="K718">
        <v>34749.372687924268</v>
      </c>
      <c r="L718">
        <v>33819.387619231507</v>
      </c>
      <c r="M718">
        <v>1.0274985780098489</v>
      </c>
      <c r="N718">
        <f t="shared" si="23"/>
        <v>24.888888888888886</v>
      </c>
    </row>
    <row r="719" spans="2:14" x14ac:dyDescent="0.2">
      <c r="B719">
        <v>88.888888888888886</v>
      </c>
      <c r="C719">
        <v>50</v>
      </c>
      <c r="D719">
        <v>12</v>
      </c>
      <c r="E719">
        <v>68</v>
      </c>
      <c r="F719">
        <v>0.36140609613011698</v>
      </c>
      <c r="G719">
        <v>996.83642571219775</v>
      </c>
      <c r="H719">
        <v>125.6624064216175</v>
      </c>
      <c r="I719">
        <v>7.9326542766310872</v>
      </c>
      <c r="J719">
        <f t="shared" si="22"/>
        <v>0.36140609613011698</v>
      </c>
      <c r="K719">
        <v>38618.383401200779</v>
      </c>
      <c r="L719">
        <v>37747.209381910186</v>
      </c>
      <c r="M719">
        <v>1.0230791635608449</v>
      </c>
      <c r="N719">
        <f t="shared" si="23"/>
        <v>20.888888888888886</v>
      </c>
    </row>
    <row r="720" spans="2:14" x14ac:dyDescent="0.2">
      <c r="B720">
        <v>88.888888888888886</v>
      </c>
      <c r="C720">
        <v>50</v>
      </c>
      <c r="D720">
        <v>12</v>
      </c>
      <c r="E720">
        <v>72</v>
      </c>
      <c r="F720">
        <v>0.39460751119769299</v>
      </c>
      <c r="G720">
        <v>907.08740397779775</v>
      </c>
      <c r="H720">
        <v>94.73896623943611</v>
      </c>
      <c r="I720">
        <v>9.5745968104116059</v>
      </c>
      <c r="J720">
        <f t="shared" si="22"/>
        <v>0.39460751119769299</v>
      </c>
      <c r="K720">
        <v>44347.147939598683</v>
      </c>
      <c r="L720">
        <v>43534.799501860311</v>
      </c>
      <c r="M720">
        <v>1.0186597491439839</v>
      </c>
      <c r="N720">
        <f t="shared" si="23"/>
        <v>16.888888888888886</v>
      </c>
    </row>
    <row r="721" spans="2:14" x14ac:dyDescent="0.2">
      <c r="B721">
        <v>88.888888888888886</v>
      </c>
      <c r="C721">
        <v>50</v>
      </c>
      <c r="D721">
        <v>12</v>
      </c>
      <c r="E721">
        <v>76</v>
      </c>
      <c r="F721">
        <v>0.43368317403496548</v>
      </c>
      <c r="G721">
        <v>820.57107155141796</v>
      </c>
      <c r="H721">
        <v>67.063820281690568</v>
      </c>
      <c r="I721">
        <v>12.235674438240229</v>
      </c>
      <c r="J721">
        <f t="shared" si="22"/>
        <v>0.43368317403496548</v>
      </c>
      <c r="K721">
        <v>53667.098367737854</v>
      </c>
      <c r="L721">
        <v>52913.591116468117</v>
      </c>
      <c r="M721">
        <v>1.014240334767889</v>
      </c>
      <c r="N721">
        <f t="shared" si="23"/>
        <v>12.888888888888886</v>
      </c>
    </row>
    <row r="722" spans="2:14" x14ac:dyDescent="0.2">
      <c r="B722">
        <v>88.888888888888886</v>
      </c>
      <c r="C722">
        <v>50</v>
      </c>
      <c r="D722">
        <v>12</v>
      </c>
      <c r="E722">
        <v>80</v>
      </c>
      <c r="F722">
        <v>0.48018711266636982</v>
      </c>
      <c r="G722">
        <v>737.2874762057545</v>
      </c>
      <c r="H722">
        <v>42.638189610447142</v>
      </c>
      <c r="I722">
        <v>17.291716251130548</v>
      </c>
      <c r="J722">
        <f t="shared" si="22"/>
        <v>0.48018711266636982</v>
      </c>
      <c r="K722">
        <v>71426.236061447606</v>
      </c>
      <c r="L722">
        <v>70731.586774852301</v>
      </c>
      <c r="M722">
        <v>1.0098209204440221</v>
      </c>
      <c r="N722">
        <f t="shared" si="23"/>
        <v>8.8888888888888857</v>
      </c>
    </row>
    <row r="723" spans="2:14" x14ac:dyDescent="0.2">
      <c r="B723">
        <v>88.888888888888886</v>
      </c>
      <c r="C723">
        <v>75</v>
      </c>
      <c r="D723">
        <v>4</v>
      </c>
      <c r="E723">
        <v>20</v>
      </c>
      <c r="F723">
        <v>0.1214014245161015</v>
      </c>
      <c r="G723">
        <v>3608.527186287547</v>
      </c>
      <c r="H723">
        <v>1163.230064118658</v>
      </c>
      <c r="I723">
        <v>3.10216121264164</v>
      </c>
      <c r="J723">
        <f t="shared" si="22"/>
        <v>0.1214014245161015</v>
      </c>
      <c r="K723">
        <v>34572.853493754163</v>
      </c>
      <c r="L723">
        <v>32127.55637158527</v>
      </c>
      <c r="M723">
        <v>1.0761121416732331</v>
      </c>
      <c r="N723">
        <f t="shared" si="23"/>
        <v>68.888888888888886</v>
      </c>
    </row>
    <row r="724" spans="2:14" x14ac:dyDescent="0.2">
      <c r="B724">
        <v>88.888888888888886</v>
      </c>
      <c r="C724">
        <v>75</v>
      </c>
      <c r="D724">
        <v>4</v>
      </c>
      <c r="E724">
        <v>24</v>
      </c>
      <c r="F724">
        <v>0.15232183943733441</v>
      </c>
      <c r="G724">
        <v>2717.2616766716878</v>
      </c>
      <c r="H724">
        <v>840.80283318123156</v>
      </c>
      <c r="I724">
        <v>3.2317465753424659</v>
      </c>
      <c r="J724">
        <f t="shared" si="22"/>
        <v>0.15232183943733441</v>
      </c>
      <c r="K724">
        <v>28050.087579308631</v>
      </c>
      <c r="L724">
        <v>26173.628735818169</v>
      </c>
      <c r="M724">
        <v>1.071692727914435</v>
      </c>
      <c r="N724">
        <f t="shared" si="23"/>
        <v>64.888888888888886</v>
      </c>
    </row>
    <row r="725" spans="2:14" x14ac:dyDescent="0.2">
      <c r="B725">
        <v>88.888888888888886</v>
      </c>
      <c r="C725">
        <v>75</v>
      </c>
      <c r="D725">
        <v>4</v>
      </c>
      <c r="E725">
        <v>28</v>
      </c>
      <c r="F725">
        <v>0.15692350371268859</v>
      </c>
      <c r="G725">
        <v>2604.1368341177549</v>
      </c>
      <c r="H725">
        <v>770.82922915106337</v>
      </c>
      <c r="I725">
        <v>3.3783576642335769</v>
      </c>
      <c r="J725">
        <f t="shared" si="22"/>
        <v>0.15692350371268859</v>
      </c>
      <c r="K725">
        <v>29084.940062280639</v>
      </c>
      <c r="L725">
        <v>27251.632457313939</v>
      </c>
      <c r="M725">
        <v>1.0672733131799841</v>
      </c>
      <c r="N725">
        <f t="shared" si="23"/>
        <v>60.888888888888886</v>
      </c>
    </row>
    <row r="726" spans="2:14" x14ac:dyDescent="0.2">
      <c r="B726">
        <v>88.888888888888886</v>
      </c>
      <c r="C726">
        <v>75</v>
      </c>
      <c r="D726">
        <v>4</v>
      </c>
      <c r="E726">
        <v>32</v>
      </c>
      <c r="F726">
        <v>0.1618549456231492</v>
      </c>
      <c r="G726">
        <v>2493.4853405952208</v>
      </c>
      <c r="H726">
        <v>703.26467459801097</v>
      </c>
      <c r="I726">
        <v>3.5455859374999998</v>
      </c>
      <c r="J726">
        <f t="shared" si="22"/>
        <v>0.1618549456231492</v>
      </c>
      <c r="K726">
        <v>30272.47411839959</v>
      </c>
      <c r="L726">
        <v>28482.253452402379</v>
      </c>
      <c r="M726">
        <v>1.062853898445532</v>
      </c>
      <c r="N726">
        <f t="shared" si="23"/>
        <v>56.888888888888886</v>
      </c>
    </row>
    <row r="727" spans="2:14" x14ac:dyDescent="0.2">
      <c r="B727">
        <v>88.888888888888886</v>
      </c>
      <c r="C727">
        <v>75</v>
      </c>
      <c r="D727">
        <v>4</v>
      </c>
      <c r="E727">
        <v>36</v>
      </c>
      <c r="F727">
        <v>0.16714909989284851</v>
      </c>
      <c r="G727">
        <v>2385.2665903978009</v>
      </c>
      <c r="H727">
        <v>638.0944041213894</v>
      </c>
      <c r="I727">
        <v>3.7381092436974801</v>
      </c>
      <c r="J727">
        <f t="shared" si="22"/>
        <v>0.16714909989284851</v>
      </c>
      <c r="K727">
        <v>31646.849146117489</v>
      </c>
      <c r="L727">
        <v>29899.676959841079</v>
      </c>
      <c r="M727">
        <v>1.0584344837110811</v>
      </c>
      <c r="N727">
        <f t="shared" si="23"/>
        <v>52.888888888888886</v>
      </c>
    </row>
    <row r="728" spans="2:14" x14ac:dyDescent="0.2">
      <c r="B728">
        <v>88.888888888888886</v>
      </c>
      <c r="C728">
        <v>75</v>
      </c>
      <c r="D728">
        <v>4</v>
      </c>
      <c r="E728">
        <v>40</v>
      </c>
      <c r="F728">
        <v>0.17284249955585429</v>
      </c>
      <c r="G728">
        <v>2279.4524108231558</v>
      </c>
      <c r="H728">
        <v>575.30892468605578</v>
      </c>
      <c r="I728">
        <v>3.9621363636363651</v>
      </c>
      <c r="J728">
        <f t="shared" si="22"/>
        <v>0.17284249955585429</v>
      </c>
      <c r="K728">
        <v>33253.552168266753</v>
      </c>
      <c r="L728">
        <v>31549.408682129641</v>
      </c>
      <c r="M728">
        <v>1.054015068976629</v>
      </c>
      <c r="N728">
        <f t="shared" si="23"/>
        <v>48.888888888888886</v>
      </c>
    </row>
    <row r="729" spans="2:14" x14ac:dyDescent="0.2">
      <c r="B729">
        <v>88.888888888888886</v>
      </c>
      <c r="C729">
        <v>75</v>
      </c>
      <c r="D729">
        <v>4</v>
      </c>
      <c r="E729">
        <v>44</v>
      </c>
      <c r="F729">
        <v>0.1789758463123618</v>
      </c>
      <c r="G729">
        <v>2176.0242223659529</v>
      </c>
      <c r="H729">
        <v>514.9025887262319</v>
      </c>
      <c r="I729">
        <v>4.2260891089108918</v>
      </c>
      <c r="J729">
        <f t="shared" si="22"/>
        <v>0.1789758463123618</v>
      </c>
      <c r="K729">
        <v>35154.41170152327</v>
      </c>
      <c r="L729">
        <v>33493.29006788355</v>
      </c>
      <c r="M729">
        <v>1.049595654242178</v>
      </c>
      <c r="N729">
        <f t="shared" si="23"/>
        <v>44.888888888888886</v>
      </c>
    </row>
    <row r="730" spans="2:14" x14ac:dyDescent="0.2">
      <c r="B730">
        <v>88.888888888888886</v>
      </c>
      <c r="C730">
        <v>75</v>
      </c>
      <c r="D730">
        <v>4</v>
      </c>
      <c r="E730">
        <v>48</v>
      </c>
      <c r="F730">
        <v>0.18559471265978669</v>
      </c>
      <c r="G730">
        <v>2074.9702623844778</v>
      </c>
      <c r="H730">
        <v>456.87236382632369</v>
      </c>
      <c r="I730">
        <v>4.5416847826086961</v>
      </c>
      <c r="J730">
        <f t="shared" si="22"/>
        <v>0.18559471265978669</v>
      </c>
      <c r="K730">
        <v>37435.552299148912</v>
      </c>
      <c r="L730">
        <v>35817.454400590752</v>
      </c>
      <c r="M730">
        <v>1.045176239507726</v>
      </c>
      <c r="N730">
        <f t="shared" si="23"/>
        <v>40.888888888888886</v>
      </c>
    </row>
    <row r="731" spans="2:14" x14ac:dyDescent="0.2">
      <c r="B731">
        <v>88.888888888888886</v>
      </c>
      <c r="C731">
        <v>75</v>
      </c>
      <c r="D731">
        <v>4</v>
      </c>
      <c r="E731">
        <v>52</v>
      </c>
      <c r="F731">
        <v>0.1927503674372221</v>
      </c>
      <c r="G731">
        <v>1976.2834002017489</v>
      </c>
      <c r="H731">
        <v>401.216926673952</v>
      </c>
      <c r="I731">
        <v>4.9257228915662656</v>
      </c>
      <c r="J731">
        <f t="shared" si="22"/>
        <v>0.1927503674372221</v>
      </c>
      <c r="K731">
        <v>40220.532166444173</v>
      </c>
      <c r="L731">
        <v>38645.465692916368</v>
      </c>
      <c r="M731">
        <v>1.040756824773275</v>
      </c>
      <c r="N731">
        <f t="shared" si="23"/>
        <v>36.888888888888886</v>
      </c>
    </row>
    <row r="732" spans="2:14" x14ac:dyDescent="0.2">
      <c r="B732">
        <v>88.888888888888886</v>
      </c>
      <c r="C732">
        <v>75</v>
      </c>
      <c r="D732">
        <v>4</v>
      </c>
      <c r="E732">
        <v>56</v>
      </c>
      <c r="F732">
        <v>0.2005007419525601</v>
      </c>
      <c r="G732">
        <v>1879.9595509807029</v>
      </c>
      <c r="H732">
        <v>347.93604054815609</v>
      </c>
      <c r="I732">
        <v>5.4031756756756764</v>
      </c>
      <c r="J732">
        <f t="shared" si="22"/>
        <v>0.2005007419525601</v>
      </c>
      <c r="K732">
        <v>43693.077608556581</v>
      </c>
      <c r="L732">
        <v>42161.054098124026</v>
      </c>
      <c r="M732">
        <v>1.036337410038823</v>
      </c>
      <c r="N732">
        <f t="shared" si="23"/>
        <v>32.888888888888886</v>
      </c>
    </row>
    <row r="733" spans="2:14" x14ac:dyDescent="0.2">
      <c r="B733">
        <v>88.888888888888886</v>
      </c>
      <c r="C733">
        <v>75</v>
      </c>
      <c r="D733">
        <v>4</v>
      </c>
      <c r="E733">
        <v>60</v>
      </c>
      <c r="F733">
        <v>0.20891156702668581</v>
      </c>
      <c r="G733">
        <v>1785.996571535873</v>
      </c>
      <c r="H733">
        <v>297.03014609702751</v>
      </c>
      <c r="I733">
        <v>6.0128461538461551</v>
      </c>
      <c r="J733">
        <f t="shared" si="22"/>
        <v>0.20891156702668581</v>
      </c>
      <c r="K733">
        <v>48138.714043983637</v>
      </c>
      <c r="L733">
        <v>46649.747618544789</v>
      </c>
      <c r="M733">
        <v>1.031917995304372</v>
      </c>
      <c r="N733">
        <f t="shared" si="23"/>
        <v>28.888888888888886</v>
      </c>
    </row>
    <row r="734" spans="2:14" x14ac:dyDescent="0.2">
      <c r="B734">
        <v>88.888888888888886</v>
      </c>
      <c r="C734">
        <v>75</v>
      </c>
      <c r="D734">
        <v>4</v>
      </c>
      <c r="E734">
        <v>64</v>
      </c>
      <c r="F734">
        <v>0.21805772159826439</v>
      </c>
      <c r="G734">
        <v>1694.393513114353</v>
      </c>
      <c r="H734">
        <v>248.50010275224571</v>
      </c>
      <c r="I734">
        <v>6.8184821428571452</v>
      </c>
      <c r="J734">
        <f t="shared" si="22"/>
        <v>0.21805772159826439</v>
      </c>
      <c r="K734">
        <v>54026.549589529153</v>
      </c>
      <c r="L734">
        <v>52580.656179167047</v>
      </c>
      <c r="M734">
        <v>1.0274985805699199</v>
      </c>
      <c r="N734">
        <f t="shared" si="23"/>
        <v>24.888888888888886</v>
      </c>
    </row>
    <row r="735" spans="2:14" x14ac:dyDescent="0.2">
      <c r="B735">
        <v>88.888888888888886</v>
      </c>
      <c r="C735">
        <v>75</v>
      </c>
      <c r="D735">
        <v>4</v>
      </c>
      <c r="E735">
        <v>68</v>
      </c>
      <c r="F735">
        <v>0.2280248445683799</v>
      </c>
      <c r="G735">
        <v>1605.1501281669041</v>
      </c>
      <c r="H735">
        <v>202.3470329337226</v>
      </c>
      <c r="I735">
        <v>7.9326595744680866</v>
      </c>
      <c r="J735">
        <f t="shared" si="22"/>
        <v>0.2280248445683799</v>
      </c>
      <c r="K735">
        <v>62185.030028119218</v>
      </c>
      <c r="L735">
        <v>60782.226932886042</v>
      </c>
      <c r="M735">
        <v>1.023079165835469</v>
      </c>
      <c r="N735">
        <f t="shared" si="23"/>
        <v>20.888888888888886</v>
      </c>
    </row>
    <row r="736" spans="2:14" x14ac:dyDescent="0.2">
      <c r="B736">
        <v>88.888888888888886</v>
      </c>
      <c r="C736">
        <v>75</v>
      </c>
      <c r="D736">
        <v>4</v>
      </c>
      <c r="E736">
        <v>72</v>
      </c>
      <c r="F736">
        <v>0.2389112751741729</v>
      </c>
      <c r="G736">
        <v>1518.26655368311</v>
      </c>
      <c r="H736">
        <v>158.5722347766382</v>
      </c>
      <c r="I736">
        <v>9.5746052631578973</v>
      </c>
      <c r="J736">
        <f t="shared" si="22"/>
        <v>0.2389112751741729</v>
      </c>
      <c r="K736">
        <v>74227.457213789661</v>
      </c>
      <c r="L736">
        <v>72867.762894883184</v>
      </c>
      <c r="M736">
        <v>1.018659751101018</v>
      </c>
      <c r="N736">
        <f t="shared" si="23"/>
        <v>16.888888888888886</v>
      </c>
    </row>
    <row r="737" spans="2:14" x14ac:dyDescent="0.2">
      <c r="B737">
        <v>88.888888888888886</v>
      </c>
      <c r="C737">
        <v>75</v>
      </c>
      <c r="D737">
        <v>4</v>
      </c>
      <c r="E737">
        <v>76</v>
      </c>
      <c r="F737">
        <v>0.25083040483448998</v>
      </c>
      <c r="G737">
        <v>1433.74311531935</v>
      </c>
      <c r="H737">
        <v>117.1771396402867</v>
      </c>
      <c r="I737">
        <v>12.23568965517242</v>
      </c>
      <c r="J737">
        <f t="shared" si="22"/>
        <v>0.25083040483448998</v>
      </c>
      <c r="K737">
        <v>93769.857933736581</v>
      </c>
      <c r="L737">
        <v>92453.291958057511</v>
      </c>
      <c r="M737">
        <v>1.014240336366566</v>
      </c>
      <c r="N737">
        <f t="shared" si="23"/>
        <v>12.888888888888886</v>
      </c>
    </row>
    <row r="738" spans="2:14" x14ac:dyDescent="0.2">
      <c r="B738">
        <v>88.888888888888886</v>
      </c>
      <c r="C738">
        <v>75</v>
      </c>
      <c r="D738">
        <v>4</v>
      </c>
      <c r="E738">
        <v>80</v>
      </c>
      <c r="F738">
        <v>0.26391354674472223</v>
      </c>
      <c r="G738">
        <v>1351.580213062912</v>
      </c>
      <c r="H738">
        <v>78.163298281718838</v>
      </c>
      <c r="I738">
        <v>17.29175</v>
      </c>
      <c r="J738">
        <f t="shared" si="22"/>
        <v>0.26391354674472223</v>
      </c>
      <c r="K738">
        <v>130937.1045484466</v>
      </c>
      <c r="L738">
        <v>129663.68763366539</v>
      </c>
      <c r="M738">
        <v>1.0098209216321139</v>
      </c>
      <c r="N738">
        <f t="shared" si="23"/>
        <v>8.8888888888888857</v>
      </c>
    </row>
    <row r="739" spans="2:14" x14ac:dyDescent="0.2">
      <c r="B739">
        <v>88.888888888888886</v>
      </c>
      <c r="C739">
        <v>75</v>
      </c>
      <c r="D739">
        <v>5</v>
      </c>
      <c r="E739">
        <v>20</v>
      </c>
      <c r="F739">
        <v>0.14802025454638121</v>
      </c>
      <c r="G739">
        <v>2832.9133891001861</v>
      </c>
      <c r="H739">
        <v>913.20635001721735</v>
      </c>
      <c r="I739">
        <v>3.1021612903225808</v>
      </c>
      <c r="J739">
        <f t="shared" si="22"/>
        <v>0.14802025454638121</v>
      </c>
      <c r="K739">
        <v>27141.793453582912</v>
      </c>
      <c r="L739">
        <v>25222.08641449994</v>
      </c>
      <c r="M739">
        <v>1.0761121426488871</v>
      </c>
      <c r="N739">
        <f t="shared" si="23"/>
        <v>68.888888888888886</v>
      </c>
    </row>
    <row r="740" spans="2:14" x14ac:dyDescent="0.2">
      <c r="B740">
        <v>88.888888888888886</v>
      </c>
      <c r="C740">
        <v>75</v>
      </c>
      <c r="D740">
        <v>5</v>
      </c>
      <c r="E740">
        <v>24</v>
      </c>
      <c r="F740">
        <v>0.14360027135595901</v>
      </c>
      <c r="G740">
        <v>2914.1068572318059</v>
      </c>
      <c r="H740">
        <v>901.71267743139811</v>
      </c>
      <c r="I740">
        <v>3.2317465753424659</v>
      </c>
      <c r="J740">
        <f t="shared" si="22"/>
        <v>0.14360027135595901</v>
      </c>
      <c r="K740">
        <v>30082.105548604592</v>
      </c>
      <c r="L740">
        <v>28069.711368804179</v>
      </c>
      <c r="M740">
        <v>1.071692727914435</v>
      </c>
      <c r="N740">
        <f t="shared" si="23"/>
        <v>64.888888888888886</v>
      </c>
    </row>
    <row r="741" spans="2:14" x14ac:dyDescent="0.2">
      <c r="B741">
        <v>88.888888888888886</v>
      </c>
      <c r="C741">
        <v>75</v>
      </c>
      <c r="D741">
        <v>5</v>
      </c>
      <c r="E741">
        <v>28</v>
      </c>
      <c r="F741">
        <v>0.14787831170649091</v>
      </c>
      <c r="G741">
        <v>2791.5593349072979</v>
      </c>
      <c r="H741">
        <v>826.30662953817182</v>
      </c>
      <c r="I741">
        <v>3.3783576642335769</v>
      </c>
      <c r="J741">
        <f t="shared" si="22"/>
        <v>0.14787831170649091</v>
      </c>
      <c r="K741">
        <v>31178.214167684298</v>
      </c>
      <c r="L741">
        <v>29212.961462315179</v>
      </c>
      <c r="M741">
        <v>1.0672733131799841</v>
      </c>
      <c r="N741">
        <f t="shared" si="23"/>
        <v>60.888888888888886</v>
      </c>
    </row>
    <row r="742" spans="2:14" x14ac:dyDescent="0.2">
      <c r="B742">
        <v>88.888888888888886</v>
      </c>
      <c r="C742">
        <v>75</v>
      </c>
      <c r="D742">
        <v>5</v>
      </c>
      <c r="E742">
        <v>32</v>
      </c>
      <c r="F742">
        <v>0.15247010352464971</v>
      </c>
      <c r="G742">
        <v>2671.6873944049262</v>
      </c>
      <c r="H742">
        <v>753.52492972959453</v>
      </c>
      <c r="I742">
        <v>3.5455859374999998</v>
      </c>
      <c r="J742">
        <f t="shared" si="22"/>
        <v>0.15247010352464971</v>
      </c>
      <c r="K742">
        <v>32435.958689161969</v>
      </c>
      <c r="L742">
        <v>30517.796224486639</v>
      </c>
      <c r="M742">
        <v>1.062853898445532</v>
      </c>
      <c r="N742">
        <f t="shared" si="23"/>
        <v>56.888888888888886</v>
      </c>
    </row>
    <row r="743" spans="2:14" x14ac:dyDescent="0.2">
      <c r="B743">
        <v>88.888888888888886</v>
      </c>
      <c r="C743">
        <v>75</v>
      </c>
      <c r="D743">
        <v>5</v>
      </c>
      <c r="E743">
        <v>36</v>
      </c>
      <c r="F743">
        <v>0.1574072789691065</v>
      </c>
      <c r="G743">
        <v>2554.4541614562741</v>
      </c>
      <c r="H743">
        <v>683.35460387176499</v>
      </c>
      <c r="I743">
        <v>3.7381092436974792</v>
      </c>
      <c r="J743">
        <f t="shared" si="22"/>
        <v>0.1574072789691065</v>
      </c>
      <c r="K743">
        <v>33891.56827321204</v>
      </c>
      <c r="L743">
        <v>32020.468715627529</v>
      </c>
      <c r="M743">
        <v>1.0584344837110811</v>
      </c>
      <c r="N743">
        <f t="shared" si="23"/>
        <v>52.888888888888886</v>
      </c>
    </row>
    <row r="744" spans="2:14" x14ac:dyDescent="0.2">
      <c r="B744">
        <v>88.888888888888886</v>
      </c>
      <c r="C744">
        <v>75</v>
      </c>
      <c r="D744">
        <v>5</v>
      </c>
      <c r="E744">
        <v>40</v>
      </c>
      <c r="F744">
        <v>0.16272493468574001</v>
      </c>
      <c r="G744">
        <v>2439.83620103261</v>
      </c>
      <c r="H744">
        <v>615.78804390098799</v>
      </c>
      <c r="I744">
        <v>3.9621363636363638</v>
      </c>
      <c r="J744">
        <f t="shared" si="22"/>
        <v>0.16272493468574001</v>
      </c>
      <c r="K744">
        <v>35593.294252528307</v>
      </c>
      <c r="L744">
        <v>33769.246095396687</v>
      </c>
      <c r="M744">
        <v>1.054015068976629</v>
      </c>
      <c r="N744">
        <f t="shared" si="23"/>
        <v>48.888888888888886</v>
      </c>
    </row>
    <row r="745" spans="2:14" x14ac:dyDescent="0.2">
      <c r="B745">
        <v>88.888888888888886</v>
      </c>
      <c r="C745">
        <v>75</v>
      </c>
      <c r="D745">
        <v>5</v>
      </c>
      <c r="E745">
        <v>44</v>
      </c>
      <c r="F745">
        <v>0.16846224174730459</v>
      </c>
      <c r="G745">
        <v>2327.819380104389</v>
      </c>
      <c r="H745">
        <v>550.82117771631488</v>
      </c>
      <c r="I745">
        <v>4.2260891089108918</v>
      </c>
      <c r="J745">
        <f t="shared" si="22"/>
        <v>0.16846224174730459</v>
      </c>
      <c r="K745">
        <v>37606.714122878038</v>
      </c>
      <c r="L745">
        <v>35829.715920489973</v>
      </c>
      <c r="M745">
        <v>1.049595654242178</v>
      </c>
      <c r="N745">
        <f t="shared" si="23"/>
        <v>44.888888888888886</v>
      </c>
    </row>
    <row r="746" spans="2:14" x14ac:dyDescent="0.2">
      <c r="B746">
        <v>88.888888888888886</v>
      </c>
      <c r="C746">
        <v>75</v>
      </c>
      <c r="D746">
        <v>5</v>
      </c>
      <c r="E746">
        <v>48</v>
      </c>
      <c r="F746">
        <v>0.1746631654065644</v>
      </c>
      <c r="G746">
        <v>2218.3955654469419</v>
      </c>
      <c r="H746">
        <v>488.45212110311161</v>
      </c>
      <c r="I746">
        <v>4.5416847826086961</v>
      </c>
      <c r="J746">
        <f t="shared" si="22"/>
        <v>0.1746631654065644</v>
      </c>
      <c r="K746">
        <v>40023.158266882652</v>
      </c>
      <c r="L746">
        <v>38293.214822538823</v>
      </c>
      <c r="M746">
        <v>1.045176239507726</v>
      </c>
      <c r="N746">
        <f t="shared" si="23"/>
        <v>40.888888888888886</v>
      </c>
    </row>
    <row r="747" spans="2:14" x14ac:dyDescent="0.2">
      <c r="B747">
        <v>88.888888888888886</v>
      </c>
      <c r="C747">
        <v>75</v>
      </c>
      <c r="D747">
        <v>5</v>
      </c>
      <c r="E747">
        <v>52</v>
      </c>
      <c r="F747">
        <v>0.18137729624205109</v>
      </c>
      <c r="G747">
        <v>2111.5603337462189</v>
      </c>
      <c r="H747">
        <v>428.68029327463682</v>
      </c>
      <c r="I747">
        <v>4.9257228915662656</v>
      </c>
      <c r="J747">
        <f t="shared" si="22"/>
        <v>0.18137729624205109</v>
      </c>
      <c r="K747">
        <v>42973.63440696687</v>
      </c>
      <c r="L747">
        <v>41290.75436649529</v>
      </c>
      <c r="M747">
        <v>1.040756824773275</v>
      </c>
      <c r="N747">
        <f t="shared" si="23"/>
        <v>36.888888888888886</v>
      </c>
    </row>
    <row r="748" spans="2:14" x14ac:dyDescent="0.2">
      <c r="B748">
        <v>88.888888888888886</v>
      </c>
      <c r="C748">
        <v>75</v>
      </c>
      <c r="D748">
        <v>5</v>
      </c>
      <c r="E748">
        <v>56</v>
      </c>
      <c r="F748">
        <v>0.18866081671543131</v>
      </c>
      <c r="G748">
        <v>2007.3114738362181</v>
      </c>
      <c r="H748">
        <v>371.50586883059287</v>
      </c>
      <c r="I748">
        <v>5.4031756756756764</v>
      </c>
      <c r="J748">
        <f t="shared" si="22"/>
        <v>0.18866081671543131</v>
      </c>
      <c r="K748">
        <v>46652.927168097471</v>
      </c>
      <c r="L748">
        <v>45017.121563091852</v>
      </c>
      <c r="M748">
        <v>1.036337410038823</v>
      </c>
      <c r="N748">
        <f t="shared" si="23"/>
        <v>32.888888888888886</v>
      </c>
    </row>
    <row r="749" spans="2:14" x14ac:dyDescent="0.2">
      <c r="B749">
        <v>88.888888888888886</v>
      </c>
      <c r="C749">
        <v>75</v>
      </c>
      <c r="D749">
        <v>5</v>
      </c>
      <c r="E749">
        <v>60</v>
      </c>
      <c r="F749">
        <v>0.1965776381238466</v>
      </c>
      <c r="G749">
        <v>1905.648038670302</v>
      </c>
      <c r="H749">
        <v>316.92945236114889</v>
      </c>
      <c r="I749">
        <v>6.0128461538461542</v>
      </c>
      <c r="J749">
        <f t="shared" si="22"/>
        <v>0.1965776381238466</v>
      </c>
      <c r="K749">
        <v>51363.730179582468</v>
      </c>
      <c r="L749">
        <v>49775.011593273317</v>
      </c>
      <c r="M749">
        <v>1.031917995304372</v>
      </c>
      <c r="N749">
        <f t="shared" si="23"/>
        <v>28.888888888888886</v>
      </c>
    </row>
    <row r="750" spans="2:14" x14ac:dyDescent="0.2">
      <c r="B750">
        <v>88.888888888888886</v>
      </c>
      <c r="C750">
        <v>75</v>
      </c>
      <c r="D750">
        <v>5</v>
      </c>
      <c r="E750">
        <v>64</v>
      </c>
      <c r="F750">
        <v>0.2052007520350265</v>
      </c>
      <c r="G750">
        <v>1806.5697602908999</v>
      </c>
      <c r="H750">
        <v>264.9518943425573</v>
      </c>
      <c r="I750">
        <v>6.8184821428571443</v>
      </c>
      <c r="J750">
        <f t="shared" si="22"/>
        <v>0.2052007520350265</v>
      </c>
      <c r="K750">
        <v>57603.343016760577</v>
      </c>
      <c r="L750">
        <v>56061.725150812243</v>
      </c>
      <c r="M750">
        <v>1.0274985805699199</v>
      </c>
      <c r="N750">
        <f t="shared" si="23"/>
        <v>24.888888888888886</v>
      </c>
    </row>
    <row r="751" spans="2:14" x14ac:dyDescent="0.2">
      <c r="B751">
        <v>88.888888888888886</v>
      </c>
      <c r="C751">
        <v>75</v>
      </c>
      <c r="D751">
        <v>5</v>
      </c>
      <c r="E751">
        <v>68</v>
      </c>
      <c r="F751">
        <v>0.21461385091847551</v>
      </c>
      <c r="G751">
        <v>1710.076698714679</v>
      </c>
      <c r="H751">
        <v>215.5741945890002</v>
      </c>
      <c r="I751">
        <v>7.9326595744680866</v>
      </c>
      <c r="J751">
        <f t="shared" si="22"/>
        <v>0.21461385091847551</v>
      </c>
      <c r="K751">
        <v>66249.984343459451</v>
      </c>
      <c r="L751">
        <v>64755.48183933377</v>
      </c>
      <c r="M751">
        <v>1.023079165835469</v>
      </c>
      <c r="N751">
        <f t="shared" si="23"/>
        <v>20.888888888888886</v>
      </c>
    </row>
    <row r="752" spans="2:14" x14ac:dyDescent="0.2">
      <c r="B752">
        <v>88.888888888888886</v>
      </c>
      <c r="C752">
        <v>75</v>
      </c>
      <c r="D752">
        <v>5</v>
      </c>
      <c r="E752">
        <v>72</v>
      </c>
      <c r="F752">
        <v>0.22491328654010059</v>
      </c>
      <c r="G752">
        <v>1616.1690394426</v>
      </c>
      <c r="H752">
        <v>168.79745900976761</v>
      </c>
      <c r="I752">
        <v>9.5746052631578973</v>
      </c>
      <c r="J752">
        <f t="shared" si="22"/>
        <v>0.22491328654010059</v>
      </c>
      <c r="K752">
        <v>79013.871401211014</v>
      </c>
      <c r="L752">
        <v>77566.499820778175</v>
      </c>
      <c r="M752">
        <v>1.018659751101018</v>
      </c>
      <c r="N752">
        <f t="shared" si="23"/>
        <v>16.888888888888886</v>
      </c>
    </row>
    <row r="753" spans="2:14" x14ac:dyDescent="0.2">
      <c r="B753">
        <v>88.888888888888886</v>
      </c>
      <c r="C753">
        <v>75</v>
      </c>
      <c r="D753">
        <v>5</v>
      </c>
      <c r="E753">
        <v>76</v>
      </c>
      <c r="F753">
        <v>0.23621045317427039</v>
      </c>
      <c r="G753">
        <v>1524.8469844919421</v>
      </c>
      <c r="H753">
        <v>124.6228882445822</v>
      </c>
      <c r="I753">
        <v>12.235689655172409</v>
      </c>
      <c r="J753">
        <f t="shared" si="22"/>
        <v>0.23621045317427039</v>
      </c>
      <c r="K753">
        <v>99728.245303307252</v>
      </c>
      <c r="L753">
        <v>98328.021207059894</v>
      </c>
      <c r="M753">
        <v>1.014240336366566</v>
      </c>
      <c r="N753">
        <f t="shared" si="23"/>
        <v>12.888888888888886</v>
      </c>
    </row>
    <row r="754" spans="2:14" x14ac:dyDescent="0.2">
      <c r="B754">
        <v>88.888888888888886</v>
      </c>
      <c r="C754">
        <v>75</v>
      </c>
      <c r="D754">
        <v>5</v>
      </c>
      <c r="E754">
        <v>80</v>
      </c>
      <c r="F754">
        <v>0.24863470750751709</v>
      </c>
      <c r="G754">
        <v>1436.110701684833</v>
      </c>
      <c r="H754">
        <v>83.051784908111273</v>
      </c>
      <c r="I754">
        <v>17.29175</v>
      </c>
      <c r="J754">
        <f t="shared" si="22"/>
        <v>0.24863470750751709</v>
      </c>
      <c r="K754">
        <v>139126.16896300871</v>
      </c>
      <c r="L754">
        <v>137773.110046232</v>
      </c>
      <c r="M754">
        <v>1.009820921632115</v>
      </c>
      <c r="N754">
        <f t="shared" si="23"/>
        <v>8.8888888888888857</v>
      </c>
    </row>
    <row r="755" spans="2:14" x14ac:dyDescent="0.2">
      <c r="B755">
        <v>88.888888888888886</v>
      </c>
      <c r="C755">
        <v>75</v>
      </c>
      <c r="D755">
        <v>6</v>
      </c>
      <c r="E755">
        <v>20</v>
      </c>
      <c r="F755">
        <v>0.13960737951475749</v>
      </c>
      <c r="G755">
        <v>3039.3831529640552</v>
      </c>
      <c r="H755">
        <v>979.76309692395193</v>
      </c>
      <c r="I755">
        <v>3.1021612903225808</v>
      </c>
      <c r="J755">
        <f t="shared" si="22"/>
        <v>0.13960737951475749</v>
      </c>
      <c r="K755">
        <v>29119.954772162131</v>
      </c>
      <c r="L755">
        <v>27060.33471612203</v>
      </c>
      <c r="M755">
        <v>1.0761121426488871</v>
      </c>
      <c r="N755">
        <f t="shared" si="23"/>
        <v>68.888888888888886</v>
      </c>
    </row>
    <row r="756" spans="2:14" x14ac:dyDescent="0.2">
      <c r="B756">
        <v>88.888888888888886</v>
      </c>
      <c r="C756">
        <v>75</v>
      </c>
      <c r="D756">
        <v>6</v>
      </c>
      <c r="E756">
        <v>24</v>
      </c>
      <c r="F756">
        <v>0.13797418510979809</v>
      </c>
      <c r="G756">
        <v>3056.9617587321732</v>
      </c>
      <c r="H756">
        <v>945.9163025546643</v>
      </c>
      <c r="I756">
        <v>3.2317465620120358</v>
      </c>
      <c r="J756">
        <f t="shared" si="22"/>
        <v>0.13797418510979809</v>
      </c>
      <c r="K756">
        <v>31556.78593460517</v>
      </c>
      <c r="L756">
        <v>29445.740478427659</v>
      </c>
      <c r="M756">
        <v>1.0716927277724291</v>
      </c>
      <c r="N756">
        <f t="shared" si="23"/>
        <v>64.888888888888886</v>
      </c>
    </row>
    <row r="757" spans="2:14" x14ac:dyDescent="0.2">
      <c r="B757">
        <v>88.888888888888886</v>
      </c>
      <c r="C757">
        <v>75</v>
      </c>
      <c r="D757">
        <v>6</v>
      </c>
      <c r="E757">
        <v>28</v>
      </c>
      <c r="F757">
        <v>0.142043288749267</v>
      </c>
      <c r="G757">
        <v>2927.4770985567088</v>
      </c>
      <c r="H757">
        <v>866.53853798262139</v>
      </c>
      <c r="I757">
        <v>3.3783576497037688</v>
      </c>
      <c r="J757">
        <f t="shared" si="22"/>
        <v>0.142043288749267</v>
      </c>
      <c r="K757">
        <v>32696.245001298939</v>
      </c>
      <c r="L757">
        <v>30635.306440724849</v>
      </c>
      <c r="M757">
        <v>1.0672733130501479</v>
      </c>
      <c r="N757">
        <f t="shared" si="23"/>
        <v>60.888888888888886</v>
      </c>
    </row>
    <row r="758" spans="2:14" x14ac:dyDescent="0.2">
      <c r="B758">
        <v>88.888888888888886</v>
      </c>
      <c r="C758">
        <v>75</v>
      </c>
      <c r="D758">
        <v>6</v>
      </c>
      <c r="E758">
        <v>32</v>
      </c>
      <c r="F758">
        <v>0.14641571804172879</v>
      </c>
      <c r="G758">
        <v>2800.819462771005</v>
      </c>
      <c r="H758">
        <v>789.94544902332609</v>
      </c>
      <c r="I758">
        <v>3.545585921450507</v>
      </c>
      <c r="J758">
        <f t="shared" si="22"/>
        <v>0.14641571804172879</v>
      </c>
      <c r="K758">
        <v>34003.702895965427</v>
      </c>
      <c r="L758">
        <v>31992.828882217749</v>
      </c>
      <c r="M758">
        <v>1.062853898326739</v>
      </c>
      <c r="N758">
        <f t="shared" si="23"/>
        <v>56.888888888888886</v>
      </c>
    </row>
    <row r="759" spans="2:14" x14ac:dyDescent="0.2">
      <c r="B759">
        <v>88.888888888888886</v>
      </c>
      <c r="C759">
        <v>75</v>
      </c>
      <c r="D759">
        <v>6</v>
      </c>
      <c r="E759">
        <v>36</v>
      </c>
      <c r="F759">
        <v>0.15112221109578369</v>
      </c>
      <c r="G759">
        <v>2676.9559979850292</v>
      </c>
      <c r="H759">
        <v>716.12567647229537</v>
      </c>
      <c r="I759">
        <v>3.7381092257045911</v>
      </c>
      <c r="J759">
        <f t="shared" si="22"/>
        <v>0.15112221109578369</v>
      </c>
      <c r="K759">
        <v>35516.878063050368</v>
      </c>
      <c r="L759">
        <v>33556.047741537637</v>
      </c>
      <c r="M759">
        <v>1.0584344836023549</v>
      </c>
      <c r="N759">
        <f t="shared" si="23"/>
        <v>52.888888888888886</v>
      </c>
    </row>
    <row r="760" spans="2:14" x14ac:dyDescent="0.2">
      <c r="B760">
        <v>88.888888888888886</v>
      </c>
      <c r="C760">
        <v>75</v>
      </c>
      <c r="D760">
        <v>6</v>
      </c>
      <c r="E760">
        <v>40</v>
      </c>
      <c r="F760">
        <v>0.15619691376164599</v>
      </c>
      <c r="G760">
        <v>2555.867128040652</v>
      </c>
      <c r="H760">
        <v>645.07298757500917</v>
      </c>
      <c r="I760">
        <v>3.9621363431273049</v>
      </c>
      <c r="J760">
        <f t="shared" si="22"/>
        <v>0.15619691376164599</v>
      </c>
      <c r="K760">
        <v>37285.999248725588</v>
      </c>
      <c r="L760">
        <v>35375.20510825995</v>
      </c>
      <c r="M760">
        <v>1.054015068877141</v>
      </c>
      <c r="N760">
        <f t="shared" si="23"/>
        <v>48.888888888888886</v>
      </c>
    </row>
    <row r="761" spans="2:14" x14ac:dyDescent="0.2">
      <c r="B761">
        <v>88.888888888888886</v>
      </c>
      <c r="C761">
        <v>75</v>
      </c>
      <c r="D761">
        <v>6</v>
      </c>
      <c r="E761">
        <v>44</v>
      </c>
      <c r="F761">
        <v>0.1616780131160028</v>
      </c>
      <c r="G761">
        <v>2437.541728679761</v>
      </c>
      <c r="H761">
        <v>576.78427491705793</v>
      </c>
      <c r="I761">
        <v>4.2260890850921369</v>
      </c>
      <c r="J761">
        <f t="shared" si="22"/>
        <v>0.1616780131160028</v>
      </c>
      <c r="K761">
        <v>39379.315996988968</v>
      </c>
      <c r="L761">
        <v>37518.55854322626</v>
      </c>
      <c r="M761">
        <v>1.049595654151235</v>
      </c>
      <c r="N761">
        <f t="shared" si="23"/>
        <v>44.888888888888886</v>
      </c>
    </row>
    <row r="762" spans="2:14" x14ac:dyDescent="0.2">
      <c r="B762">
        <v>88.888888888888886</v>
      </c>
      <c r="C762">
        <v>75</v>
      </c>
      <c r="D762">
        <v>6</v>
      </c>
      <c r="E762">
        <v>48</v>
      </c>
      <c r="F762">
        <v>0.16760846241504809</v>
      </c>
      <c r="G762">
        <v>2321.9737536182402</v>
      </c>
      <c r="H762">
        <v>511.25823988435428</v>
      </c>
      <c r="I762">
        <v>4.5416847543493208</v>
      </c>
      <c r="J762">
        <f t="shared" si="22"/>
        <v>0.16760846241504809</v>
      </c>
      <c r="K762">
        <v>41891.86296623668</v>
      </c>
      <c r="L762">
        <v>40081.147452502802</v>
      </c>
      <c r="M762">
        <v>1.045176239424773</v>
      </c>
      <c r="N762">
        <f t="shared" si="23"/>
        <v>40.888888888888886</v>
      </c>
    </row>
    <row r="763" spans="2:14" x14ac:dyDescent="0.2">
      <c r="B763">
        <v>88.888888888888886</v>
      </c>
      <c r="C763">
        <v>75</v>
      </c>
      <c r="D763">
        <v>6</v>
      </c>
      <c r="E763">
        <v>52</v>
      </c>
      <c r="F763">
        <v>0.17403681048208119</v>
      </c>
      <c r="G763">
        <v>2209.1600975265551</v>
      </c>
      <c r="H763">
        <v>448.49459898000822</v>
      </c>
      <c r="I763">
        <v>4.9257228571999558</v>
      </c>
      <c r="J763">
        <f t="shared" si="22"/>
        <v>0.17403681048208119</v>
      </c>
      <c r="K763">
        <v>44959.945903670028</v>
      </c>
      <c r="L763">
        <v>43199.280405123493</v>
      </c>
      <c r="M763">
        <v>1.040756824697888</v>
      </c>
      <c r="N763">
        <f t="shared" si="23"/>
        <v>36.888888888888886</v>
      </c>
    </row>
    <row r="764" spans="2:14" x14ac:dyDescent="0.2">
      <c r="B764">
        <v>88.888888888888886</v>
      </c>
      <c r="C764">
        <v>75</v>
      </c>
      <c r="D764">
        <v>6</v>
      </c>
      <c r="E764">
        <v>56</v>
      </c>
      <c r="F764">
        <v>0.18101816543270671</v>
      </c>
      <c r="G764">
        <v>2099.0992980626952</v>
      </c>
      <c r="H764">
        <v>388.49362685518929</v>
      </c>
      <c r="I764">
        <v>5.4031756326472067</v>
      </c>
      <c r="J764">
        <f t="shared" si="22"/>
        <v>0.18101816543270671</v>
      </c>
      <c r="K764">
        <v>48786.213772777817</v>
      </c>
      <c r="L764">
        <v>47075.608101570309</v>
      </c>
      <c r="M764">
        <v>1.0363374099707161</v>
      </c>
      <c r="N764">
        <f t="shared" si="23"/>
        <v>32.888888888888886</v>
      </c>
    </row>
    <row r="765" spans="2:14" x14ac:dyDescent="0.2">
      <c r="B765">
        <v>88.888888888888886</v>
      </c>
      <c r="C765">
        <v>75</v>
      </c>
      <c r="D765">
        <v>6</v>
      </c>
      <c r="E765">
        <v>60</v>
      </c>
      <c r="F765">
        <v>0.1886153308949847</v>
      </c>
      <c r="G765">
        <v>1991.790766194558</v>
      </c>
      <c r="H765">
        <v>331.25590339720452</v>
      </c>
      <c r="I765">
        <v>6.0128460980398843</v>
      </c>
      <c r="J765">
        <f t="shared" si="22"/>
        <v>0.1886153308949847</v>
      </c>
      <c r="K765">
        <v>53685.571214077238</v>
      </c>
      <c r="L765">
        <v>52025.036351279879</v>
      </c>
      <c r="M765">
        <v>1.0319179952433899</v>
      </c>
      <c r="N765">
        <f t="shared" si="23"/>
        <v>28.888888888888886</v>
      </c>
    </row>
    <row r="766" spans="2:14" x14ac:dyDescent="0.2">
      <c r="B766">
        <v>88.888888888888886</v>
      </c>
      <c r="C766">
        <v>75</v>
      </c>
      <c r="D766">
        <v>6</v>
      </c>
      <c r="E766">
        <v>64</v>
      </c>
      <c r="F766">
        <v>0.19690016087071549</v>
      </c>
      <c r="G766">
        <v>1887.2343392205989</v>
      </c>
      <c r="H766">
        <v>276.78218122679061</v>
      </c>
      <c r="I766">
        <v>6.8184820672188842</v>
      </c>
      <c r="J766">
        <f t="shared" si="22"/>
        <v>0.19690016087071549</v>
      </c>
      <c r="K766">
        <v>60175.371792799553</v>
      </c>
      <c r="L766">
        <v>58564.919634805738</v>
      </c>
      <c r="M766">
        <v>1.0274985805160519</v>
      </c>
      <c r="N766">
        <f t="shared" si="23"/>
        <v>24.888888888888886</v>
      </c>
    </row>
    <row r="767" spans="2:14" x14ac:dyDescent="0.2">
      <c r="B767">
        <v>88.888888888888886</v>
      </c>
      <c r="C767">
        <v>75</v>
      </c>
      <c r="D767">
        <v>6</v>
      </c>
      <c r="E767">
        <v>68</v>
      </c>
      <c r="F767">
        <v>0.20595518979211419</v>
      </c>
      <c r="G767">
        <v>1785.4300284934061</v>
      </c>
      <c r="H767">
        <v>225.07332328747529</v>
      </c>
      <c r="I767">
        <v>7.9326594658797571</v>
      </c>
      <c r="J767">
        <f t="shared" si="22"/>
        <v>0.20595518979211419</v>
      </c>
      <c r="K767">
        <v>69169.243416353886</v>
      </c>
      <c r="L767">
        <v>67608.886711147949</v>
      </c>
      <c r="M767">
        <v>1.0230791657888469</v>
      </c>
      <c r="N767">
        <f t="shared" si="23"/>
        <v>20.888888888888886</v>
      </c>
    </row>
    <row r="768" spans="2:14" x14ac:dyDescent="0.2">
      <c r="B768">
        <v>88.888888888888886</v>
      </c>
      <c r="C768">
        <v>75</v>
      </c>
      <c r="D768">
        <v>6</v>
      </c>
      <c r="E768">
        <v>72</v>
      </c>
      <c r="F768">
        <v>0.21587560854504559</v>
      </c>
      <c r="G768">
        <v>1686.3778839704451</v>
      </c>
      <c r="H768">
        <v>176.13028081639351</v>
      </c>
      <c r="I768">
        <v>9.5746050943301722</v>
      </c>
      <c r="J768">
        <f t="shared" si="22"/>
        <v>0.21587560854504559</v>
      </c>
      <c r="K768">
        <v>82446.354314424112</v>
      </c>
      <c r="L768">
        <v>80936.106711270069</v>
      </c>
      <c r="M768">
        <v>1.0186597510619291</v>
      </c>
      <c r="N768">
        <f t="shared" si="23"/>
        <v>16.888888888888886</v>
      </c>
    </row>
    <row r="769" spans="2:14" x14ac:dyDescent="0.2">
      <c r="B769">
        <v>88.888888888888886</v>
      </c>
      <c r="C769">
        <v>75</v>
      </c>
      <c r="D769">
        <v>6</v>
      </c>
      <c r="E769">
        <v>76</v>
      </c>
      <c r="F769">
        <v>0.22677167652405841</v>
      </c>
      <c r="G769">
        <v>1590.077928764812</v>
      </c>
      <c r="H769">
        <v>129.9540942967275</v>
      </c>
      <c r="I769">
        <v>12.23568935915282</v>
      </c>
      <c r="J769">
        <f t="shared" si="22"/>
        <v>0.22677167652405841</v>
      </c>
      <c r="K769">
        <v>103994.4881971663</v>
      </c>
      <c r="L769">
        <v>102534.36436269819</v>
      </c>
      <c r="M769">
        <v>1.014240336335466</v>
      </c>
      <c r="N769">
        <f t="shared" si="23"/>
        <v>12.888888888888886</v>
      </c>
    </row>
    <row r="770" spans="2:14" x14ac:dyDescent="0.2">
      <c r="B770">
        <v>88.888888888888886</v>
      </c>
      <c r="C770">
        <v>75</v>
      </c>
      <c r="D770">
        <v>6</v>
      </c>
      <c r="E770">
        <v>80</v>
      </c>
      <c r="F770">
        <v>0.23877168591351569</v>
      </c>
      <c r="G770">
        <v>1496.530135405583</v>
      </c>
      <c r="H770">
        <v>86.545907190473358</v>
      </c>
      <c r="I770">
        <v>17.291749361549421</v>
      </c>
      <c r="J770">
        <f t="shared" si="22"/>
        <v>0.23877168591351569</v>
      </c>
      <c r="K770">
        <v>144979.42549443111</v>
      </c>
      <c r="L770">
        <v>143569.44126621599</v>
      </c>
      <c r="M770">
        <v>1.0098209216096381</v>
      </c>
      <c r="N770">
        <f t="shared" si="23"/>
        <v>8.8888888888888857</v>
      </c>
    </row>
    <row r="771" spans="2:14" x14ac:dyDescent="0.2">
      <c r="B771">
        <v>88.888888888888886</v>
      </c>
      <c r="C771">
        <v>75</v>
      </c>
      <c r="D771">
        <v>7</v>
      </c>
      <c r="E771">
        <v>20</v>
      </c>
      <c r="F771">
        <v>0.1341805785037935</v>
      </c>
      <c r="G771">
        <v>3189.3244759117301</v>
      </c>
      <c r="H771">
        <v>1028.097572072669</v>
      </c>
      <c r="I771">
        <v>3.102161275881604</v>
      </c>
      <c r="J771">
        <f t="shared" si="22"/>
        <v>0.1341805785037935</v>
      </c>
      <c r="K771">
        <v>30556.524076843711</v>
      </c>
      <c r="L771">
        <v>28395.297173004648</v>
      </c>
      <c r="M771">
        <v>1.076112142467512</v>
      </c>
      <c r="N771">
        <f t="shared" si="23"/>
        <v>68.888888888888886</v>
      </c>
    </row>
    <row r="772" spans="2:14" x14ac:dyDescent="0.2">
      <c r="B772">
        <v>88.888888888888886</v>
      </c>
      <c r="C772">
        <v>75</v>
      </c>
      <c r="D772">
        <v>7</v>
      </c>
      <c r="E772">
        <v>24</v>
      </c>
      <c r="F772">
        <v>0.13405599874649629</v>
      </c>
      <c r="G772">
        <v>3165.016638840732</v>
      </c>
      <c r="H772">
        <v>979.35175351861096</v>
      </c>
      <c r="I772">
        <v>3.231746537921103</v>
      </c>
      <c r="J772">
        <f t="shared" ref="J772:J835" si="24">F772</f>
        <v>0.13405599874649629</v>
      </c>
      <c r="K772">
        <v>32672.228321489791</v>
      </c>
      <c r="L772">
        <v>30486.563436167671</v>
      </c>
      <c r="M772">
        <v>1.071692727515793</v>
      </c>
      <c r="N772">
        <f t="shared" ref="N772:N835" si="25">B772-E772</f>
        <v>64.888888888888886</v>
      </c>
    </row>
    <row r="773" spans="2:14" x14ac:dyDescent="0.2">
      <c r="B773">
        <v>88.888888888888886</v>
      </c>
      <c r="C773">
        <v>75</v>
      </c>
      <c r="D773">
        <v>7</v>
      </c>
      <c r="E773">
        <v>28</v>
      </c>
      <c r="F773">
        <v>0.13797952033762639</v>
      </c>
      <c r="G773">
        <v>3030.2293264114669</v>
      </c>
      <c r="H773">
        <v>896.95339126162207</v>
      </c>
      <c r="I773">
        <v>3.378357622517326</v>
      </c>
      <c r="J773">
        <f t="shared" si="24"/>
        <v>0.13797952033762639</v>
      </c>
      <c r="K773">
        <v>33843.858425166472</v>
      </c>
      <c r="L773">
        <v>31710.58249001663</v>
      </c>
      <c r="M773">
        <v>1.067273312807214</v>
      </c>
      <c r="N773">
        <f t="shared" si="25"/>
        <v>60.888888888888886</v>
      </c>
    </row>
    <row r="774" spans="2:14" x14ac:dyDescent="0.2">
      <c r="B774">
        <v>88.888888888888886</v>
      </c>
      <c r="C774">
        <v>75</v>
      </c>
      <c r="D774">
        <v>7</v>
      </c>
      <c r="E774">
        <v>32</v>
      </c>
      <c r="F774">
        <v>0.14219905550610079</v>
      </c>
      <c r="G774">
        <v>2898.3866012348572</v>
      </c>
      <c r="H774">
        <v>817.46337298537912</v>
      </c>
      <c r="I774">
        <v>3.5455858904723021</v>
      </c>
      <c r="J774">
        <f t="shared" si="24"/>
        <v>0.14219905550610079</v>
      </c>
      <c r="K774">
        <v>35188.229079403209</v>
      </c>
      <c r="L774">
        <v>33107.305851153731</v>
      </c>
      <c r="M774">
        <v>1.062853898097448</v>
      </c>
      <c r="N774">
        <f t="shared" si="25"/>
        <v>56.888888888888886</v>
      </c>
    </row>
    <row r="775" spans="2:14" x14ac:dyDescent="0.2">
      <c r="B775">
        <v>88.888888888888886</v>
      </c>
      <c r="C775">
        <v>75</v>
      </c>
      <c r="D775">
        <v>7</v>
      </c>
      <c r="E775">
        <v>36</v>
      </c>
      <c r="F775">
        <v>0.14674470834276171</v>
      </c>
      <c r="G775">
        <v>2769.459014722132</v>
      </c>
      <c r="H775">
        <v>740.87162090316565</v>
      </c>
      <c r="I775">
        <v>3.7381091900186432</v>
      </c>
      <c r="J775">
        <f t="shared" si="24"/>
        <v>0.14674470834276171</v>
      </c>
      <c r="K775">
        <v>36744.174428171413</v>
      </c>
      <c r="L775">
        <v>34715.587034352437</v>
      </c>
      <c r="M775">
        <v>1.0584344833867161</v>
      </c>
      <c r="N775">
        <f t="shared" si="25"/>
        <v>52.888888888888886</v>
      </c>
    </row>
    <row r="776" spans="2:14" x14ac:dyDescent="0.2">
      <c r="B776">
        <v>88.888888888888886</v>
      </c>
      <c r="C776">
        <v>75</v>
      </c>
      <c r="D776">
        <v>7</v>
      </c>
      <c r="E776">
        <v>40</v>
      </c>
      <c r="F776">
        <v>0.15164996860082869</v>
      </c>
      <c r="G776">
        <v>2643.429812145625</v>
      </c>
      <c r="H776">
        <v>667.17286105034339</v>
      </c>
      <c r="I776">
        <v>3.962136301503663</v>
      </c>
      <c r="J776">
        <f t="shared" si="24"/>
        <v>0.15164996860082869</v>
      </c>
      <c r="K776">
        <v>38563.398272303653</v>
      </c>
      <c r="L776">
        <v>36587.141321208357</v>
      </c>
      <c r="M776">
        <v>1.0540150686752261</v>
      </c>
      <c r="N776">
        <f t="shared" si="25"/>
        <v>48.888888888888886</v>
      </c>
    </row>
    <row r="777" spans="2:14" x14ac:dyDescent="0.2">
      <c r="B777">
        <v>88.888888888888886</v>
      </c>
      <c r="C777">
        <v>75</v>
      </c>
      <c r="D777">
        <v>7</v>
      </c>
      <c r="E777">
        <v>44</v>
      </c>
      <c r="F777">
        <v>0.15695235676041791</v>
      </c>
      <c r="G777">
        <v>2520.2898179960248</v>
      </c>
      <c r="H777">
        <v>596.3645812055571</v>
      </c>
      <c r="I777">
        <v>4.226089035839844</v>
      </c>
      <c r="J777">
        <f t="shared" si="24"/>
        <v>0.15695235676041791</v>
      </c>
      <c r="K777">
        <v>40716.139534814989</v>
      </c>
      <c r="L777">
        <v>38792.214298024519</v>
      </c>
      <c r="M777">
        <v>1.049595653963183</v>
      </c>
      <c r="N777">
        <f t="shared" si="25"/>
        <v>44.888888888888886</v>
      </c>
    </row>
    <row r="778" spans="2:14" x14ac:dyDescent="0.2">
      <c r="B778">
        <v>88.888888888888886</v>
      </c>
      <c r="C778">
        <v>75</v>
      </c>
      <c r="D778">
        <v>7</v>
      </c>
      <c r="E778">
        <v>48</v>
      </c>
      <c r="F778">
        <v>0.1626941482057255</v>
      </c>
      <c r="G778">
        <v>2400.034185243162</v>
      </c>
      <c r="H778">
        <v>528.44579630194005</v>
      </c>
      <c r="I778">
        <v>4.541684695078632</v>
      </c>
      <c r="J778">
        <f t="shared" si="24"/>
        <v>0.1626941482057255</v>
      </c>
      <c r="K778">
        <v>43300.189352192079</v>
      </c>
      <c r="L778">
        <v>41428.600963250858</v>
      </c>
      <c r="M778">
        <v>1.0451762392507871</v>
      </c>
      <c r="N778">
        <f t="shared" si="25"/>
        <v>40.888888888888886</v>
      </c>
    </row>
    <row r="779" spans="2:14" x14ac:dyDescent="0.2">
      <c r="B779">
        <v>88.888888888888886</v>
      </c>
      <c r="C779">
        <v>75</v>
      </c>
      <c r="D779">
        <v>7</v>
      </c>
      <c r="E779">
        <v>52</v>
      </c>
      <c r="F779">
        <v>0.16892319894787061</v>
      </c>
      <c r="G779">
        <v>2282.6604690810482</v>
      </c>
      <c r="H779">
        <v>463.41634902811109</v>
      </c>
      <c r="I779">
        <v>4.9257227844211862</v>
      </c>
      <c r="J779">
        <f t="shared" si="24"/>
        <v>0.16892319894787061</v>
      </c>
      <c r="K779">
        <v>46455.796173955809</v>
      </c>
      <c r="L779">
        <v>44636.552053902873</v>
      </c>
      <c r="M779">
        <v>1.0407568245382399</v>
      </c>
      <c r="N779">
        <f t="shared" si="25"/>
        <v>36.888888888888886</v>
      </c>
    </row>
    <row r="780" spans="2:14" x14ac:dyDescent="0.2">
      <c r="B780">
        <v>88.888888888888886</v>
      </c>
      <c r="C780">
        <v>75</v>
      </c>
      <c r="D780">
        <v>7</v>
      </c>
      <c r="E780">
        <v>56</v>
      </c>
      <c r="F780">
        <v>0.17569390677742949</v>
      </c>
      <c r="G780">
        <v>2168.1675168734841</v>
      </c>
      <c r="H780">
        <v>401.27652718249749</v>
      </c>
      <c r="I780">
        <v>5.4031755410587907</v>
      </c>
      <c r="J780">
        <f t="shared" si="24"/>
        <v>0.17569390677742949</v>
      </c>
      <c r="K780">
        <v>50391.462695931659</v>
      </c>
      <c r="L780">
        <v>48624.571706240677</v>
      </c>
      <c r="M780">
        <v>1.036337409825745</v>
      </c>
      <c r="N780">
        <f t="shared" si="25"/>
        <v>32.888888888888886</v>
      </c>
    </row>
    <row r="781" spans="2:14" x14ac:dyDescent="0.2">
      <c r="B781">
        <v>88.888888888888886</v>
      </c>
      <c r="C781">
        <v>75</v>
      </c>
      <c r="D781">
        <v>7</v>
      </c>
      <c r="E781">
        <v>60</v>
      </c>
      <c r="F781">
        <v>0.1830683478613</v>
      </c>
      <c r="G781">
        <v>2056.5548371939949</v>
      </c>
      <c r="H781">
        <v>342.02686120907708</v>
      </c>
      <c r="I781">
        <v>6.0128459791842088</v>
      </c>
      <c r="J781">
        <f t="shared" si="24"/>
        <v>0.1830683478613</v>
      </c>
      <c r="K781">
        <v>55431.184360179257</v>
      </c>
      <c r="L781">
        <v>53716.656384194343</v>
      </c>
      <c r="M781">
        <v>1.031917995113512</v>
      </c>
      <c r="N781">
        <f t="shared" si="25"/>
        <v>28.888888888888886</v>
      </c>
    </row>
    <row r="782" spans="2:14" x14ac:dyDescent="0.2">
      <c r="B782">
        <v>88.888888888888886</v>
      </c>
      <c r="C782">
        <v>75</v>
      </c>
      <c r="D782">
        <v>7</v>
      </c>
      <c r="E782">
        <v>64</v>
      </c>
      <c r="F782">
        <v>0.1911176360307851</v>
      </c>
      <c r="G782">
        <v>1947.822246594204</v>
      </c>
      <c r="H782">
        <v>285.66802306371687</v>
      </c>
      <c r="I782">
        <v>6.8184819067402271</v>
      </c>
      <c r="J782">
        <f t="shared" si="24"/>
        <v>0.1911176360307851</v>
      </c>
      <c r="K782">
        <v>62107.246269956478</v>
      </c>
      <c r="L782">
        <v>60445.092046425991</v>
      </c>
      <c r="M782">
        <v>1.0274985804017609</v>
      </c>
      <c r="N782">
        <f t="shared" si="25"/>
        <v>24.888888888888886</v>
      </c>
    </row>
    <row r="783" spans="2:14" x14ac:dyDescent="0.2">
      <c r="B783">
        <v>88.888888888888886</v>
      </c>
      <c r="C783">
        <v>75</v>
      </c>
      <c r="D783">
        <v>7</v>
      </c>
      <c r="E783">
        <v>68</v>
      </c>
      <c r="F783">
        <v>0.19992356253846499</v>
      </c>
      <c r="G783">
        <v>1841.9696764430439</v>
      </c>
      <c r="H783">
        <v>232.2007817721356</v>
      </c>
      <c r="I783">
        <v>7.9326592373432021</v>
      </c>
      <c r="J783">
        <f t="shared" si="24"/>
        <v>0.19992356253846499</v>
      </c>
      <c r="K783">
        <v>71359.642709124571</v>
      </c>
      <c r="L783">
        <v>69749.873814453662</v>
      </c>
      <c r="M783">
        <v>1.023079165690725</v>
      </c>
      <c r="N783">
        <f t="shared" si="25"/>
        <v>20.888888888888886</v>
      </c>
    </row>
    <row r="784" spans="2:14" x14ac:dyDescent="0.2">
      <c r="B784">
        <v>88.888888888888886</v>
      </c>
      <c r="C784">
        <v>75</v>
      </c>
      <c r="D784">
        <v>7</v>
      </c>
      <c r="E784">
        <v>72</v>
      </c>
      <c r="F784">
        <v>0.20958058865499971</v>
      </c>
      <c r="G784">
        <v>1738.9970729384411</v>
      </c>
      <c r="H784">
        <v>181.62599079175419</v>
      </c>
      <c r="I784">
        <v>9.574604743284306</v>
      </c>
      <c r="J784">
        <f t="shared" si="24"/>
        <v>0.20958058865499971</v>
      </c>
      <c r="K784">
        <v>85018.885855918823</v>
      </c>
      <c r="L784">
        <v>83461.514773772142</v>
      </c>
      <c r="M784">
        <v>1.018659750980653</v>
      </c>
      <c r="N784">
        <f t="shared" si="25"/>
        <v>16.888888888888886</v>
      </c>
    </row>
    <row r="785" spans="2:14" x14ac:dyDescent="0.2">
      <c r="B785">
        <v>88.888888888888886</v>
      </c>
      <c r="C785">
        <v>75</v>
      </c>
      <c r="D785">
        <v>7</v>
      </c>
      <c r="E785">
        <v>76</v>
      </c>
      <c r="F785">
        <v>0.22019828357543639</v>
      </c>
      <c r="G785">
        <v>1638.904351486585</v>
      </c>
      <c r="H785">
        <v>133.94459311016041</v>
      </c>
      <c r="I785">
        <v>12.23568875332427</v>
      </c>
      <c r="J785">
        <f t="shared" si="24"/>
        <v>0.22019828357543639</v>
      </c>
      <c r="K785">
        <v>107187.8403905357</v>
      </c>
      <c r="L785">
        <v>105682.8806321592</v>
      </c>
      <c r="M785">
        <v>1.0142403362718191</v>
      </c>
      <c r="N785">
        <f t="shared" si="25"/>
        <v>12.888888888888886</v>
      </c>
    </row>
    <row r="786" spans="2:14" x14ac:dyDescent="0.2">
      <c r="B786">
        <v>88.888888888888886</v>
      </c>
      <c r="C786">
        <v>75</v>
      </c>
      <c r="D786">
        <v>7</v>
      </c>
      <c r="E786">
        <v>80</v>
      </c>
      <c r="F786">
        <v>0.2319043273286629</v>
      </c>
      <c r="G786">
        <v>1541.6913830467181</v>
      </c>
      <c r="H786">
        <v>89.157636111661802</v>
      </c>
      <c r="I786">
        <v>17.2917480799501</v>
      </c>
      <c r="J786">
        <f t="shared" si="24"/>
        <v>0.2319043273286629</v>
      </c>
      <c r="K786">
        <v>149354.51396256211</v>
      </c>
      <c r="L786">
        <v>147901.980215627</v>
      </c>
      <c r="M786">
        <v>1.0098209215645211</v>
      </c>
      <c r="N786">
        <f t="shared" si="25"/>
        <v>8.8888888888888857</v>
      </c>
    </row>
    <row r="787" spans="2:14" x14ac:dyDescent="0.2">
      <c r="B787">
        <v>88.888888888888886</v>
      </c>
      <c r="C787">
        <v>75</v>
      </c>
      <c r="D787">
        <v>8</v>
      </c>
      <c r="E787">
        <v>20</v>
      </c>
      <c r="F787">
        <v>0.13040122828076059</v>
      </c>
      <c r="G787">
        <v>3302.7970830099671</v>
      </c>
      <c r="H787">
        <v>1064.676145169092</v>
      </c>
      <c r="I787">
        <v>3.1021612515657679</v>
      </c>
      <c r="J787">
        <f t="shared" si="24"/>
        <v>0.13040122828076059</v>
      </c>
      <c r="K787">
        <v>31643.691117089209</v>
      </c>
      <c r="L787">
        <v>29405.570179248341</v>
      </c>
      <c r="M787">
        <v>1.0761121421621109</v>
      </c>
      <c r="N787">
        <f t="shared" si="25"/>
        <v>68.888888888888886</v>
      </c>
    </row>
    <row r="788" spans="2:14" x14ac:dyDescent="0.2">
      <c r="B788">
        <v>88.888888888888886</v>
      </c>
      <c r="C788">
        <v>75</v>
      </c>
      <c r="D788">
        <v>8</v>
      </c>
      <c r="E788">
        <v>24</v>
      </c>
      <c r="F788">
        <v>0.13117833185903971</v>
      </c>
      <c r="G788">
        <v>3249.3713157307261</v>
      </c>
      <c r="H788">
        <v>1005.453647963227</v>
      </c>
      <c r="I788">
        <v>3.2317465079698691</v>
      </c>
      <c r="J788">
        <f t="shared" si="24"/>
        <v>0.13117833185903971</v>
      </c>
      <c r="K788">
        <v>33543.015296039433</v>
      </c>
      <c r="L788">
        <v>31299.097628271931</v>
      </c>
      <c r="M788">
        <v>1.0716927271967289</v>
      </c>
      <c r="N788">
        <f t="shared" si="25"/>
        <v>64.888888888888886</v>
      </c>
    </row>
    <row r="789" spans="2:14" x14ac:dyDescent="0.2">
      <c r="B789">
        <v>88.888888888888886</v>
      </c>
      <c r="C789">
        <v>75</v>
      </c>
      <c r="D789">
        <v>8</v>
      </c>
      <c r="E789">
        <v>28</v>
      </c>
      <c r="F789">
        <v>0.1349949255947655</v>
      </c>
      <c r="G789">
        <v>3110.4104003420412</v>
      </c>
      <c r="H789">
        <v>920.68714417710828</v>
      </c>
      <c r="I789">
        <v>3.378357588692154</v>
      </c>
      <c r="J789">
        <f t="shared" si="24"/>
        <v>0.1349949255947655</v>
      </c>
      <c r="K789">
        <v>34739.380388085949</v>
      </c>
      <c r="L789">
        <v>32549.65713192102</v>
      </c>
      <c r="M789">
        <v>1.0672733125049569</v>
      </c>
      <c r="N789">
        <f t="shared" si="25"/>
        <v>60.888888888888886</v>
      </c>
    </row>
    <row r="790" spans="2:14" x14ac:dyDescent="0.2">
      <c r="B790">
        <v>88.888888888888886</v>
      </c>
      <c r="C790">
        <v>75</v>
      </c>
      <c r="D790">
        <v>8</v>
      </c>
      <c r="E790">
        <v>32</v>
      </c>
      <c r="F790">
        <v>0.1391021446742276</v>
      </c>
      <c r="G790">
        <v>2974.4876228983239</v>
      </c>
      <c r="H790">
        <v>838.92697769658116</v>
      </c>
      <c r="I790">
        <v>3.545585851900118</v>
      </c>
      <c r="J790">
        <f t="shared" si="24"/>
        <v>0.1391021446742276</v>
      </c>
      <c r="K790">
        <v>36112.143157093808</v>
      </c>
      <c r="L790">
        <v>33976.582511892062</v>
      </c>
      <c r="M790">
        <v>1.0628538978119499</v>
      </c>
      <c r="N790">
        <f t="shared" si="25"/>
        <v>56.888888888888886</v>
      </c>
    </row>
    <row r="791" spans="2:14" x14ac:dyDescent="0.2">
      <c r="B791">
        <v>88.888888888888886</v>
      </c>
      <c r="C791">
        <v>75</v>
      </c>
      <c r="D791">
        <v>8</v>
      </c>
      <c r="E791">
        <v>36</v>
      </c>
      <c r="F791">
        <v>0.14352962922987089</v>
      </c>
      <c r="G791">
        <v>2841.5762769696089</v>
      </c>
      <c r="H791">
        <v>760.16407395487101</v>
      </c>
      <c r="I791">
        <v>3.7381091455504718</v>
      </c>
      <c r="J791">
        <f t="shared" si="24"/>
        <v>0.14352962922987089</v>
      </c>
      <c r="K791">
        <v>37701.0000209016</v>
      </c>
      <c r="L791">
        <v>35619.587817886873</v>
      </c>
      <c r="M791">
        <v>1.058434483118009</v>
      </c>
      <c r="N791">
        <f t="shared" si="25"/>
        <v>52.888888888888886</v>
      </c>
    </row>
    <row r="792" spans="2:14" x14ac:dyDescent="0.2">
      <c r="B792">
        <v>88.888888888888886</v>
      </c>
      <c r="C792">
        <v>75</v>
      </c>
      <c r="D792">
        <v>8</v>
      </c>
      <c r="E792">
        <v>40</v>
      </c>
      <c r="F792">
        <v>0.1483103984987067</v>
      </c>
      <c r="G792">
        <v>2711.6616635927649</v>
      </c>
      <c r="H792">
        <v>684.39384533258328</v>
      </c>
      <c r="I792">
        <v>3.962136249596202</v>
      </c>
      <c r="J792">
        <f t="shared" si="24"/>
        <v>0.1483103984987067</v>
      </c>
      <c r="K792">
        <v>39558.791473259123</v>
      </c>
      <c r="L792">
        <v>37531.523654998928</v>
      </c>
      <c r="M792">
        <v>1.054015068423426</v>
      </c>
      <c r="N792">
        <f t="shared" si="25"/>
        <v>48.888888888888886</v>
      </c>
    </row>
    <row r="793" spans="2:14" x14ac:dyDescent="0.2">
      <c r="B793">
        <v>88.888888888888886</v>
      </c>
      <c r="C793">
        <v>75</v>
      </c>
      <c r="D793">
        <v>8</v>
      </c>
      <c r="E793">
        <v>44</v>
      </c>
      <c r="F793">
        <v>0.1534815006325812</v>
      </c>
      <c r="G793">
        <v>2584.735908947946</v>
      </c>
      <c r="H793">
        <v>611.61417202127654</v>
      </c>
      <c r="I793">
        <v>4.2260889743706418</v>
      </c>
      <c r="J793">
        <f t="shared" si="24"/>
        <v>0.1534815006325812</v>
      </c>
      <c r="K793">
        <v>41757.288061835672</v>
      </c>
      <c r="L793">
        <v>39784.166324909012</v>
      </c>
      <c r="M793">
        <v>1.0495956537284861</v>
      </c>
      <c r="N793">
        <f t="shared" si="25"/>
        <v>44.888888888888886</v>
      </c>
    </row>
    <row r="794" spans="2:14" x14ac:dyDescent="0.2">
      <c r="B794">
        <v>88.888888888888886</v>
      </c>
      <c r="C794">
        <v>75</v>
      </c>
      <c r="D794">
        <v>8</v>
      </c>
      <c r="E794">
        <v>48</v>
      </c>
      <c r="F794">
        <v>0.1590847339711392</v>
      </c>
      <c r="G794">
        <v>2460.7949007562602</v>
      </c>
      <c r="H794">
        <v>541.82425819538594</v>
      </c>
      <c r="I794">
        <v>4.5416846210471418</v>
      </c>
      <c r="J794">
        <f t="shared" si="24"/>
        <v>0.1590847339711392</v>
      </c>
      <c r="K794">
        <v>44396.403107424609</v>
      </c>
      <c r="L794">
        <v>42477.432464863727</v>
      </c>
      <c r="M794">
        <v>1.0451762390334729</v>
      </c>
      <c r="N794">
        <f t="shared" si="25"/>
        <v>40.888888888888886</v>
      </c>
    </row>
    <row r="795" spans="2:14" x14ac:dyDescent="0.2">
      <c r="B795">
        <v>88.888888888888886</v>
      </c>
      <c r="C795">
        <v>75</v>
      </c>
      <c r="D795">
        <v>8</v>
      </c>
      <c r="E795">
        <v>52</v>
      </c>
      <c r="F795">
        <v>0.16516746929866441</v>
      </c>
      <c r="G795">
        <v>2339.8365613867832</v>
      </c>
      <c r="H795">
        <v>475.02401312621191</v>
      </c>
      <c r="I795">
        <v>4.9257226934443379</v>
      </c>
      <c r="J795">
        <f t="shared" si="24"/>
        <v>0.16516746929866441</v>
      </c>
      <c r="K795">
        <v>47619.421218572214</v>
      </c>
      <c r="L795">
        <v>45754.608670311638</v>
      </c>
      <c r="M795">
        <v>1.040756824338672</v>
      </c>
      <c r="N795">
        <f t="shared" si="25"/>
        <v>36.888888888888886</v>
      </c>
    </row>
    <row r="796" spans="2:14" x14ac:dyDescent="0.2">
      <c r="B796">
        <v>88.888888888888886</v>
      </c>
      <c r="C796">
        <v>75</v>
      </c>
      <c r="D796">
        <v>8</v>
      </c>
      <c r="E796">
        <v>56</v>
      </c>
      <c r="F796">
        <v>0.17178360948706239</v>
      </c>
      <c r="G796">
        <v>2221.8598883652321</v>
      </c>
      <c r="H796">
        <v>411.21372396648638</v>
      </c>
      <c r="I796">
        <v>5.4031754264755794</v>
      </c>
      <c r="J796">
        <f t="shared" si="24"/>
        <v>0.17178360948706239</v>
      </c>
      <c r="K796">
        <v>51639.353882394993</v>
      </c>
      <c r="L796">
        <v>49828.707717996251</v>
      </c>
      <c r="M796">
        <v>1.0363374096443769</v>
      </c>
      <c r="N796">
        <f t="shared" si="25"/>
        <v>32.888888888888886</v>
      </c>
    </row>
    <row r="797" spans="2:14" x14ac:dyDescent="0.2">
      <c r="B797">
        <v>88.888888888888886</v>
      </c>
      <c r="C797">
        <v>75</v>
      </c>
      <c r="D797">
        <v>8</v>
      </c>
      <c r="E797">
        <v>60</v>
      </c>
      <c r="F797">
        <v>0.17899472749925799</v>
      </c>
      <c r="G797">
        <v>2106.8644232606671</v>
      </c>
      <c r="H797">
        <v>350.39388713760849</v>
      </c>
      <c r="I797">
        <v>6.0128458303647516</v>
      </c>
      <c r="J797">
        <f t="shared" si="24"/>
        <v>0.17899472749925799</v>
      </c>
      <c r="K797">
        <v>56787.199716497656</v>
      </c>
      <c r="L797">
        <v>55030.729180374597</v>
      </c>
      <c r="M797">
        <v>1.031917994950891</v>
      </c>
      <c r="N797">
        <f t="shared" si="25"/>
        <v>28.888888888888886</v>
      </c>
    </row>
    <row r="798" spans="2:14" x14ac:dyDescent="0.2">
      <c r="B798">
        <v>88.888888888888886</v>
      </c>
      <c r="C798">
        <v>75</v>
      </c>
      <c r="D798">
        <v>8</v>
      </c>
      <c r="E798">
        <v>64</v>
      </c>
      <c r="F798">
        <v>0.18687143070734991</v>
      </c>
      <c r="G798">
        <v>1994.849959254748</v>
      </c>
      <c r="H798">
        <v>292.56512598779381</v>
      </c>
      <c r="I798">
        <v>6.8184817056356044</v>
      </c>
      <c r="J798">
        <f t="shared" si="24"/>
        <v>0.18687143070734991</v>
      </c>
      <c r="K798">
        <v>63606.747436876678</v>
      </c>
      <c r="L798">
        <v>61904.462603609732</v>
      </c>
      <c r="M798">
        <v>1.027498580258537</v>
      </c>
      <c r="N798">
        <f t="shared" si="25"/>
        <v>24.888888888888886</v>
      </c>
    </row>
    <row r="799" spans="2:14" x14ac:dyDescent="0.2">
      <c r="B799">
        <v>88.888888888888886</v>
      </c>
      <c r="C799">
        <v>75</v>
      </c>
      <c r="D799">
        <v>8</v>
      </c>
      <c r="E799">
        <v>68</v>
      </c>
      <c r="F799">
        <v>0.19549501009890261</v>
      </c>
      <c r="G799">
        <v>1885.8163832388871</v>
      </c>
      <c r="H799">
        <v>237.7281558374473</v>
      </c>
      <c r="I799">
        <v>7.9326589507065446</v>
      </c>
      <c r="J799">
        <f t="shared" si="24"/>
        <v>0.19549501009890261</v>
      </c>
      <c r="K799">
        <v>73058.305488940328</v>
      </c>
      <c r="L799">
        <v>71410.217261538884</v>
      </c>
      <c r="M799">
        <v>1.023079165567657</v>
      </c>
      <c r="N799">
        <f t="shared" si="25"/>
        <v>20.888888888888886</v>
      </c>
    </row>
    <row r="800" spans="2:14" x14ac:dyDescent="0.2">
      <c r="B800">
        <v>88.888888888888886</v>
      </c>
      <c r="C800">
        <v>75</v>
      </c>
      <c r="D800">
        <v>8</v>
      </c>
      <c r="E800">
        <v>72</v>
      </c>
      <c r="F800">
        <v>0.20495944814526729</v>
      </c>
      <c r="G800">
        <v>1779.763594074532</v>
      </c>
      <c r="H800">
        <v>185.88377522708521</v>
      </c>
      <c r="I800">
        <v>9.5746043026094192</v>
      </c>
      <c r="J800">
        <f t="shared" si="24"/>
        <v>0.20495944814526729</v>
      </c>
      <c r="K800">
        <v>87011.945108948916</v>
      </c>
      <c r="L800">
        <v>85418.065290101469</v>
      </c>
      <c r="M800">
        <v>1.018659750878625</v>
      </c>
      <c r="N800">
        <f t="shared" si="25"/>
        <v>16.888888888888886</v>
      </c>
    </row>
    <row r="801" spans="2:14" x14ac:dyDescent="0.2">
      <c r="B801">
        <v>88.888888888888886</v>
      </c>
      <c r="C801">
        <v>75</v>
      </c>
      <c r="D801">
        <v>8</v>
      </c>
      <c r="E801">
        <v>76</v>
      </c>
      <c r="F801">
        <v>0.21537387969407309</v>
      </c>
      <c r="G801">
        <v>1676.6914659487909</v>
      </c>
      <c r="H801">
        <v>137.032871958329</v>
      </c>
      <c r="I801">
        <v>12.23568799213859</v>
      </c>
      <c r="J801">
        <f t="shared" si="24"/>
        <v>0.21537387969407309</v>
      </c>
      <c r="K801">
        <v>109659.1982767478</v>
      </c>
      <c r="L801">
        <v>108119.5396827573</v>
      </c>
      <c r="M801">
        <v>1.0142403361918491</v>
      </c>
      <c r="N801">
        <f t="shared" si="25"/>
        <v>12.888888888888886</v>
      </c>
    </row>
    <row r="802" spans="2:14" x14ac:dyDescent="0.2">
      <c r="B802">
        <v>88.888888888888886</v>
      </c>
      <c r="C802">
        <v>75</v>
      </c>
      <c r="D802">
        <v>8</v>
      </c>
      <c r="E802">
        <v>80</v>
      </c>
      <c r="F802">
        <v>0.2268656285987139</v>
      </c>
      <c r="G802">
        <v>1576.599837723217</v>
      </c>
      <c r="H802">
        <v>91.176437303172264</v>
      </c>
      <c r="I802">
        <v>17.291746468233221</v>
      </c>
      <c r="J802">
        <f t="shared" si="24"/>
        <v>0.2268656285987139</v>
      </c>
      <c r="K802">
        <v>152736.3420889469</v>
      </c>
      <c r="L802">
        <v>151250.9186885269</v>
      </c>
      <c r="M802">
        <v>1.009820921507782</v>
      </c>
      <c r="N802">
        <f t="shared" si="25"/>
        <v>8.8888888888888857</v>
      </c>
    </row>
    <row r="803" spans="2:14" x14ac:dyDescent="0.2">
      <c r="B803">
        <v>88.888888888888886</v>
      </c>
      <c r="C803">
        <v>75</v>
      </c>
      <c r="D803">
        <v>9</v>
      </c>
      <c r="E803">
        <v>20</v>
      </c>
      <c r="F803">
        <v>0.1276255266880412</v>
      </c>
      <c r="G803">
        <v>3391.4165455868001</v>
      </c>
      <c r="H803">
        <v>1093.243162687344</v>
      </c>
      <c r="I803">
        <v>3.102161222074534</v>
      </c>
      <c r="J803">
        <f t="shared" si="24"/>
        <v>0.1276255266880412</v>
      </c>
      <c r="K803">
        <v>32492.743247832939</v>
      </c>
      <c r="L803">
        <v>30194.569864933481</v>
      </c>
      <c r="M803">
        <v>1.0761121417917081</v>
      </c>
      <c r="N803">
        <f t="shared" si="25"/>
        <v>68.888888888888886</v>
      </c>
    </row>
    <row r="804" spans="2:14" x14ac:dyDescent="0.2">
      <c r="B804">
        <v>88.888888888888886</v>
      </c>
      <c r="C804">
        <v>75</v>
      </c>
      <c r="D804">
        <v>9</v>
      </c>
      <c r="E804">
        <v>24</v>
      </c>
      <c r="F804">
        <v>0.12898124099863351</v>
      </c>
      <c r="G804">
        <v>3316.8658481212178</v>
      </c>
      <c r="H804">
        <v>1026.338506894861</v>
      </c>
      <c r="I804">
        <v>3.231746471401761</v>
      </c>
      <c r="J804">
        <f t="shared" si="24"/>
        <v>0.12898124099863351</v>
      </c>
      <c r="K804">
        <v>34239.75626910491</v>
      </c>
      <c r="L804">
        <v>31949.22892787855</v>
      </c>
      <c r="M804">
        <v>1.071692726807177</v>
      </c>
      <c r="N804">
        <f t="shared" si="25"/>
        <v>64.888888888888886</v>
      </c>
    </row>
    <row r="805" spans="2:14" x14ac:dyDescent="0.2">
      <c r="B805">
        <v>88.888888888888886</v>
      </c>
      <c r="C805">
        <v>75</v>
      </c>
      <c r="D805">
        <v>9</v>
      </c>
      <c r="E805">
        <v>28</v>
      </c>
      <c r="F805">
        <v>0.13271622975394259</v>
      </c>
      <c r="G805">
        <v>3174.542962412806</v>
      </c>
      <c r="H805">
        <v>939.67051086047582</v>
      </c>
      <c r="I805">
        <v>3.378357547376698</v>
      </c>
      <c r="J805">
        <f t="shared" si="24"/>
        <v>0.13271622975394259</v>
      </c>
      <c r="K805">
        <v>35455.66061554206</v>
      </c>
      <c r="L805">
        <v>33220.788163989731</v>
      </c>
      <c r="M805">
        <v>1.0672733121357689</v>
      </c>
      <c r="N805">
        <f t="shared" si="25"/>
        <v>60.888888888888886</v>
      </c>
    </row>
    <row r="806" spans="2:14" x14ac:dyDescent="0.2">
      <c r="B806">
        <v>88.888888888888886</v>
      </c>
      <c r="C806">
        <v>75</v>
      </c>
      <c r="D806">
        <v>9</v>
      </c>
      <c r="E806">
        <v>32</v>
      </c>
      <c r="F806">
        <v>0.13673773404085909</v>
      </c>
      <c r="G806">
        <v>3035.334022585022</v>
      </c>
      <c r="H806">
        <v>856.08815855055605</v>
      </c>
      <c r="I806">
        <v>3.5455858047658899</v>
      </c>
      <c r="J806">
        <f t="shared" si="24"/>
        <v>0.13673773404085909</v>
      </c>
      <c r="K806">
        <v>36850.856567485738</v>
      </c>
      <c r="L806">
        <v>34671.610703451268</v>
      </c>
      <c r="M806">
        <v>1.0628538974630779</v>
      </c>
      <c r="N806">
        <f t="shared" si="25"/>
        <v>56.888888888888886</v>
      </c>
    </row>
    <row r="807" spans="2:14" x14ac:dyDescent="0.2">
      <c r="B807">
        <v>88.888888888888886</v>
      </c>
      <c r="C807">
        <v>75</v>
      </c>
      <c r="D807">
        <v>9</v>
      </c>
      <c r="E807">
        <v>36</v>
      </c>
      <c r="F807">
        <v>0.1410750450185832</v>
      </c>
      <c r="G807">
        <v>2899.214546809596</v>
      </c>
      <c r="H807">
        <v>775.5831828569884</v>
      </c>
      <c r="I807">
        <v>3.7381090911871788</v>
      </c>
      <c r="J807">
        <f t="shared" si="24"/>
        <v>0.1410750450185832</v>
      </c>
      <c r="K807">
        <v>38465.723611133537</v>
      </c>
      <c r="L807">
        <v>36342.092247180932</v>
      </c>
      <c r="M807">
        <v>1.058434482789508</v>
      </c>
      <c r="N807">
        <f t="shared" si="25"/>
        <v>52.888888888888886</v>
      </c>
    </row>
    <row r="808" spans="2:14" x14ac:dyDescent="0.2">
      <c r="B808">
        <v>88.888888888888886</v>
      </c>
      <c r="C808">
        <v>75</v>
      </c>
      <c r="D808">
        <v>9</v>
      </c>
      <c r="E808">
        <v>40</v>
      </c>
      <c r="F808">
        <v>0.14576083360247721</v>
      </c>
      <c r="G808">
        <v>2766.1713875948681</v>
      </c>
      <c r="H808">
        <v>698.1515166724447</v>
      </c>
      <c r="I808">
        <v>3.9621361861091349</v>
      </c>
      <c r="J808">
        <f t="shared" si="24"/>
        <v>0.14576083360247721</v>
      </c>
      <c r="K808">
        <v>40354.000858712869</v>
      </c>
      <c r="L808">
        <v>38285.980987790448</v>
      </c>
      <c r="M808">
        <v>1.054015068115453</v>
      </c>
      <c r="N808">
        <f t="shared" si="25"/>
        <v>48.888888888888886</v>
      </c>
    </row>
    <row r="809" spans="2:14" x14ac:dyDescent="0.2">
      <c r="B809">
        <v>88.888888888888886</v>
      </c>
      <c r="C809">
        <v>75</v>
      </c>
      <c r="D809">
        <v>9</v>
      </c>
      <c r="E809">
        <v>44</v>
      </c>
      <c r="F809">
        <v>0.15083180139878519</v>
      </c>
      <c r="G809">
        <v>2636.1975987739461</v>
      </c>
      <c r="H809">
        <v>623.79132613655599</v>
      </c>
      <c r="I809">
        <v>4.2260888991535097</v>
      </c>
      <c r="J809">
        <f t="shared" si="24"/>
        <v>0.15083180139878519</v>
      </c>
      <c r="K809">
        <v>42588.669170742767</v>
      </c>
      <c r="L809">
        <v>40576.262898105371</v>
      </c>
      <c r="M809">
        <v>1.0495956534412969</v>
      </c>
      <c r="N809">
        <f t="shared" si="25"/>
        <v>44.888888888888886</v>
      </c>
    </row>
    <row r="810" spans="2:14" x14ac:dyDescent="0.2">
      <c r="B810">
        <v>88.888888888888886</v>
      </c>
      <c r="C810">
        <v>75</v>
      </c>
      <c r="D810">
        <v>9</v>
      </c>
      <c r="E810">
        <v>48</v>
      </c>
      <c r="F810">
        <v>0.15632939864247419</v>
      </c>
      <c r="G810">
        <v>2509.2895683073821</v>
      </c>
      <c r="H810">
        <v>552.50195197470487</v>
      </c>
      <c r="I810">
        <v>4.5416845304145914</v>
      </c>
      <c r="J810">
        <f t="shared" si="24"/>
        <v>0.15632939864247419</v>
      </c>
      <c r="K810">
        <v>45271.319098390988</v>
      </c>
      <c r="L810">
        <v>43314.531482058308</v>
      </c>
      <c r="M810">
        <v>1.045176238767427</v>
      </c>
      <c r="N810">
        <f t="shared" si="25"/>
        <v>40.888888888888886</v>
      </c>
    </row>
    <row r="811" spans="2:14" x14ac:dyDescent="0.2">
      <c r="B811">
        <v>88.888888888888886</v>
      </c>
      <c r="C811">
        <v>75</v>
      </c>
      <c r="D811">
        <v>9</v>
      </c>
      <c r="E811">
        <v>52</v>
      </c>
      <c r="F811">
        <v>0.1623006437651377</v>
      </c>
      <c r="G811">
        <v>2385.4454621354071</v>
      </c>
      <c r="H811">
        <v>484.28335587692402</v>
      </c>
      <c r="I811">
        <v>4.9257225820117698</v>
      </c>
      <c r="J811">
        <f t="shared" si="24"/>
        <v>0.1623006437651377</v>
      </c>
      <c r="K811">
        <v>48547.635390410593</v>
      </c>
      <c r="L811">
        <v>46646.473284152104</v>
      </c>
      <c r="M811">
        <v>1.040756824094232</v>
      </c>
      <c r="N811">
        <f t="shared" si="25"/>
        <v>36.888888888888886</v>
      </c>
    </row>
    <row r="812" spans="2:14" x14ac:dyDescent="0.2">
      <c r="B812">
        <v>88.888888888888886</v>
      </c>
      <c r="C812">
        <v>75</v>
      </c>
      <c r="D812">
        <v>9</v>
      </c>
      <c r="E812">
        <v>56</v>
      </c>
      <c r="F812">
        <v>0.16879908250588491</v>
      </c>
      <c r="G812">
        <v>2264.664381078293</v>
      </c>
      <c r="H812">
        <v>419.13583424210378</v>
      </c>
      <c r="I812">
        <v>5.403175286058131</v>
      </c>
      <c r="J812">
        <f t="shared" si="24"/>
        <v>0.16879908250588491</v>
      </c>
      <c r="K812">
        <v>52634.194447518334</v>
      </c>
      <c r="L812">
        <v>50788.665900682143</v>
      </c>
      <c r="M812">
        <v>1.0363374094221169</v>
      </c>
      <c r="N812">
        <f t="shared" si="25"/>
        <v>32.888888888888886</v>
      </c>
    </row>
    <row r="813" spans="2:14" x14ac:dyDescent="0.2">
      <c r="B813">
        <v>88.888888888888886</v>
      </c>
      <c r="C813">
        <v>75</v>
      </c>
      <c r="D813">
        <v>9</v>
      </c>
      <c r="E813">
        <v>60</v>
      </c>
      <c r="F813">
        <v>0.175885928053021</v>
      </c>
      <c r="G813">
        <v>2146.9459009188231</v>
      </c>
      <c r="H813">
        <v>357.05987258619223</v>
      </c>
      <c r="I813">
        <v>6.012845647897783</v>
      </c>
      <c r="J813">
        <f t="shared" si="24"/>
        <v>0.175885928053021</v>
      </c>
      <c r="K813">
        <v>57867.53258062352</v>
      </c>
      <c r="L813">
        <v>56077.646552290877</v>
      </c>
      <c r="M813">
        <v>1.031917994751502</v>
      </c>
      <c r="N813">
        <f t="shared" si="25"/>
        <v>28.888888888888886</v>
      </c>
    </row>
    <row r="814" spans="2:14" x14ac:dyDescent="0.2">
      <c r="B814">
        <v>88.888888888888886</v>
      </c>
      <c r="C814">
        <v>75</v>
      </c>
      <c r="D814">
        <v>9</v>
      </c>
      <c r="E814">
        <v>64</v>
      </c>
      <c r="F814">
        <v>0.183631430596571</v>
      </c>
      <c r="G814">
        <v>2032.2898205286201</v>
      </c>
      <c r="H814">
        <v>298.05607491484079</v>
      </c>
      <c r="I814">
        <v>6.8184814589310951</v>
      </c>
      <c r="J814">
        <f t="shared" si="24"/>
        <v>0.183631430596571</v>
      </c>
      <c r="K814">
        <v>64800.53536517208</v>
      </c>
      <c r="L814">
        <v>63066.301619558297</v>
      </c>
      <c r="M814">
        <v>1.0274985800828369</v>
      </c>
      <c r="N814">
        <f t="shared" si="25"/>
        <v>24.888888888888886</v>
      </c>
    </row>
    <row r="815" spans="2:14" x14ac:dyDescent="0.2">
      <c r="B815">
        <v>88.888888888888886</v>
      </c>
      <c r="C815">
        <v>75</v>
      </c>
      <c r="D815">
        <v>9</v>
      </c>
      <c r="E815">
        <v>68</v>
      </c>
      <c r="F815">
        <v>0.19211653559768979</v>
      </c>
      <c r="G815">
        <v>1920.696025000705</v>
      </c>
      <c r="H815">
        <v>242.12513384490529</v>
      </c>
      <c r="I815">
        <v>7.9326585988839069</v>
      </c>
      <c r="J815">
        <f t="shared" si="24"/>
        <v>0.19211653559768979</v>
      </c>
      <c r="K815">
        <v>74409.575711125523</v>
      </c>
      <c r="L815">
        <v>72731.004819969719</v>
      </c>
      <c r="M815">
        <v>1.0230791654166029</v>
      </c>
      <c r="N815">
        <f t="shared" si="25"/>
        <v>20.888888888888886</v>
      </c>
    </row>
    <row r="816" spans="2:14" x14ac:dyDescent="0.2">
      <c r="B816">
        <v>88.888888888888886</v>
      </c>
      <c r="C816">
        <v>75</v>
      </c>
      <c r="D816">
        <v>9</v>
      </c>
      <c r="E816">
        <v>72</v>
      </c>
      <c r="F816">
        <v>0.20143490559623259</v>
      </c>
      <c r="G816">
        <v>1812.164414224334</v>
      </c>
      <c r="H816">
        <v>189.2678234401213</v>
      </c>
      <c r="I816">
        <v>9.5746037614135115</v>
      </c>
      <c r="J816">
        <f t="shared" si="24"/>
        <v>0.20143490559623259</v>
      </c>
      <c r="K816">
        <v>88596.008517002556</v>
      </c>
      <c r="L816">
        <v>86973.111926218349</v>
      </c>
      <c r="M816">
        <v>1.0186597507533239</v>
      </c>
      <c r="N816">
        <f t="shared" si="25"/>
        <v>16.888888888888886</v>
      </c>
    </row>
    <row r="817" spans="2:14" x14ac:dyDescent="0.2">
      <c r="B817">
        <v>88.888888888888886</v>
      </c>
      <c r="C817">
        <v>75</v>
      </c>
      <c r="D817">
        <v>9</v>
      </c>
      <c r="E817">
        <v>76</v>
      </c>
      <c r="F817">
        <v>0.2116954016870625</v>
      </c>
      <c r="G817">
        <v>1706.6948699927821</v>
      </c>
      <c r="H817">
        <v>139.48500497544811</v>
      </c>
      <c r="I817">
        <v>12.23568705677855</v>
      </c>
      <c r="J817">
        <f t="shared" si="24"/>
        <v>0.2116954016870625</v>
      </c>
      <c r="K817">
        <v>111621.4848988578</v>
      </c>
      <c r="L817">
        <v>110054.2750338405</v>
      </c>
      <c r="M817">
        <v>1.014240336093581</v>
      </c>
      <c r="N817">
        <f t="shared" si="25"/>
        <v>12.888888888888886</v>
      </c>
    </row>
    <row r="818" spans="2:14" x14ac:dyDescent="0.2">
      <c r="B818">
        <v>88.888888888888886</v>
      </c>
      <c r="C818">
        <v>75</v>
      </c>
      <c r="D818">
        <v>9</v>
      </c>
      <c r="E818">
        <v>80</v>
      </c>
      <c r="F818">
        <v>0.2230251498835111</v>
      </c>
      <c r="G818">
        <v>1604.287245787476</v>
      </c>
      <c r="H818">
        <v>92.77764004879792</v>
      </c>
      <c r="I818">
        <v>17.291744486534419</v>
      </c>
      <c r="J818">
        <f t="shared" si="24"/>
        <v>0.2230251498835111</v>
      </c>
      <c r="K818">
        <v>155418.61651805381</v>
      </c>
      <c r="L818">
        <v>153907.1069123151</v>
      </c>
      <c r="M818">
        <v>1.0098209214380189</v>
      </c>
      <c r="N818">
        <f t="shared" si="25"/>
        <v>8.8888888888888857</v>
      </c>
    </row>
    <row r="819" spans="2:14" x14ac:dyDescent="0.2">
      <c r="B819">
        <v>88.888888888888886</v>
      </c>
      <c r="C819">
        <v>75</v>
      </c>
      <c r="D819">
        <v>10</v>
      </c>
      <c r="E819">
        <v>20</v>
      </c>
      <c r="F819">
        <v>0.12550625896564949</v>
      </c>
      <c r="G819">
        <v>3462.346689579836</v>
      </c>
      <c r="H819">
        <v>1116.1079264646639</v>
      </c>
      <c r="I819">
        <v>3.1021611866399148</v>
      </c>
      <c r="J819">
        <f t="shared" si="24"/>
        <v>0.12550625896564949</v>
      </c>
      <c r="K819">
        <v>33172.316200998081</v>
      </c>
      <c r="L819">
        <v>30826.077437882901</v>
      </c>
      <c r="M819">
        <v>1.0761121413466579</v>
      </c>
      <c r="N819">
        <f t="shared" si="25"/>
        <v>68.888888888888886</v>
      </c>
    </row>
    <row r="820" spans="2:14" x14ac:dyDescent="0.2">
      <c r="B820">
        <v>88.888888888888886</v>
      </c>
      <c r="C820">
        <v>75</v>
      </c>
      <c r="D820">
        <v>10</v>
      </c>
      <c r="E820">
        <v>24</v>
      </c>
      <c r="F820">
        <v>0.12725375510889411</v>
      </c>
      <c r="G820">
        <v>3371.9358476147372</v>
      </c>
      <c r="H820">
        <v>1043.3788427613181</v>
      </c>
      <c r="I820">
        <v>3.2317464274921059</v>
      </c>
      <c r="J820">
        <f t="shared" si="24"/>
        <v>0.12725375510889411</v>
      </c>
      <c r="K820">
        <v>34808.239725095722</v>
      </c>
      <c r="L820">
        <v>32479.682720242301</v>
      </c>
      <c r="M820">
        <v>1.0716927263394169</v>
      </c>
      <c r="N820">
        <f t="shared" si="25"/>
        <v>64.888888888888886</v>
      </c>
    </row>
    <row r="821" spans="2:14" x14ac:dyDescent="0.2">
      <c r="B821">
        <v>88.888888888888886</v>
      </c>
      <c r="C821">
        <v>75</v>
      </c>
      <c r="D821">
        <v>10</v>
      </c>
      <c r="E821">
        <v>28</v>
      </c>
      <c r="F821">
        <v>0.13092464134205181</v>
      </c>
      <c r="G821">
        <v>3226.853851716719</v>
      </c>
      <c r="H821">
        <v>955.15464359862051</v>
      </c>
      <c r="I821">
        <v>3.378357497754807</v>
      </c>
      <c r="J821">
        <f t="shared" si="24"/>
        <v>0.13092464134205181</v>
      </c>
      <c r="K821">
        <v>36039.907595222903</v>
      </c>
      <c r="L821">
        <v>33768.208387104787</v>
      </c>
      <c r="M821">
        <v>1.067273311692355</v>
      </c>
      <c r="N821">
        <f t="shared" si="25"/>
        <v>60.888888888888886</v>
      </c>
    </row>
    <row r="822" spans="2:14" x14ac:dyDescent="0.2">
      <c r="B822">
        <v>88.888888888888886</v>
      </c>
      <c r="C822">
        <v>75</v>
      </c>
      <c r="D822">
        <v>10</v>
      </c>
      <c r="E822">
        <v>32</v>
      </c>
      <c r="F822">
        <v>0.13487882947771679</v>
      </c>
      <c r="G822">
        <v>3084.9480859265491</v>
      </c>
      <c r="H822">
        <v>870.08136456546958</v>
      </c>
      <c r="I822">
        <v>3.5455857481411681</v>
      </c>
      <c r="J822">
        <f t="shared" si="24"/>
        <v>0.13487882947771679</v>
      </c>
      <c r="K822">
        <v>37453.202377971407</v>
      </c>
      <c r="L822">
        <v>35238.335656610332</v>
      </c>
      <c r="M822">
        <v>1.06285389704396</v>
      </c>
      <c r="N822">
        <f t="shared" si="25"/>
        <v>56.888888888888886</v>
      </c>
    </row>
    <row r="823" spans="2:14" x14ac:dyDescent="0.2">
      <c r="B823">
        <v>88.888888888888886</v>
      </c>
      <c r="C823">
        <v>75</v>
      </c>
      <c r="D823">
        <v>10</v>
      </c>
      <c r="E823">
        <v>36</v>
      </c>
      <c r="F823">
        <v>0.1391453421633998</v>
      </c>
      <c r="G823">
        <v>2946.195927171244</v>
      </c>
      <c r="H823">
        <v>788.15141741162734</v>
      </c>
      <c r="I823">
        <v>3.7381090258606191</v>
      </c>
      <c r="J823">
        <f t="shared" si="24"/>
        <v>0.1391453421633998</v>
      </c>
      <c r="K823">
        <v>39089.055469705141</v>
      </c>
      <c r="L823">
        <v>36931.010959945532</v>
      </c>
      <c r="M823">
        <v>1.05843448239476</v>
      </c>
      <c r="N823">
        <f t="shared" si="25"/>
        <v>52.888888888888886</v>
      </c>
    </row>
    <row r="824" spans="2:14" x14ac:dyDescent="0.2">
      <c r="B824">
        <v>88.888888888888886</v>
      </c>
      <c r="C824">
        <v>75</v>
      </c>
      <c r="D824">
        <v>10</v>
      </c>
      <c r="E824">
        <v>40</v>
      </c>
      <c r="F824">
        <v>0.14375658599804891</v>
      </c>
      <c r="G824">
        <v>2810.5854610782221</v>
      </c>
      <c r="H824">
        <v>709.36115852457249</v>
      </c>
      <c r="I824">
        <v>3.9621361097978172</v>
      </c>
      <c r="J824">
        <f t="shared" si="24"/>
        <v>0.14375658599804891</v>
      </c>
      <c r="K824">
        <v>41001.930906548609</v>
      </c>
      <c r="L824">
        <v>38900.706603994957</v>
      </c>
      <c r="M824">
        <v>1.05401506774527</v>
      </c>
      <c r="N824">
        <f t="shared" si="25"/>
        <v>48.888888888888886</v>
      </c>
    </row>
    <row r="825" spans="2:14" x14ac:dyDescent="0.2">
      <c r="B825">
        <v>88.888888888888886</v>
      </c>
      <c r="C825">
        <v>75</v>
      </c>
      <c r="D825">
        <v>10</v>
      </c>
      <c r="E825">
        <v>44</v>
      </c>
      <c r="F825">
        <v>0.14874900173730471</v>
      </c>
      <c r="G825">
        <v>2678.1104588688718</v>
      </c>
      <c r="H825">
        <v>633.70898721887784</v>
      </c>
      <c r="I825">
        <v>4.2260888087166659</v>
      </c>
      <c r="J825">
        <f t="shared" si="24"/>
        <v>0.14874900173730471</v>
      </c>
      <c r="K825">
        <v>43265.785686368377</v>
      </c>
      <c r="L825">
        <v>41221.38421471839</v>
      </c>
      <c r="M825">
        <v>1.0495956530959969</v>
      </c>
      <c r="N825">
        <f t="shared" si="25"/>
        <v>44.888888888888886</v>
      </c>
    </row>
    <row r="826" spans="2:14" x14ac:dyDescent="0.2">
      <c r="B826">
        <v>88.888888888888886</v>
      </c>
      <c r="C826">
        <v>75</v>
      </c>
      <c r="D826">
        <v>10</v>
      </c>
      <c r="E826">
        <v>48</v>
      </c>
      <c r="F826">
        <v>0.15416377912940329</v>
      </c>
      <c r="G826">
        <v>2548.7676957827398</v>
      </c>
      <c r="H826">
        <v>561.19436299169899</v>
      </c>
      <c r="I826">
        <v>4.5416844214104142</v>
      </c>
      <c r="J826">
        <f t="shared" si="24"/>
        <v>0.15416377912940329</v>
      </c>
      <c r="K826">
        <v>45983.563284521108</v>
      </c>
      <c r="L826">
        <v>43995.989951730073</v>
      </c>
      <c r="M826">
        <v>1.0451762384474521</v>
      </c>
      <c r="N826">
        <f t="shared" si="25"/>
        <v>40.888888888888886</v>
      </c>
    </row>
    <row r="827" spans="2:14" x14ac:dyDescent="0.2">
      <c r="B827">
        <v>88.888888888888886</v>
      </c>
      <c r="C827">
        <v>75</v>
      </c>
      <c r="D827">
        <v>10</v>
      </c>
      <c r="E827">
        <v>52</v>
      </c>
      <c r="F827">
        <v>0.16004767460037031</v>
      </c>
      <c r="G827">
        <v>2422.5555374765572</v>
      </c>
      <c r="H827">
        <v>491.8173045834256</v>
      </c>
      <c r="I827">
        <v>4.9257224479494202</v>
      </c>
      <c r="J827">
        <f t="shared" si="24"/>
        <v>0.16004767460037031</v>
      </c>
      <c r="K827">
        <v>49302.884854533753</v>
      </c>
      <c r="L827">
        <v>47372.146621640619</v>
      </c>
      <c r="M827">
        <v>1.040756823800151</v>
      </c>
      <c r="N827">
        <f t="shared" si="25"/>
        <v>36.888888888888886</v>
      </c>
    </row>
    <row r="828" spans="2:14" x14ac:dyDescent="0.2">
      <c r="B828">
        <v>88.888888888888886</v>
      </c>
      <c r="C828">
        <v>75</v>
      </c>
      <c r="D828">
        <v>10</v>
      </c>
      <c r="E828">
        <v>56</v>
      </c>
      <c r="F828">
        <v>0.16645397058890299</v>
      </c>
      <c r="G828">
        <v>2299.473187183029</v>
      </c>
      <c r="H828">
        <v>425.5781345895245</v>
      </c>
      <c r="I828">
        <v>5.4031751170696296</v>
      </c>
      <c r="J828">
        <f t="shared" si="24"/>
        <v>0.16645397058890299</v>
      </c>
      <c r="K828">
        <v>53443.203272097577</v>
      </c>
      <c r="L828">
        <v>51569.308219504077</v>
      </c>
      <c r="M828">
        <v>1.0363374091546329</v>
      </c>
      <c r="N828">
        <f t="shared" si="25"/>
        <v>32.888888888888886</v>
      </c>
    </row>
    <row r="829" spans="2:14" x14ac:dyDescent="0.2">
      <c r="B829">
        <v>88.888888888888886</v>
      </c>
      <c r="C829">
        <v>75</v>
      </c>
      <c r="D829">
        <v>10</v>
      </c>
      <c r="E829">
        <v>60</v>
      </c>
      <c r="F829">
        <v>0.1734436182802721</v>
      </c>
      <c r="G829">
        <v>2179.5202778792791</v>
      </c>
      <c r="H829">
        <v>362.47735018212251</v>
      </c>
      <c r="I829">
        <v>6.0128454282293902</v>
      </c>
      <c r="J829">
        <f t="shared" si="24"/>
        <v>0.1734436182802721</v>
      </c>
      <c r="K829">
        <v>58745.52341366966</v>
      </c>
      <c r="L829">
        <v>56928.480485972497</v>
      </c>
      <c r="M829">
        <v>1.031917994511462</v>
      </c>
      <c r="N829">
        <f t="shared" si="25"/>
        <v>28.888888888888886</v>
      </c>
    </row>
    <row r="830" spans="2:14" x14ac:dyDescent="0.2">
      <c r="B830">
        <v>88.888888888888886</v>
      </c>
      <c r="C830">
        <v>75</v>
      </c>
      <c r="D830">
        <v>10</v>
      </c>
      <c r="E830">
        <v>64</v>
      </c>
      <c r="F830">
        <v>0.18108661244922469</v>
      </c>
      <c r="G830">
        <v>2062.6966482892872</v>
      </c>
      <c r="H830">
        <v>302.51556018637729</v>
      </c>
      <c r="I830">
        <v>6.8184811618234669</v>
      </c>
      <c r="J830">
        <f t="shared" si="24"/>
        <v>0.18108661244922469</v>
      </c>
      <c r="K830">
        <v>65770.071647716322</v>
      </c>
      <c r="L830">
        <v>64009.890559613406</v>
      </c>
      <c r="M830">
        <v>1.027498579871241</v>
      </c>
      <c r="N830">
        <f t="shared" si="25"/>
        <v>24.888888888888886</v>
      </c>
    </row>
    <row r="831" spans="2:14" x14ac:dyDescent="0.2">
      <c r="B831">
        <v>88.888888888888886</v>
      </c>
      <c r="C831">
        <v>75</v>
      </c>
      <c r="D831">
        <v>10</v>
      </c>
      <c r="E831">
        <v>68</v>
      </c>
      <c r="F831">
        <v>0.18946365829657161</v>
      </c>
      <c r="G831">
        <v>1949.0022198760751</v>
      </c>
      <c r="H831">
        <v>245.69345821707751</v>
      </c>
      <c r="I831">
        <v>7.9326581750258622</v>
      </c>
      <c r="J831">
        <f t="shared" si="24"/>
        <v>0.18946365829657161</v>
      </c>
      <c r="K831">
        <v>75506.184400505183</v>
      </c>
      <c r="L831">
        <v>73802.875638846177</v>
      </c>
      <c r="M831">
        <v>1.0230791652346201</v>
      </c>
      <c r="N831">
        <f t="shared" si="25"/>
        <v>20.888888888888886</v>
      </c>
    </row>
    <row r="832" spans="2:14" x14ac:dyDescent="0.2">
      <c r="B832">
        <v>88.888888888888886</v>
      </c>
      <c r="C832">
        <v>75</v>
      </c>
      <c r="D832">
        <v>10</v>
      </c>
      <c r="E832">
        <v>72</v>
      </c>
      <c r="F832">
        <v>0.19866820608724001</v>
      </c>
      <c r="G832">
        <v>1838.4369314100629</v>
      </c>
      <c r="H832">
        <v>192.0118160983308</v>
      </c>
      <c r="I832">
        <v>9.5746031091575361</v>
      </c>
      <c r="J832">
        <f t="shared" si="24"/>
        <v>0.19866820608724001</v>
      </c>
      <c r="K832">
        <v>89880.461593158048</v>
      </c>
      <c r="L832">
        <v>88234.036477846312</v>
      </c>
      <c r="M832">
        <v>1.0186597506023101</v>
      </c>
      <c r="N832">
        <f t="shared" si="25"/>
        <v>16.888888888888886</v>
      </c>
    </row>
    <row r="833" spans="2:14" x14ac:dyDescent="0.2">
      <c r="B833">
        <v>88.888888888888886</v>
      </c>
      <c r="C833">
        <v>75</v>
      </c>
      <c r="D833">
        <v>10</v>
      </c>
      <c r="E833">
        <v>76</v>
      </c>
      <c r="F833">
        <v>0.20880895126050281</v>
      </c>
      <c r="G833">
        <v>1731.0007075464621</v>
      </c>
      <c r="H833">
        <v>141.47148901895329</v>
      </c>
      <c r="I833">
        <v>12.23568592901821</v>
      </c>
      <c r="J833">
        <f t="shared" si="24"/>
        <v>0.20880895126050281</v>
      </c>
      <c r="K833">
        <v>113211.1385195215</v>
      </c>
      <c r="L833">
        <v>111621.60930099399</v>
      </c>
      <c r="M833">
        <v>1.0142403359751</v>
      </c>
      <c r="N833">
        <f t="shared" si="25"/>
        <v>12.888888888888886</v>
      </c>
    </row>
    <row r="834" spans="2:14" x14ac:dyDescent="0.2">
      <c r="B834">
        <v>88.888888888888886</v>
      </c>
      <c r="C834">
        <v>75</v>
      </c>
      <c r="D834">
        <v>10</v>
      </c>
      <c r="E834">
        <v>80</v>
      </c>
      <c r="F834">
        <v>0.22001292734223099</v>
      </c>
      <c r="G834">
        <v>1626.693448637132</v>
      </c>
      <c r="H834">
        <v>94.073427627307055</v>
      </c>
      <c r="I834">
        <v>17.29174209620215</v>
      </c>
      <c r="J834">
        <f t="shared" si="24"/>
        <v>0.22001292734223099</v>
      </c>
      <c r="K834">
        <v>157589.26336291301</v>
      </c>
      <c r="L834">
        <v>156056.6433419032</v>
      </c>
      <c r="M834">
        <v>1.00982092135387</v>
      </c>
      <c r="N834">
        <f t="shared" si="25"/>
        <v>8.8888888888888857</v>
      </c>
    </row>
    <row r="835" spans="2:14" x14ac:dyDescent="0.2">
      <c r="B835">
        <v>88.888888888888886</v>
      </c>
      <c r="C835">
        <v>75</v>
      </c>
      <c r="D835">
        <v>11</v>
      </c>
      <c r="E835">
        <v>20</v>
      </c>
      <c r="F835">
        <v>0.12383992002968661</v>
      </c>
      <c r="G835">
        <v>3520.236089184225</v>
      </c>
      <c r="H835">
        <v>1134.7689320896379</v>
      </c>
      <c r="I835">
        <v>3.1021611445616779</v>
      </c>
      <c r="J835">
        <f t="shared" si="24"/>
        <v>0.12383992002968661</v>
      </c>
      <c r="K835">
        <v>33726.947392074937</v>
      </c>
      <c r="L835">
        <v>31341.48023498035</v>
      </c>
      <c r="M835">
        <v>1.076112140818166</v>
      </c>
      <c r="N835">
        <f t="shared" si="25"/>
        <v>68.888888888888886</v>
      </c>
    </row>
    <row r="836" spans="2:14" x14ac:dyDescent="0.2">
      <c r="B836">
        <v>88.888888888888886</v>
      </c>
      <c r="C836">
        <v>75</v>
      </c>
      <c r="D836">
        <v>11</v>
      </c>
      <c r="E836">
        <v>24</v>
      </c>
      <c r="F836">
        <v>0.12586414048704689</v>
      </c>
      <c r="G836">
        <v>3417.5800652474022</v>
      </c>
      <c r="H836">
        <v>1057.5025599521</v>
      </c>
      <c r="I836">
        <v>3.2317463755380449</v>
      </c>
      <c r="J836">
        <f t="shared" ref="J836:J899" si="26">F836</f>
        <v>0.12586414048704689</v>
      </c>
      <c r="K836">
        <v>35279.4215450423</v>
      </c>
      <c r="L836">
        <v>32919.344039746997</v>
      </c>
      <c r="M836">
        <v>1.071692725785961</v>
      </c>
      <c r="N836">
        <f t="shared" ref="N836:N899" si="27">B836-E836</f>
        <v>64.888888888888886</v>
      </c>
    </row>
    <row r="837" spans="2:14" x14ac:dyDescent="0.2">
      <c r="B837">
        <v>88.888888888888886</v>
      </c>
      <c r="C837">
        <v>75</v>
      </c>
      <c r="D837">
        <v>11</v>
      </c>
      <c r="E837">
        <v>28</v>
      </c>
      <c r="F837">
        <v>0.1294835390070124</v>
      </c>
      <c r="G837">
        <v>3270.1991210809479</v>
      </c>
      <c r="H837">
        <v>967.9849394549575</v>
      </c>
      <c r="I837">
        <v>3.37835743903443</v>
      </c>
      <c r="J837">
        <f t="shared" si="26"/>
        <v>0.1294835390070124</v>
      </c>
      <c r="K837">
        <v>36524.019852660807</v>
      </c>
      <c r="L837">
        <v>34221.805671034817</v>
      </c>
      <c r="M837">
        <v>1.0672733111676389</v>
      </c>
      <c r="N837">
        <f t="shared" si="27"/>
        <v>60.888888888888886</v>
      </c>
    </row>
    <row r="838" spans="2:14" x14ac:dyDescent="0.2">
      <c r="B838">
        <v>88.888888888888886</v>
      </c>
      <c r="C838">
        <v>75</v>
      </c>
      <c r="D838">
        <v>11</v>
      </c>
      <c r="E838">
        <v>32</v>
      </c>
      <c r="F838">
        <v>0.13338368047801261</v>
      </c>
      <c r="G838">
        <v>3126.046125602847</v>
      </c>
      <c r="H838">
        <v>881.67270706359625</v>
      </c>
      <c r="I838">
        <v>3.5455856811243689</v>
      </c>
      <c r="J838">
        <f t="shared" si="26"/>
        <v>0.13338368047801261</v>
      </c>
      <c r="K838">
        <v>37952.15832616268</v>
      </c>
      <c r="L838">
        <v>35707.784907623427</v>
      </c>
      <c r="M838">
        <v>1.0628538965479231</v>
      </c>
      <c r="N838">
        <f t="shared" si="27"/>
        <v>56.888888888888886</v>
      </c>
    </row>
    <row r="839" spans="2:14" x14ac:dyDescent="0.2">
      <c r="B839">
        <v>88.888888888888886</v>
      </c>
      <c r="C839">
        <v>75</v>
      </c>
      <c r="D839">
        <v>11</v>
      </c>
      <c r="E839">
        <v>36</v>
      </c>
      <c r="F839">
        <v>0.13759337721716811</v>
      </c>
      <c r="G839">
        <v>2985.10006698487</v>
      </c>
      <c r="H839">
        <v>798.55887243640746</v>
      </c>
      <c r="I839">
        <v>3.7381089485328909</v>
      </c>
      <c r="J839">
        <f t="shared" si="26"/>
        <v>0.13759337721716811</v>
      </c>
      <c r="K839">
        <v>39605.221439914771</v>
      </c>
      <c r="L839">
        <v>37418.680245366311</v>
      </c>
      <c r="M839">
        <v>1.058434481927492</v>
      </c>
      <c r="N839">
        <f t="shared" si="27"/>
        <v>52.888888888888886</v>
      </c>
    </row>
    <row r="840" spans="2:14" x14ac:dyDescent="0.2">
      <c r="B840">
        <v>88.888888888888886</v>
      </c>
      <c r="C840">
        <v>75</v>
      </c>
      <c r="D840">
        <v>11</v>
      </c>
      <c r="E840">
        <v>40</v>
      </c>
      <c r="F840">
        <v>0.14214483156381619</v>
      </c>
      <c r="G840">
        <v>2847.3500678018149</v>
      </c>
      <c r="H840">
        <v>718.64016122182682</v>
      </c>
      <c r="I840">
        <v>3.9621360194520312</v>
      </c>
      <c r="J840">
        <f t="shared" si="26"/>
        <v>0.14214483156381619</v>
      </c>
      <c r="K840">
        <v>41538.267511701648</v>
      </c>
      <c r="L840">
        <v>39409.557605121663</v>
      </c>
      <c r="M840">
        <v>1.0540150673070059</v>
      </c>
      <c r="N840">
        <f t="shared" si="27"/>
        <v>48.888888888888886</v>
      </c>
    </row>
    <row r="841" spans="2:14" x14ac:dyDescent="0.2">
      <c r="B841">
        <v>88.888888888888886</v>
      </c>
      <c r="C841">
        <v>75</v>
      </c>
      <c r="D841">
        <v>11</v>
      </c>
      <c r="E841">
        <v>44</v>
      </c>
      <c r="F841">
        <v>0.1470742844512237</v>
      </c>
      <c r="G841">
        <v>2712.7905025609898</v>
      </c>
      <c r="H841">
        <v>641.91518306653927</v>
      </c>
      <c r="I841">
        <v>4.2260887016280293</v>
      </c>
      <c r="J841">
        <f t="shared" si="26"/>
        <v>0.1470742844512237</v>
      </c>
      <c r="K841">
        <v>43826.05359205095</v>
      </c>
      <c r="L841">
        <v>41755.178272556499</v>
      </c>
      <c r="M841">
        <v>1.0495956526871191</v>
      </c>
      <c r="N841">
        <f t="shared" si="27"/>
        <v>44.888888888888886</v>
      </c>
    </row>
    <row r="842" spans="2:14" x14ac:dyDescent="0.2">
      <c r="B842">
        <v>88.888888888888886</v>
      </c>
      <c r="C842">
        <v>75</v>
      </c>
      <c r="D842">
        <v>11</v>
      </c>
      <c r="E842">
        <v>48</v>
      </c>
      <c r="F842">
        <v>0.15242272757952341</v>
      </c>
      <c r="G842">
        <v>2581.4184856112702</v>
      </c>
      <c r="H842">
        <v>568.3835157766938</v>
      </c>
      <c r="I842">
        <v>4.5416842923105749</v>
      </c>
      <c r="J842">
        <f t="shared" si="26"/>
        <v>0.15242272757952341</v>
      </c>
      <c r="K842">
        <v>46572.632136442793</v>
      </c>
      <c r="L842">
        <v>44559.597166608211</v>
      </c>
      <c r="M842">
        <v>1.045176238068487</v>
      </c>
      <c r="N842">
        <f t="shared" si="27"/>
        <v>40.888888888888886</v>
      </c>
    </row>
    <row r="843" spans="2:14" x14ac:dyDescent="0.2">
      <c r="B843">
        <v>88.888888888888886</v>
      </c>
      <c r="C843">
        <v>75</v>
      </c>
      <c r="D843">
        <v>11</v>
      </c>
      <c r="E843">
        <v>52</v>
      </c>
      <c r="F843">
        <v>0.15823671991462651</v>
      </c>
      <c r="G843">
        <v>2453.2325766381532</v>
      </c>
      <c r="H843">
        <v>498.04524750563468</v>
      </c>
      <c r="I843">
        <v>4.9257222891387951</v>
      </c>
      <c r="J843">
        <f t="shared" si="26"/>
        <v>0.15823671991462651</v>
      </c>
      <c r="K843">
        <v>49927.211730043753</v>
      </c>
      <c r="L843">
        <v>47972.024400911243</v>
      </c>
      <c r="M843">
        <v>1.0407568234517821</v>
      </c>
      <c r="N843">
        <f t="shared" si="27"/>
        <v>36.888888888888886</v>
      </c>
    </row>
    <row r="844" spans="2:14" x14ac:dyDescent="0.2">
      <c r="B844">
        <v>88.888888888888886</v>
      </c>
      <c r="C844">
        <v>75</v>
      </c>
      <c r="D844">
        <v>11</v>
      </c>
      <c r="E844">
        <v>56</v>
      </c>
      <c r="F844">
        <v>0.16456934780440621</v>
      </c>
      <c r="G844">
        <v>2328.2320992349419</v>
      </c>
      <c r="H844">
        <v>430.90074540767762</v>
      </c>
      <c r="I844">
        <v>5.4031749168412073</v>
      </c>
      <c r="J844">
        <f t="shared" si="26"/>
        <v>0.16456934780440621</v>
      </c>
      <c r="K844">
        <v>54111.603491435511</v>
      </c>
      <c r="L844">
        <v>52214.272137608241</v>
      </c>
      <c r="M844">
        <v>1.0363374088377011</v>
      </c>
      <c r="N844">
        <f t="shared" si="27"/>
        <v>32.888888888888886</v>
      </c>
    </row>
    <row r="845" spans="2:14" x14ac:dyDescent="0.2">
      <c r="B845">
        <v>88.888888888888886</v>
      </c>
      <c r="C845">
        <v>75</v>
      </c>
      <c r="D845">
        <v>11</v>
      </c>
      <c r="E845">
        <v>60</v>
      </c>
      <c r="F845">
        <v>0.17148137058691201</v>
      </c>
      <c r="G845">
        <v>2206.4167726652049</v>
      </c>
      <c r="H845">
        <v>366.95053856492729</v>
      </c>
      <c r="I845">
        <v>6.012845167891224</v>
      </c>
      <c r="J845">
        <f t="shared" si="26"/>
        <v>0.17148137058691201</v>
      </c>
      <c r="K845">
        <v>59470.475909055342</v>
      </c>
      <c r="L845">
        <v>57631.009674955058</v>
      </c>
      <c r="M845">
        <v>1.0319179942269801</v>
      </c>
      <c r="N845">
        <f t="shared" si="27"/>
        <v>28.888888888888886</v>
      </c>
    </row>
    <row r="846" spans="2:14" x14ac:dyDescent="0.2">
      <c r="B846">
        <v>88.888888888888886</v>
      </c>
      <c r="C846">
        <v>75</v>
      </c>
      <c r="D846">
        <v>11</v>
      </c>
      <c r="E846">
        <v>64</v>
      </c>
      <c r="F846">
        <v>0.1790426006789323</v>
      </c>
      <c r="G846">
        <v>2087.786508238928</v>
      </c>
      <c r="H846">
        <v>306.19526057664928</v>
      </c>
      <c r="I846">
        <v>6.8184808096214686</v>
      </c>
      <c r="J846">
        <f t="shared" si="26"/>
        <v>0.1790426006789323</v>
      </c>
      <c r="K846">
        <v>66570.073862238583</v>
      </c>
      <c r="L846">
        <v>64788.4826145763</v>
      </c>
      <c r="M846">
        <v>1.027498579620407</v>
      </c>
      <c r="N846">
        <f t="shared" si="27"/>
        <v>24.888888888888886</v>
      </c>
    </row>
    <row r="847" spans="2:14" x14ac:dyDescent="0.2">
      <c r="B847">
        <v>88.888888888888886</v>
      </c>
      <c r="C847">
        <v>75</v>
      </c>
      <c r="D847">
        <v>11</v>
      </c>
      <c r="E847">
        <v>68</v>
      </c>
      <c r="F847">
        <v>0.18733357854893129</v>
      </c>
      <c r="G847">
        <v>1972.3412960485821</v>
      </c>
      <c r="H847">
        <v>248.63562471649681</v>
      </c>
      <c r="I847">
        <v>7.9326576724373909</v>
      </c>
      <c r="J847">
        <f t="shared" si="26"/>
        <v>0.18733357854893129</v>
      </c>
      <c r="K847">
        <v>76410.362226085505</v>
      </c>
      <c r="L847">
        <v>74686.656554753412</v>
      </c>
      <c r="M847">
        <v>1.0230791650188329</v>
      </c>
      <c r="N847">
        <f t="shared" si="27"/>
        <v>20.888888888888886</v>
      </c>
    </row>
    <row r="848" spans="2:14" x14ac:dyDescent="0.2">
      <c r="B848">
        <v>88.888888888888886</v>
      </c>
      <c r="C848">
        <v>75</v>
      </c>
      <c r="D848">
        <v>11</v>
      </c>
      <c r="E848">
        <v>72</v>
      </c>
      <c r="F848">
        <v>0.1964476192704121</v>
      </c>
      <c r="G848">
        <v>1860.0811435185219</v>
      </c>
      <c r="H848">
        <v>194.272417624665</v>
      </c>
      <c r="I848">
        <v>9.5746023355317771</v>
      </c>
      <c r="J848">
        <f t="shared" si="26"/>
        <v>0.1964476192704121</v>
      </c>
      <c r="K848">
        <v>90938.638646659907</v>
      </c>
      <c r="L848">
        <v>89272.82992076606</v>
      </c>
      <c r="M848">
        <v>1.0186597504231949</v>
      </c>
      <c r="N848">
        <f t="shared" si="27"/>
        <v>16.888888888888886</v>
      </c>
    </row>
    <row r="849" spans="2:14" x14ac:dyDescent="0.2">
      <c r="B849">
        <v>88.888888888888886</v>
      </c>
      <c r="C849">
        <v>75</v>
      </c>
      <c r="D849">
        <v>11</v>
      </c>
      <c r="E849">
        <v>76</v>
      </c>
      <c r="F849">
        <v>0.20649332966111861</v>
      </c>
      <c r="G849">
        <v>1751.0060450595811</v>
      </c>
      <c r="H849">
        <v>143.10650393403949</v>
      </c>
      <c r="I849">
        <v>12.23568459101379</v>
      </c>
      <c r="J849">
        <f t="shared" si="26"/>
        <v>0.20649332966111861</v>
      </c>
      <c r="K849">
        <v>114519.53026451261</v>
      </c>
      <c r="L849">
        <v>112911.6307233871</v>
      </c>
      <c r="M849">
        <v>1.0142403358345311</v>
      </c>
      <c r="N849">
        <f t="shared" si="27"/>
        <v>12.888888888888886</v>
      </c>
    </row>
    <row r="850" spans="2:14" x14ac:dyDescent="0.2">
      <c r="B850">
        <v>88.888888888888886</v>
      </c>
      <c r="C850">
        <v>75</v>
      </c>
      <c r="D850">
        <v>11</v>
      </c>
      <c r="E850">
        <v>80</v>
      </c>
      <c r="F850">
        <v>0.21759772535299801</v>
      </c>
      <c r="G850">
        <v>1645.1159711663111</v>
      </c>
      <c r="H850">
        <v>95.138837481336481</v>
      </c>
      <c r="I850">
        <v>17.291739259364359</v>
      </c>
      <c r="J850">
        <f t="shared" si="26"/>
        <v>0.21759772535299801</v>
      </c>
      <c r="K850">
        <v>159373.98300821081</v>
      </c>
      <c r="L850">
        <v>157824.0058745259</v>
      </c>
      <c r="M850">
        <v>1.009820921254003</v>
      </c>
      <c r="N850">
        <f t="shared" si="27"/>
        <v>8.8888888888888857</v>
      </c>
    </row>
    <row r="851" spans="2:14" x14ac:dyDescent="0.2">
      <c r="B851">
        <v>88.888888888888886</v>
      </c>
      <c r="C851">
        <v>75</v>
      </c>
      <c r="D851">
        <v>12</v>
      </c>
      <c r="E851">
        <v>20</v>
      </c>
      <c r="F851">
        <v>0.1224994408102244</v>
      </c>
      <c r="G851">
        <v>3568.2291011845518</v>
      </c>
      <c r="H851">
        <v>1150.239781785978</v>
      </c>
      <c r="I851">
        <v>3.1021610951797882</v>
      </c>
      <c r="J851">
        <f t="shared" si="26"/>
        <v>0.1224994408102244</v>
      </c>
      <c r="K851">
        <v>34186.76251524112</v>
      </c>
      <c r="L851">
        <v>31768.773195842539</v>
      </c>
      <c r="M851">
        <v>1.0761121401979421</v>
      </c>
      <c r="N851">
        <f t="shared" si="27"/>
        <v>68.888888888888886</v>
      </c>
    </row>
    <row r="852" spans="2:14" x14ac:dyDescent="0.2">
      <c r="B852">
        <v>88.888888888888886</v>
      </c>
      <c r="C852">
        <v>75</v>
      </c>
      <c r="D852">
        <v>12</v>
      </c>
      <c r="E852">
        <v>24</v>
      </c>
      <c r="F852">
        <v>0.1247259386794919</v>
      </c>
      <c r="G852">
        <v>3455.897128493636</v>
      </c>
      <c r="H852">
        <v>1069.3590374379201</v>
      </c>
      <c r="I852">
        <v>3.231746314851959</v>
      </c>
      <c r="J852">
        <f t="shared" si="26"/>
        <v>0.1247259386794919</v>
      </c>
      <c r="K852">
        <v>35674.965702259899</v>
      </c>
      <c r="L852">
        <v>33288.427611204177</v>
      </c>
      <c r="M852">
        <v>1.071692725139485</v>
      </c>
      <c r="N852">
        <f t="shared" si="27"/>
        <v>64.888888888888886</v>
      </c>
    </row>
    <row r="853" spans="2:14" x14ac:dyDescent="0.2">
      <c r="B853">
        <v>88.888888888888886</v>
      </c>
      <c r="C853">
        <v>75</v>
      </c>
      <c r="D853">
        <v>12</v>
      </c>
      <c r="E853">
        <v>28</v>
      </c>
      <c r="F853">
        <v>0.12830325350727731</v>
      </c>
      <c r="G853">
        <v>3306.5766592635609</v>
      </c>
      <c r="H853">
        <v>978.75277736902558</v>
      </c>
      <c r="I853">
        <v>3.3783573704402992</v>
      </c>
      <c r="J853">
        <f t="shared" si="26"/>
        <v>0.12830325350727731</v>
      </c>
      <c r="K853">
        <v>36930.311297792607</v>
      </c>
      <c r="L853">
        <v>34602.487415898067</v>
      </c>
      <c r="M853">
        <v>1.0672733105546921</v>
      </c>
      <c r="N853">
        <f t="shared" si="27"/>
        <v>60.888888888888886</v>
      </c>
    </row>
    <row r="854" spans="2:14" x14ac:dyDescent="0.2">
      <c r="B854">
        <v>88.888888888888886</v>
      </c>
      <c r="C854">
        <v>75</v>
      </c>
      <c r="D854">
        <v>12</v>
      </c>
      <c r="E854">
        <v>32</v>
      </c>
      <c r="F854">
        <v>0.13215924666069739</v>
      </c>
      <c r="G854">
        <v>3160.527431217447</v>
      </c>
      <c r="H854">
        <v>891.39786349892017</v>
      </c>
      <c r="I854">
        <v>3.5455856028325292</v>
      </c>
      <c r="J854">
        <f t="shared" si="26"/>
        <v>0.13215924666069739</v>
      </c>
      <c r="K854">
        <v>38370.782977686569</v>
      </c>
      <c r="L854">
        <v>36101.653409968043</v>
      </c>
      <c r="M854">
        <v>1.0628538959684319</v>
      </c>
      <c r="N854">
        <f t="shared" si="27"/>
        <v>56.888888888888886</v>
      </c>
    </row>
    <row r="855" spans="2:14" x14ac:dyDescent="0.2">
      <c r="B855">
        <v>88.888888888888886</v>
      </c>
      <c r="C855">
        <v>75</v>
      </c>
      <c r="D855">
        <v>12</v>
      </c>
      <c r="E855">
        <v>36</v>
      </c>
      <c r="F855">
        <v>0.13632256349127289</v>
      </c>
      <c r="G855">
        <v>3017.7298807030352</v>
      </c>
      <c r="H855">
        <v>807.28785468454487</v>
      </c>
      <c r="I855">
        <v>3.7381088581869482</v>
      </c>
      <c r="J855">
        <f t="shared" si="26"/>
        <v>0.13632256349127289</v>
      </c>
      <c r="K855">
        <v>40038.141934655992</v>
      </c>
      <c r="L855">
        <v>37827.699908637493</v>
      </c>
      <c r="M855">
        <v>1.0584344813815589</v>
      </c>
      <c r="N855">
        <f t="shared" si="27"/>
        <v>52.888888888888886</v>
      </c>
    </row>
    <row r="856" spans="2:14" x14ac:dyDescent="0.2">
      <c r="B856">
        <v>88.888888888888886</v>
      </c>
      <c r="C856">
        <v>75</v>
      </c>
      <c r="D856">
        <v>12</v>
      </c>
      <c r="E856">
        <v>40</v>
      </c>
      <c r="F856">
        <v>0.14082524653462261</v>
      </c>
      <c r="G856">
        <v>2878.1740495014769</v>
      </c>
      <c r="H856">
        <v>726.41981801154452</v>
      </c>
      <c r="I856">
        <v>3.9621359138851799</v>
      </c>
      <c r="J856">
        <f t="shared" si="26"/>
        <v>0.14082524653462261</v>
      </c>
      <c r="K856">
        <v>41987.939932418369</v>
      </c>
      <c r="L856">
        <v>39836.185700928443</v>
      </c>
      <c r="M856">
        <v>1.054015066794906</v>
      </c>
      <c r="N856">
        <f t="shared" si="27"/>
        <v>48.888888888888886</v>
      </c>
    </row>
    <row r="857" spans="2:14" x14ac:dyDescent="0.2">
      <c r="B857">
        <v>88.888888888888886</v>
      </c>
      <c r="C857">
        <v>75</v>
      </c>
      <c r="D857">
        <v>12</v>
      </c>
      <c r="E857">
        <v>44</v>
      </c>
      <c r="F857">
        <v>0.14570338204652949</v>
      </c>
      <c r="G857">
        <v>2741.8548580537181</v>
      </c>
      <c r="H857">
        <v>648.79256750831269</v>
      </c>
      <c r="I857">
        <v>4.2260885764826339</v>
      </c>
      <c r="J857">
        <f t="shared" si="26"/>
        <v>0.14570338204652949</v>
      </c>
      <c r="K857">
        <v>44295.598144142328</v>
      </c>
      <c r="L857">
        <v>42202.535853596928</v>
      </c>
      <c r="M857">
        <v>1.049595652209298</v>
      </c>
      <c r="N857">
        <f t="shared" si="27"/>
        <v>44.888888888888886</v>
      </c>
    </row>
    <row r="858" spans="2:14" x14ac:dyDescent="0.2">
      <c r="B858">
        <v>88.888888888888886</v>
      </c>
      <c r="C858">
        <v>75</v>
      </c>
      <c r="D858">
        <v>12</v>
      </c>
      <c r="E858">
        <v>48</v>
      </c>
      <c r="F858">
        <v>0.15099780998816209</v>
      </c>
      <c r="G858">
        <v>2608.7697466789291</v>
      </c>
      <c r="H858">
        <v>574.40580750332833</v>
      </c>
      <c r="I858">
        <v>4.5416841414226354</v>
      </c>
      <c r="J858">
        <f t="shared" si="26"/>
        <v>0.15099780998816209</v>
      </c>
      <c r="K858">
        <v>47066.089600729218</v>
      </c>
      <c r="L858">
        <v>45031.725661553617</v>
      </c>
      <c r="M858">
        <v>1.0451762376255651</v>
      </c>
      <c r="N858">
        <f t="shared" si="27"/>
        <v>40.888888888888886</v>
      </c>
    </row>
    <row r="859" spans="2:14" x14ac:dyDescent="0.2">
      <c r="B859">
        <v>88.888888888888886</v>
      </c>
      <c r="C859">
        <v>75</v>
      </c>
      <c r="D859">
        <v>12</v>
      </c>
      <c r="E859">
        <v>52</v>
      </c>
      <c r="F859">
        <v>0.15675493990490169</v>
      </c>
      <c r="G859">
        <v>2478.9174818575939</v>
      </c>
      <c r="H859">
        <v>503.25971091562792</v>
      </c>
      <c r="I859">
        <v>4.9257221034989378</v>
      </c>
      <c r="J859">
        <f t="shared" si="26"/>
        <v>0.15675493990490169</v>
      </c>
      <c r="K859">
        <v>50449.940685043388</v>
      </c>
      <c r="L859">
        <v>48474.282914101423</v>
      </c>
      <c r="M859">
        <v>1.0407568230445601</v>
      </c>
      <c r="N859">
        <f t="shared" si="27"/>
        <v>36.888888888888886</v>
      </c>
    </row>
    <row r="860" spans="2:14" x14ac:dyDescent="0.2">
      <c r="B860">
        <v>88.888888888888886</v>
      </c>
      <c r="C860">
        <v>75</v>
      </c>
      <c r="D860">
        <v>12</v>
      </c>
      <c r="E860">
        <v>56</v>
      </c>
      <c r="F860">
        <v>0.16302771222428511</v>
      </c>
      <c r="G860">
        <v>2352.297533030825</v>
      </c>
      <c r="H860">
        <v>435.35470739838541</v>
      </c>
      <c r="I860">
        <v>5.4031746827496203</v>
      </c>
      <c r="J860">
        <f t="shared" si="26"/>
        <v>0.16302771222428511</v>
      </c>
      <c r="K860">
        <v>54670.920241616943</v>
      </c>
      <c r="L860">
        <v>52753.977415984496</v>
      </c>
      <c r="M860">
        <v>1.036337408467169</v>
      </c>
      <c r="N860">
        <f t="shared" si="27"/>
        <v>32.888888888888886</v>
      </c>
    </row>
    <row r="861" spans="2:14" x14ac:dyDescent="0.2">
      <c r="B861">
        <v>88.888888888888886</v>
      </c>
      <c r="C861">
        <v>75</v>
      </c>
      <c r="D861">
        <v>12</v>
      </c>
      <c r="E861">
        <v>60</v>
      </c>
      <c r="F861">
        <v>0.16987674693210661</v>
      </c>
      <c r="G861">
        <v>2228.909735563233</v>
      </c>
      <c r="H861">
        <v>370.69137590823692</v>
      </c>
      <c r="I861">
        <v>6.0128448634720622</v>
      </c>
      <c r="J861">
        <f t="shared" si="26"/>
        <v>0.16987674693210661</v>
      </c>
      <c r="K861">
        <v>60076.738164093687</v>
      </c>
      <c r="L861">
        <v>58218.519804438693</v>
      </c>
      <c r="M861">
        <v>1.0319179938943299</v>
      </c>
      <c r="N861">
        <f t="shared" si="27"/>
        <v>28.888888888888886</v>
      </c>
    </row>
    <row r="862" spans="2:14" x14ac:dyDescent="0.2">
      <c r="B862">
        <v>88.888888888888886</v>
      </c>
      <c r="C862">
        <v>75</v>
      </c>
      <c r="D862">
        <v>12</v>
      </c>
      <c r="E862">
        <v>64</v>
      </c>
      <c r="F862">
        <v>0.17737172882619509</v>
      </c>
      <c r="G862">
        <v>2108.754103149719</v>
      </c>
      <c r="H862">
        <v>309.27039166359179</v>
      </c>
      <c r="I862">
        <v>6.8184803977081394</v>
      </c>
      <c r="J862">
        <f t="shared" si="26"/>
        <v>0.17737172882619509</v>
      </c>
      <c r="K862">
        <v>67238.635679462997</v>
      </c>
      <c r="L862">
        <v>65439.151967976883</v>
      </c>
      <c r="M862">
        <v>1.027498579327047</v>
      </c>
      <c r="N862">
        <f t="shared" si="27"/>
        <v>24.888888888888886</v>
      </c>
    </row>
    <row r="863" spans="2:14" x14ac:dyDescent="0.2">
      <c r="B863">
        <v>88.888888888888886</v>
      </c>
      <c r="C863">
        <v>75</v>
      </c>
      <c r="D863">
        <v>12</v>
      </c>
      <c r="E863">
        <v>68</v>
      </c>
      <c r="F863">
        <v>0.18559309025844301</v>
      </c>
      <c r="G863">
        <v>1991.830722099153</v>
      </c>
      <c r="H863">
        <v>251.0925029123926</v>
      </c>
      <c r="I863">
        <v>7.9326570845251894</v>
      </c>
      <c r="J863">
        <f t="shared" si="26"/>
        <v>0.18559309025844301</v>
      </c>
      <c r="K863">
        <v>77165.400974747346</v>
      </c>
      <c r="L863">
        <v>75424.662755560596</v>
      </c>
      <c r="M863">
        <v>1.023079164766413</v>
      </c>
      <c r="N863">
        <f t="shared" si="27"/>
        <v>20.888888888888886</v>
      </c>
    </row>
    <row r="864" spans="2:14" x14ac:dyDescent="0.2">
      <c r="B864">
        <v>88.888888888888886</v>
      </c>
      <c r="C864">
        <v>75</v>
      </c>
      <c r="D864">
        <v>12</v>
      </c>
      <c r="E864">
        <v>72</v>
      </c>
      <c r="F864">
        <v>0.18204411695315131</v>
      </c>
      <c r="G864">
        <v>2013.8699434418629</v>
      </c>
      <c r="H864">
        <v>210.3345927557522</v>
      </c>
      <c r="I864">
        <v>9.574601671825036</v>
      </c>
      <c r="J864">
        <f t="shared" si="26"/>
        <v>0.18204411695315131</v>
      </c>
      <c r="K864">
        <v>98457.312846903427</v>
      </c>
      <c r="L864">
        <v>96653.777496217313</v>
      </c>
      <c r="M864">
        <v>1.01865975026953</v>
      </c>
      <c r="N864">
        <f t="shared" si="27"/>
        <v>16.888888888888886</v>
      </c>
    </row>
    <row r="865" spans="2:14" x14ac:dyDescent="0.2">
      <c r="B865">
        <v>88.888888888888886</v>
      </c>
      <c r="C865">
        <v>75</v>
      </c>
      <c r="D865">
        <v>12</v>
      </c>
      <c r="E865">
        <v>76</v>
      </c>
      <c r="F865">
        <v>-0.40180230338105782</v>
      </c>
      <c r="G865">
        <v>-873.16096226636739</v>
      </c>
      <c r="H865">
        <v>7.8656883161411678E-5</v>
      </c>
      <c r="I865">
        <v>-11100884.336778959</v>
      </c>
      <c r="J865">
        <f t="shared" si="26"/>
        <v>-0.40180230338105782</v>
      </c>
      <c r="K865">
        <v>-873.16096226636739</v>
      </c>
      <c r="L865">
        <v>7.8656883161411678E-5</v>
      </c>
      <c r="M865">
        <v>-11100884.336778959</v>
      </c>
      <c r="N865">
        <f t="shared" si="27"/>
        <v>12.888888888888886</v>
      </c>
    </row>
    <row r="866" spans="2:14" x14ac:dyDescent="0.2">
      <c r="B866">
        <v>88.888888888888886</v>
      </c>
      <c r="C866">
        <v>75</v>
      </c>
      <c r="D866">
        <v>12</v>
      </c>
      <c r="E866">
        <v>80</v>
      </c>
      <c r="F866">
        <v>-2.0192497809291852</v>
      </c>
      <c r="G866">
        <v>-173.74674949093949</v>
      </c>
      <c r="H866">
        <v>7.8466086287769888E-5</v>
      </c>
      <c r="I866">
        <v>-2214291.0104338988</v>
      </c>
      <c r="J866">
        <f t="shared" si="26"/>
        <v>-2.0192497809291852</v>
      </c>
      <c r="K866">
        <v>-173.74674949093949</v>
      </c>
      <c r="L866">
        <v>7.8466086287769888E-5</v>
      </c>
      <c r="M866">
        <v>-2214291.0104338988</v>
      </c>
      <c r="N866">
        <f t="shared" si="27"/>
        <v>8.8888888888888857</v>
      </c>
    </row>
    <row r="867" spans="2:14" x14ac:dyDescent="0.2">
      <c r="B867">
        <v>93.333333333333329</v>
      </c>
      <c r="C867">
        <v>50</v>
      </c>
      <c r="D867">
        <v>4</v>
      </c>
      <c r="E867">
        <v>20</v>
      </c>
      <c r="F867">
        <v>0.1733628699200114</v>
      </c>
      <c r="G867">
        <v>2364.8625854307252</v>
      </c>
      <c r="H867">
        <v>788.55040951823753</v>
      </c>
      <c r="I867">
        <v>2.9989998824241688</v>
      </c>
      <c r="J867">
        <f t="shared" si="26"/>
        <v>0.1733628699200114</v>
      </c>
      <c r="K867">
        <v>21270.362840880131</v>
      </c>
      <c r="L867">
        <v>19694.05066496765</v>
      </c>
      <c r="M867">
        <v>1.0800400183145911</v>
      </c>
      <c r="N867">
        <f t="shared" si="27"/>
        <v>73.333333333333329</v>
      </c>
    </row>
    <row r="868" spans="2:14" x14ac:dyDescent="0.2">
      <c r="B868">
        <v>93.333333333333329</v>
      </c>
      <c r="C868">
        <v>50</v>
      </c>
      <c r="D868">
        <v>4</v>
      </c>
      <c r="E868">
        <v>24</v>
      </c>
      <c r="F868">
        <v>0.2229389769064665</v>
      </c>
      <c r="G868">
        <v>1764.27566029385</v>
      </c>
      <c r="H868">
        <v>566.50303705134593</v>
      </c>
      <c r="I868">
        <v>3.114326923076923</v>
      </c>
      <c r="J868">
        <f t="shared" si="26"/>
        <v>0.2229389769064665</v>
      </c>
      <c r="K868">
        <v>17025.790779780618</v>
      </c>
      <c r="L868">
        <v>15828.01815653811</v>
      </c>
      <c r="M868">
        <v>1.0756742007367319</v>
      </c>
      <c r="N868">
        <f t="shared" si="27"/>
        <v>69.333333333333329</v>
      </c>
    </row>
    <row r="869" spans="2:14" x14ac:dyDescent="0.2">
      <c r="B869">
        <v>93.333333333333329</v>
      </c>
      <c r="C869">
        <v>50</v>
      </c>
      <c r="D869">
        <v>4</v>
      </c>
      <c r="E869">
        <v>28</v>
      </c>
      <c r="F869">
        <v>0.2333059507444098</v>
      </c>
      <c r="G869">
        <v>1669.1890847927989</v>
      </c>
      <c r="H869">
        <v>514.58218349018307</v>
      </c>
      <c r="I869">
        <v>3.2437755102040819</v>
      </c>
      <c r="J869">
        <f t="shared" si="26"/>
        <v>0.2333059507444098</v>
      </c>
      <c r="K869">
        <v>17346.348707899069</v>
      </c>
      <c r="L869">
        <v>16191.74180659645</v>
      </c>
      <c r="M869">
        <v>1.071308381463459</v>
      </c>
      <c r="N869">
        <f t="shared" si="27"/>
        <v>65.333333333333329</v>
      </c>
    </row>
    <row r="870" spans="2:14" x14ac:dyDescent="0.2">
      <c r="B870">
        <v>93.333333333333329</v>
      </c>
      <c r="C870">
        <v>50</v>
      </c>
      <c r="D870">
        <v>4</v>
      </c>
      <c r="E870">
        <v>32</v>
      </c>
      <c r="F870">
        <v>0.2446657597869849</v>
      </c>
      <c r="G870">
        <v>1576.4987075331121</v>
      </c>
      <c r="H870">
        <v>465.02895601989889</v>
      </c>
      <c r="I870">
        <v>3.3901086956521742</v>
      </c>
      <c r="J870">
        <f t="shared" si="26"/>
        <v>0.2446657597869849</v>
      </c>
      <c r="K870">
        <v>17714.804239301291</v>
      </c>
      <c r="L870">
        <v>16603.33448778807</v>
      </c>
      <c r="M870">
        <v>1.066942562190186</v>
      </c>
      <c r="N870">
        <f t="shared" si="27"/>
        <v>61.333333333333329</v>
      </c>
    </row>
    <row r="871" spans="2:14" x14ac:dyDescent="0.2">
      <c r="B871">
        <v>93.333333333333329</v>
      </c>
      <c r="C871">
        <v>50</v>
      </c>
      <c r="D871">
        <v>4</v>
      </c>
      <c r="E871">
        <v>36</v>
      </c>
      <c r="F871">
        <v>0.25715362309074602</v>
      </c>
      <c r="G871">
        <v>1486.176267426978</v>
      </c>
      <c r="H871">
        <v>417.83372780646658</v>
      </c>
      <c r="I871">
        <v>3.5568604651162792</v>
      </c>
      <c r="J871">
        <f t="shared" si="26"/>
        <v>0.25715362309074602</v>
      </c>
      <c r="K871">
        <v>18140.860056855559</v>
      </c>
      <c r="L871">
        <v>17072.51751723505</v>
      </c>
      <c r="M871">
        <v>1.0625767429169131</v>
      </c>
      <c r="N871">
        <f t="shared" si="27"/>
        <v>57.333333333333329</v>
      </c>
    </row>
    <row r="872" spans="2:14" x14ac:dyDescent="0.2">
      <c r="B872">
        <v>93.333333333333329</v>
      </c>
      <c r="C872">
        <v>50</v>
      </c>
      <c r="D872">
        <v>4</v>
      </c>
      <c r="E872">
        <v>40</v>
      </c>
      <c r="F872">
        <v>0.27092761278575939</v>
      </c>
      <c r="G872">
        <v>1398.2053839101729</v>
      </c>
      <c r="H872">
        <v>372.99153260466773</v>
      </c>
      <c r="I872">
        <v>3.748625000000001</v>
      </c>
      <c r="J872">
        <f t="shared" si="26"/>
        <v>0.27092761278575939</v>
      </c>
      <c r="K872">
        <v>18637.266489084221</v>
      </c>
      <c r="L872">
        <v>17612.052637778721</v>
      </c>
      <c r="M872">
        <v>1.0582109236436399</v>
      </c>
      <c r="N872">
        <f t="shared" si="27"/>
        <v>53.333333333333329</v>
      </c>
    </row>
    <row r="873" spans="2:14" x14ac:dyDescent="0.2">
      <c r="B873">
        <v>93.333333333333329</v>
      </c>
      <c r="C873">
        <v>50</v>
      </c>
      <c r="D873">
        <v>4</v>
      </c>
      <c r="E873">
        <v>44</v>
      </c>
      <c r="F873">
        <v>0.28617413826990601</v>
      </c>
      <c r="G873">
        <v>1312.577012414296</v>
      </c>
      <c r="H873">
        <v>330.50018346543908</v>
      </c>
      <c r="I873">
        <v>3.9714864864864872</v>
      </c>
      <c r="J873">
        <f t="shared" si="26"/>
        <v>0.28617413826990601</v>
      </c>
      <c r="K873">
        <v>19221.001990905301</v>
      </c>
      <c r="L873">
        <v>18238.925161956438</v>
      </c>
      <c r="M873">
        <v>1.0538451043703669</v>
      </c>
      <c r="N873">
        <f t="shared" si="27"/>
        <v>49.333333333333329</v>
      </c>
    </row>
    <row r="874" spans="2:14" x14ac:dyDescent="0.2">
      <c r="B874">
        <v>93.333333333333329</v>
      </c>
      <c r="C874">
        <v>50</v>
      </c>
      <c r="D874">
        <v>4</v>
      </c>
      <c r="E874">
        <v>48</v>
      </c>
      <c r="F874">
        <v>0.30311486809445848</v>
      </c>
      <c r="G874">
        <v>1229.2864959940371</v>
      </c>
      <c r="H874">
        <v>290.3591014887441</v>
      </c>
      <c r="I874">
        <v>4.233676470588235</v>
      </c>
      <c r="J874">
        <f t="shared" si="26"/>
        <v>0.30311486809445848</v>
      </c>
      <c r="K874">
        <v>19915.098789520831</v>
      </c>
      <c r="L874">
        <v>18976.171395015539</v>
      </c>
      <c r="M874">
        <v>1.049479285097094</v>
      </c>
      <c r="N874">
        <f t="shared" si="27"/>
        <v>45.333333333333329</v>
      </c>
    </row>
    <row r="875" spans="2:14" x14ac:dyDescent="0.2">
      <c r="B875">
        <v>93.333333333333329</v>
      </c>
      <c r="C875">
        <v>50</v>
      </c>
      <c r="D875">
        <v>4</v>
      </c>
      <c r="E875">
        <v>52</v>
      </c>
      <c r="F875">
        <v>0.32201559827290233</v>
      </c>
      <c r="G875">
        <v>1148.3317249237559</v>
      </c>
      <c r="H875">
        <v>252.56861522321779</v>
      </c>
      <c r="I875">
        <v>4.5466129032258067</v>
      </c>
      <c r="J875">
        <f t="shared" si="26"/>
        <v>0.32201559827290233</v>
      </c>
      <c r="K875">
        <v>20751.54437906056</v>
      </c>
      <c r="L875">
        <v>19855.781269360021</v>
      </c>
      <c r="M875">
        <v>1.045113465823821</v>
      </c>
      <c r="N875">
        <f t="shared" si="27"/>
        <v>41.333333333333329</v>
      </c>
    </row>
    <row r="876" spans="2:14" x14ac:dyDescent="0.2">
      <c r="B876">
        <v>93.333333333333329</v>
      </c>
      <c r="C876">
        <v>50</v>
      </c>
      <c r="D876">
        <v>4</v>
      </c>
      <c r="E876">
        <v>56</v>
      </c>
      <c r="F876">
        <v>0.34319778972031928</v>
      </c>
      <c r="G876">
        <v>1069.7120104465189</v>
      </c>
      <c r="H876">
        <v>217.12955375332569</v>
      </c>
      <c r="I876">
        <v>4.9266071428571436</v>
      </c>
      <c r="J876">
        <f t="shared" si="26"/>
        <v>0.34319778972031928</v>
      </c>
      <c r="K876">
        <v>21776.059733731829</v>
      </c>
      <c r="L876">
        <v>20923.477277038641</v>
      </c>
      <c r="M876">
        <v>1.0407476465505481</v>
      </c>
      <c r="N876">
        <f t="shared" si="27"/>
        <v>37.333333333333329</v>
      </c>
    </row>
    <row r="877" spans="2:14" x14ac:dyDescent="0.2">
      <c r="B877">
        <v>93.333333333333329</v>
      </c>
      <c r="C877">
        <v>50</v>
      </c>
      <c r="D877">
        <v>4</v>
      </c>
      <c r="E877">
        <v>60</v>
      </c>
      <c r="F877">
        <v>0.3670538026450344</v>
      </c>
      <c r="G877">
        <v>993.42740682865769</v>
      </c>
      <c r="H877">
        <v>184.04301879074021</v>
      </c>
      <c r="I877">
        <v>5.3978000000000002</v>
      </c>
      <c r="J877">
        <f t="shared" si="26"/>
        <v>0.3670538026450344</v>
      </c>
      <c r="K877">
        <v>23056.326023745129</v>
      </c>
      <c r="L877">
        <v>22246.941635707219</v>
      </c>
      <c r="M877">
        <v>1.0363818272772749</v>
      </c>
      <c r="N877">
        <f t="shared" si="27"/>
        <v>33.333333333333329</v>
      </c>
    </row>
    <row r="878" spans="2:14" x14ac:dyDescent="0.2">
      <c r="B878">
        <v>93.333333333333329</v>
      </c>
      <c r="C878">
        <v>50</v>
      </c>
      <c r="D878">
        <v>4</v>
      </c>
      <c r="E878">
        <v>64</v>
      </c>
      <c r="F878">
        <v>0.39406731614425788</v>
      </c>
      <c r="G878">
        <v>919.47831184849395</v>
      </c>
      <c r="H878">
        <v>153.31026458499269</v>
      </c>
      <c r="I878">
        <v>5.9974999999999996</v>
      </c>
      <c r="J878">
        <f t="shared" si="26"/>
        <v>0.39406731614425788</v>
      </c>
      <c r="K878">
        <v>24696.948148509418</v>
      </c>
      <c r="L878">
        <v>23930.78010124592</v>
      </c>
      <c r="M878">
        <v>1.032016008004002</v>
      </c>
      <c r="N878">
        <f t="shared" si="27"/>
        <v>29.333333333333329</v>
      </c>
    </row>
    <row r="879" spans="2:14" x14ac:dyDescent="0.2">
      <c r="B879">
        <v>93.333333333333329</v>
      </c>
      <c r="C879">
        <v>50</v>
      </c>
      <c r="D879">
        <v>4</v>
      </c>
      <c r="E879">
        <v>68</v>
      </c>
      <c r="F879">
        <v>0.42484113278461882</v>
      </c>
      <c r="G879">
        <v>847.86523945123622</v>
      </c>
      <c r="H879">
        <v>124.93264220848801</v>
      </c>
      <c r="I879">
        <v>6.7865789473684224</v>
      </c>
      <c r="J879">
        <f t="shared" si="26"/>
        <v>0.42484113278461882</v>
      </c>
      <c r="K879">
        <v>26868.598519563129</v>
      </c>
      <c r="L879">
        <v>26145.665922320379</v>
      </c>
      <c r="M879">
        <v>1.027650188730729</v>
      </c>
      <c r="N879">
        <f t="shared" si="27"/>
        <v>25.333333333333329</v>
      </c>
    </row>
    <row r="880" spans="2:14" x14ac:dyDescent="0.2">
      <c r="B880">
        <v>93.333333333333329</v>
      </c>
      <c r="C880">
        <v>50</v>
      </c>
      <c r="D880">
        <v>4</v>
      </c>
      <c r="E880">
        <v>72</v>
      </c>
      <c r="F880">
        <v>0.46013569143795119</v>
      </c>
      <c r="G880">
        <v>778.58869846630819</v>
      </c>
      <c r="H880">
        <v>98.91158184493969</v>
      </c>
      <c r="I880">
        <v>7.8715625000000014</v>
      </c>
      <c r="J880">
        <f t="shared" si="26"/>
        <v>0.46013569143795119</v>
      </c>
      <c r="K880">
        <v>29869.950783393379</v>
      </c>
      <c r="L880">
        <v>29190.273666772009</v>
      </c>
      <c r="M880">
        <v>1.023284369457456</v>
      </c>
      <c r="N880">
        <f t="shared" si="27"/>
        <v>21.333333333333329</v>
      </c>
    </row>
    <row r="881" spans="2:14" x14ac:dyDescent="0.2">
      <c r="B881">
        <v>93.333333333333329</v>
      </c>
      <c r="C881">
        <v>50</v>
      </c>
      <c r="D881">
        <v>4</v>
      </c>
      <c r="E881">
        <v>76</v>
      </c>
      <c r="F881">
        <v>0.50092342836822246</v>
      </c>
      <c r="G881">
        <v>711.64913627125929</v>
      </c>
      <c r="H881">
        <v>75.248597108677615</v>
      </c>
      <c r="I881">
        <v>9.457307692307694</v>
      </c>
      <c r="J881">
        <f t="shared" si="26"/>
        <v>0.50092342836822246</v>
      </c>
      <c r="K881">
        <v>34275.370384465481</v>
      </c>
      <c r="L881">
        <v>33638.969845302898</v>
      </c>
      <c r="M881">
        <v>1.0189185501841831</v>
      </c>
      <c r="N881">
        <f t="shared" si="27"/>
        <v>17.333333333333329</v>
      </c>
    </row>
    <row r="882" spans="2:14" x14ac:dyDescent="0.2">
      <c r="B882">
        <v>93.333333333333329</v>
      </c>
      <c r="C882">
        <v>50</v>
      </c>
      <c r="D882">
        <v>4</v>
      </c>
      <c r="E882">
        <v>80</v>
      </c>
      <c r="F882">
        <v>0.54846714477302805</v>
      </c>
      <c r="G882">
        <v>647.0469220573035</v>
      </c>
      <c r="H882">
        <v>53.945301768085663</v>
      </c>
      <c r="I882">
        <v>11.9945</v>
      </c>
      <c r="J882">
        <f t="shared" si="26"/>
        <v>0.54846714477302805</v>
      </c>
      <c r="K882">
        <v>41348.450146975607</v>
      </c>
      <c r="L882">
        <v>40755.348526686394</v>
      </c>
      <c r="M882">
        <v>1.0145527309109099</v>
      </c>
      <c r="N882">
        <f t="shared" si="27"/>
        <v>13.333333333333329</v>
      </c>
    </row>
    <row r="883" spans="2:14" x14ac:dyDescent="0.2">
      <c r="B883">
        <v>93.333333333333329</v>
      </c>
      <c r="C883">
        <v>50</v>
      </c>
      <c r="D883">
        <v>5</v>
      </c>
      <c r="E883">
        <v>20</v>
      </c>
      <c r="F883">
        <v>0.21344810626117289</v>
      </c>
      <c r="G883">
        <v>1861.8048775627919</v>
      </c>
      <c r="H883">
        <v>620.80856204161125</v>
      </c>
      <c r="I883">
        <v>2.9990000000000001</v>
      </c>
      <c r="J883">
        <f t="shared" si="26"/>
        <v>0.21344810626117289</v>
      </c>
      <c r="K883">
        <v>16745.69403256393</v>
      </c>
      <c r="L883">
        <v>15504.697717042751</v>
      </c>
      <c r="M883">
        <v>1.0800400200100051</v>
      </c>
      <c r="N883">
        <f t="shared" si="27"/>
        <v>73.333333333333329</v>
      </c>
    </row>
    <row r="884" spans="2:14" x14ac:dyDescent="0.2">
      <c r="B884">
        <v>93.333333333333329</v>
      </c>
      <c r="C884">
        <v>50</v>
      </c>
      <c r="D884">
        <v>5</v>
      </c>
      <c r="E884">
        <v>24</v>
      </c>
      <c r="F884">
        <v>0.2096092600096775</v>
      </c>
      <c r="G884">
        <v>1891.0350768269211</v>
      </c>
      <c r="H884">
        <v>607.2050664841521</v>
      </c>
      <c r="I884">
        <v>3.1143269073435449</v>
      </c>
      <c r="J884">
        <f t="shared" si="26"/>
        <v>0.2096092600096775</v>
      </c>
      <c r="K884">
        <v>18249.05727595825</v>
      </c>
      <c r="L884">
        <v>16965.227265615478</v>
      </c>
      <c r="M884">
        <v>1.0756742005422339</v>
      </c>
      <c r="N884">
        <f t="shared" si="27"/>
        <v>69.333333333333329</v>
      </c>
    </row>
    <row r="885" spans="2:14" x14ac:dyDescent="0.2">
      <c r="B885">
        <v>93.333333333333329</v>
      </c>
      <c r="C885">
        <v>50</v>
      </c>
      <c r="D885">
        <v>5</v>
      </c>
      <c r="E885">
        <v>28</v>
      </c>
      <c r="F885">
        <v>0.21936030269200349</v>
      </c>
      <c r="G885">
        <v>1787.809299882023</v>
      </c>
      <c r="H885">
        <v>551.15075132670131</v>
      </c>
      <c r="I885">
        <v>3.2437754926007112</v>
      </c>
      <c r="J885">
        <f t="shared" si="26"/>
        <v>0.21936030269200349</v>
      </c>
      <c r="K885">
        <v>18579.059629321779</v>
      </c>
      <c r="L885">
        <v>17342.40108076646</v>
      </c>
      <c r="M885">
        <v>1.0713083812786941</v>
      </c>
      <c r="N885">
        <f t="shared" si="27"/>
        <v>65.333333333333329</v>
      </c>
    </row>
    <row r="886" spans="2:14" x14ac:dyDescent="0.2">
      <c r="B886">
        <v>93.333333333333329</v>
      </c>
      <c r="C886">
        <v>50</v>
      </c>
      <c r="D886">
        <v>5</v>
      </c>
      <c r="E886">
        <v>32</v>
      </c>
      <c r="F886">
        <v>0.23006579803831029</v>
      </c>
      <c r="G886">
        <v>1687.1870403383671</v>
      </c>
      <c r="H886">
        <v>497.67933766983532</v>
      </c>
      <c r="I886">
        <v>3.3901086756743379</v>
      </c>
      <c r="J886">
        <f t="shared" si="26"/>
        <v>0.23006579803831029</v>
      </c>
      <c r="K886">
        <v>18958.587147495349</v>
      </c>
      <c r="L886">
        <v>17769.079444826821</v>
      </c>
      <c r="M886">
        <v>1.0669425620140851</v>
      </c>
      <c r="N886">
        <f t="shared" si="27"/>
        <v>61.333333333333329</v>
      </c>
    </row>
    <row r="887" spans="2:14" x14ac:dyDescent="0.2">
      <c r="B887">
        <v>93.333333333333329</v>
      </c>
      <c r="C887">
        <v>50</v>
      </c>
      <c r="D887">
        <v>5</v>
      </c>
      <c r="E887">
        <v>36</v>
      </c>
      <c r="F887">
        <v>0.2418575539308277</v>
      </c>
      <c r="G887">
        <v>1589.145404971184</v>
      </c>
      <c r="H887">
        <v>446.783176017887</v>
      </c>
      <c r="I887">
        <v>3.556860442094091</v>
      </c>
      <c r="J887">
        <f t="shared" si="26"/>
        <v>0.2418575539308277</v>
      </c>
      <c r="K887">
        <v>19397.742403388071</v>
      </c>
      <c r="L887">
        <v>18255.38017443478</v>
      </c>
      <c r="M887">
        <v>1.062576742748589</v>
      </c>
      <c r="N887">
        <f t="shared" si="27"/>
        <v>57.333333333333329</v>
      </c>
    </row>
    <row r="888" spans="2:14" x14ac:dyDescent="0.2">
      <c r="B888">
        <v>93.333333333333329</v>
      </c>
      <c r="C888">
        <v>50</v>
      </c>
      <c r="D888">
        <v>5</v>
      </c>
      <c r="E888">
        <v>40</v>
      </c>
      <c r="F888">
        <v>0.25489025270379079</v>
      </c>
      <c r="G888">
        <v>1493.6721972258831</v>
      </c>
      <c r="H888">
        <v>398.45869031271297</v>
      </c>
      <c r="I888">
        <v>3.7486249730270389</v>
      </c>
      <c r="J888">
        <f t="shared" si="26"/>
        <v>0.25489025270379079</v>
      </c>
      <c r="K888">
        <v>19909.783718028651</v>
      </c>
      <c r="L888">
        <v>18814.570211115479</v>
      </c>
      <c r="M888">
        <v>1.0582109234823831</v>
      </c>
      <c r="N888">
        <f t="shared" si="27"/>
        <v>53.333333333333329</v>
      </c>
    </row>
    <row r="889" spans="2:14" x14ac:dyDescent="0.2">
      <c r="B889">
        <v>93.333333333333329</v>
      </c>
      <c r="C889">
        <v>50</v>
      </c>
      <c r="D889">
        <v>5</v>
      </c>
      <c r="E889">
        <v>44</v>
      </c>
      <c r="F889">
        <v>0.26934706920801782</v>
      </c>
      <c r="G889">
        <v>1400.7611859100959</v>
      </c>
      <c r="H889">
        <v>352.70451052147962</v>
      </c>
      <c r="I889">
        <v>3.971486454310003</v>
      </c>
      <c r="J889">
        <f t="shared" si="26"/>
        <v>0.26934706920801782</v>
      </c>
      <c r="K889">
        <v>20512.345781249009</v>
      </c>
      <c r="L889">
        <v>19464.2891058604</v>
      </c>
      <c r="M889">
        <v>1.0538451042156509</v>
      </c>
      <c r="N889">
        <f t="shared" si="27"/>
        <v>49.333333333333329</v>
      </c>
    </row>
    <row r="890" spans="2:14" x14ac:dyDescent="0.2">
      <c r="B890">
        <v>93.333333333333329</v>
      </c>
      <c r="C890">
        <v>50</v>
      </c>
      <c r="D890">
        <v>5</v>
      </c>
      <c r="E890">
        <v>48</v>
      </c>
      <c r="F890">
        <v>0.28544676178060951</v>
      </c>
      <c r="G890">
        <v>1310.409380871107</v>
      </c>
      <c r="H890">
        <v>309.5204374008124</v>
      </c>
      <c r="I890">
        <v>4.2336764314344668</v>
      </c>
      <c r="J890">
        <f t="shared" si="26"/>
        <v>0.28544676178060951</v>
      </c>
      <c r="K890">
        <v>21229.332917759071</v>
      </c>
      <c r="L890">
        <v>20228.44397428877</v>
      </c>
      <c r="M890">
        <v>1.0494792849485839</v>
      </c>
      <c r="N890">
        <f t="shared" si="27"/>
        <v>45.333333333333329</v>
      </c>
    </row>
    <row r="891" spans="2:14" x14ac:dyDescent="0.2">
      <c r="B891">
        <v>93.333333333333329</v>
      </c>
      <c r="C891">
        <v>50</v>
      </c>
      <c r="D891">
        <v>5</v>
      </c>
      <c r="E891">
        <v>52</v>
      </c>
      <c r="F891">
        <v>0.30345280001814001</v>
      </c>
      <c r="G891">
        <v>1222.615503187239</v>
      </c>
      <c r="H891">
        <v>268.90688569929961</v>
      </c>
      <c r="I891">
        <v>4.5466128545120563</v>
      </c>
      <c r="J891">
        <f t="shared" si="26"/>
        <v>0.30345280001814001</v>
      </c>
      <c r="K891">
        <v>22093.929238610901</v>
      </c>
      <c r="L891">
        <v>21140.22062112296</v>
      </c>
      <c r="M891">
        <v>1.045113465681385</v>
      </c>
      <c r="N891">
        <f t="shared" si="27"/>
        <v>41.333333333333329</v>
      </c>
    </row>
    <row r="892" spans="2:14" x14ac:dyDescent="0.2">
      <c r="B892">
        <v>93.333333333333329</v>
      </c>
      <c r="C892">
        <v>50</v>
      </c>
      <c r="D892">
        <v>5</v>
      </c>
      <c r="E892">
        <v>56</v>
      </c>
      <c r="F892">
        <v>0.32368531650382393</v>
      </c>
      <c r="G892">
        <v>1137.3791359271879</v>
      </c>
      <c r="H892">
        <v>230.86459246639791</v>
      </c>
      <c r="I892">
        <v>4.9266070806970186</v>
      </c>
      <c r="J892">
        <f t="shared" si="26"/>
        <v>0.32368531650382393</v>
      </c>
      <c r="K892">
        <v>23153.555126965661</v>
      </c>
      <c r="L892">
        <v>22247.04058350487</v>
      </c>
      <c r="M892">
        <v>1.04074764641428</v>
      </c>
      <c r="N892">
        <f t="shared" si="27"/>
        <v>37.333333333333329</v>
      </c>
    </row>
    <row r="893" spans="2:14" x14ac:dyDescent="0.2">
      <c r="B893">
        <v>93.333333333333329</v>
      </c>
      <c r="C893">
        <v>50</v>
      </c>
      <c r="D893">
        <v>5</v>
      </c>
      <c r="E893">
        <v>60</v>
      </c>
      <c r="F893">
        <v>0.34653700284570221</v>
      </c>
      <c r="G893">
        <v>1054.7002579182829</v>
      </c>
      <c r="H893">
        <v>195.39447068807451</v>
      </c>
      <c r="I893">
        <v>5.3977999183098406</v>
      </c>
      <c r="J893">
        <f t="shared" si="26"/>
        <v>0.34653700284570221</v>
      </c>
      <c r="K893">
        <v>24478.399565723081</v>
      </c>
      <c r="L893">
        <v>23619.093778492868</v>
      </c>
      <c r="M893">
        <v>1.0363818271475209</v>
      </c>
      <c r="N893">
        <f t="shared" si="27"/>
        <v>33.333333333333329</v>
      </c>
    </row>
    <row r="894" spans="2:14" x14ac:dyDescent="0.2">
      <c r="B894">
        <v>93.333333333333329</v>
      </c>
      <c r="C894">
        <v>50</v>
      </c>
      <c r="D894">
        <v>5</v>
      </c>
      <c r="E894">
        <v>64</v>
      </c>
      <c r="F894">
        <v>0.37249458384266632</v>
      </c>
      <c r="G894">
        <v>974.57899320601223</v>
      </c>
      <c r="H894">
        <v>162.49754252243659</v>
      </c>
      <c r="I894">
        <v>5.9974998887841551</v>
      </c>
      <c r="J894">
        <f t="shared" si="26"/>
        <v>0.37249458384266632</v>
      </c>
      <c r="K894">
        <v>26176.938109010422</v>
      </c>
      <c r="L894">
        <v>25364.85665832684</v>
      </c>
      <c r="M894">
        <v>1.0320160078814</v>
      </c>
      <c r="N894">
        <f t="shared" si="27"/>
        <v>29.333333333333329</v>
      </c>
    </row>
    <row r="895" spans="2:14" x14ac:dyDescent="0.2">
      <c r="B895">
        <v>93.333333333333329</v>
      </c>
      <c r="C895">
        <v>50</v>
      </c>
      <c r="D895">
        <v>5</v>
      </c>
      <c r="E895">
        <v>68</v>
      </c>
      <c r="F895">
        <v>0.40216830853204921</v>
      </c>
      <c r="G895">
        <v>897.01548259567448</v>
      </c>
      <c r="H895">
        <v>132.1749161782416</v>
      </c>
      <c r="I895">
        <v>6.7865787891707354</v>
      </c>
      <c r="J895">
        <f t="shared" si="26"/>
        <v>0.40216830853204921</v>
      </c>
      <c r="K895">
        <v>28426.155179205831</v>
      </c>
      <c r="L895">
        <v>27661.314612788399</v>
      </c>
      <c r="M895">
        <v>1.027650188616265</v>
      </c>
      <c r="N895">
        <f t="shared" si="27"/>
        <v>25.333333333333329</v>
      </c>
    </row>
    <row r="896" spans="2:14" x14ac:dyDescent="0.2">
      <c r="B896">
        <v>93.333333333333329</v>
      </c>
      <c r="C896">
        <v>50</v>
      </c>
      <c r="D896">
        <v>5</v>
      </c>
      <c r="E896">
        <v>72</v>
      </c>
      <c r="F896">
        <v>0.43633318444923902</v>
      </c>
      <c r="G896">
        <v>822.0098248073881</v>
      </c>
      <c r="H896">
        <v>104.42778669175171</v>
      </c>
      <c r="I896">
        <v>7.8715622618124028</v>
      </c>
      <c r="J896">
        <f t="shared" si="26"/>
        <v>0.43633318444923902</v>
      </c>
      <c r="K896">
        <v>31535.768575665999</v>
      </c>
      <c r="L896">
        <v>30818.186537550369</v>
      </c>
      <c r="M896">
        <v>1.0232843693525351</v>
      </c>
      <c r="N896">
        <f t="shared" si="27"/>
        <v>21.333333333333329</v>
      </c>
    </row>
    <row r="897" spans="2:14" x14ac:dyDescent="0.2">
      <c r="B897">
        <v>93.333333333333329</v>
      </c>
      <c r="C897">
        <v>50</v>
      </c>
      <c r="D897">
        <v>5</v>
      </c>
      <c r="E897">
        <v>76</v>
      </c>
      <c r="F897">
        <v>0.47598779247889639</v>
      </c>
      <c r="G897">
        <v>749.56205754751738</v>
      </c>
      <c r="H897">
        <v>79.257449653339137</v>
      </c>
      <c r="I897">
        <v>9.457307304562482</v>
      </c>
      <c r="J897">
        <f t="shared" si="26"/>
        <v>0.47598779247889639</v>
      </c>
      <c r="K897">
        <v>36101.381761236837</v>
      </c>
      <c r="L897">
        <v>35431.077153342652</v>
      </c>
      <c r="M897">
        <v>1.0189185500907341</v>
      </c>
      <c r="N897">
        <f t="shared" si="27"/>
        <v>17.333333333333329</v>
      </c>
    </row>
    <row r="898" spans="2:14" x14ac:dyDescent="0.2">
      <c r="B898">
        <v>93.333333333333329</v>
      </c>
      <c r="C898">
        <v>50</v>
      </c>
      <c r="D898">
        <v>5</v>
      </c>
      <c r="E898">
        <v>80</v>
      </c>
      <c r="F898">
        <v>0.52244008141784137</v>
      </c>
      <c r="G898">
        <v>679.67216149204967</v>
      </c>
      <c r="H898">
        <v>56.665321744820638</v>
      </c>
      <c r="I898">
        <v>11.99449929099138</v>
      </c>
      <c r="J898">
        <f t="shared" si="26"/>
        <v>0.52244008141784137</v>
      </c>
      <c r="K898">
        <v>43433.311445769141</v>
      </c>
      <c r="L898">
        <v>42810.304606021913</v>
      </c>
      <c r="M898">
        <v>1.0145527308315301</v>
      </c>
      <c r="N898">
        <f t="shared" si="27"/>
        <v>13.333333333333329</v>
      </c>
    </row>
    <row r="899" spans="2:14" x14ac:dyDescent="0.2">
      <c r="B899">
        <v>93.333333333333329</v>
      </c>
      <c r="C899">
        <v>50</v>
      </c>
      <c r="D899">
        <v>6</v>
      </c>
      <c r="E899">
        <v>20</v>
      </c>
      <c r="F899">
        <v>0.20069920721327669</v>
      </c>
      <c r="G899">
        <v>1996.905596235207</v>
      </c>
      <c r="H899">
        <v>665.85715492535644</v>
      </c>
      <c r="I899">
        <v>2.99899998290033</v>
      </c>
      <c r="J899">
        <f t="shared" si="26"/>
        <v>0.20069920721327669</v>
      </c>
      <c r="K899">
        <v>17960.83495615486</v>
      </c>
      <c r="L899">
        <v>16629.786514845011</v>
      </c>
      <c r="M899">
        <v>1.0800400197634319</v>
      </c>
      <c r="N899">
        <f t="shared" si="27"/>
        <v>73.333333333333329</v>
      </c>
    </row>
    <row r="900" spans="2:14" x14ac:dyDescent="0.2">
      <c r="B900">
        <v>93.333333333333329</v>
      </c>
      <c r="C900">
        <v>50</v>
      </c>
      <c r="D900">
        <v>6</v>
      </c>
      <c r="E900">
        <v>24</v>
      </c>
      <c r="F900">
        <v>0.20103311508153901</v>
      </c>
      <c r="G900">
        <v>1982.6864595620871</v>
      </c>
      <c r="H900">
        <v>636.63402563969851</v>
      </c>
      <c r="I900">
        <v>3.1143268812405318</v>
      </c>
      <c r="J900">
        <f t="shared" ref="J900:J963" si="28">F900</f>
        <v>0.20103311508153901</v>
      </c>
      <c r="K900">
        <v>19133.520686209358</v>
      </c>
      <c r="L900">
        <v>17787.46825228697</v>
      </c>
      <c r="M900">
        <v>1.0756742002195461</v>
      </c>
      <c r="N900">
        <f t="shared" ref="N900:N963" si="29">B900-E900</f>
        <v>69.333333333333329</v>
      </c>
    </row>
    <row r="901" spans="2:14" x14ac:dyDescent="0.2">
      <c r="B901">
        <v>93.333333333333329</v>
      </c>
      <c r="C901">
        <v>50</v>
      </c>
      <c r="D901">
        <v>6</v>
      </c>
      <c r="E901">
        <v>28</v>
      </c>
      <c r="F901">
        <v>0.21038796011211811</v>
      </c>
      <c r="G901">
        <v>1873.4669921840939</v>
      </c>
      <c r="H901">
        <v>577.55754476619018</v>
      </c>
      <c r="I901">
        <v>3.243775463001735</v>
      </c>
      <c r="J901">
        <f t="shared" si="28"/>
        <v>0.21038796011211811</v>
      </c>
      <c r="K901">
        <v>19469.2213334226</v>
      </c>
      <c r="L901">
        <v>18173.311886004689</v>
      </c>
      <c r="M901">
        <v>1.0713083809680219</v>
      </c>
      <c r="N901">
        <f t="shared" si="29"/>
        <v>65.333333333333329</v>
      </c>
    </row>
    <row r="902" spans="2:14" x14ac:dyDescent="0.2">
      <c r="B902">
        <v>93.333333333333329</v>
      </c>
      <c r="C902">
        <v>50</v>
      </c>
      <c r="D902">
        <v>6</v>
      </c>
      <c r="E902">
        <v>32</v>
      </c>
      <c r="F902">
        <v>0.22067242392618169</v>
      </c>
      <c r="G902">
        <v>1767.0079433695059</v>
      </c>
      <c r="H902">
        <v>521.22457716811789</v>
      </c>
      <c r="I902">
        <v>3.3901086417871809</v>
      </c>
      <c r="J902">
        <f t="shared" si="28"/>
        <v>0.22067242392618169</v>
      </c>
      <c r="K902">
        <v>19855.518851050962</v>
      </c>
      <c r="L902">
        <v>18609.735484849571</v>
      </c>
      <c r="M902">
        <v>1.0669425617153769</v>
      </c>
      <c r="N902">
        <f t="shared" si="29"/>
        <v>61.333333333333329</v>
      </c>
    </row>
    <row r="903" spans="2:14" x14ac:dyDescent="0.2">
      <c r="B903">
        <v>93.333333333333329</v>
      </c>
      <c r="C903">
        <v>50</v>
      </c>
      <c r="D903">
        <v>6</v>
      </c>
      <c r="E903">
        <v>36</v>
      </c>
      <c r="F903">
        <v>0.23201620455567451</v>
      </c>
      <c r="G903">
        <v>1663.290008941218</v>
      </c>
      <c r="H903">
        <v>467.62870074798252</v>
      </c>
      <c r="I903">
        <v>3.5568604028810649</v>
      </c>
      <c r="J903">
        <f t="shared" si="28"/>
        <v>0.23201620455567451</v>
      </c>
      <c r="K903">
        <v>20302.781000808322</v>
      </c>
      <c r="L903">
        <v>19107.119692615081</v>
      </c>
      <c r="M903">
        <v>1.0625767424618879</v>
      </c>
      <c r="N903">
        <f t="shared" si="29"/>
        <v>57.333333333333329</v>
      </c>
    </row>
    <row r="904" spans="2:14" x14ac:dyDescent="0.2">
      <c r="B904">
        <v>93.333333333333329</v>
      </c>
      <c r="C904">
        <v>50</v>
      </c>
      <c r="D904">
        <v>6</v>
      </c>
      <c r="E904">
        <v>40</v>
      </c>
      <c r="F904">
        <v>0.24457198487908771</v>
      </c>
      <c r="G904">
        <v>1562.3032588815599</v>
      </c>
      <c r="H904">
        <v>416.76702504579259</v>
      </c>
      <c r="I904">
        <v>3.7486249271038199</v>
      </c>
      <c r="J904">
        <f t="shared" si="28"/>
        <v>0.24457198487908771</v>
      </c>
      <c r="K904">
        <v>20824.595948209419</v>
      </c>
      <c r="L904">
        <v>19679.059714373649</v>
      </c>
      <c r="M904">
        <v>1.0582109232078329</v>
      </c>
      <c r="N904">
        <f t="shared" si="29"/>
        <v>53.333333333333329</v>
      </c>
    </row>
    <row r="905" spans="2:14" x14ac:dyDescent="0.2">
      <c r="B905">
        <v>93.333333333333329</v>
      </c>
      <c r="C905">
        <v>50</v>
      </c>
      <c r="D905">
        <v>6</v>
      </c>
      <c r="E905">
        <v>44</v>
      </c>
      <c r="F905">
        <v>0.25852113185559772</v>
      </c>
      <c r="G905">
        <v>1464.0426658055351</v>
      </c>
      <c r="H905">
        <v>368.63846893258091</v>
      </c>
      <c r="I905">
        <v>3.971486399791035</v>
      </c>
      <c r="J905">
        <f t="shared" si="28"/>
        <v>0.25852113185559772</v>
      </c>
      <c r="K905">
        <v>21439.02165592428</v>
      </c>
      <c r="L905">
        <v>20343.617459051329</v>
      </c>
      <c r="M905">
        <v>1.0538451039535051</v>
      </c>
      <c r="N905">
        <f t="shared" si="29"/>
        <v>49.333333333333329</v>
      </c>
    </row>
    <row r="906" spans="2:14" x14ac:dyDescent="0.2">
      <c r="B906">
        <v>93.333333333333329</v>
      </c>
      <c r="C906">
        <v>50</v>
      </c>
      <c r="D906">
        <v>6</v>
      </c>
      <c r="E906">
        <v>48</v>
      </c>
      <c r="F906">
        <v>0.2740809097156971</v>
      </c>
      <c r="G906">
        <v>1368.505737843519</v>
      </c>
      <c r="H906">
        <v>323.24287915207418</v>
      </c>
      <c r="I906">
        <v>4.2336763656893597</v>
      </c>
      <c r="J906">
        <f t="shared" si="28"/>
        <v>0.2740809097156971</v>
      </c>
      <c r="K906">
        <v>22170.52497688217</v>
      </c>
      <c r="L906">
        <v>21125.26211819072</v>
      </c>
      <c r="M906">
        <v>1.049479284699212</v>
      </c>
      <c r="N906">
        <f t="shared" si="29"/>
        <v>45.333333333333329</v>
      </c>
    </row>
    <row r="907" spans="2:14" x14ac:dyDescent="0.2">
      <c r="B907">
        <v>93.333333333333329</v>
      </c>
      <c r="C907">
        <v>50</v>
      </c>
      <c r="D907">
        <v>6</v>
      </c>
      <c r="E907">
        <v>52</v>
      </c>
      <c r="F907">
        <v>0.29151381075154842</v>
      </c>
      <c r="G907">
        <v>1275.6912765654349</v>
      </c>
      <c r="H907">
        <v>280.58058604103519</v>
      </c>
      <c r="I907">
        <v>4.5466127737678326</v>
      </c>
      <c r="J907">
        <f t="shared" si="28"/>
        <v>0.29151381075154842</v>
      </c>
      <c r="K907">
        <v>23053.063470301411</v>
      </c>
      <c r="L907">
        <v>22057.95277977701</v>
      </c>
      <c r="M907">
        <v>1.045113465445294</v>
      </c>
      <c r="N907">
        <f t="shared" si="29"/>
        <v>41.333333333333329</v>
      </c>
    </row>
    <row r="908" spans="2:14" x14ac:dyDescent="0.2">
      <c r="B908">
        <v>93.333333333333329</v>
      </c>
      <c r="C908">
        <v>50</v>
      </c>
      <c r="D908">
        <v>6</v>
      </c>
      <c r="E908">
        <v>56</v>
      </c>
      <c r="F908">
        <v>0.31113983815929253</v>
      </c>
      <c r="G908">
        <v>1185.598723410515</v>
      </c>
      <c r="H908">
        <v>240.65218280600729</v>
      </c>
      <c r="I908">
        <v>4.9266069793609164</v>
      </c>
      <c r="J908">
        <f t="shared" si="28"/>
        <v>0.31113983815929253</v>
      </c>
      <c r="K908">
        <v>24135.158219310611</v>
      </c>
      <c r="L908">
        <v>23190.21167870611</v>
      </c>
      <c r="M908">
        <v>1.040747646192129</v>
      </c>
      <c r="N908">
        <f t="shared" si="29"/>
        <v>37.333333333333329</v>
      </c>
    </row>
    <row r="909" spans="2:14" x14ac:dyDescent="0.2">
      <c r="B909">
        <v>93.333333333333329</v>
      </c>
      <c r="C909">
        <v>50</v>
      </c>
      <c r="D909">
        <v>6</v>
      </c>
      <c r="E909">
        <v>60</v>
      </c>
      <c r="F909">
        <v>0.33335293235871372</v>
      </c>
      <c r="G909">
        <v>1098.2278149179861</v>
      </c>
      <c r="H909">
        <v>203.458419745187</v>
      </c>
      <c r="I909">
        <v>5.397799787757199</v>
      </c>
      <c r="J909">
        <f t="shared" si="28"/>
        <v>0.33335293235871372</v>
      </c>
      <c r="K909">
        <v>25488.624911132119</v>
      </c>
      <c r="L909">
        <v>24593.85551595932</v>
      </c>
      <c r="M909">
        <v>1.036381826940155</v>
      </c>
      <c r="N909">
        <f t="shared" si="29"/>
        <v>33.333333333333329</v>
      </c>
    </row>
    <row r="910" spans="2:14" x14ac:dyDescent="0.2">
      <c r="B910">
        <v>93.333333333333329</v>
      </c>
      <c r="C910">
        <v>50</v>
      </c>
      <c r="D910">
        <v>6</v>
      </c>
      <c r="E910">
        <v>64</v>
      </c>
      <c r="F910">
        <v>0.35864328986420402</v>
      </c>
      <c r="G910">
        <v>1013.578402271664</v>
      </c>
      <c r="H910">
        <v>169.00015847065421</v>
      </c>
      <c r="I910">
        <v>5.9974997150530216</v>
      </c>
      <c r="J910">
        <f t="shared" si="28"/>
        <v>0.35864328986420402</v>
      </c>
      <c r="K910">
        <v>27224.45208634458</v>
      </c>
      <c r="L910">
        <v>26379.873842543569</v>
      </c>
      <c r="M910">
        <v>1.032016007689883</v>
      </c>
      <c r="N910">
        <f t="shared" si="29"/>
        <v>29.333333333333329</v>
      </c>
    </row>
    <row r="911" spans="2:14" x14ac:dyDescent="0.2">
      <c r="B911">
        <v>93.333333333333329</v>
      </c>
      <c r="C911">
        <v>50</v>
      </c>
      <c r="D911">
        <v>6</v>
      </c>
      <c r="E911">
        <v>68</v>
      </c>
      <c r="F911">
        <v>0.3876282057295305</v>
      </c>
      <c r="G911">
        <v>931.65036031004468</v>
      </c>
      <c r="H911">
        <v>137.27835811356351</v>
      </c>
      <c r="I911">
        <v>6.7865785482321792</v>
      </c>
      <c r="J911">
        <f t="shared" si="28"/>
        <v>0.3876282057295305</v>
      </c>
      <c r="K911">
        <v>29523.724204071012</v>
      </c>
      <c r="L911">
        <v>28729.352201874521</v>
      </c>
      <c r="M911">
        <v>1.0276501884419329</v>
      </c>
      <c r="N911">
        <f t="shared" si="29"/>
        <v>25.333333333333329</v>
      </c>
    </row>
    <row r="912" spans="2:14" x14ac:dyDescent="0.2">
      <c r="B912">
        <v>93.333333333333329</v>
      </c>
      <c r="C912">
        <v>50</v>
      </c>
      <c r="D912">
        <v>6</v>
      </c>
      <c r="E912">
        <v>72</v>
      </c>
      <c r="F912">
        <v>0.42109549419541709</v>
      </c>
      <c r="G912">
        <v>852.44354639330311</v>
      </c>
      <c r="H912">
        <v>108.2940788958265</v>
      </c>
      <c r="I912">
        <v>7.8715619088769513</v>
      </c>
      <c r="J912">
        <f t="shared" si="28"/>
        <v>0.42109549419541709</v>
      </c>
      <c r="K912">
        <v>32703.334670213058</v>
      </c>
      <c r="L912">
        <v>31959.18520271558</v>
      </c>
      <c r="M912">
        <v>1.023284369197067</v>
      </c>
      <c r="N912">
        <f t="shared" si="29"/>
        <v>21.333333333333329</v>
      </c>
    </row>
    <row r="913" spans="2:14" x14ac:dyDescent="0.2">
      <c r="B913">
        <v>93.333333333333329</v>
      </c>
      <c r="C913">
        <v>50</v>
      </c>
      <c r="D913">
        <v>6</v>
      </c>
      <c r="E913">
        <v>76</v>
      </c>
      <c r="F913">
        <v>0.46006589932504421</v>
      </c>
      <c r="G913">
        <v>775.95778791232328</v>
      </c>
      <c r="H913">
        <v>82.048495275432529</v>
      </c>
      <c r="I913">
        <v>9.4573067465463367</v>
      </c>
      <c r="J913">
        <f t="shared" si="28"/>
        <v>0.46006589932504421</v>
      </c>
      <c r="K913">
        <v>37372.687224435424</v>
      </c>
      <c r="L913">
        <v>36678.777931798533</v>
      </c>
      <c r="M913">
        <v>1.018918549956249</v>
      </c>
      <c r="N913">
        <f t="shared" si="29"/>
        <v>17.333333333333329</v>
      </c>
    </row>
    <row r="914" spans="2:14" x14ac:dyDescent="0.2">
      <c r="B914">
        <v>93.333333333333329</v>
      </c>
      <c r="C914">
        <v>50</v>
      </c>
      <c r="D914">
        <v>6</v>
      </c>
      <c r="E914">
        <v>80</v>
      </c>
      <c r="F914">
        <v>0.50588492942290753</v>
      </c>
      <c r="G914">
        <v>702.19288652559942</v>
      </c>
      <c r="H914">
        <v>58.542914333607968</v>
      </c>
      <c r="I914">
        <v>11.994498301265621</v>
      </c>
      <c r="J914">
        <f t="shared" si="28"/>
        <v>0.50588492942290753</v>
      </c>
      <c r="K914">
        <v>44872.460670623979</v>
      </c>
      <c r="L914">
        <v>44228.810698431989</v>
      </c>
      <c r="M914">
        <v>1.0145527307207201</v>
      </c>
      <c r="N914">
        <f t="shared" si="29"/>
        <v>13.333333333333329</v>
      </c>
    </row>
    <row r="915" spans="2:14" x14ac:dyDescent="0.2">
      <c r="B915">
        <v>93.333333333333329</v>
      </c>
      <c r="C915">
        <v>50</v>
      </c>
      <c r="D915">
        <v>7</v>
      </c>
      <c r="E915">
        <v>20</v>
      </c>
      <c r="F915">
        <v>0.1924965528070523</v>
      </c>
      <c r="G915">
        <v>2094.7030858704102</v>
      </c>
      <c r="H915">
        <v>698.46719453321464</v>
      </c>
      <c r="I915">
        <v>2.9989999562832712</v>
      </c>
      <c r="J915">
        <f t="shared" si="28"/>
        <v>0.1924965528070523</v>
      </c>
      <c r="K915">
        <v>18840.458196119609</v>
      </c>
      <c r="L915">
        <v>17444.222304782412</v>
      </c>
      <c r="M915">
        <v>1.0800400193796209</v>
      </c>
      <c r="N915">
        <f t="shared" si="29"/>
        <v>73.333333333333329</v>
      </c>
    </row>
    <row r="916" spans="2:14" x14ac:dyDescent="0.2">
      <c r="B916">
        <v>93.333333333333329</v>
      </c>
      <c r="C916">
        <v>50</v>
      </c>
      <c r="D916">
        <v>7</v>
      </c>
      <c r="E916">
        <v>24</v>
      </c>
      <c r="F916">
        <v>0.1950765679347998</v>
      </c>
      <c r="G916">
        <v>2051.752883526975</v>
      </c>
      <c r="H916">
        <v>658.81103174209204</v>
      </c>
      <c r="I916">
        <v>3.1143268474140919</v>
      </c>
      <c r="J916">
        <f t="shared" si="28"/>
        <v>0.1950765679347998</v>
      </c>
      <c r="K916">
        <v>19800.032451234762</v>
      </c>
      <c r="L916">
        <v>18407.090599449879</v>
      </c>
      <c r="M916">
        <v>1.075674199801381</v>
      </c>
      <c r="N916">
        <f t="shared" si="29"/>
        <v>69.333333333333329</v>
      </c>
    </row>
    <row r="917" spans="2:14" x14ac:dyDescent="0.2">
      <c r="B917">
        <v>93.333333333333329</v>
      </c>
      <c r="C917">
        <v>50</v>
      </c>
      <c r="D917">
        <v>7</v>
      </c>
      <c r="E917">
        <v>28</v>
      </c>
      <c r="F917">
        <v>0.2041566305683577</v>
      </c>
      <c r="G917">
        <v>1937.952663236953</v>
      </c>
      <c r="H917">
        <v>597.4373714467747</v>
      </c>
      <c r="I917">
        <v>3.2437754246004751</v>
      </c>
      <c r="J917">
        <f t="shared" si="28"/>
        <v>0.2041566305683577</v>
      </c>
      <c r="K917">
        <v>20139.361670989339</v>
      </c>
      <c r="L917">
        <v>18798.84637919916</v>
      </c>
      <c r="M917">
        <v>1.071308380564961</v>
      </c>
      <c r="N917">
        <f t="shared" si="29"/>
        <v>65.333333333333329</v>
      </c>
    </row>
    <row r="918" spans="2:14" x14ac:dyDescent="0.2">
      <c r="B918">
        <v>93.333333333333329</v>
      </c>
      <c r="C918">
        <v>50</v>
      </c>
      <c r="D918">
        <v>7</v>
      </c>
      <c r="E918">
        <v>32</v>
      </c>
      <c r="F918">
        <v>0.21414914673494409</v>
      </c>
      <c r="G918">
        <v>1827.0346351506901</v>
      </c>
      <c r="H918">
        <v>538.93100544087497</v>
      </c>
      <c r="I918">
        <v>3.390108597771389</v>
      </c>
      <c r="J918">
        <f t="shared" si="28"/>
        <v>0.21414914673494409</v>
      </c>
      <c r="K918">
        <v>20530.026916903091</v>
      </c>
      <c r="L918">
        <v>19241.92328719328</v>
      </c>
      <c r="M918">
        <v>1.0669425613273871</v>
      </c>
      <c r="N918">
        <f t="shared" si="29"/>
        <v>61.333333333333329</v>
      </c>
    </row>
    <row r="919" spans="2:14" x14ac:dyDescent="0.2">
      <c r="B919">
        <v>93.333333333333329</v>
      </c>
      <c r="C919">
        <v>50</v>
      </c>
      <c r="D919">
        <v>7</v>
      </c>
      <c r="E919">
        <v>36</v>
      </c>
      <c r="F919">
        <v>0.22518245510886481</v>
      </c>
      <c r="G919">
        <v>1718.9818553478419</v>
      </c>
      <c r="H919">
        <v>483.28629332760102</v>
      </c>
      <c r="I919">
        <v>3.5568603518879658</v>
      </c>
      <c r="J919">
        <f t="shared" si="28"/>
        <v>0.22518245510886481</v>
      </c>
      <c r="K919">
        <v>20982.577882317932</v>
      </c>
      <c r="L919">
        <v>19746.882320297689</v>
      </c>
      <c r="M919">
        <v>1.0625767420890579</v>
      </c>
      <c r="N919">
        <f t="shared" si="29"/>
        <v>57.333333333333329</v>
      </c>
    </row>
    <row r="920" spans="2:14" x14ac:dyDescent="0.2">
      <c r="B920">
        <v>93.333333333333329</v>
      </c>
      <c r="C920">
        <v>50</v>
      </c>
      <c r="D920">
        <v>7</v>
      </c>
      <c r="E920">
        <v>40</v>
      </c>
      <c r="F920">
        <v>0.2374080035207502</v>
      </c>
      <c r="G920">
        <v>1613.785676842668</v>
      </c>
      <c r="H920">
        <v>430.50071265171158</v>
      </c>
      <c r="I920">
        <v>3.7486248673141458</v>
      </c>
      <c r="J920">
        <f t="shared" si="28"/>
        <v>0.2374080035207502</v>
      </c>
      <c r="K920">
        <v>21510.826708071239</v>
      </c>
      <c r="L920">
        <v>20327.54174388028</v>
      </c>
      <c r="M920">
        <v>1.0582109228503831</v>
      </c>
      <c r="N920">
        <f t="shared" si="29"/>
        <v>53.333333333333329</v>
      </c>
    </row>
    <row r="921" spans="2:14" x14ac:dyDescent="0.2">
      <c r="B921">
        <v>93.333333333333329</v>
      </c>
      <c r="C921">
        <v>50</v>
      </c>
      <c r="D921">
        <v>7</v>
      </c>
      <c r="E921">
        <v>44</v>
      </c>
      <c r="F921">
        <v>0.25100610663730988</v>
      </c>
      <c r="G921">
        <v>1511.4416298100871</v>
      </c>
      <c r="H921">
        <v>380.57329289493401</v>
      </c>
      <c r="I921">
        <v>3.9714863287250051</v>
      </c>
      <c r="J921">
        <f t="shared" si="28"/>
        <v>0.25100610663730988</v>
      </c>
      <c r="K921">
        <v>22133.1185149136</v>
      </c>
      <c r="L921">
        <v>21002.250177998441</v>
      </c>
      <c r="M921">
        <v>1.053845103611794</v>
      </c>
      <c r="N921">
        <f t="shared" si="29"/>
        <v>49.333333333333329</v>
      </c>
    </row>
    <row r="922" spans="2:14" x14ac:dyDescent="0.2">
      <c r="B922">
        <v>93.333333333333329</v>
      </c>
      <c r="C922">
        <v>50</v>
      </c>
      <c r="D922">
        <v>7</v>
      </c>
      <c r="E922">
        <v>48</v>
      </c>
      <c r="F922">
        <v>0.26619325911519442</v>
      </c>
      <c r="G922">
        <v>1411.9473654768101</v>
      </c>
      <c r="H922">
        <v>333.50385625496187</v>
      </c>
      <c r="I922">
        <v>4.2336762798850023</v>
      </c>
      <c r="J922">
        <f t="shared" si="28"/>
        <v>0.26619325911519442</v>
      </c>
      <c r="K922">
        <v>22874.302581788659</v>
      </c>
      <c r="L922">
        <v>21795.859072566811</v>
      </c>
      <c r="M922">
        <v>1.0494792843737559</v>
      </c>
      <c r="N922">
        <f t="shared" si="29"/>
        <v>45.333333333333329</v>
      </c>
    </row>
    <row r="923" spans="2:14" x14ac:dyDescent="0.2">
      <c r="B923">
        <v>93.333333333333329</v>
      </c>
      <c r="C923">
        <v>50</v>
      </c>
      <c r="D923">
        <v>7</v>
      </c>
      <c r="E923">
        <v>52</v>
      </c>
      <c r="F923">
        <v>0.28323163620017611</v>
      </c>
      <c r="G923">
        <v>1315.3016206230341</v>
      </c>
      <c r="H923">
        <v>289.29264852634282</v>
      </c>
      <c r="I923">
        <v>4.5466126682554222</v>
      </c>
      <c r="J923">
        <f t="shared" si="28"/>
        <v>0.28323163620017611</v>
      </c>
      <c r="K923">
        <v>23768.863438847678</v>
      </c>
      <c r="L923">
        <v>22742.854466750989</v>
      </c>
      <c r="M923">
        <v>1.045113465136783</v>
      </c>
      <c r="N923">
        <f t="shared" si="29"/>
        <v>41.333333333333329</v>
      </c>
    </row>
    <row r="924" spans="2:14" x14ac:dyDescent="0.2">
      <c r="B924">
        <v>93.333333333333329</v>
      </c>
      <c r="C924">
        <v>50</v>
      </c>
      <c r="D924">
        <v>7</v>
      </c>
      <c r="E924">
        <v>56</v>
      </c>
      <c r="F924">
        <v>0.3024416525646767</v>
      </c>
      <c r="G924">
        <v>1221.5036852516189</v>
      </c>
      <c r="H924">
        <v>247.9401590677127</v>
      </c>
      <c r="I924">
        <v>4.9266068467675108</v>
      </c>
      <c r="J924">
        <f t="shared" si="28"/>
        <v>0.3024416525646767</v>
      </c>
      <c r="K924">
        <v>24866.073256398849</v>
      </c>
      <c r="L924">
        <v>23892.509730214941</v>
      </c>
      <c r="M924">
        <v>1.0407476459014571</v>
      </c>
      <c r="N924">
        <f t="shared" si="29"/>
        <v>37.333333333333329</v>
      </c>
    </row>
    <row r="925" spans="2:14" x14ac:dyDescent="0.2">
      <c r="B925">
        <v>93.333333333333329</v>
      </c>
      <c r="C925">
        <v>50</v>
      </c>
      <c r="D925">
        <v>7</v>
      </c>
      <c r="E925">
        <v>60</v>
      </c>
      <c r="F925">
        <v>0.32421882811637448</v>
      </c>
      <c r="G925">
        <v>1130.553122943747</v>
      </c>
      <c r="H925">
        <v>209.4470345741245</v>
      </c>
      <c r="I925">
        <v>5.3977996167027964</v>
      </c>
      <c r="J925">
        <f t="shared" si="28"/>
        <v>0.32421882811637448</v>
      </c>
      <c r="K925">
        <v>26238.858733489778</v>
      </c>
      <c r="L925">
        <v>25317.752645120159</v>
      </c>
      <c r="M925">
        <v>1.036381826668457</v>
      </c>
      <c r="N925">
        <f t="shared" si="29"/>
        <v>33.333333333333329</v>
      </c>
    </row>
    <row r="926" spans="2:14" x14ac:dyDescent="0.2">
      <c r="B926">
        <v>93.333333333333329</v>
      </c>
      <c r="C926">
        <v>50</v>
      </c>
      <c r="D926">
        <v>7</v>
      </c>
      <c r="E926">
        <v>64</v>
      </c>
      <c r="F926">
        <v>0.34905680447211868</v>
      </c>
      <c r="G926">
        <v>1042.449622194368</v>
      </c>
      <c r="H926">
        <v>173.81404107444479</v>
      </c>
      <c r="I926">
        <v>5.9974994870977394</v>
      </c>
      <c r="J926">
        <f t="shared" si="28"/>
        <v>0.34905680447211868</v>
      </c>
      <c r="K926">
        <v>27999.925539309192</v>
      </c>
      <c r="L926">
        <v>27131.28995818926</v>
      </c>
      <c r="M926">
        <v>1.03201600743859</v>
      </c>
      <c r="N926">
        <f t="shared" si="29"/>
        <v>29.333333333333329</v>
      </c>
    </row>
    <row r="927" spans="2:14" x14ac:dyDescent="0.2">
      <c r="B927">
        <v>93.333333333333329</v>
      </c>
      <c r="C927">
        <v>50</v>
      </c>
      <c r="D927">
        <v>7</v>
      </c>
      <c r="E927">
        <v>68</v>
      </c>
      <c r="F927">
        <v>0.37757930256578531</v>
      </c>
      <c r="G927">
        <v>957.19291847902559</v>
      </c>
      <c r="H927">
        <v>141.04205179878559</v>
      </c>
      <c r="I927">
        <v>6.7865782316084218</v>
      </c>
      <c r="J927">
        <f t="shared" si="28"/>
        <v>0.37757930256578531</v>
      </c>
      <c r="K927">
        <v>30333.160313338951</v>
      </c>
      <c r="L927">
        <v>29517.009446658711</v>
      </c>
      <c r="M927">
        <v>1.0276501882128379</v>
      </c>
      <c r="N927">
        <f t="shared" si="29"/>
        <v>25.333333333333329</v>
      </c>
    </row>
    <row r="928" spans="2:14" x14ac:dyDescent="0.2">
      <c r="B928">
        <v>93.333333333333329</v>
      </c>
      <c r="C928">
        <v>50</v>
      </c>
      <c r="D928">
        <v>7</v>
      </c>
      <c r="E928">
        <v>72</v>
      </c>
      <c r="F928">
        <v>0.41058535006043179</v>
      </c>
      <c r="G928">
        <v>874.78275638021705</v>
      </c>
      <c r="H928">
        <v>111.1320495392831</v>
      </c>
      <c r="I928">
        <v>7.871561444306824</v>
      </c>
      <c r="J928">
        <f t="shared" si="28"/>
        <v>0.41058535006043179</v>
      </c>
      <c r="K928">
        <v>33560.361113267551</v>
      </c>
      <c r="L928">
        <v>32796.710406426617</v>
      </c>
      <c r="M928">
        <v>1.0232843689924249</v>
      </c>
      <c r="N928">
        <f t="shared" si="29"/>
        <v>21.333333333333329</v>
      </c>
    </row>
    <row r="929" spans="2:14" x14ac:dyDescent="0.2">
      <c r="B929">
        <v>93.333333333333329</v>
      </c>
      <c r="C929">
        <v>50</v>
      </c>
      <c r="D929">
        <v>7</v>
      </c>
      <c r="E929">
        <v>76</v>
      </c>
      <c r="F929">
        <v>0.4491146735900543</v>
      </c>
      <c r="G929">
        <v>795.21887550567033</v>
      </c>
      <c r="H929">
        <v>84.085137417194787</v>
      </c>
      <c r="I929">
        <v>9.4573060106940368</v>
      </c>
      <c r="J929">
        <f t="shared" si="28"/>
        <v>0.4491146735900543</v>
      </c>
      <c r="K929">
        <v>38300.364752056223</v>
      </c>
      <c r="L929">
        <v>37589.231013967743</v>
      </c>
      <c r="M929">
        <v>1.0189185497789039</v>
      </c>
      <c r="N929">
        <f t="shared" si="29"/>
        <v>17.333333333333329</v>
      </c>
    </row>
    <row r="930" spans="2:14" x14ac:dyDescent="0.2">
      <c r="B930">
        <v>93.333333333333329</v>
      </c>
      <c r="C930">
        <v>50</v>
      </c>
      <c r="D930">
        <v>7</v>
      </c>
      <c r="E930">
        <v>80</v>
      </c>
      <c r="F930">
        <v>0.49454456763708171</v>
      </c>
      <c r="G930">
        <v>718.50101107413184</v>
      </c>
      <c r="H930">
        <v>59.90255460188488</v>
      </c>
      <c r="I930">
        <v>11.994496993480871</v>
      </c>
      <c r="J930">
        <f t="shared" si="28"/>
        <v>0.49454456763708171</v>
      </c>
      <c r="K930">
        <v>45914.604063782637</v>
      </c>
      <c r="L930">
        <v>45256.005607310391</v>
      </c>
      <c r="M930">
        <v>1.014552730574301</v>
      </c>
      <c r="N930">
        <f t="shared" si="29"/>
        <v>13.333333333333329</v>
      </c>
    </row>
    <row r="931" spans="2:14" x14ac:dyDescent="0.2">
      <c r="B931">
        <v>93.333333333333329</v>
      </c>
      <c r="C931">
        <v>50</v>
      </c>
      <c r="D931">
        <v>8</v>
      </c>
      <c r="E931">
        <v>20</v>
      </c>
      <c r="F931">
        <v>0.18679905060557109</v>
      </c>
      <c r="G931">
        <v>2168.4686059770952</v>
      </c>
      <c r="H931">
        <v>723.06390856303858</v>
      </c>
      <c r="I931">
        <v>2.9989999228236162</v>
      </c>
      <c r="J931">
        <f t="shared" si="28"/>
        <v>0.18679905060557109</v>
      </c>
      <c r="K931">
        <v>19503.929886813909</v>
      </c>
      <c r="L931">
        <v>18058.525189399861</v>
      </c>
      <c r="M931">
        <v>1.0800400188971411</v>
      </c>
      <c r="N931">
        <f t="shared" si="29"/>
        <v>73.333333333333329</v>
      </c>
    </row>
    <row r="932" spans="2:14" x14ac:dyDescent="0.2">
      <c r="B932">
        <v>93.333333333333329</v>
      </c>
      <c r="C932">
        <v>50</v>
      </c>
      <c r="D932">
        <v>8</v>
      </c>
      <c r="E932">
        <v>24</v>
      </c>
      <c r="F932">
        <v>0.19071551524018829</v>
      </c>
      <c r="G932">
        <v>2105.450464567034</v>
      </c>
      <c r="H932">
        <v>676.05315579744877</v>
      </c>
      <c r="I932">
        <v>3.1143268047961672</v>
      </c>
      <c r="J932">
        <f t="shared" si="28"/>
        <v>0.19071551524018829</v>
      </c>
      <c r="K932">
        <v>20318.230259402721</v>
      </c>
      <c r="L932">
        <v>18888.832950633139</v>
      </c>
      <c r="M932">
        <v>1.0756741992745329</v>
      </c>
      <c r="N932">
        <f t="shared" si="29"/>
        <v>69.333333333333329</v>
      </c>
    </row>
    <row r="933" spans="2:14" x14ac:dyDescent="0.2">
      <c r="B933">
        <v>93.333333333333329</v>
      </c>
      <c r="C933">
        <v>50</v>
      </c>
      <c r="D933">
        <v>8</v>
      </c>
      <c r="E933">
        <v>28</v>
      </c>
      <c r="F933">
        <v>0.19959499447984241</v>
      </c>
      <c r="G933">
        <v>1988.0464230633199</v>
      </c>
      <c r="H933">
        <v>612.88042250339197</v>
      </c>
      <c r="I933">
        <v>3.2437753761865631</v>
      </c>
      <c r="J933">
        <f t="shared" si="28"/>
        <v>0.19959499447984241</v>
      </c>
      <c r="K933">
        <v>20659.940096737781</v>
      </c>
      <c r="L933">
        <v>19284.774096177851</v>
      </c>
      <c r="M933">
        <v>1.071308380056808</v>
      </c>
      <c r="N933">
        <f t="shared" si="29"/>
        <v>65.333333333333329</v>
      </c>
    </row>
    <row r="934" spans="2:14" x14ac:dyDescent="0.2">
      <c r="B934">
        <v>93.333333333333329</v>
      </c>
      <c r="C934">
        <v>50</v>
      </c>
      <c r="D934">
        <v>8</v>
      </c>
      <c r="E934">
        <v>32</v>
      </c>
      <c r="F934">
        <v>0.20937453756705651</v>
      </c>
      <c r="G934">
        <v>1873.621092093688</v>
      </c>
      <c r="H934">
        <v>552.67289195848298</v>
      </c>
      <c r="I934">
        <v>3.3901085422413568</v>
      </c>
      <c r="J934">
        <f t="shared" si="28"/>
        <v>0.20937453756705651</v>
      </c>
      <c r="K934">
        <v>21053.509721553921</v>
      </c>
      <c r="L934">
        <v>19732.56152141872</v>
      </c>
      <c r="M934">
        <v>1.0669425608379011</v>
      </c>
      <c r="N934">
        <f t="shared" si="29"/>
        <v>61.333333333333329</v>
      </c>
    </row>
    <row r="935" spans="2:14" x14ac:dyDescent="0.2">
      <c r="B935">
        <v>93.333333333333329</v>
      </c>
      <c r="C935">
        <v>50</v>
      </c>
      <c r="D935">
        <v>8</v>
      </c>
      <c r="E935">
        <v>36</v>
      </c>
      <c r="F935">
        <v>0.22018158084484091</v>
      </c>
      <c r="G935">
        <v>1762.159174187773</v>
      </c>
      <c r="H935">
        <v>495.42546846028779</v>
      </c>
      <c r="I935">
        <v>3.5568602875106801</v>
      </c>
      <c r="J935">
        <f t="shared" si="28"/>
        <v>0.22018158084484091</v>
      </c>
      <c r="K935">
        <v>21509.61745082181</v>
      </c>
      <c r="L935">
        <v>20242.883745094328</v>
      </c>
      <c r="M935">
        <v>1.0625767416183709</v>
      </c>
      <c r="N935">
        <f t="shared" si="29"/>
        <v>57.333333333333329</v>
      </c>
    </row>
    <row r="936" spans="2:14" x14ac:dyDescent="0.2">
      <c r="B936">
        <v>93.333333333333329</v>
      </c>
      <c r="C936">
        <v>50</v>
      </c>
      <c r="D936">
        <v>8</v>
      </c>
      <c r="E936">
        <v>40</v>
      </c>
      <c r="F936">
        <v>0.23216679068116319</v>
      </c>
      <c r="G936">
        <v>1653.652837010821</v>
      </c>
      <c r="H936">
        <v>441.13586418093303</v>
      </c>
      <c r="I936">
        <v>3.7486247917774622</v>
      </c>
      <c r="J936">
        <f t="shared" si="28"/>
        <v>0.23216679068116319</v>
      </c>
      <c r="K936">
        <v>22042.23282105515</v>
      </c>
      <c r="L936">
        <v>20829.71584822526</v>
      </c>
      <c r="M936">
        <v>1.0582109223987901</v>
      </c>
      <c r="N936">
        <f t="shared" si="29"/>
        <v>53.333333333333329</v>
      </c>
    </row>
    <row r="937" spans="2:14" x14ac:dyDescent="0.2">
      <c r="B937">
        <v>93.333333333333329</v>
      </c>
      <c r="C937">
        <v>50</v>
      </c>
      <c r="D937">
        <v>8</v>
      </c>
      <c r="E937">
        <v>44</v>
      </c>
      <c r="F937">
        <v>0.24550986938495281</v>
      </c>
      <c r="G937">
        <v>1548.0979266206471</v>
      </c>
      <c r="H937">
        <v>389.80317027584698</v>
      </c>
      <c r="I937">
        <v>3.9714862388756988</v>
      </c>
      <c r="J937">
        <f t="shared" si="28"/>
        <v>0.24550986938495281</v>
      </c>
      <c r="K937">
        <v>22669.90283104224</v>
      </c>
      <c r="L937">
        <v>21511.60807469744</v>
      </c>
      <c r="M937">
        <v>1.0538451031797671</v>
      </c>
      <c r="N937">
        <f t="shared" si="29"/>
        <v>49.333333333333329</v>
      </c>
    </row>
    <row r="938" spans="2:14" x14ac:dyDescent="0.2">
      <c r="B938">
        <v>93.333333333333329</v>
      </c>
      <c r="C938">
        <v>50</v>
      </c>
      <c r="D938">
        <v>8</v>
      </c>
      <c r="E938">
        <v>48</v>
      </c>
      <c r="F938">
        <v>0.26042695543094968</v>
      </c>
      <c r="G938">
        <v>1445.492154582749</v>
      </c>
      <c r="H938">
        <v>341.42718906452461</v>
      </c>
      <c r="I938">
        <v>4.2336761713185433</v>
      </c>
      <c r="J938">
        <f t="shared" si="28"/>
        <v>0.26042695543094968</v>
      </c>
      <c r="K938">
        <v>23417.746108660089</v>
      </c>
      <c r="L938">
        <v>22313.681143141861</v>
      </c>
      <c r="M938">
        <v>1.0494792839619631</v>
      </c>
      <c r="N938">
        <f t="shared" si="29"/>
        <v>45.333333333333329</v>
      </c>
    </row>
    <row r="939" spans="2:14" x14ac:dyDescent="0.2">
      <c r="B939">
        <v>93.333333333333329</v>
      </c>
      <c r="C939">
        <v>50</v>
      </c>
      <c r="D939">
        <v>8</v>
      </c>
      <c r="E939">
        <v>52</v>
      </c>
      <c r="F939">
        <v>0.2771802711558099</v>
      </c>
      <c r="G939">
        <v>1345.8342059085139</v>
      </c>
      <c r="H939">
        <v>296.00811497641359</v>
      </c>
      <c r="I939">
        <v>4.5466125346453854</v>
      </c>
      <c r="J939">
        <f t="shared" si="28"/>
        <v>0.2771802711558099</v>
      </c>
      <c r="K939">
        <v>24320.618898361059</v>
      </c>
      <c r="L939">
        <v>23270.792807428959</v>
      </c>
      <c r="M939">
        <v>1.0451134647461151</v>
      </c>
      <c r="N939">
        <f t="shared" si="29"/>
        <v>41.333333333333329</v>
      </c>
    </row>
    <row r="940" spans="2:14" x14ac:dyDescent="0.2">
      <c r="B940">
        <v>93.333333333333329</v>
      </c>
      <c r="C940">
        <v>50</v>
      </c>
      <c r="D940">
        <v>8</v>
      </c>
      <c r="E940">
        <v>56</v>
      </c>
      <c r="F940">
        <v>0.29609091817075339</v>
      </c>
      <c r="G940">
        <v>1249.123282700994</v>
      </c>
      <c r="H940">
        <v>253.5463787064289</v>
      </c>
      <c r="I940">
        <v>4.9266066787224876</v>
      </c>
      <c r="J940">
        <f t="shared" si="28"/>
        <v>0.29609091817075339</v>
      </c>
      <c r="K940">
        <v>25428.323654642161</v>
      </c>
      <c r="L940">
        <v>24432.746750647599</v>
      </c>
      <c r="M940">
        <v>1.040747645533066</v>
      </c>
      <c r="N940">
        <f t="shared" si="29"/>
        <v>37.333333333333329</v>
      </c>
    </row>
    <row r="941" spans="2:14" x14ac:dyDescent="0.2">
      <c r="B941">
        <v>93.333333333333329</v>
      </c>
      <c r="C941">
        <v>50</v>
      </c>
      <c r="D941">
        <v>8</v>
      </c>
      <c r="E941">
        <v>60</v>
      </c>
      <c r="F941">
        <v>0.31755611723322852</v>
      </c>
      <c r="G941">
        <v>1155.358860954625</v>
      </c>
      <c r="H941">
        <v>214.04257094381899</v>
      </c>
      <c r="I941">
        <v>5.3977993997179139</v>
      </c>
      <c r="J941">
        <f t="shared" si="28"/>
        <v>0.31755611723322852</v>
      </c>
      <c r="K941">
        <v>26814.57184438956</v>
      </c>
      <c r="L941">
        <v>25873.25555437876</v>
      </c>
      <c r="M941">
        <v>1.036381826323804</v>
      </c>
      <c r="N941">
        <f t="shared" si="29"/>
        <v>33.333333333333329</v>
      </c>
    </row>
    <row r="942" spans="2:14" x14ac:dyDescent="0.2">
      <c r="B942">
        <v>93.333333333333329</v>
      </c>
      <c r="C942">
        <v>50</v>
      </c>
      <c r="D942">
        <v>8</v>
      </c>
      <c r="E942">
        <v>64</v>
      </c>
      <c r="F942">
        <v>0.34207281631143471</v>
      </c>
      <c r="G942">
        <v>1064.540557032853</v>
      </c>
      <c r="H942">
        <v>177.49740716086609</v>
      </c>
      <c r="I942">
        <v>5.9974991976533989</v>
      </c>
      <c r="J942">
        <f t="shared" si="28"/>
        <v>0.34207281631143471</v>
      </c>
      <c r="K942">
        <v>28593.282299580511</v>
      </c>
      <c r="L942">
        <v>27706.239149708519</v>
      </c>
      <c r="M942">
        <v>1.032016007119513</v>
      </c>
      <c r="N942">
        <f t="shared" si="29"/>
        <v>29.333333333333329</v>
      </c>
    </row>
    <row r="943" spans="2:14" x14ac:dyDescent="0.2">
      <c r="B943">
        <v>93.333333333333329</v>
      </c>
      <c r="C943">
        <v>50</v>
      </c>
      <c r="D943">
        <v>8</v>
      </c>
      <c r="E943">
        <v>68</v>
      </c>
      <c r="F943">
        <v>0.37027059278251617</v>
      </c>
      <c r="G943">
        <v>976.66805406894412</v>
      </c>
      <c r="H943">
        <v>143.91171495493271</v>
      </c>
      <c r="I943">
        <v>6.7865778291558598</v>
      </c>
      <c r="J943">
        <f t="shared" si="28"/>
        <v>0.37027059278251617</v>
      </c>
      <c r="K943">
        <v>30950.3215966795</v>
      </c>
      <c r="L943">
        <v>30117.565257565489</v>
      </c>
      <c r="M943">
        <v>1.027650187921642</v>
      </c>
      <c r="N943">
        <f t="shared" si="29"/>
        <v>25.333333333333329</v>
      </c>
    </row>
    <row r="944" spans="2:14" x14ac:dyDescent="0.2">
      <c r="B944">
        <v>93.333333333333329</v>
      </c>
      <c r="C944">
        <v>50</v>
      </c>
      <c r="D944">
        <v>8</v>
      </c>
      <c r="E944">
        <v>72</v>
      </c>
      <c r="F944">
        <v>0.40295841242430153</v>
      </c>
      <c r="G944">
        <v>891.74106325015794</v>
      </c>
      <c r="H944">
        <v>113.2864345317749</v>
      </c>
      <c r="I944">
        <v>7.8715608531226211</v>
      </c>
      <c r="J944">
        <f t="shared" si="28"/>
        <v>0.40295841242430153</v>
      </c>
      <c r="K944">
        <v>34210.953386919376</v>
      </c>
      <c r="L944">
        <v>33432.498758201</v>
      </c>
      <c r="M944">
        <v>1.023284368732009</v>
      </c>
      <c r="N944">
        <f t="shared" si="29"/>
        <v>21.333333333333329</v>
      </c>
    </row>
    <row r="945" spans="2:14" x14ac:dyDescent="0.2">
      <c r="B945">
        <v>93.333333333333329</v>
      </c>
      <c r="C945">
        <v>50</v>
      </c>
      <c r="D945">
        <v>8</v>
      </c>
      <c r="E945">
        <v>76</v>
      </c>
      <c r="F945">
        <v>0.44119255493019999</v>
      </c>
      <c r="G945">
        <v>809.75930680727379</v>
      </c>
      <c r="H945">
        <v>85.62262722297595</v>
      </c>
      <c r="I945">
        <v>9.4573050730915114</v>
      </c>
      <c r="J945">
        <f t="shared" si="28"/>
        <v>0.44119255493019999</v>
      </c>
      <c r="K945">
        <v>39000.67989755563</v>
      </c>
      <c r="L945">
        <v>38276.543217971332</v>
      </c>
      <c r="M945">
        <v>1.018918549552936</v>
      </c>
      <c r="N945">
        <f t="shared" si="29"/>
        <v>17.333333333333329</v>
      </c>
    </row>
    <row r="946" spans="2:14" x14ac:dyDescent="0.2">
      <c r="B946">
        <v>93.333333333333329</v>
      </c>
      <c r="C946">
        <v>50</v>
      </c>
      <c r="D946">
        <v>8</v>
      </c>
      <c r="E946">
        <v>80</v>
      </c>
      <c r="F946">
        <v>0.48637777630436568</v>
      </c>
      <c r="G946">
        <v>730.72251502598453</v>
      </c>
      <c r="H946">
        <v>60.921489003352193</v>
      </c>
      <c r="I946">
        <v>11.994495324724859</v>
      </c>
      <c r="J946">
        <f t="shared" si="28"/>
        <v>0.48637777630436568</v>
      </c>
      <c r="K946">
        <v>46695.598810295771</v>
      </c>
      <c r="L946">
        <v>46025.797784273142</v>
      </c>
      <c r="M946">
        <v>1.014552730387468</v>
      </c>
      <c r="N946">
        <f t="shared" si="29"/>
        <v>13.333333333333329</v>
      </c>
    </row>
    <row r="947" spans="2:14" x14ac:dyDescent="0.2">
      <c r="B947">
        <v>93.333333333333329</v>
      </c>
      <c r="C947">
        <v>50</v>
      </c>
      <c r="D947">
        <v>9</v>
      </c>
      <c r="E947">
        <v>20</v>
      </c>
      <c r="F947">
        <v>0.1826271775645216</v>
      </c>
      <c r="G947">
        <v>2225.8638801627249</v>
      </c>
      <c r="H947">
        <v>742.20205673493194</v>
      </c>
      <c r="I947">
        <v>2.998999881453662</v>
      </c>
      <c r="J947">
        <f t="shared" si="28"/>
        <v>0.1826271775645216</v>
      </c>
      <c r="K947">
        <v>20020.16212576145</v>
      </c>
      <c r="L947">
        <v>18536.50030233365</v>
      </c>
      <c r="M947">
        <v>1.080040018300596</v>
      </c>
      <c r="N947">
        <f t="shared" si="29"/>
        <v>73.333333333333329</v>
      </c>
    </row>
    <row r="948" spans="2:14" x14ac:dyDescent="0.2">
      <c r="B948">
        <v>93.333333333333329</v>
      </c>
      <c r="C948">
        <v>50</v>
      </c>
      <c r="D948">
        <v>9</v>
      </c>
      <c r="E948">
        <v>24</v>
      </c>
      <c r="F948">
        <v>0.18739841535575699</v>
      </c>
      <c r="G948">
        <v>2148.214084845742</v>
      </c>
      <c r="H948">
        <v>689.78442394412582</v>
      </c>
      <c r="I948">
        <v>3.1143267523532141</v>
      </c>
      <c r="J948">
        <f t="shared" si="28"/>
        <v>0.18739841535575699</v>
      </c>
      <c r="K948">
        <v>20730.912057512429</v>
      </c>
      <c r="L948">
        <v>19272.48239661082</v>
      </c>
      <c r="M948">
        <v>1.0756741986262279</v>
      </c>
      <c r="N948">
        <f t="shared" si="29"/>
        <v>69.333333333333329</v>
      </c>
    </row>
    <row r="949" spans="2:14" x14ac:dyDescent="0.2">
      <c r="B949">
        <v>93.333333333333329</v>
      </c>
      <c r="C949">
        <v>50</v>
      </c>
      <c r="D949">
        <v>9</v>
      </c>
      <c r="E949">
        <v>28</v>
      </c>
      <c r="F949">
        <v>0.19612604466394279</v>
      </c>
      <c r="G949">
        <v>2027.9090897264559</v>
      </c>
      <c r="H949">
        <v>625.16940657273301</v>
      </c>
      <c r="I949">
        <v>3.2437753165877719</v>
      </c>
      <c r="J949">
        <f t="shared" si="28"/>
        <v>0.19612604466394279</v>
      </c>
      <c r="K949">
        <v>21074.196170339728</v>
      </c>
      <c r="L949">
        <v>19671.456487186009</v>
      </c>
      <c r="M949">
        <v>1.071308379431257</v>
      </c>
      <c r="N949">
        <f t="shared" si="29"/>
        <v>65.333333333333329</v>
      </c>
    </row>
    <row r="950" spans="2:14" x14ac:dyDescent="0.2">
      <c r="B950">
        <v>93.333333333333329</v>
      </c>
      <c r="C950">
        <v>50</v>
      </c>
      <c r="D950">
        <v>9</v>
      </c>
      <c r="E950">
        <v>32</v>
      </c>
      <c r="F950">
        <v>0.20574453455793101</v>
      </c>
      <c r="G950">
        <v>1910.660636488097</v>
      </c>
      <c r="H950">
        <v>563.59867279291132</v>
      </c>
      <c r="I950">
        <v>3.390108473853966</v>
      </c>
      <c r="J950">
        <f t="shared" si="28"/>
        <v>0.20574453455793101</v>
      </c>
      <c r="K950">
        <v>21469.71575770514</v>
      </c>
      <c r="L950">
        <v>20122.653794009959</v>
      </c>
      <c r="M950">
        <v>1.0669425602350811</v>
      </c>
      <c r="N950">
        <f t="shared" si="29"/>
        <v>61.333333333333329</v>
      </c>
    </row>
    <row r="951" spans="2:14" x14ac:dyDescent="0.2">
      <c r="B951">
        <v>93.333333333333329</v>
      </c>
      <c r="C951">
        <v>50</v>
      </c>
      <c r="D951">
        <v>9</v>
      </c>
      <c r="E951">
        <v>36</v>
      </c>
      <c r="F951">
        <v>0.21638071561375491</v>
      </c>
      <c r="G951">
        <v>1796.454678982489</v>
      </c>
      <c r="H951">
        <v>505.06755223175151</v>
      </c>
      <c r="I951">
        <v>3.5568602081928651</v>
      </c>
      <c r="J951">
        <f t="shared" si="28"/>
        <v>0.21638071561375491</v>
      </c>
      <c r="K951">
        <v>21928.24205592151</v>
      </c>
      <c r="L951">
        <v>20636.854929170771</v>
      </c>
      <c r="M951">
        <v>1.0625767410384479</v>
      </c>
      <c r="N951">
        <f t="shared" si="29"/>
        <v>57.333333333333329</v>
      </c>
    </row>
    <row r="952" spans="2:14" x14ac:dyDescent="0.2">
      <c r="B952">
        <v>93.333333333333329</v>
      </c>
      <c r="C952">
        <v>50</v>
      </c>
      <c r="D952">
        <v>9</v>
      </c>
      <c r="E952">
        <v>40</v>
      </c>
      <c r="F952">
        <v>0.22818476362035531</v>
      </c>
      <c r="G952">
        <v>1685.283986164236</v>
      </c>
      <c r="H952">
        <v>449.57394288184952</v>
      </c>
      <c r="I952">
        <v>3.748624698667506</v>
      </c>
      <c r="J952">
        <f t="shared" si="28"/>
        <v>0.22818476362035531</v>
      </c>
      <c r="K952">
        <v>22463.857685979881</v>
      </c>
      <c r="L952">
        <v>21228.147642697499</v>
      </c>
      <c r="M952">
        <v>1.0582109218421361</v>
      </c>
      <c r="N952">
        <f t="shared" si="29"/>
        <v>53.333333333333329</v>
      </c>
    </row>
    <row r="953" spans="2:14" x14ac:dyDescent="0.2">
      <c r="B953">
        <v>93.333333333333329</v>
      </c>
      <c r="C953">
        <v>50</v>
      </c>
      <c r="D953">
        <v>9</v>
      </c>
      <c r="E953">
        <v>44</v>
      </c>
      <c r="F953">
        <v>0.24133604858490029</v>
      </c>
      <c r="G953">
        <v>1577.144645605199</v>
      </c>
      <c r="H953">
        <v>397.11699720121788</v>
      </c>
      <c r="I953">
        <v>3.9714861280693681</v>
      </c>
      <c r="J953">
        <f t="shared" si="28"/>
        <v>0.24133604858490029</v>
      </c>
      <c r="K953">
        <v>23095.25466803991</v>
      </c>
      <c r="L953">
        <v>21915.227019635931</v>
      </c>
      <c r="M953">
        <v>1.053845102646972</v>
      </c>
      <c r="N953">
        <f t="shared" si="29"/>
        <v>49.333333333333329</v>
      </c>
    </row>
    <row r="954" spans="2:14" x14ac:dyDescent="0.2">
      <c r="B954">
        <v>93.333333333333329</v>
      </c>
      <c r="C954">
        <v>50</v>
      </c>
      <c r="D954">
        <v>9</v>
      </c>
      <c r="E954">
        <v>48</v>
      </c>
      <c r="F954">
        <v>0.25605061347042868</v>
      </c>
      <c r="G954">
        <v>1472.0344384234311</v>
      </c>
      <c r="H954">
        <v>347.6965231712316</v>
      </c>
      <c r="I954">
        <v>4.2336760373600049</v>
      </c>
      <c r="J954">
        <f t="shared" si="28"/>
        <v>0.25605061347042868</v>
      </c>
      <c r="K954">
        <v>23847.745304542608</v>
      </c>
      <c r="L954">
        <v>22723.407389290409</v>
      </c>
      <c r="M954">
        <v>1.049479283453858</v>
      </c>
      <c r="N954">
        <f t="shared" si="29"/>
        <v>45.333333333333329</v>
      </c>
    </row>
    <row r="955" spans="2:14" x14ac:dyDescent="0.2">
      <c r="B955">
        <v>93.333333333333329</v>
      </c>
      <c r="C955">
        <v>50</v>
      </c>
      <c r="D955">
        <v>9</v>
      </c>
      <c r="E955">
        <v>52</v>
      </c>
      <c r="F955">
        <v>0.27259095249589921</v>
      </c>
      <c r="G955">
        <v>1369.9520494638241</v>
      </c>
      <c r="H955">
        <v>301.3127001094673</v>
      </c>
      <c r="I955">
        <v>4.5466123696947349</v>
      </c>
      <c r="J955">
        <f t="shared" si="28"/>
        <v>0.27259095249589921</v>
      </c>
      <c r="K955">
        <v>24756.453326690978</v>
      </c>
      <c r="L955">
        <v>23687.81397733662</v>
      </c>
      <c r="M955">
        <v>1.04511346426381</v>
      </c>
      <c r="N955">
        <f t="shared" si="29"/>
        <v>41.333333333333329</v>
      </c>
    </row>
    <row r="956" spans="2:14" x14ac:dyDescent="0.2">
      <c r="B956">
        <v>93.333333333333329</v>
      </c>
      <c r="C956">
        <v>50</v>
      </c>
      <c r="D956">
        <v>9</v>
      </c>
      <c r="E956">
        <v>56</v>
      </c>
      <c r="F956">
        <v>0.29127901423972241</v>
      </c>
      <c r="G956">
        <v>1270.8966612168319</v>
      </c>
      <c r="H956">
        <v>257.9659383518308</v>
      </c>
      <c r="I956">
        <v>4.9266064711361226</v>
      </c>
      <c r="J956">
        <f t="shared" si="28"/>
        <v>0.29127901423972241</v>
      </c>
      <c r="K956">
        <v>25871.56294384873</v>
      </c>
      <c r="L956">
        <v>24858.632220983731</v>
      </c>
      <c r="M956">
        <v>1.0407476450779931</v>
      </c>
      <c r="N956">
        <f t="shared" si="29"/>
        <v>37.333333333333329</v>
      </c>
    </row>
    <row r="957" spans="2:14" x14ac:dyDescent="0.2">
      <c r="B957">
        <v>93.333333333333329</v>
      </c>
      <c r="C957">
        <v>50</v>
      </c>
      <c r="D957">
        <v>9</v>
      </c>
      <c r="E957">
        <v>60</v>
      </c>
      <c r="F957">
        <v>0.31251376767205458</v>
      </c>
      <c r="G957">
        <v>1174.867732968436</v>
      </c>
      <c r="H957">
        <v>217.65680870032759</v>
      </c>
      <c r="I957">
        <v>5.3977991315034277</v>
      </c>
      <c r="J957">
        <f t="shared" si="28"/>
        <v>0.31251376767205458</v>
      </c>
      <c r="K957">
        <v>27267.350689037961</v>
      </c>
      <c r="L957">
        <v>26310.13976476985</v>
      </c>
      <c r="M957">
        <v>1.0363818258977799</v>
      </c>
      <c r="N957">
        <f t="shared" si="29"/>
        <v>33.333333333333329</v>
      </c>
    </row>
    <row r="958" spans="2:14" x14ac:dyDescent="0.2">
      <c r="B958">
        <v>93.333333333333329</v>
      </c>
      <c r="C958">
        <v>50</v>
      </c>
      <c r="D958">
        <v>9</v>
      </c>
      <c r="E958">
        <v>64</v>
      </c>
      <c r="F958">
        <v>0.33679532424511027</v>
      </c>
      <c r="G958">
        <v>1081.8648754675401</v>
      </c>
      <c r="H958">
        <v>180.38600830075521</v>
      </c>
      <c r="I958">
        <v>5.9974988396204294</v>
      </c>
      <c r="J958">
        <f t="shared" si="28"/>
        <v>0.33679532424511027</v>
      </c>
      <c r="K958">
        <v>29058.60898382778</v>
      </c>
      <c r="L958">
        <v>28157.130116660999</v>
      </c>
      <c r="M958">
        <v>1.032016006724825</v>
      </c>
      <c r="N958">
        <f t="shared" si="29"/>
        <v>29.333333333333329</v>
      </c>
    </row>
    <row r="959" spans="2:14" x14ac:dyDescent="0.2">
      <c r="B959">
        <v>93.333333333333329</v>
      </c>
      <c r="C959">
        <v>50</v>
      </c>
      <c r="D959">
        <v>9</v>
      </c>
      <c r="E959">
        <v>68</v>
      </c>
      <c r="F959">
        <v>0.36475865968173071</v>
      </c>
      <c r="G959">
        <v>991.88777881154465</v>
      </c>
      <c r="H959">
        <v>146.15434709453379</v>
      </c>
      <c r="I959">
        <v>6.7865773309498891</v>
      </c>
      <c r="J959">
        <f t="shared" si="28"/>
        <v>0.36475865968173071</v>
      </c>
      <c r="K959">
        <v>31432.630169621909</v>
      </c>
      <c r="L959">
        <v>30586.896737904899</v>
      </c>
      <c r="M959">
        <v>1.027650187561163</v>
      </c>
      <c r="N959">
        <f t="shared" si="29"/>
        <v>25.333333333333329</v>
      </c>
    </row>
    <row r="960" spans="2:14" x14ac:dyDescent="0.2">
      <c r="B960">
        <v>93.333333333333329</v>
      </c>
      <c r="C960">
        <v>50</v>
      </c>
      <c r="D960">
        <v>9</v>
      </c>
      <c r="E960">
        <v>72</v>
      </c>
      <c r="F960">
        <v>0.39722170198836698</v>
      </c>
      <c r="G960">
        <v>904.93617232704378</v>
      </c>
      <c r="H960">
        <v>114.9627467054566</v>
      </c>
      <c r="I960">
        <v>7.8715601206498667</v>
      </c>
      <c r="J960">
        <f t="shared" si="28"/>
        <v>0.39722170198836698</v>
      </c>
      <c r="K960">
        <v>34717.173499649587</v>
      </c>
      <c r="L960">
        <v>33927.200074028013</v>
      </c>
      <c r="M960">
        <v>1.023284368409356</v>
      </c>
      <c r="N960">
        <f t="shared" si="29"/>
        <v>21.333333333333329</v>
      </c>
    </row>
    <row r="961" spans="2:14" x14ac:dyDescent="0.2">
      <c r="B961">
        <v>93.333333333333329</v>
      </c>
      <c r="C961">
        <v>50</v>
      </c>
      <c r="D961">
        <v>9</v>
      </c>
      <c r="E961">
        <v>76</v>
      </c>
      <c r="F961">
        <v>0.43525545828765461</v>
      </c>
      <c r="G961">
        <v>821.00980504702522</v>
      </c>
      <c r="H961">
        <v>86.812247215044266</v>
      </c>
      <c r="I961">
        <v>9.4573039102799203</v>
      </c>
      <c r="J961">
        <f t="shared" si="28"/>
        <v>0.43525545828765461</v>
      </c>
      <c r="K961">
        <v>39542.541012146052</v>
      </c>
      <c r="L961">
        <v>38808.343454314068</v>
      </c>
      <c r="M961">
        <v>1.018918549272692</v>
      </c>
      <c r="N961">
        <f t="shared" si="29"/>
        <v>17.333333333333329</v>
      </c>
    </row>
    <row r="962" spans="2:14" x14ac:dyDescent="0.2">
      <c r="B962">
        <v>93.333333333333329</v>
      </c>
      <c r="C962">
        <v>50</v>
      </c>
      <c r="D962">
        <v>9</v>
      </c>
      <c r="E962">
        <v>80</v>
      </c>
      <c r="F962">
        <v>0.48028891778879401</v>
      </c>
      <c r="G962">
        <v>740.10844003466957</v>
      </c>
      <c r="H962">
        <v>61.704019038851477</v>
      </c>
      <c r="I962">
        <v>11.994493252840879</v>
      </c>
      <c r="J962">
        <f t="shared" si="28"/>
        <v>0.48028891778879401</v>
      </c>
      <c r="K962">
        <v>47295.390632302922</v>
      </c>
      <c r="L962">
        <v>46616.986211307092</v>
      </c>
      <c r="M962">
        <v>1.0145527301555</v>
      </c>
      <c r="N962">
        <f t="shared" si="29"/>
        <v>13.333333333333329</v>
      </c>
    </row>
    <row r="963" spans="2:14" x14ac:dyDescent="0.2">
      <c r="B963">
        <v>93.333333333333329</v>
      </c>
      <c r="C963">
        <v>50</v>
      </c>
      <c r="D963">
        <v>10</v>
      </c>
      <c r="E963">
        <v>20</v>
      </c>
      <c r="F963">
        <v>0.17945341731079981</v>
      </c>
      <c r="G963">
        <v>2271.6041480614699</v>
      </c>
      <c r="H963">
        <v>757.45390994512297</v>
      </c>
      <c r="I963">
        <v>2.9989998311924309</v>
      </c>
      <c r="J963">
        <f t="shared" si="28"/>
        <v>0.17945341731079981</v>
      </c>
      <c r="K963">
        <v>20431.565350895631</v>
      </c>
      <c r="L963">
        <v>18917.41511277929</v>
      </c>
      <c r="M963">
        <v>1.080040017575842</v>
      </c>
      <c r="N963">
        <f t="shared" si="29"/>
        <v>73.333333333333329</v>
      </c>
    </row>
    <row r="964" spans="2:14" x14ac:dyDescent="0.2">
      <c r="B964">
        <v>93.333333333333329</v>
      </c>
      <c r="C964">
        <v>50</v>
      </c>
      <c r="D964">
        <v>10</v>
      </c>
      <c r="E964">
        <v>24</v>
      </c>
      <c r="F964">
        <v>0.18480230538051851</v>
      </c>
      <c r="G964">
        <v>2182.9141798548621</v>
      </c>
      <c r="H964">
        <v>700.92652370472501</v>
      </c>
      <c r="I964">
        <v>3.114326689075964</v>
      </c>
      <c r="J964">
        <f t="shared" ref="J964:J1027" si="30">F964</f>
        <v>0.18480230538051851</v>
      </c>
      <c r="K964">
        <v>21065.778411427549</v>
      </c>
      <c r="L964">
        <v>19583.790755277409</v>
      </c>
      <c r="M964">
        <v>1.075674197843989</v>
      </c>
      <c r="N964">
        <f t="shared" ref="N964:N1027" si="31">B964-E964</f>
        <v>69.333333333333329</v>
      </c>
    </row>
    <row r="965" spans="2:14" x14ac:dyDescent="0.2">
      <c r="B965">
        <v>93.333333333333329</v>
      </c>
      <c r="C965">
        <v>50</v>
      </c>
      <c r="D965">
        <v>10</v>
      </c>
      <c r="E965">
        <v>28</v>
      </c>
      <c r="F965">
        <v>0.1934118816959314</v>
      </c>
      <c r="G965">
        <v>2060.2307471878621</v>
      </c>
      <c r="H965">
        <v>635.13363035261193</v>
      </c>
      <c r="I965">
        <v>3.243775244658464</v>
      </c>
      <c r="J965">
        <f t="shared" si="30"/>
        <v>0.1934118816959314</v>
      </c>
      <c r="K965">
        <v>21410.085463081188</v>
      </c>
      <c r="L965">
        <v>19984.98834624594</v>
      </c>
      <c r="M965">
        <v>1.0713083786762849</v>
      </c>
      <c r="N965">
        <f t="shared" si="31"/>
        <v>65.333333333333329</v>
      </c>
    </row>
    <row r="966" spans="2:14" x14ac:dyDescent="0.2">
      <c r="B966">
        <v>93.333333333333329</v>
      </c>
      <c r="C966">
        <v>50</v>
      </c>
      <c r="D966">
        <v>10</v>
      </c>
      <c r="E966">
        <v>32</v>
      </c>
      <c r="F966">
        <v>0.20290535718992689</v>
      </c>
      <c r="G966">
        <v>1940.667497729115</v>
      </c>
      <c r="H966">
        <v>572.44998499517976</v>
      </c>
      <c r="I966">
        <v>3.390108391295453</v>
      </c>
      <c r="J966">
        <f t="shared" si="30"/>
        <v>0.20290535718992689</v>
      </c>
      <c r="K966">
        <v>21806.896923906221</v>
      </c>
      <c r="L966">
        <v>20438.679411172281</v>
      </c>
      <c r="M966">
        <v>1.066942559507345</v>
      </c>
      <c r="N966">
        <f t="shared" si="31"/>
        <v>61.333333333333329</v>
      </c>
    </row>
    <row r="967" spans="2:14" x14ac:dyDescent="0.2">
      <c r="B967">
        <v>93.333333333333329</v>
      </c>
      <c r="C967">
        <v>50</v>
      </c>
      <c r="D967">
        <v>10</v>
      </c>
      <c r="E967">
        <v>36</v>
      </c>
      <c r="F967">
        <v>0.21340916080135491</v>
      </c>
      <c r="G967">
        <v>1824.211424228341</v>
      </c>
      <c r="H967">
        <v>512.87128719601844</v>
      </c>
      <c r="I967">
        <v>3.556860112410877</v>
      </c>
      <c r="J967">
        <f t="shared" si="30"/>
        <v>0.21340916080135491</v>
      </c>
      <c r="K967">
        <v>22267.05195497243</v>
      </c>
      <c r="L967">
        <v>20955.7118179401</v>
      </c>
      <c r="M967">
        <v>1.062576740338149</v>
      </c>
      <c r="N967">
        <f t="shared" si="31"/>
        <v>57.333333333333329</v>
      </c>
    </row>
    <row r="968" spans="2:14" x14ac:dyDescent="0.2">
      <c r="B968">
        <v>93.333333333333329</v>
      </c>
      <c r="C968">
        <v>50</v>
      </c>
      <c r="D968">
        <v>10</v>
      </c>
      <c r="E968">
        <v>40</v>
      </c>
      <c r="F968">
        <v>0.22507317742974589</v>
      </c>
      <c r="G968">
        <v>1710.8558095662149</v>
      </c>
      <c r="H968">
        <v>456.39561130416962</v>
      </c>
      <c r="I968">
        <v>3.748624586194798</v>
      </c>
      <c r="J968">
        <f t="shared" si="30"/>
        <v>0.22507317742974589</v>
      </c>
      <c r="K968">
        <v>22804.715254430721</v>
      </c>
      <c r="L968">
        <v>21550.255056168669</v>
      </c>
      <c r="M968">
        <v>1.0582109211697219</v>
      </c>
      <c r="N968">
        <f t="shared" si="31"/>
        <v>53.333333333333329</v>
      </c>
    </row>
    <row r="969" spans="2:14" x14ac:dyDescent="0.2">
      <c r="B969">
        <v>93.333333333333329</v>
      </c>
      <c r="C969">
        <v>50</v>
      </c>
      <c r="D969">
        <v>10</v>
      </c>
      <c r="E969">
        <v>44</v>
      </c>
      <c r="F969">
        <v>0.2380766371939031</v>
      </c>
      <c r="G969">
        <v>1600.5969788659779</v>
      </c>
      <c r="H969">
        <v>403.02218897761207</v>
      </c>
      <c r="I969">
        <v>3.971485994174111</v>
      </c>
      <c r="J969">
        <f t="shared" si="30"/>
        <v>0.2380766371939031</v>
      </c>
      <c r="K969">
        <v>23438.68392212053</v>
      </c>
      <c r="L969">
        <v>22241.10913223217</v>
      </c>
      <c r="M969">
        <v>1.0538451020031561</v>
      </c>
      <c r="N969">
        <f t="shared" si="31"/>
        <v>49.333333333333329</v>
      </c>
    </row>
    <row r="970" spans="2:14" x14ac:dyDescent="0.2">
      <c r="B970">
        <v>93.333333333333329</v>
      </c>
      <c r="C970">
        <v>50</v>
      </c>
      <c r="D970">
        <v>10</v>
      </c>
      <c r="E970">
        <v>48</v>
      </c>
      <c r="F970">
        <v>0.25263566656897668</v>
      </c>
      <c r="G970">
        <v>1493.4328225002539</v>
      </c>
      <c r="H970">
        <v>352.75086389304511</v>
      </c>
      <c r="I970">
        <v>4.2336758754276689</v>
      </c>
      <c r="J970">
        <f t="shared" si="30"/>
        <v>0.25263566656897668</v>
      </c>
      <c r="K970">
        <v>24194.410572740679</v>
      </c>
      <c r="L970">
        <v>23053.72861413347</v>
      </c>
      <c r="M970">
        <v>1.0494792828396491</v>
      </c>
      <c r="N970">
        <f t="shared" si="31"/>
        <v>45.333333333333329</v>
      </c>
    </row>
    <row r="971" spans="2:14" x14ac:dyDescent="0.2">
      <c r="B971">
        <v>93.333333333333329</v>
      </c>
      <c r="C971">
        <v>50</v>
      </c>
      <c r="D971">
        <v>10</v>
      </c>
      <c r="E971">
        <v>52</v>
      </c>
      <c r="F971">
        <v>0.26901318510746752</v>
      </c>
      <c r="G971">
        <v>1389.362082386433</v>
      </c>
      <c r="H971">
        <v>305.58183332362921</v>
      </c>
      <c r="I971">
        <v>4.5466121702169904</v>
      </c>
      <c r="J971">
        <f t="shared" si="30"/>
        <v>0.26901318510746752</v>
      </c>
      <c r="K971">
        <v>25107.212737800419</v>
      </c>
      <c r="L971">
        <v>24023.43248873761</v>
      </c>
      <c r="M971">
        <v>1.0451134636805499</v>
      </c>
      <c r="N971">
        <f t="shared" si="31"/>
        <v>41.333333333333329</v>
      </c>
    </row>
    <row r="972" spans="2:14" x14ac:dyDescent="0.2">
      <c r="B972">
        <v>93.333333333333329</v>
      </c>
      <c r="C972">
        <v>50</v>
      </c>
      <c r="D972">
        <v>10</v>
      </c>
      <c r="E972">
        <v>56</v>
      </c>
      <c r="F972">
        <v>0.28753209482757858</v>
      </c>
      <c r="G972">
        <v>1288.3839818239751</v>
      </c>
      <c r="H972">
        <v>261.51551885703958</v>
      </c>
      <c r="I972">
        <v>4.9266062199860663</v>
      </c>
      <c r="J972">
        <f t="shared" si="30"/>
        <v>0.28753209482757858</v>
      </c>
      <c r="K972">
        <v>26227.55122331575</v>
      </c>
      <c r="L972">
        <v>25200.68276034882</v>
      </c>
      <c r="M972">
        <v>1.040747644527418</v>
      </c>
      <c r="N972">
        <f t="shared" si="31"/>
        <v>37.333333333333329</v>
      </c>
    </row>
    <row r="973" spans="2:14" x14ac:dyDescent="0.2">
      <c r="B973">
        <v>93.333333333333329</v>
      </c>
      <c r="C973">
        <v>50</v>
      </c>
      <c r="D973">
        <v>10</v>
      </c>
      <c r="E973">
        <v>60</v>
      </c>
      <c r="F973">
        <v>0.30859313699043739</v>
      </c>
      <c r="G973">
        <v>1190.4980200591069</v>
      </c>
      <c r="H973">
        <v>220.55249976157251</v>
      </c>
      <c r="I973">
        <v>5.3977988068423199</v>
      </c>
      <c r="J973">
        <f t="shared" si="30"/>
        <v>0.30859313699043739</v>
      </c>
      <c r="K973">
        <v>27630.111966339231</v>
      </c>
      <c r="L973">
        <v>26660.166446041691</v>
      </c>
      <c r="M973">
        <v>1.0363818253820971</v>
      </c>
      <c r="N973">
        <f t="shared" si="31"/>
        <v>33.333333333333329</v>
      </c>
    </row>
    <row r="974" spans="2:14" x14ac:dyDescent="0.2">
      <c r="B974">
        <v>93.333333333333329</v>
      </c>
      <c r="C974">
        <v>50</v>
      </c>
      <c r="D974">
        <v>10</v>
      </c>
      <c r="E974">
        <v>64</v>
      </c>
      <c r="F974">
        <v>0.33269947083119872</v>
      </c>
      <c r="G974">
        <v>1095.7038523910769</v>
      </c>
      <c r="H974">
        <v>182.69347955049679</v>
      </c>
      <c r="I974">
        <v>5.997498406002074</v>
      </c>
      <c r="J974">
        <f t="shared" si="30"/>
        <v>0.33269947083119872</v>
      </c>
      <c r="K974">
        <v>29430.320302196891</v>
      </c>
      <c r="L974">
        <v>28517.30992935631</v>
      </c>
      <c r="M974">
        <v>1.0320160062468129</v>
      </c>
      <c r="N974">
        <f t="shared" si="31"/>
        <v>29.333333333333329</v>
      </c>
    </row>
    <row r="975" spans="2:14" x14ac:dyDescent="0.2">
      <c r="B975">
        <v>93.333333333333329</v>
      </c>
      <c r="C975">
        <v>50</v>
      </c>
      <c r="D975">
        <v>10</v>
      </c>
      <c r="E975">
        <v>68</v>
      </c>
      <c r="F975">
        <v>0.36049112217558232</v>
      </c>
      <c r="G975">
        <v>1004.001219036668</v>
      </c>
      <c r="H975">
        <v>147.9392718000002</v>
      </c>
      <c r="I975">
        <v>6.7865767271991304</v>
      </c>
      <c r="J975">
        <f t="shared" si="30"/>
        <v>0.36049112217558232</v>
      </c>
      <c r="K975">
        <v>31816.501505484452</v>
      </c>
      <c r="L975">
        <v>30960.439558247781</v>
      </c>
      <c r="M975">
        <v>1.0276501871243171</v>
      </c>
      <c r="N975">
        <f t="shared" si="31"/>
        <v>25.333333333333329</v>
      </c>
    </row>
    <row r="976" spans="2:14" x14ac:dyDescent="0.2">
      <c r="B976">
        <v>93.333333333333329</v>
      </c>
      <c r="C976">
        <v>50</v>
      </c>
      <c r="D976">
        <v>10</v>
      </c>
      <c r="E976">
        <v>72</v>
      </c>
      <c r="F976">
        <v>0.39279424954525582</v>
      </c>
      <c r="G976">
        <v>915.38990407177187</v>
      </c>
      <c r="H976">
        <v>116.2907979278835</v>
      </c>
      <c r="I976">
        <v>7.8715592323946488</v>
      </c>
      <c r="J976">
        <f t="shared" si="30"/>
        <v>0.39279424954525582</v>
      </c>
      <c r="K976">
        <v>35118.222799919327</v>
      </c>
      <c r="L976">
        <v>34319.123693775437</v>
      </c>
      <c r="M976">
        <v>1.0232843680180801</v>
      </c>
      <c r="N976">
        <f t="shared" si="31"/>
        <v>21.333333333333329</v>
      </c>
    </row>
    <row r="977" spans="2:14" x14ac:dyDescent="0.2">
      <c r="B977">
        <v>93.333333333333329</v>
      </c>
      <c r="C977">
        <v>50</v>
      </c>
      <c r="D977">
        <v>10</v>
      </c>
      <c r="E977">
        <v>76</v>
      </c>
      <c r="F977">
        <v>0.43069322356069167</v>
      </c>
      <c r="G977">
        <v>829.86971427229685</v>
      </c>
      <c r="H977">
        <v>87.749092762411792</v>
      </c>
      <c r="I977">
        <v>9.4573024990610488</v>
      </c>
      <c r="J977">
        <f t="shared" si="30"/>
        <v>0.43069322356069167</v>
      </c>
      <c r="K977">
        <v>39969.263472402323</v>
      </c>
      <c r="L977">
        <v>39227.142850892436</v>
      </c>
      <c r="M977">
        <v>1.0189185489325789</v>
      </c>
      <c r="N977">
        <f t="shared" si="31"/>
        <v>17.333333333333329</v>
      </c>
    </row>
    <row r="978" spans="2:14" x14ac:dyDescent="0.2">
      <c r="B978">
        <v>93.333333333333329</v>
      </c>
      <c r="C978">
        <v>50</v>
      </c>
      <c r="D978">
        <v>10</v>
      </c>
      <c r="E978">
        <v>80</v>
      </c>
      <c r="F978">
        <v>0.47563885338645751</v>
      </c>
      <c r="G978">
        <v>747.44047169352098</v>
      </c>
      <c r="H978">
        <v>62.315315267600788</v>
      </c>
      <c r="I978">
        <v>11.99449073608608</v>
      </c>
      <c r="J978">
        <f t="shared" si="30"/>
        <v>0.47563885338645751</v>
      </c>
      <c r="K978">
        <v>47763.931838801713</v>
      </c>
      <c r="L978">
        <v>47078.806682375791</v>
      </c>
      <c r="M978">
        <v>1.0145527298737249</v>
      </c>
      <c r="N978">
        <f t="shared" si="31"/>
        <v>13.333333333333329</v>
      </c>
    </row>
    <row r="979" spans="2:14" x14ac:dyDescent="0.2">
      <c r="B979">
        <v>93.333333333333329</v>
      </c>
      <c r="C979">
        <v>50</v>
      </c>
      <c r="D979">
        <v>11</v>
      </c>
      <c r="E979">
        <v>20</v>
      </c>
      <c r="F979">
        <v>0.17696888805055511</v>
      </c>
      <c r="G979">
        <v>2308.7444991263501</v>
      </c>
      <c r="H979">
        <v>769.83817116911416</v>
      </c>
      <c r="I979">
        <v>2.9989997711079681</v>
      </c>
      <c r="J979">
        <f t="shared" si="30"/>
        <v>0.17696888805055511</v>
      </c>
      <c r="K979">
        <v>20765.618055714331</v>
      </c>
      <c r="L979">
        <v>19226.711727757091</v>
      </c>
      <c r="M979">
        <v>1.0800400167094391</v>
      </c>
      <c r="N979">
        <f t="shared" si="31"/>
        <v>73.333333333333329</v>
      </c>
    </row>
    <row r="980" spans="2:14" x14ac:dyDescent="0.2">
      <c r="B980">
        <v>93.333333333333329</v>
      </c>
      <c r="C980">
        <v>50</v>
      </c>
      <c r="D980">
        <v>11</v>
      </c>
      <c r="E980">
        <v>24</v>
      </c>
      <c r="F980">
        <v>0.18272565140463409</v>
      </c>
      <c r="G980">
        <v>2211.488698293243</v>
      </c>
      <c r="H980">
        <v>710.10172419670994</v>
      </c>
      <c r="I980">
        <v>3.1143266139720351</v>
      </c>
      <c r="J980">
        <f t="shared" si="30"/>
        <v>0.18272565140463409</v>
      </c>
      <c r="K980">
        <v>21341.531108987201</v>
      </c>
      <c r="L980">
        <v>19840.14413489067</v>
      </c>
      <c r="M980">
        <v>1.0756741969155461</v>
      </c>
      <c r="N980">
        <f t="shared" si="31"/>
        <v>69.333333333333329</v>
      </c>
    </row>
    <row r="981" spans="2:14" x14ac:dyDescent="0.2">
      <c r="B981">
        <v>93.333333333333329</v>
      </c>
      <c r="C981">
        <v>50</v>
      </c>
      <c r="D981">
        <v>11</v>
      </c>
      <c r="E981">
        <v>28</v>
      </c>
      <c r="F981">
        <v>0.1912416356303378</v>
      </c>
      <c r="G981">
        <v>2086.8260219652502</v>
      </c>
      <c r="H981">
        <v>643.33251211962454</v>
      </c>
      <c r="I981">
        <v>3.2437751592713151</v>
      </c>
      <c r="J981">
        <f t="shared" si="30"/>
        <v>0.1912416356303378</v>
      </c>
      <c r="K981">
        <v>21686.465721299941</v>
      </c>
      <c r="L981">
        <v>20242.972211454318</v>
      </c>
      <c r="M981">
        <v>1.0713083777800589</v>
      </c>
      <c r="N981">
        <f t="shared" si="31"/>
        <v>65.333333333333329</v>
      </c>
    </row>
    <row r="982" spans="2:14" x14ac:dyDescent="0.2">
      <c r="B982">
        <v>93.333333333333329</v>
      </c>
      <c r="C982">
        <v>50</v>
      </c>
      <c r="D982">
        <v>11</v>
      </c>
      <c r="E982">
        <v>32</v>
      </c>
      <c r="F982">
        <v>0.20063620339509641</v>
      </c>
      <c r="G982">
        <v>1965.336143115197</v>
      </c>
      <c r="H982">
        <v>579.72665563975136</v>
      </c>
      <c r="I982">
        <v>3.3901082932720601</v>
      </c>
      <c r="J982">
        <f t="shared" si="30"/>
        <v>0.20063620339509641</v>
      </c>
      <c r="K982">
        <v>22084.093614125519</v>
      </c>
      <c r="L982">
        <v>20698.48412665007</v>
      </c>
      <c r="M982">
        <v>1.066942558643289</v>
      </c>
      <c r="N982">
        <f t="shared" si="31"/>
        <v>61.333333333333329</v>
      </c>
    </row>
    <row r="983" spans="2:14" x14ac:dyDescent="0.2">
      <c r="B983">
        <v>93.333333333333329</v>
      </c>
      <c r="C983">
        <v>50</v>
      </c>
      <c r="D983">
        <v>11</v>
      </c>
      <c r="E983">
        <v>36</v>
      </c>
      <c r="F983">
        <v>0.2110355299818007</v>
      </c>
      <c r="G983">
        <v>1847.006984936887</v>
      </c>
      <c r="H983">
        <v>519.28020378398855</v>
      </c>
      <c r="I983">
        <v>3.5568599986630911</v>
      </c>
      <c r="J983">
        <f t="shared" si="30"/>
        <v>0.2110355299818007</v>
      </c>
      <c r="K983">
        <v>22545.30365754283</v>
      </c>
      <c r="L983">
        <v>21217.576876389929</v>
      </c>
      <c r="M983">
        <v>1.062576739506496</v>
      </c>
      <c r="N983">
        <f t="shared" si="31"/>
        <v>57.333333333333329</v>
      </c>
    </row>
    <row r="984" spans="2:14" x14ac:dyDescent="0.2">
      <c r="B984">
        <v>93.333333333333329</v>
      </c>
      <c r="C984">
        <v>50</v>
      </c>
      <c r="D984">
        <v>11</v>
      </c>
      <c r="E984">
        <v>40</v>
      </c>
      <c r="F984">
        <v>0.222589354710516</v>
      </c>
      <c r="G984">
        <v>1731.8323200531379</v>
      </c>
      <c r="H984">
        <v>461.99141630594318</v>
      </c>
      <c r="I984">
        <v>3.7486244525943131</v>
      </c>
      <c r="J984">
        <f t="shared" si="30"/>
        <v>0.222589354710516</v>
      </c>
      <c r="K984">
        <v>23084.319968054799</v>
      </c>
      <c r="L984">
        <v>21814.479064307601</v>
      </c>
      <c r="M984">
        <v>1.0582109203709971</v>
      </c>
      <c r="N984">
        <f t="shared" si="31"/>
        <v>53.333333333333329</v>
      </c>
    </row>
    <row r="985" spans="2:14" x14ac:dyDescent="0.2">
      <c r="B985">
        <v>93.333333333333329</v>
      </c>
      <c r="C985">
        <v>50</v>
      </c>
      <c r="D985">
        <v>11</v>
      </c>
      <c r="E985">
        <v>44</v>
      </c>
      <c r="F985">
        <v>0.2354769087607218</v>
      </c>
      <c r="G985">
        <v>1619.8087371967131</v>
      </c>
      <c r="H985">
        <v>407.85962847626718</v>
      </c>
      <c r="I985">
        <v>3.971485835085458</v>
      </c>
      <c r="J985">
        <f t="shared" si="30"/>
        <v>0.2354769087607218</v>
      </c>
      <c r="K985">
        <v>23720.015410963701</v>
      </c>
      <c r="L985">
        <v>22508.06630224326</v>
      </c>
      <c r="M985">
        <v>1.053845101238202</v>
      </c>
      <c r="N985">
        <f t="shared" si="31"/>
        <v>49.333333333333329</v>
      </c>
    </row>
    <row r="986" spans="2:14" x14ac:dyDescent="0.2">
      <c r="B986">
        <v>93.333333333333329</v>
      </c>
      <c r="C986">
        <v>50</v>
      </c>
      <c r="D986">
        <v>11</v>
      </c>
      <c r="E986">
        <v>48</v>
      </c>
      <c r="F986">
        <v>0.24991453429065461</v>
      </c>
      <c r="G986">
        <v>1510.934284313111</v>
      </c>
      <c r="H986">
        <v>356.88474920044717</v>
      </c>
      <c r="I986">
        <v>4.233675682970925</v>
      </c>
      <c r="J986">
        <f t="shared" si="30"/>
        <v>0.24991453429065461</v>
      </c>
      <c r="K986">
        <v>24477.943615770029</v>
      </c>
      <c r="L986">
        <v>23323.894080657359</v>
      </c>
      <c r="M986">
        <v>1.049479282109659</v>
      </c>
      <c r="N986">
        <f t="shared" si="31"/>
        <v>45.333333333333329</v>
      </c>
    </row>
    <row r="987" spans="2:14" x14ac:dyDescent="0.2">
      <c r="B987">
        <v>93.333333333333329</v>
      </c>
      <c r="C987">
        <v>50</v>
      </c>
      <c r="D987">
        <v>11</v>
      </c>
      <c r="E987">
        <v>52</v>
      </c>
      <c r="F987">
        <v>0.26616569050143551</v>
      </c>
      <c r="G987">
        <v>1405.207814673719</v>
      </c>
      <c r="H987">
        <v>309.06702295296549</v>
      </c>
      <c r="I987">
        <v>4.5466119330614161</v>
      </c>
      <c r="J987">
        <f t="shared" si="30"/>
        <v>0.26616569050143551</v>
      </c>
      <c r="K987">
        <v>25393.561542454561</v>
      </c>
      <c r="L987">
        <v>24297.4207507338</v>
      </c>
      <c r="M987">
        <v>1.0451134629871219</v>
      </c>
      <c r="N987">
        <f t="shared" si="31"/>
        <v>41.333333333333329</v>
      </c>
    </row>
    <row r="988" spans="2:14" x14ac:dyDescent="0.2">
      <c r="B988">
        <v>93.333333333333329</v>
      </c>
      <c r="C988">
        <v>50</v>
      </c>
      <c r="D988">
        <v>11</v>
      </c>
      <c r="E988">
        <v>56</v>
      </c>
      <c r="F988">
        <v>0.28455431341218851</v>
      </c>
      <c r="G988">
        <v>1302.6286443523391</v>
      </c>
      <c r="H988">
        <v>264.40690917101398</v>
      </c>
      <c r="I988">
        <v>4.9266059212916433</v>
      </c>
      <c r="J988">
        <f t="shared" si="30"/>
        <v>0.28455431341218851</v>
      </c>
      <c r="K988">
        <v>26517.528917382249</v>
      </c>
      <c r="L988">
        <v>25479.30718220093</v>
      </c>
      <c r="M988">
        <v>1.040747643872616</v>
      </c>
      <c r="N988">
        <f t="shared" si="31"/>
        <v>37.333333333333329</v>
      </c>
    </row>
    <row r="989" spans="2:14" x14ac:dyDescent="0.2">
      <c r="B989">
        <v>93.333333333333329</v>
      </c>
      <c r="C989">
        <v>50</v>
      </c>
      <c r="D989">
        <v>11</v>
      </c>
      <c r="E989">
        <v>60</v>
      </c>
      <c r="F989">
        <v>0.3054829370198186</v>
      </c>
      <c r="G989">
        <v>1203.1963589324951</v>
      </c>
      <c r="H989">
        <v>222.90501889585281</v>
      </c>
      <c r="I989">
        <v>5.397798420567014</v>
      </c>
      <c r="J989">
        <f t="shared" si="30"/>
        <v>0.3054829370198186</v>
      </c>
      <c r="K989">
        <v>27924.82604309242</v>
      </c>
      <c r="L989">
        <v>26944.534703055779</v>
      </c>
      <c r="M989">
        <v>1.0363818247685479</v>
      </c>
      <c r="N989">
        <f t="shared" si="31"/>
        <v>33.333333333333329</v>
      </c>
    </row>
    <row r="990" spans="2:14" x14ac:dyDescent="0.2">
      <c r="B990">
        <v>93.333333333333329</v>
      </c>
      <c r="C990">
        <v>50</v>
      </c>
      <c r="D990">
        <v>11</v>
      </c>
      <c r="E990">
        <v>64</v>
      </c>
      <c r="F990">
        <v>0.32945768587175522</v>
      </c>
      <c r="G990">
        <v>1106.9106981580339</v>
      </c>
      <c r="H990">
        <v>184.5620821358236</v>
      </c>
      <c r="I990">
        <v>5.9974978898614317</v>
      </c>
      <c r="J990">
        <f t="shared" si="30"/>
        <v>0.32945768587175522</v>
      </c>
      <c r="K990">
        <v>29731.333262751079</v>
      </c>
      <c r="L990">
        <v>28808.98464672887</v>
      </c>
      <c r="M990">
        <v>1.0320160056778309</v>
      </c>
      <c r="N990">
        <f t="shared" si="31"/>
        <v>29.333333333333329</v>
      </c>
    </row>
    <row r="991" spans="2:14" x14ac:dyDescent="0.2">
      <c r="B991">
        <v>93.333333333333329</v>
      </c>
      <c r="C991">
        <v>50</v>
      </c>
      <c r="D991">
        <v>11</v>
      </c>
      <c r="E991">
        <v>68</v>
      </c>
      <c r="F991">
        <v>0.35712338105528602</v>
      </c>
      <c r="G991">
        <v>1013.77148614731</v>
      </c>
      <c r="H991">
        <v>149.37893348935091</v>
      </c>
      <c r="I991">
        <v>6.786576008186465</v>
      </c>
      <c r="J991">
        <f t="shared" si="30"/>
        <v>0.35712338105528602</v>
      </c>
      <c r="K991">
        <v>32126.118378791649</v>
      </c>
      <c r="L991">
        <v>31261.72582613369</v>
      </c>
      <c r="M991">
        <v>1.027650186604073</v>
      </c>
      <c r="N991">
        <f t="shared" si="31"/>
        <v>25.333333333333329</v>
      </c>
    </row>
    <row r="992" spans="2:14" x14ac:dyDescent="0.2">
      <c r="B992">
        <v>93.333333333333329</v>
      </c>
      <c r="C992">
        <v>50</v>
      </c>
      <c r="D992">
        <v>11</v>
      </c>
      <c r="E992">
        <v>72</v>
      </c>
      <c r="F992">
        <v>0.38931387091012037</v>
      </c>
      <c r="G992">
        <v>923.77859008525843</v>
      </c>
      <c r="H992">
        <v>117.3565093047843</v>
      </c>
      <c r="I992">
        <v>7.8715581739580456</v>
      </c>
      <c r="J992">
        <f t="shared" si="30"/>
        <v>0.38931387091012037</v>
      </c>
      <c r="K992">
        <v>35440.048224374827</v>
      </c>
      <c r="L992">
        <v>34633.62614359436</v>
      </c>
      <c r="M992">
        <v>1.0232843675518399</v>
      </c>
      <c r="N992">
        <f t="shared" si="31"/>
        <v>21.333333333333329</v>
      </c>
    </row>
    <row r="993" spans="2:14" x14ac:dyDescent="0.2">
      <c r="B993">
        <v>93.333333333333329</v>
      </c>
      <c r="C993">
        <v>50</v>
      </c>
      <c r="D993">
        <v>11</v>
      </c>
      <c r="E993">
        <v>76</v>
      </c>
      <c r="F993">
        <v>0.427125874925181</v>
      </c>
      <c r="G993">
        <v>836.93189841209562</v>
      </c>
      <c r="H993">
        <v>88.495852533741981</v>
      </c>
      <c r="I993">
        <v>9.4573008163629773</v>
      </c>
      <c r="J993">
        <f t="shared" si="30"/>
        <v>0.427125874925181</v>
      </c>
      <c r="K993">
        <v>40309.401561212762</v>
      </c>
      <c r="L993">
        <v>39560.965515334407</v>
      </c>
      <c r="M993">
        <v>1.0189185485270389</v>
      </c>
      <c r="N993">
        <f t="shared" si="31"/>
        <v>17.333333333333329</v>
      </c>
    </row>
    <row r="994" spans="2:14" x14ac:dyDescent="0.2">
      <c r="B994">
        <v>93.333333333333329</v>
      </c>
      <c r="C994">
        <v>50</v>
      </c>
      <c r="D994">
        <v>11</v>
      </c>
      <c r="E994">
        <v>80</v>
      </c>
      <c r="F994">
        <v>0.47203021653763061</v>
      </c>
      <c r="G994">
        <v>753.2313123912993</v>
      </c>
      <c r="H994">
        <v>62.798122701448087</v>
      </c>
      <c r="I994">
        <v>11.994487732894131</v>
      </c>
      <c r="J994">
        <f t="shared" si="30"/>
        <v>0.47203021653763061</v>
      </c>
      <c r="K994">
        <v>48133.985817483583</v>
      </c>
      <c r="L994">
        <v>47443.552627793732</v>
      </c>
      <c r="M994">
        <v>1.0145527295374881</v>
      </c>
      <c r="N994">
        <f t="shared" si="31"/>
        <v>13.333333333333329</v>
      </c>
    </row>
    <row r="995" spans="2:14" x14ac:dyDescent="0.2">
      <c r="B995">
        <v>93.333333333333329</v>
      </c>
      <c r="C995">
        <v>50</v>
      </c>
      <c r="D995">
        <v>12</v>
      </c>
      <c r="E995">
        <v>20</v>
      </c>
      <c r="F995">
        <v>0.17498085140736411</v>
      </c>
      <c r="G995">
        <v>2339.349241254014</v>
      </c>
      <c r="H995">
        <v>780.04317273576282</v>
      </c>
      <c r="I995">
        <v>2.9989997002979489</v>
      </c>
      <c r="J995">
        <f t="shared" si="30"/>
        <v>0.17498085140736411</v>
      </c>
      <c r="K995">
        <v>21040.88731394416</v>
      </c>
      <c r="L995">
        <v>19481.58124542591</v>
      </c>
      <c r="M995">
        <v>1.0800400156883749</v>
      </c>
      <c r="N995">
        <f t="shared" si="31"/>
        <v>73.333333333333329</v>
      </c>
    </row>
    <row r="996" spans="2:14" x14ac:dyDescent="0.2">
      <c r="B996">
        <v>93.333333333333329</v>
      </c>
      <c r="C996">
        <v>50</v>
      </c>
      <c r="D996">
        <v>12</v>
      </c>
      <c r="E996">
        <v>24</v>
      </c>
      <c r="F996">
        <v>0.18103624240674909</v>
      </c>
      <c r="G996">
        <v>2235.2925561499942</v>
      </c>
      <c r="H996">
        <v>717.74508467406463</v>
      </c>
      <c r="I996">
        <v>3.1143265260605211</v>
      </c>
      <c r="J996">
        <f t="shared" si="30"/>
        <v>0.18103624240674909</v>
      </c>
      <c r="K996">
        <v>21571.245497017229</v>
      </c>
      <c r="L996">
        <v>20053.6980255413</v>
      </c>
      <c r="M996">
        <v>1.075674195828775</v>
      </c>
      <c r="N996">
        <f t="shared" si="31"/>
        <v>69.333333333333329</v>
      </c>
    </row>
    <row r="997" spans="2:14" x14ac:dyDescent="0.2">
      <c r="B997">
        <v>93.333333333333329</v>
      </c>
      <c r="C997">
        <v>50</v>
      </c>
      <c r="D997">
        <v>12</v>
      </c>
      <c r="E997">
        <v>28</v>
      </c>
      <c r="F997">
        <v>0.18947696136629269</v>
      </c>
      <c r="G997">
        <v>2108.962735826989</v>
      </c>
      <c r="H997">
        <v>650.15689968180698</v>
      </c>
      <c r="I997">
        <v>3.2437750593112771</v>
      </c>
      <c r="J997">
        <f t="shared" si="30"/>
        <v>0.18947696136629269</v>
      </c>
      <c r="K997">
        <v>21916.512251912369</v>
      </c>
      <c r="L997">
        <v>20457.706415767181</v>
      </c>
      <c r="M997">
        <v>1.071308376730876</v>
      </c>
      <c r="N997">
        <f t="shared" si="31"/>
        <v>65.333333333333329</v>
      </c>
    </row>
    <row r="998" spans="2:14" x14ac:dyDescent="0.2">
      <c r="B998">
        <v>93.333333333333329</v>
      </c>
      <c r="C998">
        <v>50</v>
      </c>
      <c r="D998">
        <v>12</v>
      </c>
      <c r="E998">
        <v>32</v>
      </c>
      <c r="F998">
        <v>0.1987921996093753</v>
      </c>
      <c r="G998">
        <v>1985.849580956173</v>
      </c>
      <c r="H998">
        <v>585.77764377800872</v>
      </c>
      <c r="I998">
        <v>3.3901081785032199</v>
      </c>
      <c r="J998">
        <f t="shared" si="30"/>
        <v>0.1987921996093753</v>
      </c>
      <c r="K998">
        <v>22314.599058812251</v>
      </c>
      <c r="L998">
        <v>20914.527121634081</v>
      </c>
      <c r="M998">
        <v>1.066942557631624</v>
      </c>
      <c r="N998">
        <f t="shared" si="31"/>
        <v>61.333333333333329</v>
      </c>
    </row>
    <row r="999" spans="2:14" x14ac:dyDescent="0.2">
      <c r="B999">
        <v>93.333333333333329</v>
      </c>
      <c r="C999">
        <v>50</v>
      </c>
      <c r="D999">
        <v>12</v>
      </c>
      <c r="E999">
        <v>36</v>
      </c>
      <c r="F999">
        <v>0.2091079909981515</v>
      </c>
      <c r="G999">
        <v>1865.9418963018011</v>
      </c>
      <c r="H999">
        <v>524.60371419759633</v>
      </c>
      <c r="I999">
        <v>3.5568598654621399</v>
      </c>
      <c r="J999">
        <f t="shared" si="30"/>
        <v>0.2091079909981515</v>
      </c>
      <c r="K999">
        <v>22776.430734988739</v>
      </c>
      <c r="L999">
        <v>21435.092552884529</v>
      </c>
      <c r="M999">
        <v>1.062576738532613</v>
      </c>
      <c r="N999">
        <f t="shared" si="31"/>
        <v>57.333333333333329</v>
      </c>
    </row>
    <row r="1000" spans="2:14" x14ac:dyDescent="0.2">
      <c r="B1000">
        <v>93.333333333333329</v>
      </c>
      <c r="C1000">
        <v>50</v>
      </c>
      <c r="D1000">
        <v>12</v>
      </c>
      <c r="E1000">
        <v>40</v>
      </c>
      <c r="F1000">
        <v>0.22057404037331471</v>
      </c>
      <c r="G1000">
        <v>1749.2339523500671</v>
      </c>
      <c r="H1000">
        <v>466.6335738586094</v>
      </c>
      <c r="I1000">
        <v>3.7486242961165219</v>
      </c>
      <c r="J1000">
        <f t="shared" si="30"/>
        <v>0.22057404037331471</v>
      </c>
      <c r="K1000">
        <v>23316.27362965202</v>
      </c>
      <c r="L1000">
        <v>22033.67325116057</v>
      </c>
      <c r="M1000">
        <v>1.0582109194355009</v>
      </c>
      <c r="N1000">
        <f t="shared" si="31"/>
        <v>53.333333333333329</v>
      </c>
    </row>
    <row r="1001" spans="2:14" x14ac:dyDescent="0.2">
      <c r="B1001">
        <v>93.333333333333329</v>
      </c>
      <c r="C1001">
        <v>50</v>
      </c>
      <c r="D1001">
        <v>12</v>
      </c>
      <c r="E1001">
        <v>44</v>
      </c>
      <c r="F1001">
        <v>0.23336968895819379</v>
      </c>
      <c r="G1001">
        <v>1635.7226398799639</v>
      </c>
      <c r="H1001">
        <v>411.86668782470531</v>
      </c>
      <c r="I1001">
        <v>3.9714856487158898</v>
      </c>
      <c r="J1001">
        <f t="shared" si="30"/>
        <v>0.23336968895819379</v>
      </c>
      <c r="K1001">
        <v>23953.054045851299</v>
      </c>
      <c r="L1001">
        <v>22729.19809379604</v>
      </c>
      <c r="M1001">
        <v>1.053845100342071</v>
      </c>
      <c r="N1001">
        <f t="shared" si="31"/>
        <v>49.333333333333329</v>
      </c>
    </row>
    <row r="1002" spans="2:14" x14ac:dyDescent="0.2">
      <c r="B1002">
        <v>93.333333333333329</v>
      </c>
      <c r="C1002">
        <v>50</v>
      </c>
      <c r="D1002">
        <v>12</v>
      </c>
      <c r="E1002">
        <v>48</v>
      </c>
      <c r="F1002">
        <v>0.24771159826045469</v>
      </c>
      <c r="G1002">
        <v>1525.4062136565719</v>
      </c>
      <c r="H1002">
        <v>360.30305794212347</v>
      </c>
      <c r="I1002">
        <v>4.2336754574578217</v>
      </c>
      <c r="J1002">
        <f t="shared" si="30"/>
        <v>0.24771159826045469</v>
      </c>
      <c r="K1002">
        <v>24712.39661227589</v>
      </c>
      <c r="L1002">
        <v>23547.293456561441</v>
      </c>
      <c r="M1002">
        <v>1.049479281254287</v>
      </c>
      <c r="N1002">
        <f t="shared" si="31"/>
        <v>45.333333333333329</v>
      </c>
    </row>
    <row r="1003" spans="2:14" x14ac:dyDescent="0.2">
      <c r="B1003">
        <v>93.333333333333329</v>
      </c>
      <c r="C1003">
        <v>50</v>
      </c>
      <c r="D1003">
        <v>12</v>
      </c>
      <c r="E1003">
        <v>52</v>
      </c>
      <c r="F1003">
        <v>0.26386385877300922</v>
      </c>
      <c r="G1003">
        <v>1418.283687892533</v>
      </c>
      <c r="H1003">
        <v>311.94300184012269</v>
      </c>
      <c r="I1003">
        <v>4.5466116550979159</v>
      </c>
      <c r="J1003">
        <f t="shared" si="30"/>
        <v>0.26386385877300922</v>
      </c>
      <c r="K1003">
        <v>25629.85612311084</v>
      </c>
      <c r="L1003">
        <v>24523.515437058431</v>
      </c>
      <c r="M1003">
        <v>1.0451134621743741</v>
      </c>
      <c r="N1003">
        <f t="shared" si="31"/>
        <v>41.333333333333329</v>
      </c>
    </row>
    <row r="1004" spans="2:14" x14ac:dyDescent="0.2">
      <c r="B1004">
        <v>93.333333333333329</v>
      </c>
      <c r="C1004">
        <v>50</v>
      </c>
      <c r="D1004">
        <v>12</v>
      </c>
      <c r="E1004">
        <v>56</v>
      </c>
      <c r="F1004">
        <v>0.28215150832646058</v>
      </c>
      <c r="G1004">
        <v>1314.354516601056</v>
      </c>
      <c r="H1004">
        <v>266.7870398053584</v>
      </c>
      <c r="I1004">
        <v>4.926605571095128</v>
      </c>
      <c r="J1004">
        <f t="shared" si="30"/>
        <v>0.28215150832646058</v>
      </c>
      <c r="K1004">
        <v>26756.23175704803</v>
      </c>
      <c r="L1004">
        <v>25708.664280252331</v>
      </c>
      <c r="M1004">
        <v>1.040747643104911</v>
      </c>
      <c r="N1004">
        <f t="shared" si="31"/>
        <v>37.333333333333329</v>
      </c>
    </row>
    <row r="1005" spans="2:14" x14ac:dyDescent="0.2">
      <c r="B1005">
        <v>93.333333333333329</v>
      </c>
      <c r="C1005">
        <v>50</v>
      </c>
      <c r="D1005">
        <v>12</v>
      </c>
      <c r="E1005">
        <v>60</v>
      </c>
      <c r="F1005">
        <v>0.30297889798225419</v>
      </c>
      <c r="G1005">
        <v>1213.6184109650269</v>
      </c>
      <c r="H1005">
        <v>224.83583458740259</v>
      </c>
      <c r="I1005">
        <v>5.397797967535487</v>
      </c>
      <c r="J1005">
        <f t="shared" si="30"/>
        <v>0.30297889798225419</v>
      </c>
      <c r="K1005">
        <v>28166.710077946649</v>
      </c>
      <c r="L1005">
        <v>27177.927501569018</v>
      </c>
      <c r="M1005">
        <v>1.0363818240489659</v>
      </c>
      <c r="N1005">
        <f t="shared" si="31"/>
        <v>33.333333333333329</v>
      </c>
    </row>
    <row r="1006" spans="2:14" x14ac:dyDescent="0.2">
      <c r="B1006">
        <v>93.333333333333329</v>
      </c>
      <c r="C1006">
        <v>50</v>
      </c>
      <c r="D1006">
        <v>12</v>
      </c>
      <c r="E1006">
        <v>64</v>
      </c>
      <c r="F1006">
        <v>0.32685506637765038</v>
      </c>
      <c r="G1006">
        <v>1116.0752285846479</v>
      </c>
      <c r="H1006">
        <v>186.09015989188291</v>
      </c>
      <c r="I1006">
        <v>5.9974972842899366</v>
      </c>
      <c r="J1006">
        <f t="shared" si="30"/>
        <v>0.32685506637765038</v>
      </c>
      <c r="K1006">
        <v>29977.490164806219</v>
      </c>
      <c r="L1006">
        <v>29047.505096113451</v>
      </c>
      <c r="M1006">
        <v>1.0320160050102609</v>
      </c>
      <c r="N1006">
        <f t="shared" si="31"/>
        <v>29.333333333333329</v>
      </c>
    </row>
    <row r="1007" spans="2:14" x14ac:dyDescent="0.2">
      <c r="B1007">
        <v>93.333333333333329</v>
      </c>
      <c r="C1007">
        <v>50</v>
      </c>
      <c r="D1007">
        <v>12</v>
      </c>
      <c r="E1007">
        <v>68</v>
      </c>
      <c r="F1007">
        <v>0.3544294508742013</v>
      </c>
      <c r="G1007">
        <v>1021.724905534389</v>
      </c>
      <c r="H1007">
        <v>150.55088624380909</v>
      </c>
      <c r="I1007">
        <v>6.7865751642256082</v>
      </c>
      <c r="J1007">
        <f t="shared" si="30"/>
        <v>0.3544294508742013</v>
      </c>
      <c r="K1007">
        <v>32378.159885420038</v>
      </c>
      <c r="L1007">
        <v>31506.98586612946</v>
      </c>
      <c r="M1007">
        <v>1.0276501859934211</v>
      </c>
      <c r="N1007">
        <f t="shared" si="31"/>
        <v>25.333333333333329</v>
      </c>
    </row>
    <row r="1008" spans="2:14" x14ac:dyDescent="0.2">
      <c r="B1008">
        <v>93.333333333333329</v>
      </c>
      <c r="C1008">
        <v>50</v>
      </c>
      <c r="D1008">
        <v>12</v>
      </c>
      <c r="E1008">
        <v>72</v>
      </c>
      <c r="F1008">
        <v>0.3865431970204169</v>
      </c>
      <c r="G1008">
        <v>930.56741575145179</v>
      </c>
      <c r="H1008">
        <v>118.21897801309009</v>
      </c>
      <c r="I1008">
        <v>7.8715569309727282</v>
      </c>
      <c r="J1008">
        <f t="shared" si="30"/>
        <v>0.3865431970204169</v>
      </c>
      <c r="K1008">
        <v>35700.496249019518</v>
      </c>
      <c r="L1008">
        <v>34888.14781128116</v>
      </c>
      <c r="M1008">
        <v>1.023284367004307</v>
      </c>
      <c r="N1008">
        <f t="shared" si="31"/>
        <v>21.333333333333329</v>
      </c>
    </row>
    <row r="1009" spans="2:14" x14ac:dyDescent="0.2">
      <c r="B1009">
        <v>93.333333333333329</v>
      </c>
      <c r="C1009">
        <v>50</v>
      </c>
      <c r="D1009">
        <v>12</v>
      </c>
      <c r="E1009">
        <v>76</v>
      </c>
      <c r="F1009">
        <v>0.42430462410339398</v>
      </c>
      <c r="G1009">
        <v>842.60274920608367</v>
      </c>
      <c r="H1009">
        <v>89.095497936356324</v>
      </c>
      <c r="I1009">
        <v>9.4572988391397832</v>
      </c>
      <c r="J1009">
        <f t="shared" si="30"/>
        <v>0.42430462410339398</v>
      </c>
      <c r="K1009">
        <v>40582.52844558924</v>
      </c>
      <c r="L1009">
        <v>39829.02119431951</v>
      </c>
      <c r="M1009">
        <v>1.018918548050515</v>
      </c>
      <c r="N1009">
        <f t="shared" si="31"/>
        <v>17.333333333333329</v>
      </c>
    </row>
    <row r="1010" spans="2:14" x14ac:dyDescent="0.2">
      <c r="B1010">
        <v>93.333333333333329</v>
      </c>
      <c r="C1010">
        <v>50</v>
      </c>
      <c r="D1010">
        <v>12</v>
      </c>
      <c r="E1010">
        <v>80</v>
      </c>
      <c r="F1010">
        <v>0.46920322198331571</v>
      </c>
      <c r="G1010">
        <v>757.83090329071524</v>
      </c>
      <c r="H1010">
        <v>63.181616695407847</v>
      </c>
      <c r="I1010">
        <v>11.99448420169653</v>
      </c>
      <c r="J1010">
        <f t="shared" si="30"/>
        <v>0.46920322198331571</v>
      </c>
      <c r="K1010">
        <v>48427.914972414554</v>
      </c>
      <c r="L1010">
        <v>47733.265685819228</v>
      </c>
      <c r="M1010">
        <v>1.014552729142135</v>
      </c>
      <c r="N1010">
        <f t="shared" si="31"/>
        <v>13.333333333333329</v>
      </c>
    </row>
    <row r="1011" spans="2:14" x14ac:dyDescent="0.2">
      <c r="B1011">
        <v>93.333333333333329</v>
      </c>
      <c r="C1011">
        <v>75</v>
      </c>
      <c r="D1011">
        <v>4</v>
      </c>
      <c r="E1011">
        <v>20</v>
      </c>
      <c r="F1011">
        <v>0.12064213827522891</v>
      </c>
      <c r="G1011">
        <v>3668.557357048719</v>
      </c>
      <c r="H1011">
        <v>1223.2602348798291</v>
      </c>
      <c r="I1011">
        <v>2.998999928587649</v>
      </c>
      <c r="J1011">
        <f t="shared" si="30"/>
        <v>0.12064213827522891</v>
      </c>
      <c r="K1011">
        <v>32996.228435316967</v>
      </c>
      <c r="L1011">
        <v>30550.931313148081</v>
      </c>
      <c r="M1011">
        <v>1.080040018980257</v>
      </c>
      <c r="N1011">
        <f t="shared" si="31"/>
        <v>73.333333333333329</v>
      </c>
    </row>
    <row r="1012" spans="2:14" x14ac:dyDescent="0.2">
      <c r="B1012">
        <v>93.333333333333329</v>
      </c>
      <c r="C1012">
        <v>75</v>
      </c>
      <c r="D1012">
        <v>4</v>
      </c>
      <c r="E1012">
        <v>24</v>
      </c>
      <c r="F1012">
        <v>0.15101556670735131</v>
      </c>
      <c r="G1012">
        <v>2763.9558634686609</v>
      </c>
      <c r="H1012">
        <v>887.49701997820478</v>
      </c>
      <c r="I1012">
        <v>3.114326923076923</v>
      </c>
      <c r="J1012">
        <f t="shared" si="30"/>
        <v>0.15101556670735131</v>
      </c>
      <c r="K1012">
        <v>26673.005423725819</v>
      </c>
      <c r="L1012">
        <v>24796.546580235361</v>
      </c>
      <c r="M1012">
        <v>1.0756742007367319</v>
      </c>
      <c r="N1012">
        <f t="shared" si="31"/>
        <v>69.333333333333329</v>
      </c>
    </row>
    <row r="1013" spans="2:14" x14ac:dyDescent="0.2">
      <c r="B1013">
        <v>93.333333333333329</v>
      </c>
      <c r="C1013">
        <v>75</v>
      </c>
      <c r="D1013">
        <v>4</v>
      </c>
      <c r="E1013">
        <v>28</v>
      </c>
      <c r="F1013">
        <v>0.1554943859763348</v>
      </c>
      <c r="G1013">
        <v>2650.3713426843501</v>
      </c>
      <c r="H1013">
        <v>817.06373771765789</v>
      </c>
      <c r="I1013">
        <v>3.2437755102040819</v>
      </c>
      <c r="J1013">
        <f t="shared" si="30"/>
        <v>0.1554943859763348</v>
      </c>
      <c r="K1013">
        <v>27542.87452181146</v>
      </c>
      <c r="L1013">
        <v>25709.566916844771</v>
      </c>
      <c r="M1013">
        <v>1.071308381463459</v>
      </c>
      <c r="N1013">
        <f t="shared" si="31"/>
        <v>65.333333333333329</v>
      </c>
    </row>
    <row r="1014" spans="2:14" x14ac:dyDescent="0.2">
      <c r="B1014">
        <v>93.333333333333329</v>
      </c>
      <c r="C1014">
        <v>75</v>
      </c>
      <c r="D1014">
        <v>4</v>
      </c>
      <c r="E1014">
        <v>32</v>
      </c>
      <c r="F1014">
        <v>0.16029014154884169</v>
      </c>
      <c r="G1014">
        <v>2539.2329051701749</v>
      </c>
      <c r="H1014">
        <v>749.01223917296534</v>
      </c>
      <c r="I1014">
        <v>3.3901086956521742</v>
      </c>
      <c r="J1014">
        <f t="shared" si="30"/>
        <v>0.16029014154884169</v>
      </c>
      <c r="K1014">
        <v>28532.858046848211</v>
      </c>
      <c r="L1014">
        <v>26742.637380851</v>
      </c>
      <c r="M1014">
        <v>1.066942562190186</v>
      </c>
      <c r="N1014">
        <f t="shared" si="31"/>
        <v>61.333333333333329</v>
      </c>
    </row>
    <row r="1015" spans="2:14" x14ac:dyDescent="0.2">
      <c r="B1015">
        <v>93.333333333333329</v>
      </c>
      <c r="C1015">
        <v>75</v>
      </c>
      <c r="D1015">
        <v>4</v>
      </c>
      <c r="E1015">
        <v>36</v>
      </c>
      <c r="F1015">
        <v>0.16543416134718111</v>
      </c>
      <c r="G1015">
        <v>2430.4993408526602</v>
      </c>
      <c r="H1015">
        <v>683.32715457624886</v>
      </c>
      <c r="I1015">
        <v>3.5568604651162792</v>
      </c>
      <c r="J1015">
        <f t="shared" si="30"/>
        <v>0.16543416134718111</v>
      </c>
      <c r="K1015">
        <v>29667.643991532241</v>
      </c>
      <c r="L1015">
        <v>27920.471805255831</v>
      </c>
      <c r="M1015">
        <v>1.0625767429169131</v>
      </c>
      <c r="N1015">
        <f t="shared" si="31"/>
        <v>57.333333333333329</v>
      </c>
    </row>
    <row r="1016" spans="2:14" x14ac:dyDescent="0.2">
      <c r="B1016">
        <v>93.333333333333329</v>
      </c>
      <c r="C1016">
        <v>75</v>
      </c>
      <c r="D1016">
        <v>4</v>
      </c>
      <c r="E1016">
        <v>40</v>
      </c>
      <c r="F1016">
        <v>0.17096114146563271</v>
      </c>
      <c r="G1016">
        <v>2324.142025820433</v>
      </c>
      <c r="H1016">
        <v>619.99853968333264</v>
      </c>
      <c r="I1016">
        <v>3.7486250000000001</v>
      </c>
      <c r="J1016">
        <f t="shared" si="30"/>
        <v>0.17096114146563271</v>
      </c>
      <c r="K1016">
        <v>30979.46467103453</v>
      </c>
      <c r="L1016">
        <v>29275.321184897432</v>
      </c>
      <c r="M1016">
        <v>1.0582109236436399</v>
      </c>
      <c r="N1016">
        <f t="shared" si="31"/>
        <v>53.333333333333329</v>
      </c>
    </row>
    <row r="1017" spans="2:14" x14ac:dyDescent="0.2">
      <c r="B1017">
        <v>93.333333333333329</v>
      </c>
      <c r="C1017">
        <v>75</v>
      </c>
      <c r="D1017">
        <v>4</v>
      </c>
      <c r="E1017">
        <v>44</v>
      </c>
      <c r="F1017">
        <v>0.17690967719130049</v>
      </c>
      <c r="G1017">
        <v>2220.1420569847542</v>
      </c>
      <c r="H1017">
        <v>559.02042334503324</v>
      </c>
      <c r="I1017">
        <v>3.9714864864864858</v>
      </c>
      <c r="J1017">
        <f t="shared" si="30"/>
        <v>0.17690967719130049</v>
      </c>
      <c r="K1017">
        <v>32511.124675957151</v>
      </c>
      <c r="L1017">
        <v>30850.003042317428</v>
      </c>
      <c r="M1017">
        <v>1.0538451043703669</v>
      </c>
      <c r="N1017">
        <f t="shared" si="31"/>
        <v>49.333333333333329</v>
      </c>
    </row>
    <row r="1018" spans="2:14" x14ac:dyDescent="0.2">
      <c r="B1018">
        <v>93.333333333333329</v>
      </c>
      <c r="C1018">
        <v>75</v>
      </c>
      <c r="D1018">
        <v>4</v>
      </c>
      <c r="E1018">
        <v>48</v>
      </c>
      <c r="F1018">
        <v>0.183322917298645</v>
      </c>
      <c r="G1018">
        <v>2118.4874437942021</v>
      </c>
      <c r="H1018">
        <v>500.38954523604758</v>
      </c>
      <c r="I1018">
        <v>4.2336764705882359</v>
      </c>
      <c r="J1018">
        <f t="shared" si="30"/>
        <v>0.183322917298645</v>
      </c>
      <c r="K1018">
        <v>34320.629784031757</v>
      </c>
      <c r="L1018">
        <v>32702.5318854736</v>
      </c>
      <c r="M1018">
        <v>1.049479285097094</v>
      </c>
      <c r="N1018">
        <f t="shared" si="31"/>
        <v>45.333333333333329</v>
      </c>
    </row>
    <row r="1019" spans="2:14" x14ac:dyDescent="0.2">
      <c r="B1019">
        <v>93.333333333333329</v>
      </c>
      <c r="C1019">
        <v>75</v>
      </c>
      <c r="D1019">
        <v>4</v>
      </c>
      <c r="E1019">
        <v>52</v>
      </c>
      <c r="F1019">
        <v>0.19024933192609389</v>
      </c>
      <c r="G1019">
        <v>2019.1708955511881</v>
      </c>
      <c r="H1019">
        <v>444.10442202339078</v>
      </c>
      <c r="I1019">
        <v>4.5466129032258067</v>
      </c>
      <c r="J1019">
        <f t="shared" si="30"/>
        <v>0.19024933192609389</v>
      </c>
      <c r="K1019">
        <v>36488.510713853138</v>
      </c>
      <c r="L1019">
        <v>34913.444240325342</v>
      </c>
      <c r="M1019">
        <v>1.045113465823821</v>
      </c>
      <c r="N1019">
        <f t="shared" si="31"/>
        <v>41.333333333333329</v>
      </c>
    </row>
    <row r="1020" spans="2:14" x14ac:dyDescent="0.2">
      <c r="B1020">
        <v>93.333333333333329</v>
      </c>
      <c r="C1020">
        <v>75</v>
      </c>
      <c r="D1020">
        <v>4</v>
      </c>
      <c r="E1020">
        <v>56</v>
      </c>
      <c r="F1020">
        <v>0.19774360909953981</v>
      </c>
      <c r="G1020">
        <v>1922.188213621517</v>
      </c>
      <c r="H1020">
        <v>390.16470318897012</v>
      </c>
      <c r="I1020">
        <v>4.9266071428571436</v>
      </c>
      <c r="J1020">
        <f t="shared" si="30"/>
        <v>0.19774360909953981</v>
      </c>
      <c r="K1020">
        <v>39129.863879742014</v>
      </c>
      <c r="L1020">
        <v>37597.840369309473</v>
      </c>
      <c r="M1020">
        <v>1.0407476465505481</v>
      </c>
      <c r="N1020">
        <f t="shared" si="31"/>
        <v>37.333333333333329</v>
      </c>
    </row>
    <row r="1021" spans="2:14" x14ac:dyDescent="0.2">
      <c r="B1021">
        <v>93.333333333333329</v>
      </c>
      <c r="C1021">
        <v>75</v>
      </c>
      <c r="D1021">
        <v>4</v>
      </c>
      <c r="E1021">
        <v>60</v>
      </c>
      <c r="F1021">
        <v>0.20586770742161209</v>
      </c>
      <c r="G1021">
        <v>1827.5371711387061</v>
      </c>
      <c r="H1021">
        <v>338.57074569986031</v>
      </c>
      <c r="I1021">
        <v>5.3978000000000002</v>
      </c>
      <c r="J1021">
        <f t="shared" si="30"/>
        <v>0.20586770742161209</v>
      </c>
      <c r="K1021">
        <v>42415.069836657327</v>
      </c>
      <c r="L1021">
        <v>40926.103411218479</v>
      </c>
      <c r="M1021">
        <v>1.0363818272772749</v>
      </c>
      <c r="N1021">
        <f t="shared" si="31"/>
        <v>33.333333333333329</v>
      </c>
    </row>
    <row r="1022" spans="2:14" x14ac:dyDescent="0.2">
      <c r="B1022">
        <v>93.333333333333329</v>
      </c>
      <c r="C1022">
        <v>75</v>
      </c>
      <c r="D1022">
        <v>4</v>
      </c>
      <c r="E1022">
        <v>64</v>
      </c>
      <c r="F1022">
        <v>0.21469210193233751</v>
      </c>
      <c r="G1022">
        <v>1735.2167541064</v>
      </c>
      <c r="H1022">
        <v>289.32334374429348</v>
      </c>
      <c r="I1022">
        <v>5.9974999999999996</v>
      </c>
      <c r="J1022">
        <f t="shared" si="30"/>
        <v>0.21469210193233751</v>
      </c>
      <c r="K1022">
        <v>46607.470399641054</v>
      </c>
      <c r="L1022">
        <v>45161.576989278939</v>
      </c>
      <c r="M1022">
        <v>1.032016008004002</v>
      </c>
      <c r="N1022">
        <f t="shared" si="31"/>
        <v>29.333333333333329</v>
      </c>
    </row>
    <row r="1023" spans="2:14" x14ac:dyDescent="0.2">
      <c r="B1023">
        <v>93.333333333333329</v>
      </c>
      <c r="C1023">
        <v>75</v>
      </c>
      <c r="D1023">
        <v>4</v>
      </c>
      <c r="E1023">
        <v>68</v>
      </c>
      <c r="F1023">
        <v>0.22429727014373321</v>
      </c>
      <c r="G1023">
        <v>1645.226659828483</v>
      </c>
      <c r="H1023">
        <v>242.4235645953016</v>
      </c>
      <c r="I1023">
        <v>6.7865789473684206</v>
      </c>
      <c r="J1023">
        <f t="shared" si="30"/>
        <v>0.22429727014373321</v>
      </c>
      <c r="K1023">
        <v>52136.745958855587</v>
      </c>
      <c r="L1023">
        <v>50733.942863622397</v>
      </c>
      <c r="M1023">
        <v>1.027650188730729</v>
      </c>
      <c r="N1023">
        <f t="shared" si="31"/>
        <v>25.333333333333329</v>
      </c>
    </row>
    <row r="1024" spans="2:14" x14ac:dyDescent="0.2">
      <c r="B1024">
        <v>93.333333333333329</v>
      </c>
      <c r="C1024">
        <v>75</v>
      </c>
      <c r="D1024">
        <v>4</v>
      </c>
      <c r="E1024">
        <v>72</v>
      </c>
      <c r="F1024">
        <v>0.2347754775052831</v>
      </c>
      <c r="G1024">
        <v>1557.5669743478611</v>
      </c>
      <c r="H1024">
        <v>197.8726554413893</v>
      </c>
      <c r="I1024">
        <v>7.8715624999999996</v>
      </c>
      <c r="J1024">
        <f t="shared" si="30"/>
        <v>0.2347754775052831</v>
      </c>
      <c r="K1024">
        <v>59754.847401786174</v>
      </c>
      <c r="L1024">
        <v>58395.153082879697</v>
      </c>
      <c r="M1024">
        <v>1.023284369457456</v>
      </c>
      <c r="N1024">
        <f t="shared" si="31"/>
        <v>21.333333333333329</v>
      </c>
    </row>
    <row r="1025" spans="2:14" x14ac:dyDescent="0.2">
      <c r="B1025">
        <v>93.333333333333329</v>
      </c>
      <c r="C1025">
        <v>75</v>
      </c>
      <c r="D1025">
        <v>4</v>
      </c>
      <c r="E1025">
        <v>76</v>
      </c>
      <c r="F1025">
        <v>0.24623293741550659</v>
      </c>
      <c r="G1025">
        <v>1472.2379724395139</v>
      </c>
      <c r="H1025">
        <v>155.67199676045129</v>
      </c>
      <c r="I1025">
        <v>9.457307692307694</v>
      </c>
      <c r="J1025">
        <f t="shared" si="30"/>
        <v>0.24623293741550659</v>
      </c>
      <c r="K1025">
        <v>70907.838185311062</v>
      </c>
      <c r="L1025">
        <v>69591.272209631992</v>
      </c>
      <c r="M1025">
        <v>1.0189185501841831</v>
      </c>
      <c r="N1025">
        <f t="shared" si="31"/>
        <v>17.333333333333329</v>
      </c>
    </row>
    <row r="1026" spans="2:14" x14ac:dyDescent="0.2">
      <c r="B1026">
        <v>93.333333333333329</v>
      </c>
      <c r="C1026">
        <v>75</v>
      </c>
      <c r="D1026">
        <v>4</v>
      </c>
      <c r="E1026">
        <v>80</v>
      </c>
      <c r="F1026">
        <v>0.25879244182643829</v>
      </c>
      <c r="G1026">
        <v>1389.240000395017</v>
      </c>
      <c r="H1026">
        <v>115.8230856138244</v>
      </c>
      <c r="I1026">
        <v>11.9945</v>
      </c>
      <c r="J1026">
        <f t="shared" si="30"/>
        <v>0.25879244182643829</v>
      </c>
      <c r="K1026">
        <v>88777.056099542839</v>
      </c>
      <c r="L1026">
        <v>87503.639184761647</v>
      </c>
      <c r="M1026">
        <v>1.0145527309109099</v>
      </c>
      <c r="N1026">
        <f t="shared" si="31"/>
        <v>13.333333333333329</v>
      </c>
    </row>
    <row r="1027" spans="2:14" x14ac:dyDescent="0.2">
      <c r="B1027">
        <v>93.333333333333329</v>
      </c>
      <c r="C1027">
        <v>75</v>
      </c>
      <c r="D1027">
        <v>5</v>
      </c>
      <c r="E1027">
        <v>20</v>
      </c>
      <c r="F1027">
        <v>0.1468253930216411</v>
      </c>
      <c r="G1027">
        <v>2880.0407254676452</v>
      </c>
      <c r="H1027">
        <v>960.33368638467641</v>
      </c>
      <c r="I1027">
        <v>2.9990000000000001</v>
      </c>
      <c r="J1027">
        <f t="shared" si="30"/>
        <v>0.1468253930216411</v>
      </c>
      <c r="K1027">
        <v>25904.046858625799</v>
      </c>
      <c r="L1027">
        <v>23984.339819542831</v>
      </c>
      <c r="M1027">
        <v>1.0800400200100051</v>
      </c>
      <c r="N1027">
        <f t="shared" si="31"/>
        <v>73.333333333333329</v>
      </c>
    </row>
    <row r="1028" spans="2:14" x14ac:dyDescent="0.2">
      <c r="B1028">
        <v>93.333333333333329</v>
      </c>
      <c r="C1028">
        <v>75</v>
      </c>
      <c r="D1028">
        <v>5</v>
      </c>
      <c r="E1028">
        <v>24</v>
      </c>
      <c r="F1028">
        <v>0.14244134053347041</v>
      </c>
      <c r="G1028">
        <v>2964.183686823204</v>
      </c>
      <c r="H1028">
        <v>951.78950702279542</v>
      </c>
      <c r="I1028">
        <v>3.114326923076923</v>
      </c>
      <c r="J1028">
        <f t="shared" ref="J1028:J1091" si="32">F1028</f>
        <v>0.14244134053347041</v>
      </c>
      <c r="K1028">
        <v>28605.264143521061</v>
      </c>
      <c r="L1028">
        <v>26592.869963720659</v>
      </c>
      <c r="M1028">
        <v>1.0756742007367319</v>
      </c>
      <c r="N1028">
        <f t="shared" ref="N1028:N1091" si="33">B1028-E1028</f>
        <v>69.333333333333329</v>
      </c>
    </row>
    <row r="1029" spans="2:14" x14ac:dyDescent="0.2">
      <c r="B1029">
        <v>93.333333333333329</v>
      </c>
      <c r="C1029">
        <v>75</v>
      </c>
      <c r="D1029">
        <v>5</v>
      </c>
      <c r="E1029">
        <v>28</v>
      </c>
      <c r="F1029">
        <v>0.14660698318275109</v>
      </c>
      <c r="G1029">
        <v>2841.1213902851041</v>
      </c>
      <c r="H1029">
        <v>875.86868491597772</v>
      </c>
      <c r="I1029">
        <v>3.2437755102040819</v>
      </c>
      <c r="J1029">
        <f t="shared" si="32"/>
        <v>0.14660698318275109</v>
      </c>
      <c r="K1029">
        <v>29525.1645283039</v>
      </c>
      <c r="L1029">
        <v>27559.91182293477</v>
      </c>
      <c r="M1029">
        <v>1.071308381463459</v>
      </c>
      <c r="N1029">
        <f t="shared" si="33"/>
        <v>65.333333333333329</v>
      </c>
    </row>
    <row r="1030" spans="2:14" x14ac:dyDescent="0.2">
      <c r="B1030">
        <v>93.333333333333329</v>
      </c>
      <c r="C1030">
        <v>75</v>
      </c>
      <c r="D1030">
        <v>5</v>
      </c>
      <c r="E1030">
        <v>32</v>
      </c>
      <c r="F1030">
        <v>0.15107437951741781</v>
      </c>
      <c r="G1030">
        <v>2720.7044026903868</v>
      </c>
      <c r="H1030">
        <v>802.54193801505539</v>
      </c>
      <c r="I1030">
        <v>3.3901086956521729</v>
      </c>
      <c r="J1030">
        <f t="shared" si="32"/>
        <v>0.15107437951741781</v>
      </c>
      <c r="K1030">
        <v>30572.017380263569</v>
      </c>
      <c r="L1030">
        <v>28653.854915588239</v>
      </c>
      <c r="M1030">
        <v>1.066942562190186</v>
      </c>
      <c r="N1030">
        <f t="shared" si="33"/>
        <v>61.333333333333329</v>
      </c>
    </row>
    <row r="1031" spans="2:14" x14ac:dyDescent="0.2">
      <c r="B1031">
        <v>93.333333333333329</v>
      </c>
      <c r="C1031">
        <v>75</v>
      </c>
      <c r="D1031">
        <v>5</v>
      </c>
      <c r="E1031">
        <v>36</v>
      </c>
      <c r="F1031">
        <v>0.15587364035115889</v>
      </c>
      <c r="G1031">
        <v>2602.8952825027309</v>
      </c>
      <c r="H1031">
        <v>731.79572491822182</v>
      </c>
      <c r="I1031">
        <v>3.5568604651162792</v>
      </c>
      <c r="J1031">
        <f t="shared" si="32"/>
        <v>0.15587364035115889</v>
      </c>
      <c r="K1031">
        <v>31771.97758936197</v>
      </c>
      <c r="L1031">
        <v>29900.878031777462</v>
      </c>
      <c r="M1031">
        <v>1.0625767429169131</v>
      </c>
      <c r="N1031">
        <f t="shared" si="33"/>
        <v>57.333333333333329</v>
      </c>
    </row>
    <row r="1032" spans="2:14" x14ac:dyDescent="0.2">
      <c r="B1032">
        <v>93.333333333333329</v>
      </c>
      <c r="C1032">
        <v>75</v>
      </c>
      <c r="D1032">
        <v>5</v>
      </c>
      <c r="E1032">
        <v>40</v>
      </c>
      <c r="F1032">
        <v>0.1610381215388704</v>
      </c>
      <c r="G1032">
        <v>2487.6702071135669</v>
      </c>
      <c r="H1032">
        <v>663.62204998194454</v>
      </c>
      <c r="I1032">
        <v>3.7486250000000001</v>
      </c>
      <c r="J1032">
        <f t="shared" si="32"/>
        <v>0.1610381215388704</v>
      </c>
      <c r="K1032">
        <v>33159.200443981041</v>
      </c>
      <c r="L1032">
        <v>31335.152286849421</v>
      </c>
      <c r="M1032">
        <v>1.0582109236436399</v>
      </c>
      <c r="N1032">
        <f t="shared" si="33"/>
        <v>53.333333333333329</v>
      </c>
    </row>
    <row r="1033" spans="2:14" x14ac:dyDescent="0.2">
      <c r="B1033">
        <v>93.333333333333329</v>
      </c>
      <c r="C1033">
        <v>75</v>
      </c>
      <c r="D1033">
        <v>5</v>
      </c>
      <c r="E1033">
        <v>44</v>
      </c>
      <c r="F1033">
        <v>0.166604995053522</v>
      </c>
      <c r="G1033">
        <v>2375.0147878477019</v>
      </c>
      <c r="H1033">
        <v>598.01658545962755</v>
      </c>
      <c r="I1033">
        <v>3.9714864864864858</v>
      </c>
      <c r="J1033">
        <f t="shared" si="32"/>
        <v>0.166604995053522</v>
      </c>
      <c r="K1033">
        <v>34779.036608056464</v>
      </c>
      <c r="L1033">
        <v>33002.038405668391</v>
      </c>
      <c r="M1033">
        <v>1.0538451043703669</v>
      </c>
      <c r="N1033">
        <f t="shared" si="33"/>
        <v>49.333333333333329</v>
      </c>
    </row>
    <row r="1034" spans="2:14" x14ac:dyDescent="0.2">
      <c r="B1034">
        <v>93.333333333333329</v>
      </c>
      <c r="C1034">
        <v>75</v>
      </c>
      <c r="D1034">
        <v>5</v>
      </c>
      <c r="E1034">
        <v>48</v>
      </c>
      <c r="F1034">
        <v>0.17261592182471261</v>
      </c>
      <c r="G1034">
        <v>2264.9207248721882</v>
      </c>
      <c r="H1034">
        <v>534.97728052835714</v>
      </c>
      <c r="I1034">
        <v>4.2336764705882359</v>
      </c>
      <c r="J1034">
        <f t="shared" si="32"/>
        <v>0.17261592182471261</v>
      </c>
      <c r="K1034">
        <v>36692.927265737671</v>
      </c>
      <c r="L1034">
        <v>34962.983821393842</v>
      </c>
      <c r="M1034">
        <v>1.049479285097094</v>
      </c>
      <c r="N1034">
        <f t="shared" si="33"/>
        <v>45.333333333333329</v>
      </c>
    </row>
    <row r="1035" spans="2:14" x14ac:dyDescent="0.2">
      <c r="B1035">
        <v>93.333333333333329</v>
      </c>
      <c r="C1035">
        <v>75</v>
      </c>
      <c r="D1035">
        <v>5</v>
      </c>
      <c r="E1035">
        <v>52</v>
      </c>
      <c r="F1035">
        <v>0.1791178264840082</v>
      </c>
      <c r="G1035">
        <v>2157.383485417864</v>
      </c>
      <c r="H1035">
        <v>474.50344494628263</v>
      </c>
      <c r="I1035">
        <v>4.5466129032258067</v>
      </c>
      <c r="J1035">
        <f t="shared" si="32"/>
        <v>0.1791178264840082</v>
      </c>
      <c r="K1035">
        <v>38986.155453707092</v>
      </c>
      <c r="L1035">
        <v>37303.275413235511</v>
      </c>
      <c r="M1035">
        <v>1.045113465823821</v>
      </c>
      <c r="N1035">
        <f t="shared" si="33"/>
        <v>41.333333333333329</v>
      </c>
    </row>
    <row r="1036" spans="2:14" x14ac:dyDescent="0.2">
      <c r="B1036">
        <v>93.333333333333329</v>
      </c>
      <c r="C1036">
        <v>75</v>
      </c>
      <c r="D1036">
        <v>5</v>
      </c>
      <c r="E1036">
        <v>56</v>
      </c>
      <c r="F1036">
        <v>0.18616379585612111</v>
      </c>
      <c r="G1036">
        <v>2052.400783869216</v>
      </c>
      <c r="H1036">
        <v>416.59517886359089</v>
      </c>
      <c r="I1036">
        <v>4.9266071428571427</v>
      </c>
      <c r="J1036">
        <f t="shared" si="32"/>
        <v>0.18616379585612111</v>
      </c>
      <c r="K1036">
        <v>41780.59293588587</v>
      </c>
      <c r="L1036">
        <v>40144.787330880237</v>
      </c>
      <c r="M1036">
        <v>1.0407476465505481</v>
      </c>
      <c r="N1036">
        <f t="shared" si="33"/>
        <v>37.333333333333329</v>
      </c>
    </row>
    <row r="1037" spans="2:14" x14ac:dyDescent="0.2">
      <c r="B1037">
        <v>93.333333333333329</v>
      </c>
      <c r="C1037">
        <v>75</v>
      </c>
      <c r="D1037">
        <v>5</v>
      </c>
      <c r="E1037">
        <v>60</v>
      </c>
      <c r="F1037">
        <v>0.19381413331000449</v>
      </c>
      <c r="G1037">
        <v>1949.9716188047539</v>
      </c>
      <c r="H1037">
        <v>361.25303249560079</v>
      </c>
      <c r="I1037">
        <v>5.3977999999999993</v>
      </c>
      <c r="J1037">
        <f t="shared" si="32"/>
        <v>0.19381413331000449</v>
      </c>
      <c r="K1037">
        <v>45256.634829249117</v>
      </c>
      <c r="L1037">
        <v>43667.916242939973</v>
      </c>
      <c r="M1037">
        <v>1.0363818272772749</v>
      </c>
      <c r="N1037">
        <f t="shared" si="33"/>
        <v>33.333333333333329</v>
      </c>
    </row>
    <row r="1038" spans="2:14" x14ac:dyDescent="0.2">
      <c r="B1038">
        <v>93.333333333333329</v>
      </c>
      <c r="C1038">
        <v>75</v>
      </c>
      <c r="D1038">
        <v>5</v>
      </c>
      <c r="E1038">
        <v>64</v>
      </c>
      <c r="F1038">
        <v>0.20213760937415701</v>
      </c>
      <c r="G1038">
        <v>1850.095678044059</v>
      </c>
      <c r="H1038">
        <v>308.47781209571627</v>
      </c>
      <c r="I1038">
        <v>5.9974999999999996</v>
      </c>
      <c r="J1038">
        <f t="shared" si="32"/>
        <v>0.20213760937415701</v>
      </c>
      <c r="K1038">
        <v>49693.088397678599</v>
      </c>
      <c r="L1038">
        <v>48151.470531730258</v>
      </c>
      <c r="M1038">
        <v>1.032016008004002</v>
      </c>
      <c r="N1038">
        <f t="shared" si="33"/>
        <v>29.333333333333329</v>
      </c>
    </row>
    <row r="1039" spans="2:14" x14ac:dyDescent="0.2">
      <c r="B1039">
        <v>93.333333333333329</v>
      </c>
      <c r="C1039">
        <v>75</v>
      </c>
      <c r="D1039">
        <v>5</v>
      </c>
      <c r="E1039">
        <v>68</v>
      </c>
      <c r="F1039">
        <v>0.211212958600767</v>
      </c>
      <c r="G1039">
        <v>1752.772980985817</v>
      </c>
      <c r="H1039">
        <v>258.2704768601381</v>
      </c>
      <c r="I1039">
        <v>6.7865789473684233</v>
      </c>
      <c r="J1039">
        <f t="shared" si="32"/>
        <v>0.211212958600767</v>
      </c>
      <c r="K1039">
        <v>55544.857048894679</v>
      </c>
      <c r="L1039">
        <v>54050.354544768998</v>
      </c>
      <c r="M1039">
        <v>1.027650188730729</v>
      </c>
      <c r="N1039">
        <f t="shared" si="33"/>
        <v>25.333333333333329</v>
      </c>
    </row>
    <row r="1040" spans="2:14" x14ac:dyDescent="0.2">
      <c r="B1040">
        <v>93.333333333333329</v>
      </c>
      <c r="C1040">
        <v>75</v>
      </c>
      <c r="D1040">
        <v>5</v>
      </c>
      <c r="E1040">
        <v>72</v>
      </c>
      <c r="F1040">
        <v>0.22113068513874831</v>
      </c>
      <c r="G1040">
        <v>1658.003671814208</v>
      </c>
      <c r="H1040">
        <v>210.63209138137529</v>
      </c>
      <c r="I1040">
        <v>7.8715624999999996</v>
      </c>
      <c r="J1040">
        <f t="shared" si="32"/>
        <v>0.22113068513874831</v>
      </c>
      <c r="K1040">
        <v>63608.023303357717</v>
      </c>
      <c r="L1040">
        <v>62160.651722924893</v>
      </c>
      <c r="M1040">
        <v>1.023284369457456</v>
      </c>
      <c r="N1040">
        <f t="shared" si="33"/>
        <v>21.333333333333329</v>
      </c>
    </row>
    <row r="1041" spans="2:14" x14ac:dyDescent="0.2">
      <c r="B1041">
        <v>93.333333333333329</v>
      </c>
      <c r="C1041">
        <v>75</v>
      </c>
      <c r="D1041">
        <v>5</v>
      </c>
      <c r="E1041">
        <v>76</v>
      </c>
      <c r="F1041">
        <v>0.23199525612244179</v>
      </c>
      <c r="G1041">
        <v>1565.787907709597</v>
      </c>
      <c r="H1041">
        <v>165.56381146223731</v>
      </c>
      <c r="I1041">
        <v>9.457307692307694</v>
      </c>
      <c r="J1041">
        <f t="shared" si="32"/>
        <v>0.23199525612244179</v>
      </c>
      <c r="K1041">
        <v>75413.511722168507</v>
      </c>
      <c r="L1041">
        <v>74013.287625921148</v>
      </c>
      <c r="M1041">
        <v>1.0189185501841831</v>
      </c>
      <c r="N1041">
        <f t="shared" si="33"/>
        <v>17.333333333333329</v>
      </c>
    </row>
    <row r="1042" spans="2:14" x14ac:dyDescent="0.2">
      <c r="B1042">
        <v>93.333333333333329</v>
      </c>
      <c r="C1042">
        <v>75</v>
      </c>
      <c r="D1042">
        <v>5</v>
      </c>
      <c r="E1042">
        <v>80</v>
      </c>
      <c r="F1042">
        <v>0.24392778432614759</v>
      </c>
      <c r="G1042">
        <v>1476.1258062920911</v>
      </c>
      <c r="H1042">
        <v>123.0668895153688</v>
      </c>
      <c r="I1042">
        <v>11.9945</v>
      </c>
      <c r="J1042">
        <f t="shared" si="32"/>
        <v>0.24392778432614759</v>
      </c>
      <c r="K1042">
        <v>94329.348044912404</v>
      </c>
      <c r="L1042">
        <v>92976.289128135686</v>
      </c>
      <c r="M1042">
        <v>1.0145527309109099</v>
      </c>
      <c r="N1042">
        <f t="shared" si="33"/>
        <v>13.333333333333329</v>
      </c>
    </row>
    <row r="1043" spans="2:14" x14ac:dyDescent="0.2">
      <c r="B1043">
        <v>93.333333333333329</v>
      </c>
      <c r="C1043">
        <v>75</v>
      </c>
      <c r="D1043">
        <v>6</v>
      </c>
      <c r="E1043">
        <v>20</v>
      </c>
      <c r="F1043">
        <v>0.1385501814570396</v>
      </c>
      <c r="G1043">
        <v>3089.9452466554608</v>
      </c>
      <c r="H1043">
        <v>1030.3251906153589</v>
      </c>
      <c r="I1043">
        <v>2.9990000000000001</v>
      </c>
      <c r="J1043">
        <f t="shared" si="32"/>
        <v>0.1385501814570396</v>
      </c>
      <c r="K1043">
        <v>27791.998131191129</v>
      </c>
      <c r="L1043">
        <v>25732.378075151031</v>
      </c>
      <c r="M1043">
        <v>1.0800400200100051</v>
      </c>
      <c r="N1043">
        <f t="shared" si="33"/>
        <v>73.333333333333329</v>
      </c>
    </row>
    <row r="1044" spans="2:14" x14ac:dyDescent="0.2">
      <c r="B1044">
        <v>93.333333333333329</v>
      </c>
      <c r="C1044">
        <v>75</v>
      </c>
      <c r="D1044">
        <v>6</v>
      </c>
      <c r="E1044">
        <v>24</v>
      </c>
      <c r="F1044">
        <v>0.1369103012182632</v>
      </c>
      <c r="G1044">
        <v>3109.4934470192889</v>
      </c>
      <c r="H1044">
        <v>998.44799084178044</v>
      </c>
      <c r="I1044">
        <v>3.1143269109067062</v>
      </c>
      <c r="J1044">
        <f t="shared" si="32"/>
        <v>0.1369103012182632</v>
      </c>
      <c r="K1044">
        <v>30007.547035609809</v>
      </c>
      <c r="L1044">
        <v>27896.501579432301</v>
      </c>
      <c r="M1044">
        <v>1.075674200586282</v>
      </c>
      <c r="N1044">
        <f t="shared" si="33"/>
        <v>69.333333333333329</v>
      </c>
    </row>
    <row r="1045" spans="2:14" x14ac:dyDescent="0.2">
      <c r="B1045">
        <v>93.333333333333329</v>
      </c>
      <c r="C1045">
        <v>75</v>
      </c>
      <c r="D1045">
        <v>6</v>
      </c>
      <c r="E1045">
        <v>28</v>
      </c>
      <c r="F1045">
        <v>0.1408737495161663</v>
      </c>
      <c r="G1045">
        <v>2979.452272525471</v>
      </c>
      <c r="H1045">
        <v>918.51371195138267</v>
      </c>
      <c r="I1045">
        <v>3.2437754970425252</v>
      </c>
      <c r="J1045">
        <f t="shared" si="32"/>
        <v>0.1408737495161663</v>
      </c>
      <c r="K1045">
        <v>30962.71030563601</v>
      </c>
      <c r="L1045">
        <v>28901.77174506192</v>
      </c>
      <c r="M1045">
        <v>1.071308381325315</v>
      </c>
      <c r="N1045">
        <f t="shared" si="33"/>
        <v>65.333333333333329</v>
      </c>
    </row>
    <row r="1046" spans="2:14" x14ac:dyDescent="0.2">
      <c r="B1046">
        <v>93.333333333333329</v>
      </c>
      <c r="C1046">
        <v>75</v>
      </c>
      <c r="D1046">
        <v>6</v>
      </c>
      <c r="E1046">
        <v>32</v>
      </c>
      <c r="F1046">
        <v>0.14512907161862779</v>
      </c>
      <c r="G1046">
        <v>2852.205635831609</v>
      </c>
      <c r="H1046">
        <v>841.33162208393037</v>
      </c>
      <c r="I1046">
        <v>3.3901086812437389</v>
      </c>
      <c r="J1046">
        <f t="shared" si="32"/>
        <v>0.14512907161862779</v>
      </c>
      <c r="K1046">
        <v>32049.670733984789</v>
      </c>
      <c r="L1046">
        <v>30038.796720237111</v>
      </c>
      <c r="M1046">
        <v>1.0669425620631789</v>
      </c>
      <c r="N1046">
        <f t="shared" si="33"/>
        <v>61.333333333333329</v>
      </c>
    </row>
    <row r="1047" spans="2:14" x14ac:dyDescent="0.2">
      <c r="B1047">
        <v>93.333333333333329</v>
      </c>
      <c r="C1047">
        <v>75</v>
      </c>
      <c r="D1047">
        <v>6</v>
      </c>
      <c r="E1047">
        <v>36</v>
      </c>
      <c r="F1047">
        <v>0.14970554058472971</v>
      </c>
      <c r="G1047">
        <v>2727.7201696390248</v>
      </c>
      <c r="H1047">
        <v>766.88984812629155</v>
      </c>
      <c r="I1047">
        <v>3.5568604491290952</v>
      </c>
      <c r="J1047">
        <f t="shared" si="32"/>
        <v>0.14970554058472971</v>
      </c>
      <c r="K1047">
        <v>33295.639929275872</v>
      </c>
      <c r="L1047">
        <v>31334.809607763142</v>
      </c>
      <c r="M1047">
        <v>1.062576742800025</v>
      </c>
      <c r="N1047">
        <f t="shared" si="33"/>
        <v>57.333333333333329</v>
      </c>
    </row>
    <row r="1048" spans="2:14" x14ac:dyDescent="0.2">
      <c r="B1048">
        <v>93.333333333333329</v>
      </c>
      <c r="C1048">
        <v>75</v>
      </c>
      <c r="D1048">
        <v>6</v>
      </c>
      <c r="E1048">
        <v>40</v>
      </c>
      <c r="F1048">
        <v>0.15463562424394831</v>
      </c>
      <c r="G1048">
        <v>2605.975968828026</v>
      </c>
      <c r="H1048">
        <v>695.18182836238282</v>
      </c>
      <c r="I1048">
        <v>3.7486249819947668</v>
      </c>
      <c r="J1048">
        <f t="shared" si="32"/>
        <v>0.15463562424394831</v>
      </c>
      <c r="K1048">
        <v>34736.147603274869</v>
      </c>
      <c r="L1048">
        <v>32825.353462809217</v>
      </c>
      <c r="M1048">
        <v>1.058210923535996</v>
      </c>
      <c r="N1048">
        <f t="shared" si="33"/>
        <v>53.333333333333329</v>
      </c>
    </row>
    <row r="1049" spans="2:14" x14ac:dyDescent="0.2">
      <c r="B1049">
        <v>93.333333333333329</v>
      </c>
      <c r="C1049">
        <v>75</v>
      </c>
      <c r="D1049">
        <v>6</v>
      </c>
      <c r="E1049">
        <v>44</v>
      </c>
      <c r="F1049">
        <v>0.1599555800823777</v>
      </c>
      <c r="G1049">
        <v>2486.9617037687308</v>
      </c>
      <c r="H1049">
        <v>626.20425000602791</v>
      </c>
      <c r="I1049">
        <v>3.971486465869229</v>
      </c>
      <c r="J1049">
        <f t="shared" si="32"/>
        <v>0.1599555800823777</v>
      </c>
      <c r="K1049">
        <v>36418.355195417687</v>
      </c>
      <c r="L1049">
        <v>34557.597741654979</v>
      </c>
      <c r="M1049">
        <v>1.053845104271232</v>
      </c>
      <c r="N1049">
        <f t="shared" si="33"/>
        <v>49.333333333333329</v>
      </c>
    </row>
    <row r="1050" spans="2:14" x14ac:dyDescent="0.2">
      <c r="B1050">
        <v>93.333333333333329</v>
      </c>
      <c r="C1050">
        <v>75</v>
      </c>
      <c r="D1050">
        <v>6</v>
      </c>
      <c r="E1050">
        <v>48</v>
      </c>
      <c r="F1050">
        <v>0.1657061339190859</v>
      </c>
      <c r="G1050">
        <v>2370.6711999848708</v>
      </c>
      <c r="H1050">
        <v>559.95568625098531</v>
      </c>
      <c r="I1050">
        <v>4.2336764465363084</v>
      </c>
      <c r="J1050">
        <f t="shared" si="32"/>
        <v>0.1657061339190859</v>
      </c>
      <c r="K1050">
        <v>38406.141529272601</v>
      </c>
      <c r="L1050">
        <v>36595.426015538716</v>
      </c>
      <c r="M1050">
        <v>1.049479285005865</v>
      </c>
      <c r="N1050">
        <f t="shared" si="33"/>
        <v>45.333333333333329</v>
      </c>
    </row>
    <row r="1051" spans="2:14" x14ac:dyDescent="0.2">
      <c r="B1051">
        <v>93.333333333333329</v>
      </c>
      <c r="C1051">
        <v>75</v>
      </c>
      <c r="D1051">
        <v>6</v>
      </c>
      <c r="E1051">
        <v>52</v>
      </c>
      <c r="F1051">
        <v>0.1719332537522951</v>
      </c>
      <c r="G1051">
        <v>2257.101270032058</v>
      </c>
      <c r="H1051">
        <v>496.43577148551208</v>
      </c>
      <c r="I1051">
        <v>4.5466128745678613</v>
      </c>
      <c r="J1051">
        <f t="shared" si="32"/>
        <v>0.1719332537522951</v>
      </c>
      <c r="K1051">
        <v>40788.159167346923</v>
      </c>
      <c r="L1051">
        <v>39027.49366880038</v>
      </c>
      <c r="M1051">
        <v>1.0451134657400269</v>
      </c>
      <c r="N1051">
        <f t="shared" si="33"/>
        <v>41.333333333333329</v>
      </c>
    </row>
    <row r="1052" spans="2:14" x14ac:dyDescent="0.2">
      <c r="B1052">
        <v>93.333333333333329</v>
      </c>
      <c r="C1052">
        <v>75</v>
      </c>
      <c r="D1052">
        <v>6</v>
      </c>
      <c r="E1052">
        <v>56</v>
      </c>
      <c r="F1052">
        <v>0.17868904641589681</v>
      </c>
      <c r="G1052">
        <v>2146.2503955749889</v>
      </c>
      <c r="H1052">
        <v>435.64472436748292</v>
      </c>
      <c r="I1052">
        <v>4.9266071078701854</v>
      </c>
      <c r="J1052">
        <f t="shared" si="32"/>
        <v>0.17868904641589681</v>
      </c>
      <c r="K1052">
        <v>43691.083545072703</v>
      </c>
      <c r="L1052">
        <v>41980.477873865188</v>
      </c>
      <c r="M1052">
        <v>1.040747646473849</v>
      </c>
      <c r="N1052">
        <f t="shared" si="33"/>
        <v>37.333333333333329</v>
      </c>
    </row>
    <row r="1053" spans="2:14" x14ac:dyDescent="0.2">
      <c r="B1053">
        <v>93.333333333333329</v>
      </c>
      <c r="C1053">
        <v>75</v>
      </c>
      <c r="D1053">
        <v>6</v>
      </c>
      <c r="E1053">
        <v>60</v>
      </c>
      <c r="F1053">
        <v>0.18603281228581869</v>
      </c>
      <c r="G1053">
        <v>2038.117945109552</v>
      </c>
      <c r="H1053">
        <v>377.58308231219831</v>
      </c>
      <c r="I1053">
        <v>5.3977999560487939</v>
      </c>
      <c r="J1053">
        <f t="shared" si="32"/>
        <v>0.18603281228581869</v>
      </c>
      <c r="K1053">
        <v>47302.41132294049</v>
      </c>
      <c r="L1053">
        <v>45641.876460143132</v>
      </c>
      <c r="M1053">
        <v>1.0363818272074641</v>
      </c>
      <c r="N1053">
        <f t="shared" si="33"/>
        <v>33.333333333333329</v>
      </c>
    </row>
    <row r="1054" spans="2:14" x14ac:dyDescent="0.2">
      <c r="B1054">
        <v>93.333333333333329</v>
      </c>
      <c r="C1054">
        <v>75</v>
      </c>
      <c r="D1054">
        <v>6</v>
      </c>
      <c r="E1054">
        <v>64</v>
      </c>
      <c r="F1054">
        <v>0.1940323004607091</v>
      </c>
      <c r="G1054">
        <v>1932.70371905602</v>
      </c>
      <c r="H1054">
        <v>322.25156106221198</v>
      </c>
      <c r="I1054">
        <v>5.9974999428564546</v>
      </c>
      <c r="J1054">
        <f t="shared" si="32"/>
        <v>0.1940323004607091</v>
      </c>
      <c r="K1054">
        <v>51911.918879303397</v>
      </c>
      <c r="L1054">
        <v>50301.466721309604</v>
      </c>
      <c r="M1054">
        <v>1.0320160079410079</v>
      </c>
      <c r="N1054">
        <f t="shared" si="33"/>
        <v>29.333333333333329</v>
      </c>
    </row>
    <row r="1055" spans="2:14" x14ac:dyDescent="0.2">
      <c r="B1055">
        <v>93.333333333333329</v>
      </c>
      <c r="C1055">
        <v>75</v>
      </c>
      <c r="D1055">
        <v>6</v>
      </c>
      <c r="E1055">
        <v>68</v>
      </c>
      <c r="F1055">
        <v>0.20276521619779531</v>
      </c>
      <c r="G1055">
        <v>1830.0076924831069</v>
      </c>
      <c r="H1055">
        <v>269.6509872771764</v>
      </c>
      <c r="I1055">
        <v>6.7865788698263776</v>
      </c>
      <c r="J1055">
        <f t="shared" si="32"/>
        <v>0.20276521619779531</v>
      </c>
      <c r="K1055">
        <v>57992.402199275057</v>
      </c>
      <c r="L1055">
        <v>56432.045494069127</v>
      </c>
      <c r="M1055">
        <v>1.027650188674623</v>
      </c>
      <c r="N1055">
        <f t="shared" si="33"/>
        <v>25.333333333333329</v>
      </c>
    </row>
    <row r="1056" spans="2:14" x14ac:dyDescent="0.2">
      <c r="B1056">
        <v>93.333333333333329</v>
      </c>
      <c r="C1056">
        <v>75</v>
      </c>
      <c r="D1056">
        <v>6</v>
      </c>
      <c r="E1056">
        <v>72</v>
      </c>
      <c r="F1056">
        <v>0.2123210452010531</v>
      </c>
      <c r="G1056">
        <v>1730.0298764871709</v>
      </c>
      <c r="H1056">
        <v>219.78227333312</v>
      </c>
      <c r="I1056">
        <v>7.8715623887691626</v>
      </c>
      <c r="J1056">
        <f t="shared" si="32"/>
        <v>0.2123210452010531</v>
      </c>
      <c r="K1056">
        <v>66371.25271181688</v>
      </c>
      <c r="L1056">
        <v>64861.00510866283</v>
      </c>
      <c r="M1056">
        <v>1.023284369408459</v>
      </c>
      <c r="N1056">
        <f t="shared" si="33"/>
        <v>21.333333333333329</v>
      </c>
    </row>
    <row r="1057" spans="2:14" x14ac:dyDescent="0.2">
      <c r="B1057">
        <v>93.333333333333329</v>
      </c>
      <c r="C1057">
        <v>75</v>
      </c>
      <c r="D1057">
        <v>6</v>
      </c>
      <c r="E1057">
        <v>76</v>
      </c>
      <c r="F1057">
        <v>0.22280327677357711</v>
      </c>
      <c r="G1057">
        <v>1632.770250718243</v>
      </c>
      <c r="H1057">
        <v>172.64641625015841</v>
      </c>
      <c r="I1057">
        <v>9.4573075200843881</v>
      </c>
      <c r="J1057">
        <f t="shared" si="32"/>
        <v>0.22280327677357711</v>
      </c>
      <c r="K1057">
        <v>78639.602359852506</v>
      </c>
      <c r="L1057">
        <v>77179.478525384431</v>
      </c>
      <c r="M1057">
        <v>1.0189185501426761</v>
      </c>
      <c r="N1057">
        <f t="shared" si="33"/>
        <v>17.333333333333329</v>
      </c>
    </row>
    <row r="1058" spans="2:14" x14ac:dyDescent="0.2">
      <c r="B1058">
        <v>93.333333333333329</v>
      </c>
      <c r="C1058">
        <v>75</v>
      </c>
      <c r="D1058">
        <v>6</v>
      </c>
      <c r="E1058">
        <v>80</v>
      </c>
      <c r="F1058">
        <v>0.23433213143415341</v>
      </c>
      <c r="G1058">
        <v>1538.2287383377341</v>
      </c>
      <c r="H1058">
        <v>128.24451012262369</v>
      </c>
      <c r="I1058">
        <v>11.99449970113281</v>
      </c>
      <c r="J1058">
        <f t="shared" si="32"/>
        <v>0.23433213143415341</v>
      </c>
      <c r="K1058">
        <v>98297.931932933527</v>
      </c>
      <c r="L1058">
        <v>96887.947704718419</v>
      </c>
      <c r="M1058">
        <v>1.0145527308774489</v>
      </c>
      <c r="N1058">
        <f t="shared" si="33"/>
        <v>13.333333333333329</v>
      </c>
    </row>
    <row r="1059" spans="2:14" x14ac:dyDescent="0.2">
      <c r="B1059">
        <v>93.333333333333329</v>
      </c>
      <c r="C1059">
        <v>75</v>
      </c>
      <c r="D1059">
        <v>7</v>
      </c>
      <c r="E1059">
        <v>20</v>
      </c>
      <c r="F1059">
        <v>0.13321218150863751</v>
      </c>
      <c r="G1059">
        <v>3242.3809399531542</v>
      </c>
      <c r="H1059">
        <v>1081.1540361140931</v>
      </c>
      <c r="I1059">
        <v>2.9989999867243622</v>
      </c>
      <c r="J1059">
        <f t="shared" si="32"/>
        <v>0.13321218150863751</v>
      </c>
      <c r="K1059">
        <v>29163.055598258499</v>
      </c>
      <c r="L1059">
        <v>27001.82869441943</v>
      </c>
      <c r="M1059">
        <v>1.080040019818574</v>
      </c>
      <c r="N1059">
        <f t="shared" si="33"/>
        <v>73.333333333333329</v>
      </c>
    </row>
    <row r="1060" spans="2:14" x14ac:dyDescent="0.2">
      <c r="B1060">
        <v>93.333333333333329</v>
      </c>
      <c r="C1060">
        <v>75</v>
      </c>
      <c r="D1060">
        <v>7</v>
      </c>
      <c r="E1060">
        <v>24</v>
      </c>
      <c r="F1060">
        <v>0.13305830857692769</v>
      </c>
      <c r="G1060">
        <v>3219.4051724951642</v>
      </c>
      <c r="H1060">
        <v>1033.740287173043</v>
      </c>
      <c r="I1060">
        <v>3.1143268889125251</v>
      </c>
      <c r="J1060">
        <f t="shared" si="32"/>
        <v>0.13305830857692769</v>
      </c>
      <c r="K1060">
        <v>31068.22824564546</v>
      </c>
      <c r="L1060">
        <v>28882.56336032334</v>
      </c>
      <c r="M1060">
        <v>1.075674200314388</v>
      </c>
      <c r="N1060">
        <f t="shared" si="33"/>
        <v>69.333333333333329</v>
      </c>
    </row>
    <row r="1061" spans="2:14" x14ac:dyDescent="0.2">
      <c r="B1061">
        <v>93.333333333333329</v>
      </c>
      <c r="C1061">
        <v>75</v>
      </c>
      <c r="D1061">
        <v>7</v>
      </c>
      <c r="E1061">
        <v>28</v>
      </c>
      <c r="F1061">
        <v>0.1368808716746186</v>
      </c>
      <c r="G1061">
        <v>3084.0287896021869</v>
      </c>
      <c r="H1061">
        <v>950.75285445234238</v>
      </c>
      <c r="I1061">
        <v>3.2437754724161891</v>
      </c>
      <c r="J1061">
        <f t="shared" si="32"/>
        <v>0.1368808716746186</v>
      </c>
      <c r="K1061">
        <v>32049.477975276899</v>
      </c>
      <c r="L1061">
        <v>29916.202040127049</v>
      </c>
      <c r="M1061">
        <v>1.071308381066836</v>
      </c>
      <c r="N1061">
        <f t="shared" si="33"/>
        <v>65.333333333333329</v>
      </c>
    </row>
    <row r="1062" spans="2:14" x14ac:dyDescent="0.2">
      <c r="B1062">
        <v>93.333333333333329</v>
      </c>
      <c r="C1062">
        <v>75</v>
      </c>
      <c r="D1062">
        <v>7</v>
      </c>
      <c r="E1062">
        <v>32</v>
      </c>
      <c r="F1062">
        <v>0.14098837771165401</v>
      </c>
      <c r="G1062">
        <v>2951.5628225041278</v>
      </c>
      <c r="H1062">
        <v>870.63959425464986</v>
      </c>
      <c r="I1062">
        <v>3.39010865343305</v>
      </c>
      <c r="J1062">
        <f t="shared" si="32"/>
        <v>0.14098837771165401</v>
      </c>
      <c r="K1062">
        <v>33166.127793708969</v>
      </c>
      <c r="L1062">
        <v>31085.204565459491</v>
      </c>
      <c r="M1062">
        <v>1.066942561818033</v>
      </c>
      <c r="N1062">
        <f t="shared" si="33"/>
        <v>61.333333333333329</v>
      </c>
    </row>
    <row r="1063" spans="2:14" x14ac:dyDescent="0.2">
      <c r="B1063">
        <v>93.333333333333329</v>
      </c>
      <c r="C1063">
        <v>75</v>
      </c>
      <c r="D1063">
        <v>7</v>
      </c>
      <c r="E1063">
        <v>36</v>
      </c>
      <c r="F1063">
        <v>0.14540950524308069</v>
      </c>
      <c r="G1063">
        <v>2821.9773575405729</v>
      </c>
      <c r="H1063">
        <v>793.3899637216075</v>
      </c>
      <c r="I1063">
        <v>3.5568604174211318</v>
      </c>
      <c r="J1063">
        <f t="shared" si="32"/>
        <v>0.14540950524308069</v>
      </c>
      <c r="K1063">
        <v>34446.180745026548</v>
      </c>
      <c r="L1063">
        <v>32417.59335120759</v>
      </c>
      <c r="M1063">
        <v>1.0625767425681949</v>
      </c>
      <c r="N1063">
        <f t="shared" si="33"/>
        <v>57.333333333333329</v>
      </c>
    </row>
    <row r="1064" spans="2:14" x14ac:dyDescent="0.2">
      <c r="B1064">
        <v>93.333333333333329</v>
      </c>
      <c r="C1064">
        <v>75</v>
      </c>
      <c r="D1064">
        <v>7</v>
      </c>
      <c r="E1064">
        <v>40</v>
      </c>
      <c r="F1064">
        <v>0.15017610972480139</v>
      </c>
      <c r="G1064">
        <v>2695.25535586665</v>
      </c>
      <c r="H1064">
        <v>718.99840477136866</v>
      </c>
      <c r="I1064">
        <v>3.7486249454526992</v>
      </c>
      <c r="J1064">
        <f t="shared" si="32"/>
        <v>0.15017610972480139</v>
      </c>
      <c r="K1064">
        <v>35926.19003006602</v>
      </c>
      <c r="L1064">
        <v>33949.933078970738</v>
      </c>
      <c r="M1064">
        <v>1.058210923317531</v>
      </c>
      <c r="N1064">
        <f t="shared" si="33"/>
        <v>53.333333333333329</v>
      </c>
    </row>
    <row r="1065" spans="2:14" x14ac:dyDescent="0.2">
      <c r="B1065">
        <v>93.333333333333329</v>
      </c>
      <c r="C1065">
        <v>75</v>
      </c>
      <c r="D1065">
        <v>7</v>
      </c>
      <c r="E1065">
        <v>44</v>
      </c>
      <c r="F1065">
        <v>0.15532383020674309</v>
      </c>
      <c r="G1065">
        <v>2571.3874704205482</v>
      </c>
      <c r="H1065">
        <v>647.4622336300796</v>
      </c>
      <c r="I1065">
        <v>3.9714864232369749</v>
      </c>
      <c r="J1065">
        <f t="shared" si="32"/>
        <v>0.15532383020674309</v>
      </c>
      <c r="K1065">
        <v>37654.661951935886</v>
      </c>
      <c r="L1065">
        <v>35730.736715145416</v>
      </c>
      <c r="M1065">
        <v>1.0538451040662411</v>
      </c>
      <c r="N1065">
        <f t="shared" si="33"/>
        <v>49.333333333333329</v>
      </c>
    </row>
    <row r="1066" spans="2:14" x14ac:dyDescent="0.2">
      <c r="B1066">
        <v>93.333333333333329</v>
      </c>
      <c r="C1066">
        <v>75</v>
      </c>
      <c r="D1066">
        <v>7</v>
      </c>
      <c r="E1066">
        <v>48</v>
      </c>
      <c r="F1066">
        <v>0.16089276772509281</v>
      </c>
      <c r="G1066">
        <v>2450.3687490304728</v>
      </c>
      <c r="H1066">
        <v>578.78036008925119</v>
      </c>
      <c r="I1066">
        <v>4.2336763960902406</v>
      </c>
      <c r="J1066">
        <f t="shared" si="32"/>
        <v>0.16089276772509281</v>
      </c>
      <c r="K1066">
        <v>39697.284454618413</v>
      </c>
      <c r="L1066">
        <v>37825.696065677177</v>
      </c>
      <c r="M1066">
        <v>1.0494792848145229</v>
      </c>
      <c r="N1066">
        <f t="shared" si="33"/>
        <v>45.333333333333329</v>
      </c>
    </row>
    <row r="1067" spans="2:14" x14ac:dyDescent="0.2">
      <c r="B1067">
        <v>93.333333333333329</v>
      </c>
      <c r="C1067">
        <v>75</v>
      </c>
      <c r="D1067">
        <v>7</v>
      </c>
      <c r="E1067">
        <v>52</v>
      </c>
      <c r="F1067">
        <v>0.16692825610082981</v>
      </c>
      <c r="G1067">
        <v>2332.1966794454461</v>
      </c>
      <c r="H1067">
        <v>512.95255939250899</v>
      </c>
      <c r="I1067">
        <v>4.5466128138778998</v>
      </c>
      <c r="J1067">
        <f t="shared" si="32"/>
        <v>0.16692825610082981</v>
      </c>
      <c r="K1067">
        <v>42145.21104293548</v>
      </c>
      <c r="L1067">
        <v>40325.966922882537</v>
      </c>
      <c r="M1067">
        <v>1.0451134655625729</v>
      </c>
      <c r="N1067">
        <f t="shared" si="33"/>
        <v>41.333333333333329</v>
      </c>
    </row>
    <row r="1068" spans="2:14" x14ac:dyDescent="0.2">
      <c r="B1068">
        <v>93.333333333333329</v>
      </c>
      <c r="C1068">
        <v>75</v>
      </c>
      <c r="D1068">
        <v>7</v>
      </c>
      <c r="E1068">
        <v>56</v>
      </c>
      <c r="F1068">
        <v>0.17348175670308469</v>
      </c>
      <c r="G1068">
        <v>2216.8700618676348</v>
      </c>
      <c r="H1068">
        <v>449.97907217664851</v>
      </c>
      <c r="I1068">
        <v>4.9266070333985601</v>
      </c>
      <c r="J1068">
        <f t="shared" si="32"/>
        <v>0.17348175670308469</v>
      </c>
      <c r="K1068">
        <v>45128.683624857687</v>
      </c>
      <c r="L1068">
        <v>43361.792635166697</v>
      </c>
      <c r="M1068">
        <v>1.0407476463105909</v>
      </c>
      <c r="N1068">
        <f t="shared" si="33"/>
        <v>37.333333333333329</v>
      </c>
    </row>
    <row r="1069" spans="2:14" x14ac:dyDescent="0.2">
      <c r="B1069">
        <v>93.333333333333329</v>
      </c>
      <c r="C1069">
        <v>75</v>
      </c>
      <c r="D1069">
        <v>7</v>
      </c>
      <c r="E1069">
        <v>60</v>
      </c>
      <c r="F1069">
        <v>0.1806119142395394</v>
      </c>
      <c r="G1069">
        <v>2104.3883674564181</v>
      </c>
      <c r="H1069">
        <v>389.86039147150012</v>
      </c>
      <c r="I1069">
        <v>5.397799862441925</v>
      </c>
      <c r="J1069">
        <f t="shared" si="32"/>
        <v>0.1806119142395394</v>
      </c>
      <c r="K1069">
        <v>48840.472838918147</v>
      </c>
      <c r="L1069">
        <v>47125.944862933233</v>
      </c>
      <c r="M1069">
        <v>1.0363818270587819</v>
      </c>
      <c r="N1069">
        <f t="shared" si="33"/>
        <v>33.333333333333329</v>
      </c>
    </row>
    <row r="1070" spans="2:14" x14ac:dyDescent="0.2">
      <c r="B1070">
        <v>93.333333333333329</v>
      </c>
      <c r="C1070">
        <v>75</v>
      </c>
      <c r="D1070">
        <v>7</v>
      </c>
      <c r="E1070">
        <v>64</v>
      </c>
      <c r="F1070">
        <v>0.18838581707181021</v>
      </c>
      <c r="G1070">
        <v>1994.751378680075</v>
      </c>
      <c r="H1070">
        <v>332.59715514958839</v>
      </c>
      <c r="I1070">
        <v>5.9974998216172928</v>
      </c>
      <c r="J1070">
        <f t="shared" si="32"/>
        <v>0.18838581707181021</v>
      </c>
      <c r="K1070">
        <v>53578.502867990399</v>
      </c>
      <c r="L1070">
        <v>51916.348644459911</v>
      </c>
      <c r="M1070">
        <v>1.032016007807357</v>
      </c>
      <c r="N1070">
        <f t="shared" si="33"/>
        <v>29.333333333333329</v>
      </c>
    </row>
    <row r="1071" spans="2:14" x14ac:dyDescent="0.2">
      <c r="B1071">
        <v>93.333333333333329</v>
      </c>
      <c r="C1071">
        <v>75</v>
      </c>
      <c r="D1071">
        <v>7</v>
      </c>
      <c r="E1071">
        <v>68</v>
      </c>
      <c r="F1071">
        <v>0.19688051502217779</v>
      </c>
      <c r="G1071">
        <v>1887.9589921850809</v>
      </c>
      <c r="H1071">
        <v>278.19009751417212</v>
      </c>
      <c r="I1071">
        <v>6.7865787066302774</v>
      </c>
      <c r="J1071">
        <f t="shared" si="32"/>
        <v>0.19688051502217779</v>
      </c>
      <c r="K1071">
        <v>59828.861736626772</v>
      </c>
      <c r="L1071">
        <v>58219.092841955862</v>
      </c>
      <c r="M1071">
        <v>1.0276501885565421</v>
      </c>
      <c r="N1071">
        <f t="shared" si="33"/>
        <v>25.333333333333329</v>
      </c>
    </row>
    <row r="1072" spans="2:14" x14ac:dyDescent="0.2">
      <c r="B1072">
        <v>93.333333333333329</v>
      </c>
      <c r="C1072">
        <v>75</v>
      </c>
      <c r="D1072">
        <v>7</v>
      </c>
      <c r="E1072">
        <v>72</v>
      </c>
      <c r="F1072">
        <v>0.20618486081140391</v>
      </c>
      <c r="G1072">
        <v>1784.011116312749</v>
      </c>
      <c r="H1072">
        <v>226.6400341660615</v>
      </c>
      <c r="I1072">
        <v>7.8715621574853154</v>
      </c>
      <c r="J1072">
        <f t="shared" si="32"/>
        <v>0.20618486081140391</v>
      </c>
      <c r="K1072">
        <v>68442.201057191982</v>
      </c>
      <c r="L1072">
        <v>66884.829975045301</v>
      </c>
      <c r="M1072">
        <v>1.023284369306579</v>
      </c>
      <c r="N1072">
        <f t="shared" si="33"/>
        <v>21.333333333333329</v>
      </c>
    </row>
    <row r="1073" spans="2:14" x14ac:dyDescent="0.2">
      <c r="B1073">
        <v>93.333333333333329</v>
      </c>
      <c r="C1073">
        <v>75</v>
      </c>
      <c r="D1073">
        <v>7</v>
      </c>
      <c r="E1073">
        <v>76</v>
      </c>
      <c r="F1073">
        <v>0.21640175945042389</v>
      </c>
      <c r="G1073">
        <v>1682.9076238789621</v>
      </c>
      <c r="H1073">
        <v>177.9478655025371</v>
      </c>
      <c r="I1073">
        <v>9.4573071676151557</v>
      </c>
      <c r="J1073">
        <f t="shared" si="32"/>
        <v>0.21640175945042389</v>
      </c>
      <c r="K1073">
        <v>81054.383672160315</v>
      </c>
      <c r="L1073">
        <v>79549.423913783889</v>
      </c>
      <c r="M1073">
        <v>1.0189185500577289</v>
      </c>
      <c r="N1073">
        <f t="shared" si="33"/>
        <v>17.333333333333329</v>
      </c>
    </row>
    <row r="1074" spans="2:14" x14ac:dyDescent="0.2">
      <c r="B1074">
        <v>93.333333333333329</v>
      </c>
      <c r="C1074">
        <v>75</v>
      </c>
      <c r="D1074">
        <v>7</v>
      </c>
      <c r="E1074">
        <v>80</v>
      </c>
      <c r="F1074">
        <v>0.2276509345375369</v>
      </c>
      <c r="G1074">
        <v>1584.648337473941</v>
      </c>
      <c r="H1074">
        <v>132.1145905388843</v>
      </c>
      <c r="I1074">
        <v>11.994499101199141</v>
      </c>
      <c r="J1074">
        <f t="shared" si="32"/>
        <v>0.2276509345375369</v>
      </c>
      <c r="K1074">
        <v>101264.29869134929</v>
      </c>
      <c r="L1074">
        <v>99811.764944414273</v>
      </c>
      <c r="M1074">
        <v>1.0145527308102811</v>
      </c>
      <c r="N1074">
        <f t="shared" si="33"/>
        <v>13.333333333333329</v>
      </c>
    </row>
    <row r="1075" spans="2:14" x14ac:dyDescent="0.2">
      <c r="B1075">
        <v>93.333333333333329</v>
      </c>
      <c r="C1075">
        <v>75</v>
      </c>
      <c r="D1075">
        <v>8</v>
      </c>
      <c r="E1075">
        <v>20</v>
      </c>
      <c r="F1075">
        <v>0.12949467440734799</v>
      </c>
      <c r="G1075">
        <v>3357.741236856446</v>
      </c>
      <c r="H1075">
        <v>1119.6202990155709</v>
      </c>
      <c r="I1075">
        <v>2.9989999643707321</v>
      </c>
      <c r="J1075">
        <f t="shared" si="32"/>
        <v>0.12949467440734799</v>
      </c>
      <c r="K1075">
        <v>30200.644584477661</v>
      </c>
      <c r="L1075">
        <v>27962.52364663679</v>
      </c>
      <c r="M1075">
        <v>1.0800400194962401</v>
      </c>
      <c r="N1075">
        <f t="shared" si="33"/>
        <v>73.333333333333329</v>
      </c>
    </row>
    <row r="1076" spans="2:14" x14ac:dyDescent="0.2">
      <c r="B1076">
        <v>93.333333333333329</v>
      </c>
      <c r="C1076">
        <v>75</v>
      </c>
      <c r="D1076">
        <v>8</v>
      </c>
      <c r="E1076">
        <v>24</v>
      </c>
      <c r="F1076">
        <v>0.13022925690686951</v>
      </c>
      <c r="G1076">
        <v>3305.209423812868</v>
      </c>
      <c r="H1076">
        <v>1061.29175604537</v>
      </c>
      <c r="I1076">
        <v>3.1143268615680948</v>
      </c>
      <c r="J1076">
        <f t="shared" si="32"/>
        <v>0.13022925690686951</v>
      </c>
      <c r="K1076">
        <v>31896.265079020821</v>
      </c>
      <c r="L1076">
        <v>29652.347411253329</v>
      </c>
      <c r="M1076">
        <v>1.0756741999763539</v>
      </c>
      <c r="N1076">
        <f t="shared" si="33"/>
        <v>69.333333333333329</v>
      </c>
    </row>
    <row r="1077" spans="2:14" x14ac:dyDescent="0.2">
      <c r="B1077">
        <v>93.333333333333329</v>
      </c>
      <c r="C1077">
        <v>75</v>
      </c>
      <c r="D1077">
        <v>8</v>
      </c>
      <c r="E1077">
        <v>28</v>
      </c>
      <c r="F1077">
        <v>0.13394834181375531</v>
      </c>
      <c r="G1077">
        <v>3165.6334187395969</v>
      </c>
      <c r="H1077">
        <v>975.91016257466458</v>
      </c>
      <c r="I1077">
        <v>3.243775441776283</v>
      </c>
      <c r="J1077">
        <f t="shared" si="32"/>
        <v>0.13394834181375531</v>
      </c>
      <c r="K1077">
        <v>32897.519917374797</v>
      </c>
      <c r="L1077">
        <v>30707.796661209861</v>
      </c>
      <c r="M1077">
        <v>1.071308380745239</v>
      </c>
      <c r="N1077">
        <f t="shared" si="33"/>
        <v>65.333333333333329</v>
      </c>
    </row>
    <row r="1078" spans="2:14" x14ac:dyDescent="0.2">
      <c r="B1078">
        <v>93.333333333333329</v>
      </c>
      <c r="C1078">
        <v>75</v>
      </c>
      <c r="D1078">
        <v>8</v>
      </c>
      <c r="E1078">
        <v>32</v>
      </c>
      <c r="F1078">
        <v>0.13794726173340591</v>
      </c>
      <c r="G1078">
        <v>3029.0600570693068</v>
      </c>
      <c r="H1078">
        <v>893.49941186756416</v>
      </c>
      <c r="I1078">
        <v>3.3901086188048648</v>
      </c>
      <c r="J1078">
        <f t="shared" si="32"/>
        <v>0.13794726173340591</v>
      </c>
      <c r="K1078">
        <v>34036.94889419536</v>
      </c>
      <c r="L1078">
        <v>31901.388248993611</v>
      </c>
      <c r="M1078">
        <v>1.066942561512793</v>
      </c>
      <c r="N1078">
        <f t="shared" si="33"/>
        <v>61.333333333333329</v>
      </c>
    </row>
    <row r="1079" spans="2:14" x14ac:dyDescent="0.2">
      <c r="B1079">
        <v>93.333333333333329</v>
      </c>
      <c r="C1079">
        <v>75</v>
      </c>
      <c r="D1079">
        <v>8</v>
      </c>
      <c r="E1079">
        <v>36</v>
      </c>
      <c r="F1079">
        <v>0.14225426028392191</v>
      </c>
      <c r="G1079">
        <v>2895.4622078555062</v>
      </c>
      <c r="H1079">
        <v>814.050004840768</v>
      </c>
      <c r="I1079">
        <v>3.5568603779099188</v>
      </c>
      <c r="J1079">
        <f t="shared" si="32"/>
        <v>0.14225426028392191</v>
      </c>
      <c r="K1079">
        <v>35343.166126289652</v>
      </c>
      <c r="L1079">
        <v>33261.753923274919</v>
      </c>
      <c r="M1079">
        <v>1.062576742279314</v>
      </c>
      <c r="N1079">
        <f t="shared" si="33"/>
        <v>57.333333333333329</v>
      </c>
    </row>
    <row r="1080" spans="2:14" x14ac:dyDescent="0.2">
      <c r="B1080">
        <v>93.333333333333329</v>
      </c>
      <c r="C1080">
        <v>75</v>
      </c>
      <c r="D1080">
        <v>8</v>
      </c>
      <c r="E1080">
        <v>40</v>
      </c>
      <c r="F1080">
        <v>0.14690075433092969</v>
      </c>
      <c r="G1080">
        <v>2764.8249212126402</v>
      </c>
      <c r="H1080">
        <v>737.55710295245808</v>
      </c>
      <c r="I1080">
        <v>3.7486248998823029</v>
      </c>
      <c r="J1080">
        <f t="shared" si="32"/>
        <v>0.14690075433092969</v>
      </c>
      <c r="K1080">
        <v>36853.511969892192</v>
      </c>
      <c r="L1080">
        <v>34826.24415163201</v>
      </c>
      <c r="M1080">
        <v>1.05821092304509</v>
      </c>
      <c r="N1080">
        <f t="shared" si="33"/>
        <v>53.333333333333329</v>
      </c>
    </row>
    <row r="1081" spans="2:14" x14ac:dyDescent="0.2">
      <c r="B1081">
        <v>93.333333333333329</v>
      </c>
      <c r="C1081">
        <v>75</v>
      </c>
      <c r="D1081">
        <v>8</v>
      </c>
      <c r="E1081">
        <v>44</v>
      </c>
      <c r="F1081">
        <v>0.15192194563689829</v>
      </c>
      <c r="G1081">
        <v>2637.1401745770549</v>
      </c>
      <c r="H1081">
        <v>664.01843765038632</v>
      </c>
      <c r="I1081">
        <v>3.9714863700298961</v>
      </c>
      <c r="J1081">
        <f t="shared" si="32"/>
        <v>0.15192194563689829</v>
      </c>
      <c r="K1081">
        <v>38617.525727201173</v>
      </c>
      <c r="L1081">
        <v>36644.403990274499</v>
      </c>
      <c r="M1081">
        <v>1.0538451038104031</v>
      </c>
      <c r="N1081">
        <f t="shared" si="33"/>
        <v>49.333333333333329</v>
      </c>
    </row>
    <row r="1082" spans="2:14" x14ac:dyDescent="0.2">
      <c r="B1082">
        <v>93.333333333333329</v>
      </c>
      <c r="C1082">
        <v>75</v>
      </c>
      <c r="D1082">
        <v>8</v>
      </c>
      <c r="E1082">
        <v>48</v>
      </c>
      <c r="F1082">
        <v>0.15735749673572111</v>
      </c>
      <c r="G1082">
        <v>2512.4037647721102</v>
      </c>
      <c r="H1082">
        <v>593.4331222112362</v>
      </c>
      <c r="I1082">
        <v>4.2336763330810587</v>
      </c>
      <c r="J1082">
        <f t="shared" si="32"/>
        <v>0.15735749673572111</v>
      </c>
      <c r="K1082">
        <v>40702.284892620599</v>
      </c>
      <c r="L1082">
        <v>38783.314250059717</v>
      </c>
      <c r="M1082">
        <v>1.049479284575529</v>
      </c>
      <c r="N1082">
        <f t="shared" si="33"/>
        <v>45.333333333333329</v>
      </c>
    </row>
    <row r="1083" spans="2:14" x14ac:dyDescent="0.2">
      <c r="B1083">
        <v>93.333333333333329</v>
      </c>
      <c r="C1083">
        <v>75</v>
      </c>
      <c r="D1083">
        <v>8</v>
      </c>
      <c r="E1083">
        <v>52</v>
      </c>
      <c r="F1083">
        <v>0.16325229871766561</v>
      </c>
      <c r="G1083">
        <v>2390.613555027815</v>
      </c>
      <c r="H1083">
        <v>525.80100676724453</v>
      </c>
      <c r="I1083">
        <v>4.5466127380126231</v>
      </c>
      <c r="J1083">
        <f t="shared" si="32"/>
        <v>0.16325229871766561</v>
      </c>
      <c r="K1083">
        <v>43200.864526874633</v>
      </c>
      <c r="L1083">
        <v>41336.051978614058</v>
      </c>
      <c r="M1083">
        <v>1.0451134653407479</v>
      </c>
      <c r="N1083">
        <f t="shared" si="33"/>
        <v>41.333333333333329</v>
      </c>
    </row>
    <row r="1084" spans="2:14" x14ac:dyDescent="0.2">
      <c r="B1084">
        <v>93.333333333333329</v>
      </c>
      <c r="C1084">
        <v>75</v>
      </c>
      <c r="D1084">
        <v>8</v>
      </c>
      <c r="E1084">
        <v>56</v>
      </c>
      <c r="F1084">
        <v>0.1696573649572059</v>
      </c>
      <c r="G1084">
        <v>2271.768500288284</v>
      </c>
      <c r="H1084">
        <v>461.12233588953887</v>
      </c>
      <c r="I1084">
        <v>4.9266069402295942</v>
      </c>
      <c r="J1084">
        <f t="shared" si="32"/>
        <v>0.1696573649572059</v>
      </c>
      <c r="K1084">
        <v>46246.247663273643</v>
      </c>
      <c r="L1084">
        <v>44435.601498874887</v>
      </c>
      <c r="M1084">
        <v>1.040747646106345</v>
      </c>
      <c r="N1084">
        <f t="shared" si="33"/>
        <v>37.333333333333329</v>
      </c>
    </row>
    <row r="1085" spans="2:14" x14ac:dyDescent="0.2">
      <c r="B1085">
        <v>93.333333333333329</v>
      </c>
      <c r="C1085">
        <v>75</v>
      </c>
      <c r="D1085">
        <v>8</v>
      </c>
      <c r="E1085">
        <v>60</v>
      </c>
      <c r="F1085">
        <v>0.17663088878339919</v>
      </c>
      <c r="G1085">
        <v>2155.8681071528822</v>
      </c>
      <c r="H1085">
        <v>399.39757102982401</v>
      </c>
      <c r="I1085">
        <v>5.3977997452365534</v>
      </c>
      <c r="J1085">
        <f t="shared" si="32"/>
        <v>0.17663088878339919</v>
      </c>
      <c r="K1085">
        <v>50035.259346619081</v>
      </c>
      <c r="L1085">
        <v>48278.788810496022</v>
      </c>
      <c r="M1085">
        <v>1.0363818268726159</v>
      </c>
      <c r="N1085">
        <f t="shared" si="33"/>
        <v>33.333333333333329</v>
      </c>
    </row>
    <row r="1086" spans="2:14" x14ac:dyDescent="0.2">
      <c r="B1086">
        <v>93.333333333333329</v>
      </c>
      <c r="C1086">
        <v>75</v>
      </c>
      <c r="D1086">
        <v>8</v>
      </c>
      <c r="E1086">
        <v>64</v>
      </c>
      <c r="F1086">
        <v>0.1842395092757646</v>
      </c>
      <c r="G1086">
        <v>2042.912136074553</v>
      </c>
      <c r="H1086">
        <v>340.62730280759928</v>
      </c>
      <c r="I1086">
        <v>5.9974996696858334</v>
      </c>
      <c r="J1086">
        <f t="shared" si="32"/>
        <v>0.1842395092757646</v>
      </c>
      <c r="K1086">
        <v>54872.088277061303</v>
      </c>
      <c r="L1086">
        <v>53169.80344379435</v>
      </c>
      <c r="M1086">
        <v>1.032016007639871</v>
      </c>
      <c r="N1086">
        <f t="shared" si="33"/>
        <v>29.333333333333329</v>
      </c>
    </row>
    <row r="1087" spans="2:14" x14ac:dyDescent="0.2">
      <c r="B1087">
        <v>93.333333333333329</v>
      </c>
      <c r="C1087">
        <v>75</v>
      </c>
      <c r="D1087">
        <v>8</v>
      </c>
      <c r="E1087">
        <v>68</v>
      </c>
      <c r="F1087">
        <v>0.19255983891746489</v>
      </c>
      <c r="G1087">
        <v>1932.9004401533059</v>
      </c>
      <c r="H1087">
        <v>284.81221275186653</v>
      </c>
      <c r="I1087">
        <v>6.7865785019453639</v>
      </c>
      <c r="J1087">
        <f t="shared" si="32"/>
        <v>0.19255983891746489</v>
      </c>
      <c r="K1087">
        <v>61253.042922693108</v>
      </c>
      <c r="L1087">
        <v>59604.954695291672</v>
      </c>
      <c r="M1087">
        <v>1.027650188408441</v>
      </c>
      <c r="N1087">
        <f t="shared" si="33"/>
        <v>25.333333333333329</v>
      </c>
    </row>
    <row r="1088" spans="2:14" x14ac:dyDescent="0.2">
      <c r="B1088">
        <v>93.333333333333329</v>
      </c>
      <c r="C1088">
        <v>75</v>
      </c>
      <c r="D1088">
        <v>8</v>
      </c>
      <c r="E1088">
        <v>72</v>
      </c>
      <c r="F1088">
        <v>0.20168032059493299</v>
      </c>
      <c r="G1088">
        <v>1825.8328812897839</v>
      </c>
      <c r="H1088">
        <v>231.95306244233751</v>
      </c>
      <c r="I1088">
        <v>7.8715618671500778</v>
      </c>
      <c r="J1088">
        <f t="shared" si="32"/>
        <v>0.20168032059493299</v>
      </c>
      <c r="K1088">
        <v>70046.660592758635</v>
      </c>
      <c r="L1088">
        <v>68452.780773911189</v>
      </c>
      <c r="M1088">
        <v>1.023284369178687</v>
      </c>
      <c r="N1088">
        <f t="shared" si="33"/>
        <v>21.333333333333329</v>
      </c>
    </row>
    <row r="1089" spans="2:14" x14ac:dyDescent="0.2">
      <c r="B1089">
        <v>93.333333333333329</v>
      </c>
      <c r="C1089">
        <v>75</v>
      </c>
      <c r="D1089">
        <v>8</v>
      </c>
      <c r="E1089">
        <v>76</v>
      </c>
      <c r="F1089">
        <v>0.2117035000793773</v>
      </c>
      <c r="G1089">
        <v>1721.709292173485</v>
      </c>
      <c r="H1089">
        <v>182.05069818302309</v>
      </c>
      <c r="I1089">
        <v>9.4573067247596025</v>
      </c>
      <c r="J1089">
        <f t="shared" si="32"/>
        <v>0.2117035000793773</v>
      </c>
      <c r="K1089">
        <v>82923.200037621355</v>
      </c>
      <c r="L1089">
        <v>81383.541443630893</v>
      </c>
      <c r="M1089">
        <v>1.0189185499509981</v>
      </c>
      <c r="N1089">
        <f t="shared" si="33"/>
        <v>17.333333333333329</v>
      </c>
    </row>
    <row r="1090" spans="2:14" x14ac:dyDescent="0.2">
      <c r="B1090">
        <v>93.333333333333329</v>
      </c>
      <c r="C1090">
        <v>75</v>
      </c>
      <c r="D1090">
        <v>8</v>
      </c>
      <c r="E1090">
        <v>80</v>
      </c>
      <c r="F1090">
        <v>0.22274882582986361</v>
      </c>
      <c r="G1090">
        <v>1620.5294647055</v>
      </c>
      <c r="H1090">
        <v>135.10606428545549</v>
      </c>
      <c r="I1090">
        <v>11.99449834673301</v>
      </c>
      <c r="J1090">
        <f t="shared" si="32"/>
        <v>0.22274882582986361</v>
      </c>
      <c r="K1090">
        <v>103557.2220481813</v>
      </c>
      <c r="L1090">
        <v>102071.7986477612</v>
      </c>
      <c r="M1090">
        <v>1.0145527307258111</v>
      </c>
      <c r="N1090">
        <f t="shared" si="33"/>
        <v>13.333333333333329</v>
      </c>
    </row>
    <row r="1091" spans="2:14" x14ac:dyDescent="0.2">
      <c r="B1091">
        <v>93.333333333333329</v>
      </c>
      <c r="C1091">
        <v>75</v>
      </c>
      <c r="D1091">
        <v>9</v>
      </c>
      <c r="E1091">
        <v>20</v>
      </c>
      <c r="F1091">
        <v>0.1267643928052069</v>
      </c>
      <c r="G1091">
        <v>3447.8349411935928</v>
      </c>
      <c r="H1091">
        <v>1149.661558294137</v>
      </c>
      <c r="I1091">
        <v>2.9989999372593412</v>
      </c>
      <c r="J1091">
        <f t="shared" si="32"/>
        <v>0.1267643928052069</v>
      </c>
      <c r="K1091">
        <v>31010.977410044801</v>
      </c>
      <c r="L1091">
        <v>28712.804027145339</v>
      </c>
      <c r="M1091">
        <v>1.0800400191052999</v>
      </c>
      <c r="N1091">
        <f t="shared" si="33"/>
        <v>73.333333333333329</v>
      </c>
    </row>
    <row r="1092" spans="2:14" x14ac:dyDescent="0.2">
      <c r="B1092">
        <v>93.333333333333329</v>
      </c>
      <c r="C1092">
        <v>75</v>
      </c>
      <c r="D1092">
        <v>9</v>
      </c>
      <c r="E1092">
        <v>24</v>
      </c>
      <c r="F1092">
        <v>0.12806928363303621</v>
      </c>
      <c r="G1092">
        <v>3373.8638011790108</v>
      </c>
      <c r="H1092">
        <v>1083.336459952654</v>
      </c>
      <c r="I1092">
        <v>3.1143268281826879</v>
      </c>
      <c r="J1092">
        <f t="shared" ref="J1092:J1155" si="34">F1092</f>
        <v>0.12806928363303621</v>
      </c>
      <c r="K1092">
        <v>32558.800470433162</v>
      </c>
      <c r="L1092">
        <v>30268.273129206809</v>
      </c>
      <c r="M1092">
        <v>1.0756741995636401</v>
      </c>
      <c r="N1092">
        <f t="shared" ref="N1092:N1155" si="35">B1092-E1092</f>
        <v>69.333333333333329</v>
      </c>
    </row>
    <row r="1093" spans="2:14" x14ac:dyDescent="0.2">
      <c r="B1093">
        <v>93.333333333333329</v>
      </c>
      <c r="C1093">
        <v>75</v>
      </c>
      <c r="D1093">
        <v>9</v>
      </c>
      <c r="E1093">
        <v>28</v>
      </c>
      <c r="F1093">
        <v>0.13170939677338669</v>
      </c>
      <c r="G1093">
        <v>3230.9046066504529</v>
      </c>
      <c r="H1093">
        <v>996.03215509812287</v>
      </c>
      <c r="I1093">
        <v>3.2437754043514442</v>
      </c>
      <c r="J1093">
        <f t="shared" si="34"/>
        <v>0.13170939677338669</v>
      </c>
      <c r="K1093">
        <v>33575.823410008197</v>
      </c>
      <c r="L1093">
        <v>31340.95095845588</v>
      </c>
      <c r="M1093">
        <v>1.071308380352427</v>
      </c>
      <c r="N1093">
        <f t="shared" si="35"/>
        <v>65.333333333333329</v>
      </c>
    </row>
    <row r="1094" spans="2:14" x14ac:dyDescent="0.2">
      <c r="B1094">
        <v>93.333333333333329</v>
      </c>
      <c r="C1094">
        <v>75</v>
      </c>
      <c r="D1094">
        <v>9</v>
      </c>
      <c r="E1094">
        <v>32</v>
      </c>
      <c r="F1094">
        <v>0.1356254490153021</v>
      </c>
      <c r="G1094">
        <v>3091.0227956225322</v>
      </c>
      <c r="H1094">
        <v>911.77693158806562</v>
      </c>
      <c r="I1094">
        <v>3.3901085764901042</v>
      </c>
      <c r="J1094">
        <f t="shared" si="34"/>
        <v>0.1356254490153021</v>
      </c>
      <c r="K1094">
        <v>34733.211934790546</v>
      </c>
      <c r="L1094">
        <v>32553.96607075608</v>
      </c>
      <c r="M1094">
        <v>1.0669425611397969</v>
      </c>
      <c r="N1094">
        <f t="shared" si="35"/>
        <v>61.333333333333329</v>
      </c>
    </row>
    <row r="1095" spans="2:14" x14ac:dyDescent="0.2">
      <c r="B1095">
        <v>93.333333333333329</v>
      </c>
      <c r="C1095">
        <v>75</v>
      </c>
      <c r="D1095">
        <v>9</v>
      </c>
      <c r="E1095">
        <v>36</v>
      </c>
      <c r="F1095">
        <v>0.1398453570540002</v>
      </c>
      <c r="G1095">
        <v>2954.193494923345</v>
      </c>
      <c r="H1095">
        <v>830.56213097073635</v>
      </c>
      <c r="I1095">
        <v>3.556860329606613</v>
      </c>
      <c r="J1095">
        <f t="shared" si="34"/>
        <v>0.1398453570540002</v>
      </c>
      <c r="K1095">
        <v>36060.063632331286</v>
      </c>
      <c r="L1095">
        <v>33936.432268378681</v>
      </c>
      <c r="M1095">
        <v>1.06257674192615</v>
      </c>
      <c r="N1095">
        <f t="shared" si="35"/>
        <v>57.333333333333329</v>
      </c>
    </row>
    <row r="1096" spans="2:14" x14ac:dyDescent="0.2">
      <c r="B1096">
        <v>93.333333333333329</v>
      </c>
      <c r="C1096">
        <v>75</v>
      </c>
      <c r="D1096">
        <v>9</v>
      </c>
      <c r="E1096">
        <v>40</v>
      </c>
      <c r="F1096">
        <v>0.1444002135788176</v>
      </c>
      <c r="G1096">
        <v>2820.4033310831978</v>
      </c>
      <c r="H1096">
        <v>752.38346016077412</v>
      </c>
      <c r="I1096">
        <v>3.7486248441459842</v>
      </c>
      <c r="J1096">
        <f t="shared" si="34"/>
        <v>0.1444002135788176</v>
      </c>
      <c r="K1096">
        <v>37594.339925296263</v>
      </c>
      <c r="L1096">
        <v>35526.320054373842</v>
      </c>
      <c r="M1096">
        <v>1.058210922711873</v>
      </c>
      <c r="N1096">
        <f t="shared" si="35"/>
        <v>53.333333333333329</v>
      </c>
    </row>
    <row r="1097" spans="2:14" x14ac:dyDescent="0.2">
      <c r="B1097">
        <v>93.333333333333329</v>
      </c>
      <c r="C1097">
        <v>75</v>
      </c>
      <c r="D1097">
        <v>9</v>
      </c>
      <c r="E1097">
        <v>44</v>
      </c>
      <c r="F1097">
        <v>0.14932490023767039</v>
      </c>
      <c r="G1097">
        <v>2689.645225178921</v>
      </c>
      <c r="H1097">
        <v>677.23895254153013</v>
      </c>
      <c r="I1097">
        <v>3.9714863049227578</v>
      </c>
      <c r="J1097">
        <f t="shared" si="34"/>
        <v>0.14932490023767039</v>
      </c>
      <c r="K1097">
        <v>39386.394656495271</v>
      </c>
      <c r="L1097">
        <v>37373.988383857883</v>
      </c>
      <c r="M1097">
        <v>1.0538451034973451</v>
      </c>
      <c r="N1097">
        <f t="shared" si="35"/>
        <v>49.333333333333329</v>
      </c>
    </row>
    <row r="1098" spans="2:14" x14ac:dyDescent="0.2">
      <c r="B1098">
        <v>93.333333333333329</v>
      </c>
      <c r="C1098">
        <v>75</v>
      </c>
      <c r="D1098">
        <v>9</v>
      </c>
      <c r="E1098">
        <v>48</v>
      </c>
      <c r="F1098">
        <v>0.15465876048093469</v>
      </c>
      <c r="G1098">
        <v>2561.9154836436701</v>
      </c>
      <c r="H1098">
        <v>605.12786731099243</v>
      </c>
      <c r="I1098">
        <v>4.2336762559424956</v>
      </c>
      <c r="J1098">
        <f t="shared" si="34"/>
        <v>0.15465876048093469</v>
      </c>
      <c r="K1098">
        <v>41504.401222523629</v>
      </c>
      <c r="L1098">
        <v>39547.613606190949</v>
      </c>
      <c r="M1098">
        <v>1.0494792842829419</v>
      </c>
      <c r="N1098">
        <f t="shared" si="35"/>
        <v>45.333333333333329</v>
      </c>
    </row>
    <row r="1099" spans="2:14" x14ac:dyDescent="0.2">
      <c r="B1099">
        <v>93.333333333333329</v>
      </c>
      <c r="C1099">
        <v>75</v>
      </c>
      <c r="D1099">
        <v>9</v>
      </c>
      <c r="E1099">
        <v>52</v>
      </c>
      <c r="F1099">
        <v>0.16044636499226059</v>
      </c>
      <c r="G1099">
        <v>2437.2122184382879</v>
      </c>
      <c r="H1099">
        <v>536.05011217980461</v>
      </c>
      <c r="I1099">
        <v>4.546612645089394</v>
      </c>
      <c r="J1099">
        <f t="shared" si="34"/>
        <v>0.16044636499226059</v>
      </c>
      <c r="K1099">
        <v>44042.950668691818</v>
      </c>
      <c r="L1099">
        <v>42141.788562433343</v>
      </c>
      <c r="M1099">
        <v>1.045113465069047</v>
      </c>
      <c r="N1099">
        <f t="shared" si="35"/>
        <v>41.333333333333329</v>
      </c>
    </row>
    <row r="1100" spans="2:14" x14ac:dyDescent="0.2">
      <c r="B1100">
        <v>93.333333333333329</v>
      </c>
      <c r="C1100">
        <v>75</v>
      </c>
      <c r="D1100">
        <v>9</v>
      </c>
      <c r="E1100">
        <v>56</v>
      </c>
      <c r="F1100">
        <v>0.16673840521972361</v>
      </c>
      <c r="G1100">
        <v>2315.534490540666</v>
      </c>
      <c r="H1100">
        <v>470.00594370447732</v>
      </c>
      <c r="I1100">
        <v>4.9266068260545026</v>
      </c>
      <c r="J1100">
        <f t="shared" si="34"/>
        <v>0.16673840521972361</v>
      </c>
      <c r="K1100">
        <v>47137.189158493427</v>
      </c>
      <c r="L1100">
        <v>45291.660611657237</v>
      </c>
      <c r="M1100">
        <v>1.040747645856049</v>
      </c>
      <c r="N1100">
        <f t="shared" si="35"/>
        <v>37.333333333333329</v>
      </c>
    </row>
    <row r="1101" spans="2:14" x14ac:dyDescent="0.2">
      <c r="B1101">
        <v>93.333333333333329</v>
      </c>
      <c r="C1101">
        <v>75</v>
      </c>
      <c r="D1101">
        <v>9</v>
      </c>
      <c r="E1101">
        <v>60</v>
      </c>
      <c r="F1101">
        <v>0.17359275350480871</v>
      </c>
      <c r="G1101">
        <v>2196.8818422640611</v>
      </c>
      <c r="H1101">
        <v>406.99581393143052</v>
      </c>
      <c r="I1101">
        <v>5.3977996015314931</v>
      </c>
      <c r="J1101">
        <f t="shared" si="34"/>
        <v>0.17359275350480871</v>
      </c>
      <c r="K1101">
        <v>50987.141730449832</v>
      </c>
      <c r="L1101">
        <v>49197.255702117203</v>
      </c>
      <c r="M1101">
        <v>1.036381826644359</v>
      </c>
      <c r="N1101">
        <f t="shared" si="35"/>
        <v>33.333333333333329</v>
      </c>
    </row>
    <row r="1102" spans="2:14" x14ac:dyDescent="0.2">
      <c r="B1102">
        <v>93.333333333333329</v>
      </c>
      <c r="C1102">
        <v>75</v>
      </c>
      <c r="D1102">
        <v>9</v>
      </c>
      <c r="E1102">
        <v>64</v>
      </c>
      <c r="F1102">
        <v>0.1810757344002617</v>
      </c>
      <c r="G1102">
        <v>2081.2540407448751</v>
      </c>
      <c r="H1102">
        <v>347.02029513109608</v>
      </c>
      <c r="I1102">
        <v>5.9974994833043596</v>
      </c>
      <c r="J1102">
        <f t="shared" si="34"/>
        <v>0.1810757344002617</v>
      </c>
      <c r="K1102">
        <v>55901.941857462087</v>
      </c>
      <c r="L1102">
        <v>54167.708111848311</v>
      </c>
      <c r="M1102">
        <v>1.032016007434408</v>
      </c>
      <c r="N1102">
        <f t="shared" si="35"/>
        <v>29.333333333333329</v>
      </c>
    </row>
    <row r="1103" spans="2:14" x14ac:dyDescent="0.2">
      <c r="B1103">
        <v>93.333333333333329</v>
      </c>
      <c r="C1103">
        <v>75</v>
      </c>
      <c r="D1103">
        <v>9</v>
      </c>
      <c r="E1103">
        <v>68</v>
      </c>
      <c r="F1103">
        <v>0.189263661611904</v>
      </c>
      <c r="G1103">
        <v>1968.6509381938499</v>
      </c>
      <c r="H1103">
        <v>290.08004703805051</v>
      </c>
      <c r="I1103">
        <v>6.7865782507116643</v>
      </c>
      <c r="J1103">
        <f t="shared" si="34"/>
        <v>0.189263661611904</v>
      </c>
      <c r="K1103">
        <v>62385.965625536199</v>
      </c>
      <c r="L1103">
        <v>60707.394734380403</v>
      </c>
      <c r="M1103">
        <v>1.02765018822666</v>
      </c>
      <c r="N1103">
        <f t="shared" si="35"/>
        <v>25.333333333333329</v>
      </c>
    </row>
    <row r="1104" spans="2:14" x14ac:dyDescent="0.2">
      <c r="B1104">
        <v>93.333333333333329</v>
      </c>
      <c r="C1104">
        <v>75</v>
      </c>
      <c r="D1104">
        <v>9</v>
      </c>
      <c r="E1104">
        <v>72</v>
      </c>
      <c r="F1104">
        <v>0.1982447090563198</v>
      </c>
      <c r="G1104">
        <v>1859.072398609514</v>
      </c>
      <c r="H1104">
        <v>236.1758078253014</v>
      </c>
      <c r="I1104">
        <v>7.8715615105873358</v>
      </c>
      <c r="J1104">
        <f t="shared" si="34"/>
        <v>0.1982447090563198</v>
      </c>
      <c r="K1104">
        <v>71321.868861719966</v>
      </c>
      <c r="L1104">
        <v>69698.972270935759</v>
      </c>
      <c r="M1104">
        <v>1.0232843690216209</v>
      </c>
      <c r="N1104">
        <f t="shared" si="35"/>
        <v>21.333333333333329</v>
      </c>
    </row>
    <row r="1105" spans="2:14" x14ac:dyDescent="0.2">
      <c r="B1105">
        <v>93.333333333333329</v>
      </c>
      <c r="C1105">
        <v>75</v>
      </c>
      <c r="D1105">
        <v>9</v>
      </c>
      <c r="E1105">
        <v>76</v>
      </c>
      <c r="F1105">
        <v>0.2081212038635922</v>
      </c>
      <c r="G1105">
        <v>1752.5182636440611</v>
      </c>
      <c r="H1105">
        <v>185.30839862672741</v>
      </c>
      <c r="I1105">
        <v>9.4573061805699101</v>
      </c>
      <c r="J1105">
        <f t="shared" si="34"/>
        <v>0.2081212038635922</v>
      </c>
      <c r="K1105">
        <v>84407.061753313668</v>
      </c>
      <c r="L1105">
        <v>82839.85188829634</v>
      </c>
      <c r="M1105">
        <v>1.018918549819845</v>
      </c>
      <c r="N1105">
        <f t="shared" si="35"/>
        <v>17.333333333333329</v>
      </c>
    </row>
    <row r="1106" spans="2:14" x14ac:dyDescent="0.2">
      <c r="B1106">
        <v>93.333333333333329</v>
      </c>
      <c r="C1106">
        <v>75</v>
      </c>
      <c r="D1106">
        <v>9</v>
      </c>
      <c r="E1106">
        <v>80</v>
      </c>
      <c r="F1106">
        <v>0.21901245555641821</v>
      </c>
      <c r="G1106">
        <v>1648.988341521225</v>
      </c>
      <c r="H1106">
        <v>137.47873578254669</v>
      </c>
      <c r="I1106">
        <v>11.99449741907336</v>
      </c>
      <c r="J1106">
        <f t="shared" si="34"/>
        <v>0.21901245555641821</v>
      </c>
      <c r="K1106">
        <v>105375.8389199106</v>
      </c>
      <c r="L1106">
        <v>103864.3293141719</v>
      </c>
      <c r="M1106">
        <v>1.0145527306219499</v>
      </c>
      <c r="N1106">
        <f t="shared" si="35"/>
        <v>13.333333333333329</v>
      </c>
    </row>
    <row r="1107" spans="2:14" x14ac:dyDescent="0.2">
      <c r="B1107">
        <v>93.333333333333329</v>
      </c>
      <c r="C1107">
        <v>75</v>
      </c>
      <c r="D1107">
        <v>10</v>
      </c>
      <c r="E1107">
        <v>20</v>
      </c>
      <c r="F1107">
        <v>0.1246798035656306</v>
      </c>
      <c r="G1107">
        <v>3519.9450537544699</v>
      </c>
      <c r="H1107">
        <v>1173.7062906392971</v>
      </c>
      <c r="I1107">
        <v>2.998999904684176</v>
      </c>
      <c r="J1107">
        <f t="shared" si="34"/>
        <v>0.1246798035656306</v>
      </c>
      <c r="K1107">
        <v>31659.5598131476</v>
      </c>
      <c r="L1107">
        <v>29313.32105003242</v>
      </c>
      <c r="M1107">
        <v>1.080040018635575</v>
      </c>
      <c r="N1107">
        <f t="shared" si="35"/>
        <v>73.333333333333329</v>
      </c>
    </row>
    <row r="1108" spans="2:14" x14ac:dyDescent="0.2">
      <c r="B1108">
        <v>93.333333333333329</v>
      </c>
      <c r="C1108">
        <v>75</v>
      </c>
      <c r="D1108">
        <v>10</v>
      </c>
      <c r="E1108">
        <v>24</v>
      </c>
      <c r="F1108">
        <v>0.1263709818376923</v>
      </c>
      <c r="G1108">
        <v>3429.8801389900132</v>
      </c>
      <c r="H1108">
        <v>1101.3231341365929</v>
      </c>
      <c r="I1108">
        <v>3.114326788094707</v>
      </c>
      <c r="J1108">
        <f t="shared" si="34"/>
        <v>0.1263709818376923</v>
      </c>
      <c r="K1108">
        <v>33099.374978875217</v>
      </c>
      <c r="L1108">
        <v>30770.8179740218</v>
      </c>
      <c r="M1108">
        <v>1.075674199068068</v>
      </c>
      <c r="N1108">
        <f t="shared" si="35"/>
        <v>69.333333333333329</v>
      </c>
    </row>
    <row r="1109" spans="2:14" x14ac:dyDescent="0.2">
      <c r="B1109">
        <v>93.333333333333329</v>
      </c>
      <c r="C1109">
        <v>75</v>
      </c>
      <c r="D1109">
        <v>10</v>
      </c>
      <c r="E1109">
        <v>28</v>
      </c>
      <c r="F1109">
        <v>0.12994906179698379</v>
      </c>
      <c r="G1109">
        <v>3284.1442368054468</v>
      </c>
      <c r="H1109">
        <v>1012.445028687348</v>
      </c>
      <c r="I1109">
        <v>3.243775359402373</v>
      </c>
      <c r="J1109">
        <f t="shared" si="34"/>
        <v>0.12994906179698379</v>
      </c>
      <c r="K1109">
        <v>34129.093976034419</v>
      </c>
      <c r="L1109">
        <v>31857.394767916321</v>
      </c>
      <c r="M1109">
        <v>1.07130837988064</v>
      </c>
      <c r="N1109">
        <f t="shared" si="35"/>
        <v>65.333333333333329</v>
      </c>
    </row>
    <row r="1110" spans="2:14" x14ac:dyDescent="0.2">
      <c r="B1110">
        <v>93.333333333333329</v>
      </c>
      <c r="C1110">
        <v>75</v>
      </c>
      <c r="D1110">
        <v>10</v>
      </c>
      <c r="E1110">
        <v>32</v>
      </c>
      <c r="F1110">
        <v>0.13380003502183849</v>
      </c>
      <c r="G1110">
        <v>3141.547120006941</v>
      </c>
      <c r="H1110">
        <v>926.68039864586171</v>
      </c>
      <c r="I1110">
        <v>3.3901085256552488</v>
      </c>
      <c r="J1110">
        <f t="shared" si="34"/>
        <v>0.13380003502183849</v>
      </c>
      <c r="K1110">
        <v>35300.943777205619</v>
      </c>
      <c r="L1110">
        <v>33086.077055844537</v>
      </c>
      <c r="M1110">
        <v>1.066942560691698</v>
      </c>
      <c r="N1110">
        <f t="shared" si="35"/>
        <v>61.333333333333329</v>
      </c>
    </row>
    <row r="1111" spans="2:14" x14ac:dyDescent="0.2">
      <c r="B1111">
        <v>93.333333333333329</v>
      </c>
      <c r="C1111">
        <v>75</v>
      </c>
      <c r="D1111">
        <v>10</v>
      </c>
      <c r="E1111">
        <v>36</v>
      </c>
      <c r="F1111">
        <v>0.1379515668881286</v>
      </c>
      <c r="G1111">
        <v>3002.0658017174828</v>
      </c>
      <c r="H1111">
        <v>844.02129195786631</v>
      </c>
      <c r="I1111">
        <v>3.556860271562138</v>
      </c>
      <c r="J1111">
        <f t="shared" si="34"/>
        <v>0.1379515668881286</v>
      </c>
      <c r="K1111">
        <v>36644.412095690117</v>
      </c>
      <c r="L1111">
        <v>34486.367585930508</v>
      </c>
      <c r="M1111">
        <v>1.0625767415017651</v>
      </c>
      <c r="N1111">
        <f t="shared" si="35"/>
        <v>57.333333333333329</v>
      </c>
    </row>
    <row r="1112" spans="2:14" x14ac:dyDescent="0.2">
      <c r="B1112">
        <v>93.333333333333329</v>
      </c>
      <c r="C1112">
        <v>75</v>
      </c>
      <c r="D1112">
        <v>10</v>
      </c>
      <c r="E1112">
        <v>40</v>
      </c>
      <c r="F1112">
        <v>0.1424345045201435</v>
      </c>
      <c r="G1112">
        <v>2865.688160996915</v>
      </c>
      <c r="H1112">
        <v>764.46385844326551</v>
      </c>
      <c r="I1112">
        <v>3.7486247771510461</v>
      </c>
      <c r="J1112">
        <f t="shared" si="34"/>
        <v>0.1424345045201435</v>
      </c>
      <c r="K1112">
        <v>38197.960432502819</v>
      </c>
      <c r="L1112">
        <v>36096.736129949168</v>
      </c>
      <c r="M1112">
        <v>1.0582109223113469</v>
      </c>
      <c r="N1112">
        <f t="shared" si="35"/>
        <v>53.333333333333329</v>
      </c>
    </row>
    <row r="1113" spans="2:14" x14ac:dyDescent="0.2">
      <c r="B1113">
        <v>93.333333333333329</v>
      </c>
      <c r="C1113">
        <v>75</v>
      </c>
      <c r="D1113">
        <v>10</v>
      </c>
      <c r="E1113">
        <v>44</v>
      </c>
      <c r="F1113">
        <v>0.14728348919396789</v>
      </c>
      <c r="G1113">
        <v>2732.4078481630008</v>
      </c>
      <c r="H1113">
        <v>688.00637651300701</v>
      </c>
      <c r="I1113">
        <v>3.9714862266415989</v>
      </c>
      <c r="J1113">
        <f t="shared" si="34"/>
        <v>0.14728348919396789</v>
      </c>
      <c r="K1113">
        <v>40012.598264923166</v>
      </c>
      <c r="L1113">
        <v>37968.196793273179</v>
      </c>
      <c r="M1113">
        <v>1.053845103120941</v>
      </c>
      <c r="N1113">
        <f t="shared" si="35"/>
        <v>49.333333333333329</v>
      </c>
    </row>
    <row r="1114" spans="2:14" x14ac:dyDescent="0.2">
      <c r="B1114">
        <v>93.333333333333329</v>
      </c>
      <c r="C1114">
        <v>75</v>
      </c>
      <c r="D1114">
        <v>10</v>
      </c>
      <c r="E1114">
        <v>48</v>
      </c>
      <c r="F1114">
        <v>0.15253762631871681</v>
      </c>
      <c r="G1114">
        <v>2602.2215636281339</v>
      </c>
      <c r="H1114">
        <v>614.64823083709257</v>
      </c>
      <c r="I1114">
        <v>4.2336761631675977</v>
      </c>
      <c r="J1114">
        <f t="shared" si="34"/>
        <v>0.15253762631871681</v>
      </c>
      <c r="K1114">
        <v>42157.381278291548</v>
      </c>
      <c r="L1114">
        <v>40169.807945500514</v>
      </c>
      <c r="M1114">
        <v>1.0494792839310469</v>
      </c>
      <c r="N1114">
        <f t="shared" si="35"/>
        <v>45.333333333333329</v>
      </c>
    </row>
    <row r="1115" spans="2:14" x14ac:dyDescent="0.2">
      <c r="B1115">
        <v>93.333333333333329</v>
      </c>
      <c r="C1115">
        <v>75</v>
      </c>
      <c r="D1115">
        <v>10</v>
      </c>
      <c r="E1115">
        <v>52</v>
      </c>
      <c r="F1115">
        <v>0.15824124923345759</v>
      </c>
      <c r="G1115">
        <v>2475.1276227031381</v>
      </c>
      <c r="H1115">
        <v>544.38938981000626</v>
      </c>
      <c r="I1115">
        <v>4.546612533295268</v>
      </c>
      <c r="J1115">
        <f t="shared" si="34"/>
        <v>0.15824124923345759</v>
      </c>
      <c r="K1115">
        <v>44728.121318578967</v>
      </c>
      <c r="L1115">
        <v>42797.38308568584</v>
      </c>
      <c r="M1115">
        <v>1.045113464742168</v>
      </c>
      <c r="N1115">
        <f t="shared" si="35"/>
        <v>41.333333333333329</v>
      </c>
    </row>
    <row r="1116" spans="2:14" x14ac:dyDescent="0.2">
      <c r="B1116">
        <v>93.333333333333329</v>
      </c>
      <c r="C1116">
        <v>75</v>
      </c>
      <c r="D1116">
        <v>10</v>
      </c>
      <c r="E1116">
        <v>56</v>
      </c>
      <c r="F1116">
        <v>0.16444481320037471</v>
      </c>
      <c r="G1116">
        <v>2351.1251907713481</v>
      </c>
      <c r="H1116">
        <v>477.23013817784317</v>
      </c>
      <c r="I1116">
        <v>4.9266066886479498</v>
      </c>
      <c r="J1116">
        <f t="shared" si="34"/>
        <v>0.16444481320037471</v>
      </c>
      <c r="K1116">
        <v>47861.706791856413</v>
      </c>
      <c r="L1116">
        <v>45987.811739262906</v>
      </c>
      <c r="M1116">
        <v>1.040747645554825</v>
      </c>
      <c r="N1116">
        <f t="shared" si="35"/>
        <v>37.333333333333329</v>
      </c>
    </row>
    <row r="1117" spans="2:14" x14ac:dyDescent="0.2">
      <c r="B1117">
        <v>93.333333333333329</v>
      </c>
      <c r="C1117">
        <v>75</v>
      </c>
      <c r="D1117">
        <v>10</v>
      </c>
      <c r="E1117">
        <v>60</v>
      </c>
      <c r="F1117">
        <v>0.17120595834154531</v>
      </c>
      <c r="G1117">
        <v>2230.2138685796122</v>
      </c>
      <c r="H1117">
        <v>413.17094088245568</v>
      </c>
      <c r="I1117">
        <v>5.3977994285277981</v>
      </c>
      <c r="J1117">
        <f t="shared" si="34"/>
        <v>0.17120595834154531</v>
      </c>
      <c r="K1117">
        <v>51760.740345185812</v>
      </c>
      <c r="L1117">
        <v>49943.697417488664</v>
      </c>
      <c r="M1117">
        <v>1.036381826369565</v>
      </c>
      <c r="N1117">
        <f t="shared" si="35"/>
        <v>33.333333333333329</v>
      </c>
    </row>
    <row r="1118" spans="2:14" x14ac:dyDescent="0.2">
      <c r="B1118">
        <v>93.333333333333329</v>
      </c>
      <c r="C1118">
        <v>75</v>
      </c>
      <c r="D1118">
        <v>10</v>
      </c>
      <c r="E1118">
        <v>64</v>
      </c>
      <c r="F1118">
        <v>0.17859078642433021</v>
      </c>
      <c r="G1118">
        <v>2112.3934641203568</v>
      </c>
      <c r="H1118">
        <v>352.2123760174469</v>
      </c>
      <c r="I1118">
        <v>5.9974992588440994</v>
      </c>
      <c r="J1118">
        <f t="shared" si="34"/>
        <v>0.17859078642433021</v>
      </c>
      <c r="K1118">
        <v>56738.338664835042</v>
      </c>
      <c r="L1118">
        <v>54978.157576732126</v>
      </c>
      <c r="M1118">
        <v>1.032016007186968</v>
      </c>
      <c r="N1118">
        <f t="shared" si="35"/>
        <v>29.333333333333329</v>
      </c>
    </row>
    <row r="1119" spans="2:14" x14ac:dyDescent="0.2">
      <c r="B1119">
        <v>93.333333333333329</v>
      </c>
      <c r="C1119">
        <v>75</v>
      </c>
      <c r="D1119">
        <v>10</v>
      </c>
      <c r="E1119">
        <v>68</v>
      </c>
      <c r="F1119">
        <v>0.18667540648337061</v>
      </c>
      <c r="G1119">
        <v>1997.6638670346199</v>
      </c>
      <c r="H1119">
        <v>294.35510537562249</v>
      </c>
      <c r="I1119">
        <v>6.7865779480380617</v>
      </c>
      <c r="J1119">
        <f t="shared" si="34"/>
        <v>0.18667540648337061</v>
      </c>
      <c r="K1119">
        <v>63305.376754365883</v>
      </c>
      <c r="L1119">
        <v>61602.067992706878</v>
      </c>
      <c r="M1119">
        <v>1.0276501880076601</v>
      </c>
      <c r="N1119">
        <f t="shared" si="35"/>
        <v>25.333333333333329</v>
      </c>
    </row>
    <row r="1120" spans="2:14" x14ac:dyDescent="0.2">
      <c r="B1120">
        <v>93.333333333333329</v>
      </c>
      <c r="C1120">
        <v>75</v>
      </c>
      <c r="D1120">
        <v>10</v>
      </c>
      <c r="E1120">
        <v>72</v>
      </c>
      <c r="F1120">
        <v>0.19554781871530971</v>
      </c>
      <c r="G1120">
        <v>1886.0249814759479</v>
      </c>
      <c r="H1120">
        <v>239.5998661642152</v>
      </c>
      <c r="I1120">
        <v>7.8715610808535157</v>
      </c>
      <c r="J1120">
        <f t="shared" si="34"/>
        <v>0.19554781871530971</v>
      </c>
      <c r="K1120">
        <v>72355.883772662768</v>
      </c>
      <c r="L1120">
        <v>70709.458657351031</v>
      </c>
      <c r="M1120">
        <v>1.0232843688323241</v>
      </c>
      <c r="N1120">
        <f t="shared" si="35"/>
        <v>21.333333333333329</v>
      </c>
    </row>
    <row r="1121" spans="2:14" x14ac:dyDescent="0.2">
      <c r="B1121">
        <v>93.333333333333329</v>
      </c>
      <c r="C1121">
        <v>75</v>
      </c>
      <c r="D1121">
        <v>10</v>
      </c>
      <c r="E1121">
        <v>76</v>
      </c>
      <c r="F1121">
        <v>0.20531022594815829</v>
      </c>
      <c r="G1121">
        <v>1777.4766935162791</v>
      </c>
      <c r="H1121">
        <v>187.94747498877101</v>
      </c>
      <c r="I1121">
        <v>9.4573055244422672</v>
      </c>
      <c r="J1121">
        <f t="shared" si="34"/>
        <v>0.20531022594815829</v>
      </c>
      <c r="K1121">
        <v>85609.142082627674</v>
      </c>
      <c r="L1121">
        <v>84019.612864100171</v>
      </c>
      <c r="M1121">
        <v>1.018918549661715</v>
      </c>
      <c r="N1121">
        <f t="shared" si="35"/>
        <v>17.333333333333329</v>
      </c>
    </row>
    <row r="1122" spans="2:14" x14ac:dyDescent="0.2">
      <c r="B1122">
        <v>93.333333333333329</v>
      </c>
      <c r="C1122">
        <v>75</v>
      </c>
      <c r="D1122">
        <v>10</v>
      </c>
      <c r="E1122">
        <v>80</v>
      </c>
      <c r="F1122">
        <v>0.2160818889279171</v>
      </c>
      <c r="G1122">
        <v>1672.018860135556</v>
      </c>
      <c r="H1122">
        <v>139.39883912573089</v>
      </c>
      <c r="I1122">
        <v>11.994496300126841</v>
      </c>
      <c r="J1122">
        <f t="shared" si="34"/>
        <v>0.2160818889279171</v>
      </c>
      <c r="K1122">
        <v>106847.56564995339</v>
      </c>
      <c r="L1122">
        <v>105314.94562894361</v>
      </c>
      <c r="M1122">
        <v>1.014552730496673</v>
      </c>
      <c r="N1122">
        <f t="shared" si="35"/>
        <v>13.333333333333329</v>
      </c>
    </row>
    <row r="1123" spans="2:14" x14ac:dyDescent="0.2">
      <c r="B1123">
        <v>93.333333333333329</v>
      </c>
      <c r="C1123">
        <v>75</v>
      </c>
      <c r="D1123">
        <v>11</v>
      </c>
      <c r="E1123">
        <v>20</v>
      </c>
      <c r="F1123">
        <v>0.1230407316453189</v>
      </c>
      <c r="G1123">
        <v>3578.7974807559399</v>
      </c>
      <c r="H1123">
        <v>1193.330323661354</v>
      </c>
      <c r="I1123">
        <v>2.99899986600151</v>
      </c>
      <c r="J1123">
        <f t="shared" si="34"/>
        <v>0.1230407316453189</v>
      </c>
      <c r="K1123">
        <v>32188.898170521828</v>
      </c>
      <c r="L1123">
        <v>29803.431013427249</v>
      </c>
      <c r="M1123">
        <v>1.0800400180777801</v>
      </c>
      <c r="N1123">
        <f t="shared" si="35"/>
        <v>73.333333333333329</v>
      </c>
    </row>
    <row r="1124" spans="2:14" x14ac:dyDescent="0.2">
      <c r="B1124">
        <v>93.333333333333329</v>
      </c>
      <c r="C1124">
        <v>75</v>
      </c>
      <c r="D1124">
        <v>11</v>
      </c>
      <c r="E1124">
        <v>24</v>
      </c>
      <c r="F1124">
        <v>0.12500484332325551</v>
      </c>
      <c r="G1124">
        <v>3476.3087196608922</v>
      </c>
      <c r="H1124">
        <v>1116.2312143655899</v>
      </c>
      <c r="I1124">
        <v>3.1143267406624631</v>
      </c>
      <c r="J1124">
        <f t="shared" si="34"/>
        <v>0.12500484332325551</v>
      </c>
      <c r="K1124">
        <v>33547.424747114332</v>
      </c>
      <c r="L1124">
        <v>31187.347241819029</v>
      </c>
      <c r="M1124">
        <v>1.075674198481706</v>
      </c>
      <c r="N1124">
        <f t="shared" si="35"/>
        <v>69.333333333333329</v>
      </c>
    </row>
    <row r="1125" spans="2:14" x14ac:dyDescent="0.2">
      <c r="B1125">
        <v>93.333333333333329</v>
      </c>
      <c r="C1125">
        <v>75</v>
      </c>
      <c r="D1125">
        <v>11</v>
      </c>
      <c r="E1125">
        <v>28</v>
      </c>
      <c r="F1125">
        <v>0.12853309882908959</v>
      </c>
      <c r="G1125">
        <v>3328.2590691210098</v>
      </c>
      <c r="H1125">
        <v>1026.0448874950191</v>
      </c>
      <c r="I1125">
        <v>3.2437753062116079</v>
      </c>
      <c r="J1125">
        <f t="shared" si="34"/>
        <v>0.12853309882908959</v>
      </c>
      <c r="K1125">
        <v>34587.538900883214</v>
      </c>
      <c r="L1125">
        <v>32285.324719257209</v>
      </c>
      <c r="M1125">
        <v>1.071308379322349</v>
      </c>
      <c r="N1125">
        <f t="shared" si="35"/>
        <v>65.333333333333329</v>
      </c>
    </row>
    <row r="1126" spans="2:14" x14ac:dyDescent="0.2">
      <c r="B1126">
        <v>93.333333333333329</v>
      </c>
      <c r="C1126">
        <v>75</v>
      </c>
      <c r="D1126">
        <v>11</v>
      </c>
      <c r="E1126">
        <v>32</v>
      </c>
      <c r="F1126">
        <v>0.13233182306492139</v>
      </c>
      <c r="G1126">
        <v>3183.3991786435222</v>
      </c>
      <c r="H1126">
        <v>939.02576010427094</v>
      </c>
      <c r="I1126">
        <v>3.3901084654909068</v>
      </c>
      <c r="J1126">
        <f t="shared" si="34"/>
        <v>0.13233182306492139</v>
      </c>
      <c r="K1126">
        <v>35771.22708426835</v>
      </c>
      <c r="L1126">
        <v>33526.853665729097</v>
      </c>
      <c r="M1126">
        <v>1.066942560161362</v>
      </c>
      <c r="N1126">
        <f t="shared" si="35"/>
        <v>61.333333333333329</v>
      </c>
    </row>
    <row r="1127" spans="2:14" x14ac:dyDescent="0.2">
      <c r="B1127">
        <v>93.333333333333329</v>
      </c>
      <c r="C1127">
        <v>75</v>
      </c>
      <c r="D1127">
        <v>11</v>
      </c>
      <c r="E1127">
        <v>36</v>
      </c>
      <c r="F1127">
        <v>0.1364284847487949</v>
      </c>
      <c r="G1127">
        <v>3041.7076960676191</v>
      </c>
      <c r="H1127">
        <v>855.1665015191561</v>
      </c>
      <c r="I1127">
        <v>3.5568602028542888</v>
      </c>
      <c r="J1127">
        <f t="shared" si="34"/>
        <v>0.1364284847487949</v>
      </c>
      <c r="K1127">
        <v>37128.296863302188</v>
      </c>
      <c r="L1127">
        <v>34941.755668753729</v>
      </c>
      <c r="M1127">
        <v>1.062576740999416</v>
      </c>
      <c r="N1127">
        <f t="shared" si="35"/>
        <v>57.333333333333329</v>
      </c>
    </row>
    <row r="1128" spans="2:14" x14ac:dyDescent="0.2">
      <c r="B1128">
        <v>93.333333333333329</v>
      </c>
      <c r="C1128">
        <v>75</v>
      </c>
      <c r="D1128">
        <v>11</v>
      </c>
      <c r="E1128">
        <v>40</v>
      </c>
      <c r="F1128">
        <v>0.1408537416020641</v>
      </c>
      <c r="G1128">
        <v>2903.1735531653821</v>
      </c>
      <c r="H1128">
        <v>774.46364658539358</v>
      </c>
      <c r="I1128">
        <v>3.7486246978350239</v>
      </c>
      <c r="J1128">
        <f t="shared" si="34"/>
        <v>0.1408537416020641</v>
      </c>
      <c r="K1128">
        <v>38697.618960020292</v>
      </c>
      <c r="L1128">
        <v>36568.909053440293</v>
      </c>
      <c r="M1128">
        <v>1.0582109218371589</v>
      </c>
      <c r="N1128">
        <f t="shared" si="35"/>
        <v>53.333333333333329</v>
      </c>
    </row>
    <row r="1129" spans="2:14" x14ac:dyDescent="0.2">
      <c r="B1129">
        <v>93.333333333333329</v>
      </c>
      <c r="C1129">
        <v>75</v>
      </c>
      <c r="D1129">
        <v>11</v>
      </c>
      <c r="E1129">
        <v>44</v>
      </c>
      <c r="F1129">
        <v>0.14564205126495691</v>
      </c>
      <c r="G1129">
        <v>2767.7910129033389</v>
      </c>
      <c r="H1129">
        <v>696.91569340888827</v>
      </c>
      <c r="I1129">
        <v>3.9714861339468279</v>
      </c>
      <c r="J1129">
        <f t="shared" si="34"/>
        <v>0.14564205126495691</v>
      </c>
      <c r="K1129">
        <v>40530.739199501637</v>
      </c>
      <c r="L1129">
        <v>38459.863880007193</v>
      </c>
      <c r="M1129">
        <v>1.053845102675232</v>
      </c>
      <c r="N1129">
        <f t="shared" si="35"/>
        <v>49.333333333333329</v>
      </c>
    </row>
    <row r="1130" spans="2:14" x14ac:dyDescent="0.2">
      <c r="B1130">
        <v>93.333333333333329</v>
      </c>
      <c r="C1130">
        <v>75</v>
      </c>
      <c r="D1130">
        <v>11</v>
      </c>
      <c r="E1130">
        <v>48</v>
      </c>
      <c r="F1130">
        <v>0.15083233880244559</v>
      </c>
      <c r="G1130">
        <v>2635.5571200626709</v>
      </c>
      <c r="H1130">
        <v>622.52215022809446</v>
      </c>
      <c r="I1130">
        <v>4.2336760532890159</v>
      </c>
      <c r="J1130">
        <f t="shared" si="34"/>
        <v>0.15083233880244559</v>
      </c>
      <c r="K1130">
        <v>42697.435123966163</v>
      </c>
      <c r="L1130">
        <v>40684.400154131581</v>
      </c>
      <c r="M1130">
        <v>1.049479283514277</v>
      </c>
      <c r="N1130">
        <f t="shared" si="35"/>
        <v>45.333333333333329</v>
      </c>
    </row>
    <row r="1131" spans="2:14" x14ac:dyDescent="0.2">
      <c r="B1131">
        <v>93.333333333333329</v>
      </c>
      <c r="C1131">
        <v>75</v>
      </c>
      <c r="D1131">
        <v>11</v>
      </c>
      <c r="E1131">
        <v>52</v>
      </c>
      <c r="F1131">
        <v>0.15646875949926101</v>
      </c>
      <c r="G1131">
        <v>2506.470386919269</v>
      </c>
      <c r="H1131">
        <v>551.28305778675121</v>
      </c>
      <c r="I1131">
        <v>4.5466124008636397</v>
      </c>
      <c r="J1131">
        <f t="shared" si="34"/>
        <v>0.15646875949926101</v>
      </c>
      <c r="K1131">
        <v>45294.517551023629</v>
      </c>
      <c r="L1131">
        <v>43339.330221891112</v>
      </c>
      <c r="M1131">
        <v>1.045113464354946</v>
      </c>
      <c r="N1131">
        <f t="shared" si="35"/>
        <v>41.333333333333329</v>
      </c>
    </row>
    <row r="1132" spans="2:14" x14ac:dyDescent="0.2">
      <c r="B1132">
        <v>93.333333333333329</v>
      </c>
      <c r="C1132">
        <v>75</v>
      </c>
      <c r="D1132">
        <v>11</v>
      </c>
      <c r="E1132">
        <v>56</v>
      </c>
      <c r="F1132">
        <v>0.162601593801461</v>
      </c>
      <c r="G1132">
        <v>2380.53010097483</v>
      </c>
      <c r="H1132">
        <v>483.19874714756469</v>
      </c>
      <c r="I1132">
        <v>4.926606525839845</v>
      </c>
      <c r="J1132">
        <f t="shared" si="34"/>
        <v>0.162601593801461</v>
      </c>
      <c r="K1132">
        <v>48460.300688907977</v>
      </c>
      <c r="L1132">
        <v>46562.969335080707</v>
      </c>
      <c r="M1132">
        <v>1.040747645197915</v>
      </c>
      <c r="N1132">
        <f t="shared" si="35"/>
        <v>37.333333333333329</v>
      </c>
    </row>
    <row r="1133" spans="2:14" x14ac:dyDescent="0.2">
      <c r="B1133">
        <v>93.333333333333329</v>
      </c>
      <c r="C1133">
        <v>75</v>
      </c>
      <c r="D1133">
        <v>11</v>
      </c>
      <c r="E1133">
        <v>60</v>
      </c>
      <c r="F1133">
        <v>0.1692883132680601</v>
      </c>
      <c r="G1133">
        <v>2257.7359505242312</v>
      </c>
      <c r="H1133">
        <v>418.26971642395318</v>
      </c>
      <c r="I1133">
        <v>5.397799223493907</v>
      </c>
      <c r="J1133">
        <f t="shared" si="34"/>
        <v>0.1692883132680601</v>
      </c>
      <c r="K1133">
        <v>52399.496725174438</v>
      </c>
      <c r="L1133">
        <v>50560.030491074162</v>
      </c>
      <c r="M1133">
        <v>1.0363818260438951</v>
      </c>
      <c r="N1133">
        <f t="shared" si="35"/>
        <v>33.333333333333329</v>
      </c>
    </row>
    <row r="1134" spans="2:14" x14ac:dyDescent="0.2">
      <c r="B1134">
        <v>93.333333333333329</v>
      </c>
      <c r="C1134">
        <v>75</v>
      </c>
      <c r="D1134">
        <v>11</v>
      </c>
      <c r="E1134">
        <v>64</v>
      </c>
      <c r="F1134">
        <v>0.1765948627011889</v>
      </c>
      <c r="G1134">
        <v>2138.0878172950088</v>
      </c>
      <c r="H1134">
        <v>356.4965696327302</v>
      </c>
      <c r="I1134">
        <v>5.9974989927608826</v>
      </c>
      <c r="J1134">
        <f t="shared" si="34"/>
        <v>0.1765948627011889</v>
      </c>
      <c r="K1134">
        <v>57428.482303773242</v>
      </c>
      <c r="L1134">
        <v>55646.891056110973</v>
      </c>
      <c r="M1134">
        <v>1.032016006893643</v>
      </c>
      <c r="N1134">
        <f t="shared" si="35"/>
        <v>29.333333333333329</v>
      </c>
    </row>
    <row r="1135" spans="2:14" x14ac:dyDescent="0.2">
      <c r="B1135">
        <v>93.333333333333329</v>
      </c>
      <c r="C1135">
        <v>75</v>
      </c>
      <c r="D1135">
        <v>11</v>
      </c>
      <c r="E1135">
        <v>68</v>
      </c>
      <c r="F1135">
        <v>0.18459721393798181</v>
      </c>
      <c r="G1135">
        <v>2021.5856608039221</v>
      </c>
      <c r="H1135">
        <v>297.87998947183621</v>
      </c>
      <c r="I1135">
        <v>6.7865775891436888</v>
      </c>
      <c r="J1135">
        <f t="shared" si="34"/>
        <v>0.18459721393798181</v>
      </c>
      <c r="K1135">
        <v>64063.451319459688</v>
      </c>
      <c r="L1135">
        <v>62339.745648127602</v>
      </c>
      <c r="M1135">
        <v>1.0276501877479809</v>
      </c>
      <c r="N1135">
        <f t="shared" si="35"/>
        <v>25.333333333333329</v>
      </c>
    </row>
    <row r="1136" spans="2:14" x14ac:dyDescent="0.2">
      <c r="B1136">
        <v>93.333333333333329</v>
      </c>
      <c r="C1136">
        <v>75</v>
      </c>
      <c r="D1136">
        <v>11</v>
      </c>
      <c r="E1136">
        <v>72</v>
      </c>
      <c r="F1136">
        <v>0.19338326158931449</v>
      </c>
      <c r="G1136">
        <v>1908.229455311016</v>
      </c>
      <c r="H1136">
        <v>242.42072941715861</v>
      </c>
      <c r="I1136">
        <v>7.8715605711561354</v>
      </c>
      <c r="J1136">
        <f t="shared" si="34"/>
        <v>0.19338326158931449</v>
      </c>
      <c r="K1136">
        <v>73207.741167884553</v>
      </c>
      <c r="L1136">
        <v>71541.932441990706</v>
      </c>
      <c r="M1136">
        <v>1.023284368607803</v>
      </c>
      <c r="N1136">
        <f t="shared" si="35"/>
        <v>21.333333333333329</v>
      </c>
    </row>
    <row r="1137" spans="2:14" x14ac:dyDescent="0.2">
      <c r="B1137">
        <v>93.333333333333329</v>
      </c>
      <c r="C1137">
        <v>75</v>
      </c>
      <c r="D1137">
        <v>11</v>
      </c>
      <c r="E1137">
        <v>76</v>
      </c>
      <c r="F1137">
        <v>0.20305515130129231</v>
      </c>
      <c r="G1137">
        <v>1798.0191583578439</v>
      </c>
      <c r="H1137">
        <v>190.1196172323024</v>
      </c>
      <c r="I1137">
        <v>9.4573047459952004</v>
      </c>
      <c r="J1137">
        <f t="shared" si="34"/>
        <v>0.20305515130129231</v>
      </c>
      <c r="K1137">
        <v>86598.534966238396</v>
      </c>
      <c r="L1137">
        <v>84990.635425112865</v>
      </c>
      <c r="M1137">
        <v>1.018918549474104</v>
      </c>
      <c r="N1137">
        <f t="shared" si="35"/>
        <v>17.333333333333329</v>
      </c>
    </row>
    <row r="1138" spans="2:14" x14ac:dyDescent="0.2">
      <c r="B1138">
        <v>93.333333333333329</v>
      </c>
      <c r="C1138">
        <v>75</v>
      </c>
      <c r="D1138">
        <v>11</v>
      </c>
      <c r="E1138">
        <v>80</v>
      </c>
      <c r="F1138">
        <v>0.21373215870256421</v>
      </c>
      <c r="G1138">
        <v>1690.9546990582901</v>
      </c>
      <c r="H1138">
        <v>140.9775653733154</v>
      </c>
      <c r="I1138">
        <v>11.99449497216497</v>
      </c>
      <c r="J1138">
        <f t="shared" si="34"/>
        <v>0.21373215870256421</v>
      </c>
      <c r="K1138">
        <v>108057.62873038409</v>
      </c>
      <c r="L1138">
        <v>106507.6515966991</v>
      </c>
      <c r="M1138">
        <v>1.0145527303479951</v>
      </c>
      <c r="N1138">
        <f t="shared" si="35"/>
        <v>13.333333333333329</v>
      </c>
    </row>
    <row r="1139" spans="2:14" x14ac:dyDescent="0.2">
      <c r="B1139">
        <v>93.333333333333329</v>
      </c>
      <c r="C1139">
        <v>75</v>
      </c>
      <c r="D1139">
        <v>12</v>
      </c>
      <c r="E1139">
        <v>20</v>
      </c>
      <c r="F1139">
        <v>0.12172218725980199</v>
      </c>
      <c r="G1139">
        <v>3627.5888873801659</v>
      </c>
      <c r="H1139">
        <v>1209.5995679815931</v>
      </c>
      <c r="I1139">
        <v>2.998999820604574</v>
      </c>
      <c r="J1139">
        <f t="shared" si="34"/>
        <v>0.12172218725980199</v>
      </c>
      <c r="K1139">
        <v>32627.744354992708</v>
      </c>
      <c r="L1139">
        <v>30209.755035594138</v>
      </c>
      <c r="M1139">
        <v>1.080040017423167</v>
      </c>
      <c r="N1139">
        <f t="shared" si="35"/>
        <v>73.333333333333329</v>
      </c>
    </row>
    <row r="1140" spans="2:14" x14ac:dyDescent="0.2">
      <c r="B1140">
        <v>93.333333333333329</v>
      </c>
      <c r="C1140">
        <v>75</v>
      </c>
      <c r="D1140">
        <v>12</v>
      </c>
      <c r="E1140">
        <v>24</v>
      </c>
      <c r="F1140">
        <v>0.123885870262627</v>
      </c>
      <c r="G1140">
        <v>3515.2842340692259</v>
      </c>
      <c r="H1140">
        <v>1128.7461430135099</v>
      </c>
      <c r="I1140">
        <v>3.1143266852581859</v>
      </c>
      <c r="J1140">
        <f t="shared" si="34"/>
        <v>0.123885870262627</v>
      </c>
      <c r="K1140">
        <v>33923.550184190353</v>
      </c>
      <c r="L1140">
        <v>31537.012093134639</v>
      </c>
      <c r="M1140">
        <v>1.075674197796793</v>
      </c>
      <c r="N1140">
        <f t="shared" si="35"/>
        <v>69.333333333333329</v>
      </c>
    </row>
    <row r="1141" spans="2:14" x14ac:dyDescent="0.2">
      <c r="B1141">
        <v>93.333333333333329</v>
      </c>
      <c r="C1141">
        <v>75</v>
      </c>
      <c r="D1141">
        <v>12</v>
      </c>
      <c r="E1141">
        <v>28</v>
      </c>
      <c r="F1141">
        <v>0.1273734028668165</v>
      </c>
      <c r="G1141">
        <v>3365.2824633810378</v>
      </c>
      <c r="H1141">
        <v>1037.458581486502</v>
      </c>
      <c r="I1141">
        <v>3.2437752440768848</v>
      </c>
      <c r="J1141">
        <f t="shared" si="34"/>
        <v>0.1273734028668165</v>
      </c>
      <c r="K1141">
        <v>34972.28902478196</v>
      </c>
      <c r="L1141">
        <v>32644.46514288742</v>
      </c>
      <c r="M1141">
        <v>1.0713083786701809</v>
      </c>
      <c r="N1141">
        <f t="shared" si="35"/>
        <v>65.333333333333329</v>
      </c>
    </row>
    <row r="1142" spans="2:14" x14ac:dyDescent="0.2">
      <c r="B1142">
        <v>93.333333333333329</v>
      </c>
      <c r="C1142">
        <v>75</v>
      </c>
      <c r="D1142">
        <v>12</v>
      </c>
      <c r="E1142">
        <v>32</v>
      </c>
      <c r="F1142">
        <v>0.1311294490062882</v>
      </c>
      <c r="G1142">
        <v>3218.5131070891248</v>
      </c>
      <c r="H1142">
        <v>949.38353937059821</v>
      </c>
      <c r="I1142">
        <v>3.3901083952043929</v>
      </c>
      <c r="J1142">
        <f t="shared" si="34"/>
        <v>0.1311294490062882</v>
      </c>
      <c r="K1142">
        <v>36165.795354774607</v>
      </c>
      <c r="L1142">
        <v>33896.665787056088</v>
      </c>
      <c r="M1142">
        <v>1.066942559541801</v>
      </c>
      <c r="N1142">
        <f t="shared" si="35"/>
        <v>61.333333333333329</v>
      </c>
    </row>
    <row r="1143" spans="2:14" x14ac:dyDescent="0.2">
      <c r="B1143">
        <v>93.333333333333329</v>
      </c>
      <c r="C1143">
        <v>75</v>
      </c>
      <c r="D1143">
        <v>12</v>
      </c>
      <c r="E1143">
        <v>36</v>
      </c>
      <c r="F1143">
        <v>0.1351813214716662</v>
      </c>
      <c r="G1143">
        <v>3074.9562818036552</v>
      </c>
      <c r="H1143">
        <v>864.51425578516512</v>
      </c>
      <c r="I1143">
        <v>3.5568601225793932</v>
      </c>
      <c r="J1143">
        <f t="shared" si="34"/>
        <v>0.1351813214716662</v>
      </c>
      <c r="K1143">
        <v>37534.142356966309</v>
      </c>
      <c r="L1143">
        <v>35323.700330947817</v>
      </c>
      <c r="M1143">
        <v>1.0625767404124951</v>
      </c>
      <c r="N1143">
        <f t="shared" si="35"/>
        <v>57.333333333333329</v>
      </c>
    </row>
    <row r="1144" spans="2:14" x14ac:dyDescent="0.2">
      <c r="B1144">
        <v>93.333333333333329</v>
      </c>
      <c r="C1144">
        <v>75</v>
      </c>
      <c r="D1144">
        <v>12</v>
      </c>
      <c r="E1144">
        <v>40</v>
      </c>
      <c r="F1144">
        <v>0.139559530128469</v>
      </c>
      <c r="G1144">
        <v>2934.6018518792089</v>
      </c>
      <c r="H1144">
        <v>782.8476203892767</v>
      </c>
      <c r="I1144">
        <v>3.748624605156182</v>
      </c>
      <c r="J1144">
        <f t="shared" si="34"/>
        <v>0.139559530128469</v>
      </c>
      <c r="K1144">
        <v>39116.539946284902</v>
      </c>
      <c r="L1144">
        <v>36964.785714794969</v>
      </c>
      <c r="M1144">
        <v>1.0582109212830819</v>
      </c>
      <c r="N1144">
        <f t="shared" si="35"/>
        <v>53.333333333333329</v>
      </c>
    </row>
    <row r="1145" spans="2:14" x14ac:dyDescent="0.2">
      <c r="B1145">
        <v>93.333333333333329</v>
      </c>
      <c r="C1145">
        <v>75</v>
      </c>
      <c r="D1145">
        <v>12</v>
      </c>
      <c r="E1145">
        <v>44</v>
      </c>
      <c r="F1145">
        <v>0.14429839092136351</v>
      </c>
      <c r="G1145">
        <v>2797.4446340925379</v>
      </c>
      <c r="H1145">
        <v>704.38234354713268</v>
      </c>
      <c r="I1145">
        <v>3.9714860256223208</v>
      </c>
      <c r="J1145">
        <f t="shared" si="34"/>
        <v>0.14429839092136351</v>
      </c>
      <c r="K1145">
        <v>40964.978338633569</v>
      </c>
      <c r="L1145">
        <v>38871.916048088169</v>
      </c>
      <c r="M1145">
        <v>1.05384510215437</v>
      </c>
      <c r="N1145">
        <f t="shared" si="35"/>
        <v>49.333333333333329</v>
      </c>
    </row>
    <row r="1146" spans="2:14" x14ac:dyDescent="0.2">
      <c r="B1146">
        <v>93.333333333333329</v>
      </c>
      <c r="C1146">
        <v>75</v>
      </c>
      <c r="D1146">
        <v>12</v>
      </c>
      <c r="E1146">
        <v>48</v>
      </c>
      <c r="F1146">
        <v>0.149436691338457</v>
      </c>
      <c r="G1146">
        <v>2663.4820037075988</v>
      </c>
      <c r="H1146">
        <v>629.11806453199824</v>
      </c>
      <c r="I1146">
        <v>4.233675924866291</v>
      </c>
      <c r="J1146">
        <f t="shared" si="34"/>
        <v>0.149436691338457</v>
      </c>
      <c r="K1146">
        <v>43149.833176240303</v>
      </c>
      <c r="L1146">
        <v>41115.469237064703</v>
      </c>
      <c r="M1146">
        <v>1.0494792830271691</v>
      </c>
      <c r="N1146">
        <f t="shared" si="35"/>
        <v>45.333333333333329</v>
      </c>
    </row>
    <row r="1147" spans="2:14" x14ac:dyDescent="0.2">
      <c r="B1147">
        <v>93.333333333333329</v>
      </c>
      <c r="C1147">
        <v>75</v>
      </c>
      <c r="D1147">
        <v>12</v>
      </c>
      <c r="E1147">
        <v>52</v>
      </c>
      <c r="F1147">
        <v>0.15501845272115619</v>
      </c>
      <c r="G1147">
        <v>2532.712682466959</v>
      </c>
      <c r="H1147">
        <v>557.05491152499246</v>
      </c>
      <c r="I1147">
        <v>4.5466122460592064</v>
      </c>
      <c r="J1147">
        <f t="shared" si="34"/>
        <v>0.15501845272115619</v>
      </c>
      <c r="K1147">
        <v>45768.743028598452</v>
      </c>
      <c r="L1147">
        <v>43793.085257656487</v>
      </c>
      <c r="M1147">
        <v>1.0451134639023081</v>
      </c>
      <c r="N1147">
        <f t="shared" si="35"/>
        <v>41.333333333333329</v>
      </c>
    </row>
    <row r="1148" spans="2:14" x14ac:dyDescent="0.2">
      <c r="B1148">
        <v>93.333333333333329</v>
      </c>
      <c r="C1148">
        <v>75</v>
      </c>
      <c r="D1148">
        <v>12</v>
      </c>
      <c r="E1148">
        <v>56</v>
      </c>
      <c r="F1148">
        <v>0.16109382650144199</v>
      </c>
      <c r="G1148">
        <v>2405.1361054891299</v>
      </c>
      <c r="H1148">
        <v>488.19327985669088</v>
      </c>
      <c r="I1148">
        <v>4.9266063354971994</v>
      </c>
      <c r="J1148">
        <f t="shared" si="34"/>
        <v>0.16109382650144199</v>
      </c>
      <c r="K1148">
        <v>48961.203566392003</v>
      </c>
      <c r="L1148">
        <v>47044.260740759557</v>
      </c>
      <c r="M1148">
        <v>1.040747644780643</v>
      </c>
      <c r="N1148">
        <f t="shared" si="35"/>
        <v>37.333333333333329</v>
      </c>
    </row>
    <row r="1149" spans="2:14" x14ac:dyDescent="0.2">
      <c r="B1149">
        <v>93.333333333333329</v>
      </c>
      <c r="C1149">
        <v>75</v>
      </c>
      <c r="D1149">
        <v>12</v>
      </c>
      <c r="E1149">
        <v>60</v>
      </c>
      <c r="F1149">
        <v>0.16772016330572451</v>
      </c>
      <c r="G1149">
        <v>2280.752078573033</v>
      </c>
      <c r="H1149">
        <v>422.53371891803607</v>
      </c>
      <c r="I1149">
        <v>5.397798983743253</v>
      </c>
      <c r="J1149">
        <f t="shared" si="34"/>
        <v>0.16772016330572451</v>
      </c>
      <c r="K1149">
        <v>52933.675013844251</v>
      </c>
      <c r="L1149">
        <v>51075.456654189256</v>
      </c>
      <c r="M1149">
        <v>1.0363818256630819</v>
      </c>
      <c r="N1149">
        <f t="shared" si="35"/>
        <v>33.333333333333329</v>
      </c>
    </row>
    <row r="1150" spans="2:14" x14ac:dyDescent="0.2">
      <c r="B1150">
        <v>93.333333333333329</v>
      </c>
      <c r="C1150">
        <v>75</v>
      </c>
      <c r="D1150">
        <v>12</v>
      </c>
      <c r="E1150">
        <v>64</v>
      </c>
      <c r="F1150">
        <v>0.17496330029158039</v>
      </c>
      <c r="G1150">
        <v>2159.5605871686662</v>
      </c>
      <c r="H1150">
        <v>360.07687568253812</v>
      </c>
      <c r="I1150">
        <v>5.9974986815666638</v>
      </c>
      <c r="J1150">
        <f t="shared" si="34"/>
        <v>0.17496330029158039</v>
      </c>
      <c r="K1150">
        <v>58005.235313975783</v>
      </c>
      <c r="L1150">
        <v>56205.751602489661</v>
      </c>
      <c r="M1150">
        <v>1.0320160065505899</v>
      </c>
      <c r="N1150">
        <f t="shared" si="35"/>
        <v>29.333333333333329</v>
      </c>
    </row>
    <row r="1151" spans="2:14" x14ac:dyDescent="0.2">
      <c r="B1151">
        <v>93.333333333333329</v>
      </c>
      <c r="C1151">
        <v>75</v>
      </c>
      <c r="D1151">
        <v>12</v>
      </c>
      <c r="E1151">
        <v>68</v>
      </c>
      <c r="F1151">
        <v>0.18289912268358799</v>
      </c>
      <c r="G1151">
        <v>2041.561688441768</v>
      </c>
      <c r="H1151">
        <v>300.82346925500758</v>
      </c>
      <c r="I1151">
        <v>6.7865771693203198</v>
      </c>
      <c r="J1151">
        <f t="shared" si="34"/>
        <v>0.18289912268358799</v>
      </c>
      <c r="K1151">
        <v>64696.485723564263</v>
      </c>
      <c r="L1151">
        <v>62955.74750437749</v>
      </c>
      <c r="M1151">
        <v>1.0276501874442161</v>
      </c>
      <c r="N1151">
        <f t="shared" si="35"/>
        <v>25.333333333333329</v>
      </c>
    </row>
    <row r="1152" spans="2:14" x14ac:dyDescent="0.2">
      <c r="B1152">
        <v>93.333333333333329</v>
      </c>
      <c r="C1152">
        <v>75</v>
      </c>
      <c r="D1152">
        <v>12</v>
      </c>
      <c r="E1152">
        <v>72</v>
      </c>
      <c r="F1152">
        <v>0.1793431874324069</v>
      </c>
      <c r="G1152">
        <v>2065.9990875301428</v>
      </c>
      <c r="H1152">
        <v>262.4637368440325</v>
      </c>
      <c r="I1152">
        <v>7.8715601338780408</v>
      </c>
      <c r="J1152">
        <f t="shared" si="34"/>
        <v>0.1793431874324069</v>
      </c>
      <c r="K1152">
        <v>79260.450587867657</v>
      </c>
      <c r="L1152">
        <v>77456.915237181543</v>
      </c>
      <c r="M1152">
        <v>1.0232843684151831</v>
      </c>
      <c r="N1152">
        <f t="shared" si="35"/>
        <v>21.333333333333329</v>
      </c>
    </row>
    <row r="1153" spans="2:14" x14ac:dyDescent="0.2">
      <c r="B1153">
        <v>93.333333333333329</v>
      </c>
      <c r="C1153">
        <v>75</v>
      </c>
      <c r="D1153">
        <v>12</v>
      </c>
      <c r="E1153">
        <v>76</v>
      </c>
      <c r="F1153">
        <v>-0.40180230338105782</v>
      </c>
      <c r="G1153">
        <v>-873.16096226636739</v>
      </c>
      <c r="H1153">
        <v>7.8656883161411678E-5</v>
      </c>
      <c r="I1153">
        <v>-11100884.336778959</v>
      </c>
      <c r="J1153">
        <f t="shared" si="34"/>
        <v>-0.40180230338105782</v>
      </c>
      <c r="K1153">
        <v>-873.16096226636739</v>
      </c>
      <c r="L1153">
        <v>7.8656883161411678E-5</v>
      </c>
      <c r="M1153">
        <v>-11100884.336778959</v>
      </c>
      <c r="N1153">
        <f t="shared" si="35"/>
        <v>17.333333333333329</v>
      </c>
    </row>
    <row r="1154" spans="2:14" x14ac:dyDescent="0.2">
      <c r="B1154">
        <v>93.333333333333329</v>
      </c>
      <c r="C1154">
        <v>75</v>
      </c>
      <c r="D1154">
        <v>12</v>
      </c>
      <c r="E1154">
        <v>80</v>
      </c>
      <c r="F1154">
        <v>-2.0192497809291852</v>
      </c>
      <c r="G1154">
        <v>-173.74674949093949</v>
      </c>
      <c r="H1154">
        <v>7.8466086287769888E-5</v>
      </c>
      <c r="I1154">
        <v>-2214291.0104338988</v>
      </c>
      <c r="J1154">
        <f t="shared" si="34"/>
        <v>-2.0192497809291852</v>
      </c>
      <c r="K1154">
        <v>-173.74674949093949</v>
      </c>
      <c r="L1154">
        <v>7.8466086287769888E-5</v>
      </c>
      <c r="M1154">
        <v>-2214291.0104338988</v>
      </c>
      <c r="N1154">
        <f t="shared" si="35"/>
        <v>13.333333333333329</v>
      </c>
    </row>
    <row r="1155" spans="2:14" x14ac:dyDescent="0.2">
      <c r="B1155">
        <v>97.777777777777771</v>
      </c>
      <c r="C1155">
        <v>50</v>
      </c>
      <c r="D1155">
        <v>4</v>
      </c>
      <c r="E1155">
        <v>20</v>
      </c>
      <c r="F1155">
        <v>0.171816583784657</v>
      </c>
      <c r="G1155">
        <v>2402.632503365824</v>
      </c>
      <c r="H1155">
        <v>826.32032745333629</v>
      </c>
      <c r="I1155">
        <v>2.9076284626454441</v>
      </c>
      <c r="J1155">
        <f t="shared" si="34"/>
        <v>0.171816583784657</v>
      </c>
      <c r="K1155">
        <v>20370.17597705251</v>
      </c>
      <c r="L1155">
        <v>18793.863801140022</v>
      </c>
      <c r="M1155">
        <v>1.083873768193258</v>
      </c>
      <c r="N1155">
        <f t="shared" si="35"/>
        <v>77.777777777777771</v>
      </c>
    </row>
    <row r="1156" spans="2:14" x14ac:dyDescent="0.2">
      <c r="B1156">
        <v>97.777777777777771</v>
      </c>
      <c r="C1156">
        <v>50</v>
      </c>
      <c r="D1156">
        <v>4</v>
      </c>
      <c r="E1156">
        <v>24</v>
      </c>
      <c r="F1156">
        <v>0.22053916370607879</v>
      </c>
      <c r="G1156">
        <v>1793.367020050076</v>
      </c>
      <c r="H1156">
        <v>595.5943968075718</v>
      </c>
      <c r="I1156">
        <v>3.011054216867469</v>
      </c>
      <c r="J1156">
        <f t="shared" ref="J1156:J1219" si="36">F1156</f>
        <v>0.22053916370607879</v>
      </c>
      <c r="K1156">
        <v>16252.683153369069</v>
      </c>
      <c r="L1156">
        <v>15054.910530126561</v>
      </c>
      <c r="M1156">
        <v>1.0795602618059821</v>
      </c>
      <c r="N1156">
        <f t="shared" ref="N1156:N1219" si="37">B1156-E1156</f>
        <v>73.777777777777771</v>
      </c>
    </row>
    <row r="1157" spans="2:14" x14ac:dyDescent="0.2">
      <c r="B1157">
        <v>97.777777777777771</v>
      </c>
      <c r="C1157">
        <v>50</v>
      </c>
      <c r="D1157">
        <v>4</v>
      </c>
      <c r="E1157">
        <v>28</v>
      </c>
      <c r="F1157">
        <v>0.23065567939738429</v>
      </c>
      <c r="G1157">
        <v>1697.609532855661</v>
      </c>
      <c r="H1157">
        <v>543.00263155304469</v>
      </c>
      <c r="I1157">
        <v>3.126337579617835</v>
      </c>
      <c r="J1157">
        <f t="shared" si="36"/>
        <v>0.23065567939738429</v>
      </c>
      <c r="K1157">
        <v>16498.88217583919</v>
      </c>
      <c r="L1157">
        <v>15344.275274536571</v>
      </c>
      <c r="M1157">
        <v>1.0752467536357779</v>
      </c>
      <c r="N1157">
        <f t="shared" si="37"/>
        <v>69.777777777777771</v>
      </c>
    </row>
    <row r="1158" spans="2:14" x14ac:dyDescent="0.2">
      <c r="B1158">
        <v>97.777777777777771</v>
      </c>
      <c r="C1158">
        <v>50</v>
      </c>
      <c r="D1158">
        <v>4</v>
      </c>
      <c r="E1158">
        <v>32</v>
      </c>
      <c r="F1158">
        <v>0.24173382035198379</v>
      </c>
      <c r="G1158">
        <v>1604.2207309610101</v>
      </c>
      <c r="H1158">
        <v>492.75097944779748</v>
      </c>
      <c r="I1158">
        <v>3.2556418918918921</v>
      </c>
      <c r="J1158">
        <f t="shared" si="36"/>
        <v>0.24173382035198379</v>
      </c>
      <c r="K1158">
        <v>16780.705583287421</v>
      </c>
      <c r="L1158">
        <v>15669.235831774209</v>
      </c>
      <c r="M1158">
        <v>1.070933245465574</v>
      </c>
      <c r="N1158">
        <f t="shared" si="37"/>
        <v>65.777777777777771</v>
      </c>
    </row>
    <row r="1159" spans="2:14" x14ac:dyDescent="0.2">
      <c r="B1159">
        <v>97.777777777777771</v>
      </c>
      <c r="C1159">
        <v>50</v>
      </c>
      <c r="D1159">
        <v>4</v>
      </c>
      <c r="E1159">
        <v>36</v>
      </c>
      <c r="F1159">
        <v>0.25390392356353791</v>
      </c>
      <c r="G1159">
        <v>1513.1719104391821</v>
      </c>
      <c r="H1159">
        <v>444.82937081867101</v>
      </c>
      <c r="I1159">
        <v>3.4016906474820141</v>
      </c>
      <c r="J1159">
        <f t="shared" si="36"/>
        <v>0.25390392356353791</v>
      </c>
      <c r="K1159">
        <v>17104.769325331541</v>
      </c>
      <c r="L1159">
        <v>16036.42678571103</v>
      </c>
      <c r="M1159">
        <v>1.066619737295371</v>
      </c>
      <c r="N1159">
        <f t="shared" si="37"/>
        <v>61.777777777777771</v>
      </c>
    </row>
    <row r="1160" spans="2:14" x14ac:dyDescent="0.2">
      <c r="B1160">
        <v>97.777777777777771</v>
      </c>
      <c r="C1160">
        <v>50</v>
      </c>
      <c r="D1160">
        <v>4</v>
      </c>
      <c r="E1160">
        <v>40</v>
      </c>
      <c r="F1160">
        <v>0.26731825191232478</v>
      </c>
      <c r="G1160">
        <v>1424.44640831635</v>
      </c>
      <c r="H1160">
        <v>399.23255701084548</v>
      </c>
      <c r="I1160">
        <v>3.5679615384615389</v>
      </c>
      <c r="J1160">
        <f t="shared" si="36"/>
        <v>0.26731825191232478</v>
      </c>
      <c r="K1160">
        <v>17479.64971912152</v>
      </c>
      <c r="L1160">
        <v>16454.435867816021</v>
      </c>
      <c r="M1160">
        <v>1.062306229125167</v>
      </c>
      <c r="N1160">
        <f t="shared" si="37"/>
        <v>57.777777777777771</v>
      </c>
    </row>
    <row r="1161" spans="2:14" x14ac:dyDescent="0.2">
      <c r="B1161">
        <v>97.777777777777771</v>
      </c>
      <c r="C1161">
        <v>50</v>
      </c>
      <c r="D1161">
        <v>4</v>
      </c>
      <c r="E1161">
        <v>44</v>
      </c>
      <c r="F1161">
        <v>0.28215625486206458</v>
      </c>
      <c r="G1161">
        <v>1338.035000808643</v>
      </c>
      <c r="H1161">
        <v>355.95817185978609</v>
      </c>
      <c r="I1161">
        <v>3.7589669421487599</v>
      </c>
      <c r="J1161">
        <f t="shared" si="36"/>
        <v>0.28215625486206458</v>
      </c>
      <c r="K1161">
        <v>17916.561239699971</v>
      </c>
      <c r="L1161">
        <v>16934.48441075112</v>
      </c>
      <c r="M1161">
        <v>1.0579927209549631</v>
      </c>
      <c r="N1161">
        <f t="shared" si="37"/>
        <v>53.777777777777771</v>
      </c>
    </row>
    <row r="1162" spans="2:14" x14ac:dyDescent="0.2">
      <c r="B1162">
        <v>97.777777777777771</v>
      </c>
      <c r="C1162">
        <v>50</v>
      </c>
      <c r="D1162">
        <v>4</v>
      </c>
      <c r="E1162">
        <v>48</v>
      </c>
      <c r="F1162">
        <v>0.29863120346396349</v>
      </c>
      <c r="G1162">
        <v>1253.932915749599</v>
      </c>
      <c r="H1162">
        <v>315.00552124430578</v>
      </c>
      <c r="I1162">
        <v>3.9806696428571429</v>
      </c>
      <c r="J1162">
        <f t="shared" si="36"/>
        <v>0.29863120346396349</v>
      </c>
      <c r="K1162">
        <v>18430.379779810792</v>
      </c>
      <c r="L1162">
        <v>17491.4523853055</v>
      </c>
      <c r="M1162">
        <v>1.053679212784759</v>
      </c>
      <c r="N1162">
        <f t="shared" si="37"/>
        <v>49.777777777777771</v>
      </c>
    </row>
    <row r="1163" spans="2:14" x14ac:dyDescent="0.2">
      <c r="B1163">
        <v>97.777777777777771</v>
      </c>
      <c r="C1163">
        <v>50</v>
      </c>
      <c r="D1163">
        <v>4</v>
      </c>
      <c r="E1163">
        <v>52</v>
      </c>
      <c r="F1163">
        <v>0.31699868641185419</v>
      </c>
      <c r="G1163">
        <v>1172.1379664386129</v>
      </c>
      <c r="H1163">
        <v>276.37485673807538</v>
      </c>
      <c r="I1163">
        <v>4.2411165048543698</v>
      </c>
      <c r="J1163">
        <f t="shared" si="36"/>
        <v>0.31699868641185419</v>
      </c>
      <c r="K1163">
        <v>19041.216855263599</v>
      </c>
      <c r="L1163">
        <v>18145.45374556306</v>
      </c>
      <c r="M1163">
        <v>1.049365704614555</v>
      </c>
      <c r="N1163">
        <f t="shared" si="37"/>
        <v>45.777777777777771</v>
      </c>
    </row>
    <row r="1164" spans="2:14" x14ac:dyDescent="0.2">
      <c r="B1164">
        <v>97.777777777777771</v>
      </c>
      <c r="C1164">
        <v>50</v>
      </c>
      <c r="D1164">
        <v>4</v>
      </c>
      <c r="E1164">
        <v>56</v>
      </c>
      <c r="F1164">
        <v>0.33756765863715799</v>
      </c>
      <c r="G1164">
        <v>1092.649408717876</v>
      </c>
      <c r="H1164">
        <v>240.06695202468319</v>
      </c>
      <c r="I1164">
        <v>4.5514361702127664</v>
      </c>
      <c r="J1164">
        <f t="shared" si="36"/>
        <v>0.33756765863715799</v>
      </c>
      <c r="K1164">
        <v>19776.908549124852</v>
      </c>
      <c r="L1164">
        <v>18924.32609243166</v>
      </c>
      <c r="M1164">
        <v>1.0450521964443511</v>
      </c>
      <c r="N1164">
        <f t="shared" si="37"/>
        <v>41.777777777777771</v>
      </c>
    </row>
    <row r="1165" spans="2:14" x14ac:dyDescent="0.2">
      <c r="B1165">
        <v>97.777777777777771</v>
      </c>
      <c r="C1165">
        <v>50</v>
      </c>
      <c r="D1165">
        <v>4</v>
      </c>
      <c r="E1165">
        <v>60</v>
      </c>
      <c r="F1165">
        <v>0.36071502555122598</v>
      </c>
      <c r="G1165">
        <v>1015.4672522769069</v>
      </c>
      <c r="H1165">
        <v>206.0828642389892</v>
      </c>
      <c r="I1165">
        <v>4.9274705882352947</v>
      </c>
      <c r="J1165">
        <f t="shared" si="36"/>
        <v>0.36071502555122598</v>
      </c>
      <c r="K1165">
        <v>20677.093004261322</v>
      </c>
      <c r="L1165">
        <v>19867.708616223401</v>
      </c>
      <c r="M1165">
        <v>1.040738688274147</v>
      </c>
      <c r="N1165">
        <f t="shared" si="37"/>
        <v>37.777777777777771</v>
      </c>
    </row>
    <row r="1166" spans="2:14" x14ac:dyDescent="0.2">
      <c r="B1166">
        <v>97.777777777777771</v>
      </c>
      <c r="C1166">
        <v>50</v>
      </c>
      <c r="D1166">
        <v>4</v>
      </c>
      <c r="E1166">
        <v>64</v>
      </c>
      <c r="F1166">
        <v>0.38690518609213892</v>
      </c>
      <c r="G1166">
        <v>940.59185421012478</v>
      </c>
      <c r="H1166">
        <v>174.42380694662361</v>
      </c>
      <c r="I1166">
        <v>5.3925657894736849</v>
      </c>
      <c r="J1166">
        <f t="shared" si="36"/>
        <v>0.38690518609213892</v>
      </c>
      <c r="K1166">
        <v>21800.190255997961</v>
      </c>
      <c r="L1166">
        <v>21034.022208734459</v>
      </c>
      <c r="M1166">
        <v>1.0364251801039439</v>
      </c>
      <c r="N1166">
        <f t="shared" si="37"/>
        <v>33.777777777777771</v>
      </c>
    </row>
    <row r="1167" spans="2:14" x14ac:dyDescent="0.2">
      <c r="B1167">
        <v>97.777777777777771</v>
      </c>
      <c r="C1167">
        <v>50</v>
      </c>
      <c r="D1167">
        <v>4</v>
      </c>
      <c r="E1167">
        <v>68</v>
      </c>
      <c r="F1167">
        <v>0.41671663780351248</v>
      </c>
      <c r="G1167">
        <v>868.02368719815775</v>
      </c>
      <c r="H1167">
        <v>145.0910899554095</v>
      </c>
      <c r="I1167">
        <v>5.9826119402985078</v>
      </c>
      <c r="J1167">
        <f t="shared" si="36"/>
        <v>0.41671663780351248</v>
      </c>
      <c r="K1167">
        <v>23236.011291322309</v>
      </c>
      <c r="L1167">
        <v>22513.078694079559</v>
      </c>
      <c r="M1167">
        <v>1.03211167193374</v>
      </c>
      <c r="N1167">
        <f t="shared" si="37"/>
        <v>29.777777777777771</v>
      </c>
    </row>
    <row r="1168" spans="2:14" x14ac:dyDescent="0.2">
      <c r="B1168">
        <v>97.777777777777771</v>
      </c>
      <c r="C1168">
        <v>50</v>
      </c>
      <c r="D1168">
        <v>4</v>
      </c>
      <c r="E1168">
        <v>72</v>
      </c>
      <c r="F1168">
        <v>0.45087882101511578</v>
      </c>
      <c r="G1168">
        <v>797.76321533492262</v>
      </c>
      <c r="H1168">
        <v>118.08609871355419</v>
      </c>
      <c r="I1168">
        <v>6.7557758620689672</v>
      </c>
      <c r="J1168">
        <f t="shared" si="36"/>
        <v>0.45087882101511578</v>
      </c>
      <c r="K1168">
        <v>25130.10925318328</v>
      </c>
      <c r="L1168">
        <v>24450.432136561911</v>
      </c>
      <c r="M1168">
        <v>1.0277981637635361</v>
      </c>
      <c r="N1168">
        <f t="shared" si="37"/>
        <v>25.777777777777771</v>
      </c>
    </row>
    <row r="1169" spans="2:14" x14ac:dyDescent="0.2">
      <c r="B1169">
        <v>97.777777777777771</v>
      </c>
      <c r="C1169">
        <v>50</v>
      </c>
      <c r="D1169">
        <v>4</v>
      </c>
      <c r="E1169">
        <v>76</v>
      </c>
      <c r="F1169">
        <v>0.49032411563485412</v>
      </c>
      <c r="G1169">
        <v>729.810835922857</v>
      </c>
      <c r="H1169">
        <v>93.410296760275287</v>
      </c>
      <c r="I1169">
        <v>7.8129591836734704</v>
      </c>
      <c r="J1169">
        <f t="shared" si="36"/>
        <v>0.49032411563485412</v>
      </c>
      <c r="K1169">
        <v>27734.968650302941</v>
      </c>
      <c r="L1169">
        <v>27098.568111140361</v>
      </c>
      <c r="M1169">
        <v>1.0234846555933319</v>
      </c>
      <c r="N1169">
        <f t="shared" si="37"/>
        <v>21.777777777777771</v>
      </c>
    </row>
    <row r="1170" spans="2:14" x14ac:dyDescent="0.2">
      <c r="B1170">
        <v>97.777777777777771</v>
      </c>
      <c r="C1170">
        <v>50</v>
      </c>
      <c r="D1170">
        <v>4</v>
      </c>
      <c r="E1170">
        <v>80</v>
      </c>
      <c r="F1170">
        <v>0.53626278884383838</v>
      </c>
      <c r="G1170">
        <v>664.16686153584783</v>
      </c>
      <c r="H1170">
        <v>71.065241246629938</v>
      </c>
      <c r="I1170">
        <v>9.345875000000003</v>
      </c>
      <c r="J1170">
        <f t="shared" si="36"/>
        <v>0.53626278884383838</v>
      </c>
      <c r="K1170">
        <v>31530.30152798468</v>
      </c>
      <c r="L1170">
        <v>30937.19990769546</v>
      </c>
      <c r="M1170">
        <v>1.019171147423128</v>
      </c>
      <c r="N1170">
        <f t="shared" si="37"/>
        <v>17.777777777777771</v>
      </c>
    </row>
    <row r="1171" spans="2:14" x14ac:dyDescent="0.2">
      <c r="B1171">
        <v>97.777777777777771</v>
      </c>
      <c r="C1171">
        <v>50</v>
      </c>
      <c r="D1171">
        <v>5</v>
      </c>
      <c r="E1171">
        <v>20</v>
      </c>
      <c r="F1171">
        <v>0.21127167128495589</v>
      </c>
      <c r="G1171">
        <v>1891.5403124544159</v>
      </c>
      <c r="H1171">
        <v>650.54399693323535</v>
      </c>
      <c r="I1171">
        <v>2.907628571428571</v>
      </c>
      <c r="J1171">
        <f t="shared" si="36"/>
        <v>0.21127167128495589</v>
      </c>
      <c r="K1171">
        <v>16036.99649380737</v>
      </c>
      <c r="L1171">
        <v>14796.000178286189</v>
      </c>
      <c r="M1171">
        <v>1.083873769976186</v>
      </c>
      <c r="N1171">
        <f t="shared" si="37"/>
        <v>77.777777777777771</v>
      </c>
    </row>
    <row r="1172" spans="2:14" x14ac:dyDescent="0.2">
      <c r="B1172">
        <v>97.777777777777771</v>
      </c>
      <c r="C1172">
        <v>50</v>
      </c>
      <c r="D1172">
        <v>5</v>
      </c>
      <c r="E1172">
        <v>24</v>
      </c>
      <c r="F1172">
        <v>0.20742567671948531</v>
      </c>
      <c r="G1172">
        <v>1922.2165882934751</v>
      </c>
      <c r="H1172">
        <v>638.38657795070571</v>
      </c>
      <c r="I1172">
        <v>3.01105420239882</v>
      </c>
      <c r="J1172">
        <f t="shared" si="36"/>
        <v>0.20742567671948531</v>
      </c>
      <c r="K1172">
        <v>17420.403527221981</v>
      </c>
      <c r="L1172">
        <v>16136.573516879211</v>
      </c>
      <c r="M1172">
        <v>1.079560261600758</v>
      </c>
      <c r="N1172">
        <f t="shared" si="37"/>
        <v>73.777777777777771</v>
      </c>
    </row>
    <row r="1173" spans="2:14" x14ac:dyDescent="0.2">
      <c r="B1173">
        <v>97.777777777777771</v>
      </c>
      <c r="C1173">
        <v>50</v>
      </c>
      <c r="D1173">
        <v>5</v>
      </c>
      <c r="E1173">
        <v>28</v>
      </c>
      <c r="F1173">
        <v>0.21694350173879079</v>
      </c>
      <c r="G1173">
        <v>1818.2494350449631</v>
      </c>
      <c r="H1173">
        <v>581.59088648964189</v>
      </c>
      <c r="I1173">
        <v>3.126337563539773</v>
      </c>
      <c r="J1173">
        <f t="shared" si="36"/>
        <v>0.21694350173879079</v>
      </c>
      <c r="K1173">
        <v>17671.368247225611</v>
      </c>
      <c r="L1173">
        <v>16434.709698670289</v>
      </c>
      <c r="M1173">
        <v>1.0752467534400909</v>
      </c>
      <c r="N1173">
        <f t="shared" si="37"/>
        <v>69.777777777777771</v>
      </c>
    </row>
    <row r="1174" spans="2:14" x14ac:dyDescent="0.2">
      <c r="B1174">
        <v>97.777777777777771</v>
      </c>
      <c r="C1174">
        <v>50</v>
      </c>
      <c r="D1174">
        <v>5</v>
      </c>
      <c r="E1174">
        <v>32</v>
      </c>
      <c r="F1174">
        <v>0.22738615585507249</v>
      </c>
      <c r="G1174">
        <v>1716.855468505172</v>
      </c>
      <c r="H1174">
        <v>527.34776583664018</v>
      </c>
      <c r="I1174">
        <v>3.2556418737858328</v>
      </c>
      <c r="J1174">
        <f t="shared" si="36"/>
        <v>0.22738615585507249</v>
      </c>
      <c r="K1174">
        <v>17958.9040273676</v>
      </c>
      <c r="L1174">
        <v>16769.396324699072</v>
      </c>
      <c r="M1174">
        <v>1.070933245278278</v>
      </c>
      <c r="N1174">
        <f t="shared" si="37"/>
        <v>65.777777777777771</v>
      </c>
    </row>
    <row r="1175" spans="2:14" x14ac:dyDescent="0.2">
      <c r="B1175">
        <v>97.777777777777771</v>
      </c>
      <c r="C1175">
        <v>50</v>
      </c>
      <c r="D1175">
        <v>5</v>
      </c>
      <c r="E1175">
        <v>36</v>
      </c>
      <c r="F1175">
        <v>0.23888074290999639</v>
      </c>
      <c r="G1175">
        <v>1618.0114304806341</v>
      </c>
      <c r="H1175">
        <v>475.64920152733742</v>
      </c>
      <c r="I1175">
        <v>3.401690626800391</v>
      </c>
      <c r="J1175">
        <f t="shared" si="36"/>
        <v>0.23888074290999639</v>
      </c>
      <c r="K1175">
        <v>18289.86653346504</v>
      </c>
      <c r="L1175">
        <v>17147.504304511742</v>
      </c>
      <c r="M1175">
        <v>1.06661973711549</v>
      </c>
      <c r="N1175">
        <f t="shared" si="37"/>
        <v>61.777777777777771</v>
      </c>
    </row>
    <row r="1176" spans="2:14" x14ac:dyDescent="0.2">
      <c r="B1176">
        <v>97.777777777777771</v>
      </c>
      <c r="C1176">
        <v>50</v>
      </c>
      <c r="D1176">
        <v>5</v>
      </c>
      <c r="E1176">
        <v>40</v>
      </c>
      <c r="F1176">
        <v>0.25157633064424539</v>
      </c>
      <c r="G1176">
        <v>1521.7049090386649</v>
      </c>
      <c r="H1176">
        <v>426.49140212549469</v>
      </c>
      <c r="I1176">
        <v>3.5679615144759822</v>
      </c>
      <c r="J1176">
        <f t="shared" si="36"/>
        <v>0.25157633064424539</v>
      </c>
      <c r="K1176">
        <v>18673.127069274971</v>
      </c>
      <c r="L1176">
        <v>17577.913562361791</v>
      </c>
      <c r="M1176">
        <v>1.062306228951897</v>
      </c>
      <c r="N1176">
        <f t="shared" si="37"/>
        <v>57.777777777777771</v>
      </c>
    </row>
    <row r="1177" spans="2:14" x14ac:dyDescent="0.2">
      <c r="B1177">
        <v>97.777777777777771</v>
      </c>
      <c r="C1177">
        <v>50</v>
      </c>
      <c r="D1177">
        <v>5</v>
      </c>
      <c r="E1177">
        <v>44</v>
      </c>
      <c r="F1177">
        <v>0.26564934433760601</v>
      </c>
      <c r="G1177">
        <v>1427.92954378691</v>
      </c>
      <c r="H1177">
        <v>379.87286839829358</v>
      </c>
      <c r="I1177">
        <v>3.75896691387219</v>
      </c>
      <c r="J1177">
        <f t="shared" si="36"/>
        <v>0.26564934433760601</v>
      </c>
      <c r="K1177">
        <v>19120.267483117819</v>
      </c>
      <c r="L1177">
        <v>18072.2108077292</v>
      </c>
      <c r="M1177">
        <v>1.057992720787674</v>
      </c>
      <c r="N1177">
        <f t="shared" si="37"/>
        <v>53.777777777777771</v>
      </c>
    </row>
    <row r="1178" spans="2:14" x14ac:dyDescent="0.2">
      <c r="B1178">
        <v>97.777777777777771</v>
      </c>
      <c r="C1178">
        <v>50</v>
      </c>
      <c r="D1178">
        <v>5</v>
      </c>
      <c r="E1178">
        <v>48</v>
      </c>
      <c r="F1178">
        <v>0.28131036896906719</v>
      </c>
      <c r="G1178">
        <v>1336.682263358487</v>
      </c>
      <c r="H1178">
        <v>335.79331988819291</v>
      </c>
      <c r="I1178">
        <v>3.9806696089235918</v>
      </c>
      <c r="J1178">
        <f t="shared" si="36"/>
        <v>0.28131036896906719</v>
      </c>
      <c r="K1178">
        <v>19646.634560116709</v>
      </c>
      <c r="L1178">
        <v>18645.745616646411</v>
      </c>
      <c r="M1178">
        <v>1.0536792126229979</v>
      </c>
      <c r="N1178">
        <f t="shared" si="37"/>
        <v>49.777777777777771</v>
      </c>
    </row>
    <row r="1179" spans="2:14" x14ac:dyDescent="0.2">
      <c r="B1179">
        <v>97.777777777777771</v>
      </c>
      <c r="C1179">
        <v>50</v>
      </c>
      <c r="D1179">
        <v>5</v>
      </c>
      <c r="E1179">
        <v>52</v>
      </c>
      <c r="F1179">
        <v>0.29881290048080927</v>
      </c>
      <c r="G1179">
        <v>1247.961733128433</v>
      </c>
      <c r="H1179">
        <v>294.25311564049281</v>
      </c>
      <c r="I1179">
        <v>4.241116463327935</v>
      </c>
      <c r="J1179">
        <f t="shared" si="36"/>
        <v>0.29881290048080927</v>
      </c>
      <c r="K1179">
        <v>20272.96330974497</v>
      </c>
      <c r="L1179">
        <v>19319.254692257029</v>
      </c>
      <c r="M1179">
        <v>1.04936570445806</v>
      </c>
      <c r="N1179">
        <f t="shared" si="37"/>
        <v>45.777777777777771</v>
      </c>
    </row>
    <row r="1180" spans="2:14" x14ac:dyDescent="0.2">
      <c r="B1180">
        <v>97.777777777777771</v>
      </c>
      <c r="C1180">
        <v>50</v>
      </c>
      <c r="D1180">
        <v>5</v>
      </c>
      <c r="E1180">
        <v>56</v>
      </c>
      <c r="F1180">
        <v>0.31846480022103241</v>
      </c>
      <c r="G1180">
        <v>1161.7674927667119</v>
      </c>
      <c r="H1180">
        <v>255.2529493059219</v>
      </c>
      <c r="I1180">
        <v>4.5514361182731244</v>
      </c>
      <c r="J1180">
        <f t="shared" si="36"/>
        <v>0.31846480022103241</v>
      </c>
      <c r="K1180">
        <v>21027.942976470149</v>
      </c>
      <c r="L1180">
        <v>20121.428433009361</v>
      </c>
      <c r="M1180">
        <v>1.045052196293065</v>
      </c>
      <c r="N1180">
        <f t="shared" si="37"/>
        <v>41.777777777777771</v>
      </c>
    </row>
    <row r="1181" spans="2:14" x14ac:dyDescent="0.2">
      <c r="B1181">
        <v>97.777777777777771</v>
      </c>
      <c r="C1181">
        <v>50</v>
      </c>
      <c r="D1181">
        <v>5</v>
      </c>
      <c r="E1181">
        <v>60</v>
      </c>
      <c r="F1181">
        <v>0.34064352528829522</v>
      </c>
      <c r="G1181">
        <v>1078.0994821786189</v>
      </c>
      <c r="H1181">
        <v>218.79369494841001</v>
      </c>
      <c r="I1181">
        <v>4.9274705216383268</v>
      </c>
      <c r="J1181">
        <f t="shared" si="36"/>
        <v>0.34064352528829522</v>
      </c>
      <c r="K1181">
        <v>21952.41964806808</v>
      </c>
      <c r="L1181">
        <v>21093.113860837871</v>
      </c>
      <c r="M1181">
        <v>1.0407386881282441</v>
      </c>
      <c r="N1181">
        <f t="shared" si="37"/>
        <v>37.777777777777771</v>
      </c>
    </row>
    <row r="1182" spans="2:14" x14ac:dyDescent="0.2">
      <c r="B1182">
        <v>97.777777777777771</v>
      </c>
      <c r="C1182">
        <v>50</v>
      </c>
      <c r="D1182">
        <v>5</v>
      </c>
      <c r="E1182">
        <v>64</v>
      </c>
      <c r="F1182">
        <v>0.3658166986787707</v>
      </c>
      <c r="G1182">
        <v>996.95778625926403</v>
      </c>
      <c r="H1182">
        <v>184.87633557568839</v>
      </c>
      <c r="I1182">
        <v>5.3925657015800681</v>
      </c>
      <c r="J1182">
        <f t="shared" si="36"/>
        <v>0.3658166986787707</v>
      </c>
      <c r="K1182">
        <v>23106.589027290509</v>
      </c>
      <c r="L1182">
        <v>22294.507576606931</v>
      </c>
      <c r="M1182">
        <v>1.0364251799638611</v>
      </c>
      <c r="N1182">
        <f t="shared" si="37"/>
        <v>33.777777777777771</v>
      </c>
    </row>
    <row r="1183" spans="2:14" x14ac:dyDescent="0.2">
      <c r="B1183">
        <v>97.777777777777771</v>
      </c>
      <c r="C1183">
        <v>50</v>
      </c>
      <c r="D1183">
        <v>5</v>
      </c>
      <c r="E1183">
        <v>68</v>
      </c>
      <c r="F1183">
        <v>0.394570353263754</v>
      </c>
      <c r="G1183">
        <v>918.34250355691586</v>
      </c>
      <c r="H1183">
        <v>153.501937139483</v>
      </c>
      <c r="I1183">
        <v>5.9826118202172474</v>
      </c>
      <c r="J1183">
        <f t="shared" si="36"/>
        <v>0.394570353263754</v>
      </c>
      <c r="K1183">
        <v>24582.989032047441</v>
      </c>
      <c r="L1183">
        <v>23818.148465630009</v>
      </c>
      <c r="M1183">
        <v>1.032111671800229</v>
      </c>
      <c r="N1183">
        <f t="shared" si="37"/>
        <v>29.777777777777771</v>
      </c>
    </row>
    <row r="1184" spans="2:14" x14ac:dyDescent="0.2">
      <c r="B1184">
        <v>97.777777777777771</v>
      </c>
      <c r="C1184">
        <v>50</v>
      </c>
      <c r="D1184">
        <v>5</v>
      </c>
      <c r="E1184">
        <v>72</v>
      </c>
      <c r="F1184">
        <v>0.42764841557608302</v>
      </c>
      <c r="G1184">
        <v>842.25368563273003</v>
      </c>
      <c r="H1184">
        <v>124.6716475170937</v>
      </c>
      <c r="I1184">
        <v>6.7557756908381998</v>
      </c>
      <c r="J1184">
        <f t="shared" si="36"/>
        <v>0.42764841557608302</v>
      </c>
      <c r="K1184">
        <v>26531.590742700209</v>
      </c>
      <c r="L1184">
        <v>25814.008704584579</v>
      </c>
      <c r="M1184">
        <v>1.027798163637722</v>
      </c>
      <c r="N1184">
        <f t="shared" si="37"/>
        <v>25.777777777777771</v>
      </c>
    </row>
    <row r="1185" spans="2:14" x14ac:dyDescent="0.2">
      <c r="B1185">
        <v>97.777777777777771</v>
      </c>
      <c r="C1185">
        <v>50</v>
      </c>
      <c r="D1185">
        <v>5</v>
      </c>
      <c r="E1185">
        <v>76</v>
      </c>
      <c r="F1185">
        <v>0.46600901524233362</v>
      </c>
      <c r="G1185">
        <v>768.69131698952219</v>
      </c>
      <c r="H1185">
        <v>98.386709095343974</v>
      </c>
      <c r="I1185">
        <v>7.8129589256268712</v>
      </c>
      <c r="J1185">
        <f t="shared" si="36"/>
        <v>0.46600901524233362</v>
      </c>
      <c r="K1185">
        <v>29212.541838331959</v>
      </c>
      <c r="L1185">
        <v>28542.237230437779</v>
      </c>
      <c r="M1185">
        <v>1.0234846554768089</v>
      </c>
      <c r="N1185">
        <f t="shared" si="37"/>
        <v>21.777777777777771</v>
      </c>
    </row>
    <row r="1186" spans="2:14" x14ac:dyDescent="0.2">
      <c r="B1186">
        <v>97.777777777777771</v>
      </c>
      <c r="C1186">
        <v>50</v>
      </c>
      <c r="D1186">
        <v>5</v>
      </c>
      <c r="E1186">
        <v>80</v>
      </c>
      <c r="F1186">
        <v>0.51090661374768753</v>
      </c>
      <c r="G1186">
        <v>697.65531831319402</v>
      </c>
      <c r="H1186">
        <v>74.648478565965007</v>
      </c>
      <c r="I1186">
        <v>9.3458745806412296</v>
      </c>
      <c r="J1186">
        <f t="shared" si="36"/>
        <v>0.51090661374768753</v>
      </c>
      <c r="K1186">
        <v>33120.114572036437</v>
      </c>
      <c r="L1186">
        <v>32497.107732289209</v>
      </c>
      <c r="M1186">
        <v>1.01917114731808</v>
      </c>
      <c r="N1186">
        <f t="shared" si="37"/>
        <v>17.777777777777771</v>
      </c>
    </row>
    <row r="1187" spans="2:14" x14ac:dyDescent="0.2">
      <c r="B1187">
        <v>97.777777777777771</v>
      </c>
      <c r="C1187">
        <v>50</v>
      </c>
      <c r="D1187">
        <v>6</v>
      </c>
      <c r="E1187">
        <v>20</v>
      </c>
      <c r="F1187">
        <v>0.19872318776882639</v>
      </c>
      <c r="G1187">
        <v>2028.7987645565299</v>
      </c>
      <c r="H1187">
        <v>697.7503232466803</v>
      </c>
      <c r="I1187">
        <v>2.9076285556076709</v>
      </c>
      <c r="J1187">
        <f t="shared" si="36"/>
        <v>0.19872318776882639</v>
      </c>
      <c r="K1187">
        <v>17200.711219110159</v>
      </c>
      <c r="L1187">
        <v>15869.662777800309</v>
      </c>
      <c r="M1187">
        <v>1.083873769716885</v>
      </c>
      <c r="N1187">
        <f t="shared" si="37"/>
        <v>77.777777777777771</v>
      </c>
    </row>
    <row r="1188" spans="2:14" x14ac:dyDescent="0.2">
      <c r="B1188">
        <v>97.777777777777771</v>
      </c>
      <c r="C1188">
        <v>50</v>
      </c>
      <c r="D1188">
        <v>6</v>
      </c>
      <c r="E1188">
        <v>24</v>
      </c>
      <c r="F1188">
        <v>0.1989886509535912</v>
      </c>
      <c r="G1188">
        <v>2015.379222023771</v>
      </c>
      <c r="H1188">
        <v>669.32678810138293</v>
      </c>
      <c r="I1188">
        <v>3.0110541783941001</v>
      </c>
      <c r="J1188">
        <f t="shared" si="36"/>
        <v>0.1989886509535912</v>
      </c>
      <c r="K1188">
        <v>18264.705195995619</v>
      </c>
      <c r="L1188">
        <v>16918.65276207323</v>
      </c>
      <c r="M1188">
        <v>1.079560261260273</v>
      </c>
      <c r="N1188">
        <f t="shared" si="37"/>
        <v>73.777777777777771</v>
      </c>
    </row>
    <row r="1189" spans="2:14" x14ac:dyDescent="0.2">
      <c r="B1189">
        <v>97.777777777777771</v>
      </c>
      <c r="C1189">
        <v>50</v>
      </c>
      <c r="D1189">
        <v>6</v>
      </c>
      <c r="E1189">
        <v>28</v>
      </c>
      <c r="F1189">
        <v>0.20812136919917601</v>
      </c>
      <c r="G1189">
        <v>1905.3655780506931</v>
      </c>
      <c r="H1189">
        <v>609.4561306327895</v>
      </c>
      <c r="I1189">
        <v>3.1263375365055062</v>
      </c>
      <c r="J1189">
        <f t="shared" si="36"/>
        <v>0.20812136919917601</v>
      </c>
      <c r="K1189">
        <v>18518.04055392931</v>
      </c>
      <c r="L1189">
        <v>17222.13110651141</v>
      </c>
      <c r="M1189">
        <v>1.0752467531110561</v>
      </c>
      <c r="N1189">
        <f t="shared" si="37"/>
        <v>69.777777777777771</v>
      </c>
    </row>
    <row r="1190" spans="2:14" x14ac:dyDescent="0.2">
      <c r="B1190">
        <v>97.777777777777771</v>
      </c>
      <c r="C1190">
        <v>50</v>
      </c>
      <c r="D1190">
        <v>6</v>
      </c>
      <c r="E1190">
        <v>32</v>
      </c>
      <c r="F1190">
        <v>0.21815510562529861</v>
      </c>
      <c r="G1190">
        <v>1798.0799863526699</v>
      </c>
      <c r="H1190">
        <v>552.29662015128247</v>
      </c>
      <c r="I1190">
        <v>3.2556418430736529</v>
      </c>
      <c r="J1190">
        <f t="shared" si="36"/>
        <v>0.21815510562529861</v>
      </c>
      <c r="K1190">
        <v>18808.540672648229</v>
      </c>
      <c r="L1190">
        <v>17562.757306446842</v>
      </c>
      <c r="M1190">
        <v>1.0709332449605791</v>
      </c>
      <c r="N1190">
        <f t="shared" si="37"/>
        <v>65.777777777777771</v>
      </c>
    </row>
    <row r="1191" spans="2:14" x14ac:dyDescent="0.2">
      <c r="B1191">
        <v>97.777777777777771</v>
      </c>
      <c r="C1191">
        <v>50</v>
      </c>
      <c r="D1191">
        <v>6</v>
      </c>
      <c r="E1191">
        <v>36</v>
      </c>
      <c r="F1191">
        <v>0.22921496747502609</v>
      </c>
      <c r="G1191">
        <v>1693.502833820249</v>
      </c>
      <c r="H1191">
        <v>497.8415256270136</v>
      </c>
      <c r="I1191">
        <v>3.4016905915739808</v>
      </c>
      <c r="J1191">
        <f t="shared" si="36"/>
        <v>0.22921496747502609</v>
      </c>
      <c r="K1191">
        <v>19143.215073218798</v>
      </c>
      <c r="L1191">
        <v>17947.553765025561</v>
      </c>
      <c r="M1191">
        <v>1.066619736809103</v>
      </c>
      <c r="N1191">
        <f t="shared" si="37"/>
        <v>61.777777777777771</v>
      </c>
    </row>
    <row r="1192" spans="2:14" x14ac:dyDescent="0.2">
      <c r="B1192">
        <v>97.777777777777771</v>
      </c>
      <c r="C1192">
        <v>50</v>
      </c>
      <c r="D1192">
        <v>6</v>
      </c>
      <c r="E1192">
        <v>40</v>
      </c>
      <c r="F1192">
        <v>0.24144814502708389</v>
      </c>
      <c r="G1192">
        <v>1591.6240141997191</v>
      </c>
      <c r="H1192">
        <v>446.0877803639512</v>
      </c>
      <c r="I1192">
        <v>3.5679614736390119</v>
      </c>
      <c r="J1192">
        <f t="shared" si="36"/>
        <v>0.24144814502708389</v>
      </c>
      <c r="K1192">
        <v>19531.1175557926</v>
      </c>
      <c r="L1192">
        <v>18385.58132195683</v>
      </c>
      <c r="M1192">
        <v>1.0623062286568949</v>
      </c>
      <c r="N1192">
        <f t="shared" si="37"/>
        <v>57.777777777777771</v>
      </c>
    </row>
    <row r="1193" spans="2:14" x14ac:dyDescent="0.2">
      <c r="B1193">
        <v>97.777777777777771</v>
      </c>
      <c r="C1193">
        <v>50</v>
      </c>
      <c r="D1193">
        <v>6</v>
      </c>
      <c r="E1193">
        <v>44</v>
      </c>
      <c r="F1193">
        <v>0.25502938559359989</v>
      </c>
      <c r="G1193">
        <v>1492.4383948503021</v>
      </c>
      <c r="H1193">
        <v>397.0341979773479</v>
      </c>
      <c r="I1193">
        <v>3.7589668659611291</v>
      </c>
      <c r="J1193">
        <f t="shared" si="36"/>
        <v>0.25502938559359989</v>
      </c>
      <c r="K1193">
        <v>19984.05414032891</v>
      </c>
      <c r="L1193">
        <v>18888.649943455959</v>
      </c>
      <c r="M1193">
        <v>1.057992720504223</v>
      </c>
      <c r="N1193">
        <f t="shared" si="37"/>
        <v>53.777777777777771</v>
      </c>
    </row>
    <row r="1194" spans="2:14" x14ac:dyDescent="0.2">
      <c r="B1194">
        <v>97.777777777777771</v>
      </c>
      <c r="C1194">
        <v>50</v>
      </c>
      <c r="D1194">
        <v>6</v>
      </c>
      <c r="E1194">
        <v>48</v>
      </c>
      <c r="F1194">
        <v>0.27016791606479013</v>
      </c>
      <c r="G1194">
        <v>1395.943415685666</v>
      </c>
      <c r="H1194">
        <v>350.68055699422121</v>
      </c>
      <c r="I1194">
        <v>3.9806695519440192</v>
      </c>
      <c r="J1194">
        <f t="shared" si="36"/>
        <v>0.27016791606479013</v>
      </c>
      <c r="K1194">
        <v>20517.65846407587</v>
      </c>
      <c r="L1194">
        <v>19472.39560538443</v>
      </c>
      <c r="M1194">
        <v>1.053679212351377</v>
      </c>
      <c r="N1194">
        <f t="shared" si="37"/>
        <v>49.777777777777771</v>
      </c>
    </row>
    <row r="1195" spans="2:14" x14ac:dyDescent="0.2">
      <c r="B1195">
        <v>97.777777777777771</v>
      </c>
      <c r="C1195">
        <v>50</v>
      </c>
      <c r="D1195">
        <v>6</v>
      </c>
      <c r="E1195">
        <v>52</v>
      </c>
      <c r="F1195">
        <v>0.28711639330255712</v>
      </c>
      <c r="G1195">
        <v>1302.1378285235201</v>
      </c>
      <c r="H1195">
        <v>307.02713799912038</v>
      </c>
      <c r="I1195">
        <v>4.2411163944968626</v>
      </c>
      <c r="J1195">
        <f t="shared" si="36"/>
        <v>0.28711639330255712</v>
      </c>
      <c r="K1195">
        <v>21153.046380446642</v>
      </c>
      <c r="L1195">
        <v>20157.93568992224</v>
      </c>
      <c r="M1195">
        <v>1.0493657041986639</v>
      </c>
      <c r="N1195">
        <f t="shared" si="37"/>
        <v>45.777777777777771</v>
      </c>
    </row>
    <row r="1196" spans="2:14" x14ac:dyDescent="0.2">
      <c r="B1196">
        <v>97.777777777777771</v>
      </c>
      <c r="C1196">
        <v>50</v>
      </c>
      <c r="D1196">
        <v>6</v>
      </c>
      <c r="E1196">
        <v>56</v>
      </c>
      <c r="F1196">
        <v>0.3061826823203882</v>
      </c>
      <c r="G1196">
        <v>1211.021033194181</v>
      </c>
      <c r="H1196">
        <v>266.0744925896737</v>
      </c>
      <c r="I1196">
        <v>4.5514360335988879</v>
      </c>
      <c r="J1196">
        <f t="shared" si="36"/>
        <v>0.3061826823203882</v>
      </c>
      <c r="K1196">
        <v>21919.429995986939</v>
      </c>
      <c r="L1196">
        <v>20974.48345538244</v>
      </c>
      <c r="M1196">
        <v>1.045052196046431</v>
      </c>
      <c r="N1196">
        <f t="shared" si="37"/>
        <v>41.777777777777771</v>
      </c>
    </row>
    <row r="1197" spans="2:14" x14ac:dyDescent="0.2">
      <c r="B1197">
        <v>97.777777777777771</v>
      </c>
      <c r="C1197">
        <v>50</v>
      </c>
      <c r="D1197">
        <v>6</v>
      </c>
      <c r="E1197">
        <v>60</v>
      </c>
      <c r="F1197">
        <v>0.32774560373940459</v>
      </c>
      <c r="G1197">
        <v>1122.5927268797259</v>
      </c>
      <c r="H1197">
        <v>227.82333170692769</v>
      </c>
      <c r="I1197">
        <v>4.927470415206777</v>
      </c>
      <c r="J1197">
        <f t="shared" si="36"/>
        <v>0.32774560373940459</v>
      </c>
      <c r="K1197">
        <v>22858.397617011269</v>
      </c>
      <c r="L1197">
        <v>21963.628221838469</v>
      </c>
      <c r="M1197">
        <v>1.040738687895068</v>
      </c>
      <c r="N1197">
        <f t="shared" si="37"/>
        <v>37.777777777777771</v>
      </c>
    </row>
    <row r="1198" spans="2:14" x14ac:dyDescent="0.2">
      <c r="B1198">
        <v>97.777777777777771</v>
      </c>
      <c r="C1198">
        <v>50</v>
      </c>
      <c r="D1198">
        <v>6</v>
      </c>
      <c r="E1198">
        <v>64</v>
      </c>
      <c r="F1198">
        <v>0.3522763258303061</v>
      </c>
      <c r="G1198">
        <v>1036.8527201728391</v>
      </c>
      <c r="H1198">
        <v>192.27447637182851</v>
      </c>
      <c r="I1198">
        <v>5.3925655642807691</v>
      </c>
      <c r="J1198">
        <f t="shared" si="36"/>
        <v>0.3522763258303061</v>
      </c>
      <c r="K1198">
        <v>24031.237848852699</v>
      </c>
      <c r="L1198">
        <v>23186.659605051689</v>
      </c>
      <c r="M1198">
        <v>1.0364251797450379</v>
      </c>
      <c r="N1198">
        <f t="shared" si="37"/>
        <v>33.777777777777771</v>
      </c>
    </row>
    <row r="1199" spans="2:14" x14ac:dyDescent="0.2">
      <c r="B1199">
        <v>97.777777777777771</v>
      </c>
      <c r="C1199">
        <v>50</v>
      </c>
      <c r="D1199">
        <v>6</v>
      </c>
      <c r="E1199">
        <v>68</v>
      </c>
      <c r="F1199">
        <v>0.38036792085768001</v>
      </c>
      <c r="G1199">
        <v>953.80084393980871</v>
      </c>
      <c r="H1199">
        <v>159.4288417433275</v>
      </c>
      <c r="I1199">
        <v>5.9826116373308436</v>
      </c>
      <c r="J1199">
        <f t="shared" si="36"/>
        <v>0.38036792085768001</v>
      </c>
      <c r="K1199">
        <v>25532.168656589609</v>
      </c>
      <c r="L1199">
        <v>24737.796654393122</v>
      </c>
      <c r="M1199">
        <v>1.032111671596889</v>
      </c>
      <c r="N1199">
        <f t="shared" si="37"/>
        <v>29.777777777777771</v>
      </c>
    </row>
    <row r="1200" spans="2:14" x14ac:dyDescent="0.2">
      <c r="B1200">
        <v>97.777777777777771</v>
      </c>
      <c r="C1200">
        <v>50</v>
      </c>
      <c r="D1200">
        <v>6</v>
      </c>
      <c r="E1200">
        <v>72</v>
      </c>
      <c r="F1200">
        <v>0.41277696851722723</v>
      </c>
      <c r="G1200">
        <v>873.43690680562008</v>
      </c>
      <c r="H1200">
        <v>129.28743930814341</v>
      </c>
      <c r="I1200">
        <v>6.7557754371163039</v>
      </c>
      <c r="J1200">
        <f t="shared" si="36"/>
        <v>0.41277696851722723</v>
      </c>
      <c r="K1200">
        <v>27513.88441064267</v>
      </c>
      <c r="L1200">
        <v>26769.734943145191</v>
      </c>
      <c r="M1200">
        <v>1.027798163451298</v>
      </c>
      <c r="N1200">
        <f t="shared" si="37"/>
        <v>25.777777777777771</v>
      </c>
    </row>
    <row r="1201" spans="2:14" x14ac:dyDescent="0.2">
      <c r="B1201">
        <v>97.777777777777771</v>
      </c>
      <c r="C1201">
        <v>50</v>
      </c>
      <c r="D1201">
        <v>6</v>
      </c>
      <c r="E1201">
        <v>76</v>
      </c>
      <c r="F1201">
        <v>0.45048334618808578</v>
      </c>
      <c r="G1201">
        <v>795.76068173753276</v>
      </c>
      <c r="H1201">
        <v>101.851389100642</v>
      </c>
      <c r="I1201">
        <v>7.8129585542640108</v>
      </c>
      <c r="J1201">
        <f t="shared" si="36"/>
        <v>0.45048334618808578</v>
      </c>
      <c r="K1201">
        <v>30241.257699641868</v>
      </c>
      <c r="L1201">
        <v>29547.348407004982</v>
      </c>
      <c r="M1201">
        <v>1.023484655309117</v>
      </c>
      <c r="N1201">
        <f t="shared" si="37"/>
        <v>21.777777777777771</v>
      </c>
    </row>
    <row r="1202" spans="2:14" x14ac:dyDescent="0.2">
      <c r="B1202">
        <v>97.777777777777771</v>
      </c>
      <c r="C1202">
        <v>50</v>
      </c>
      <c r="D1202">
        <v>6</v>
      </c>
      <c r="E1202">
        <v>80</v>
      </c>
      <c r="F1202">
        <v>0.49477819668432782</v>
      </c>
      <c r="G1202">
        <v>720.77190963780265</v>
      </c>
      <c r="H1202">
        <v>77.121937445811156</v>
      </c>
      <c r="I1202">
        <v>9.3458739952460963</v>
      </c>
      <c r="J1202">
        <f t="shared" si="36"/>
        <v>0.49477819668432782</v>
      </c>
      <c r="K1202">
        <v>34217.539235890683</v>
      </c>
      <c r="L1202">
        <v>33573.889263698693</v>
      </c>
      <c r="M1202">
        <v>1.01917114717144</v>
      </c>
      <c r="N1202">
        <f t="shared" si="37"/>
        <v>17.777777777777771</v>
      </c>
    </row>
    <row r="1203" spans="2:14" x14ac:dyDescent="0.2">
      <c r="B1203">
        <v>97.777777777777771</v>
      </c>
      <c r="C1203">
        <v>50</v>
      </c>
      <c r="D1203">
        <v>7</v>
      </c>
      <c r="E1203">
        <v>20</v>
      </c>
      <c r="F1203">
        <v>0.1906494809163119</v>
      </c>
      <c r="G1203">
        <v>2128.1582067468362</v>
      </c>
      <c r="H1203">
        <v>731.92231540964121</v>
      </c>
      <c r="I1203">
        <v>2.9076285309811221</v>
      </c>
      <c r="J1203">
        <f t="shared" si="36"/>
        <v>0.1906494809163119</v>
      </c>
      <c r="K1203">
        <v>18043.10776521654</v>
      </c>
      <c r="L1203">
        <v>16646.87187387935</v>
      </c>
      <c r="M1203">
        <v>1.083873769313263</v>
      </c>
      <c r="N1203">
        <f t="shared" si="37"/>
        <v>77.777777777777771</v>
      </c>
    </row>
    <row r="1204" spans="2:14" x14ac:dyDescent="0.2">
      <c r="B1204">
        <v>97.777777777777771</v>
      </c>
      <c r="C1204">
        <v>50</v>
      </c>
      <c r="D1204">
        <v>7</v>
      </c>
      <c r="E1204">
        <v>24</v>
      </c>
      <c r="F1204">
        <v>0.1931287287888068</v>
      </c>
      <c r="G1204">
        <v>2085.584490802913</v>
      </c>
      <c r="H1204">
        <v>692.64263901802963</v>
      </c>
      <c r="I1204">
        <v>3.011054147286802</v>
      </c>
      <c r="J1204">
        <f t="shared" si="36"/>
        <v>0.1931287287888068</v>
      </c>
      <c r="K1204">
        <v>18900.951974489759</v>
      </c>
      <c r="L1204">
        <v>17508.01012270488</v>
      </c>
      <c r="M1204">
        <v>1.0795602608190451</v>
      </c>
      <c r="N1204">
        <f t="shared" si="37"/>
        <v>73.777777777777771</v>
      </c>
    </row>
    <row r="1205" spans="2:14" x14ac:dyDescent="0.2">
      <c r="B1205">
        <v>97.777777777777771</v>
      </c>
      <c r="C1205">
        <v>50</v>
      </c>
      <c r="D1205">
        <v>7</v>
      </c>
      <c r="E1205">
        <v>28</v>
      </c>
      <c r="F1205">
        <v>0.20199436115823069</v>
      </c>
      <c r="G1205">
        <v>1970.949214386008</v>
      </c>
      <c r="H1205">
        <v>630.43392259582993</v>
      </c>
      <c r="I1205">
        <v>3.126337501431661</v>
      </c>
      <c r="J1205">
        <f t="shared" si="36"/>
        <v>0.20199436115823069</v>
      </c>
      <c r="K1205">
        <v>19155.440773247861</v>
      </c>
      <c r="L1205">
        <v>17814.925481457682</v>
      </c>
      <c r="M1205">
        <v>1.0752467526841709</v>
      </c>
      <c r="N1205">
        <f t="shared" si="37"/>
        <v>69.777777777777771</v>
      </c>
    </row>
    <row r="1206" spans="2:14" x14ac:dyDescent="0.2">
      <c r="B1206">
        <v>97.777777777777771</v>
      </c>
      <c r="C1206">
        <v>50</v>
      </c>
      <c r="D1206">
        <v>7</v>
      </c>
      <c r="E1206">
        <v>32</v>
      </c>
      <c r="F1206">
        <v>0.21174455509295029</v>
      </c>
      <c r="G1206">
        <v>1859.1622206141019</v>
      </c>
      <c r="H1206">
        <v>571.05859090428748</v>
      </c>
      <c r="I1206">
        <v>3.2556418031818168</v>
      </c>
      <c r="J1206">
        <f t="shared" si="36"/>
        <v>0.21174455509295029</v>
      </c>
      <c r="K1206">
        <v>19447.482041331601</v>
      </c>
      <c r="L1206">
        <v>18159.37841162179</v>
      </c>
      <c r="M1206">
        <v>1.0709332445479209</v>
      </c>
      <c r="N1206">
        <f t="shared" si="37"/>
        <v>65.777777777777771</v>
      </c>
    </row>
    <row r="1207" spans="2:14" x14ac:dyDescent="0.2">
      <c r="B1207">
        <v>97.777777777777771</v>
      </c>
      <c r="C1207">
        <v>50</v>
      </c>
      <c r="D1207">
        <v>7</v>
      </c>
      <c r="E1207">
        <v>36</v>
      </c>
      <c r="F1207">
        <v>0.22250313508154529</v>
      </c>
      <c r="G1207">
        <v>1750.2062945536759</v>
      </c>
      <c r="H1207">
        <v>514.51073253343509</v>
      </c>
      <c r="I1207">
        <v>3.4016905457651272</v>
      </c>
      <c r="J1207">
        <f t="shared" si="36"/>
        <v>0.22250313508154529</v>
      </c>
      <c r="K1207">
        <v>19784.186273584099</v>
      </c>
      <c r="L1207">
        <v>18548.49071156386</v>
      </c>
      <c r="M1207">
        <v>1.0666197364106751</v>
      </c>
      <c r="N1207">
        <f t="shared" si="37"/>
        <v>61.777777777777771</v>
      </c>
    </row>
    <row r="1208" spans="2:14" x14ac:dyDescent="0.2">
      <c r="B1208">
        <v>97.777777777777771</v>
      </c>
      <c r="C1208">
        <v>50</v>
      </c>
      <c r="D1208">
        <v>7</v>
      </c>
      <c r="E1208">
        <v>40</v>
      </c>
      <c r="F1208">
        <v>0.23441613789295879</v>
      </c>
      <c r="G1208">
        <v>1644.072635983063</v>
      </c>
      <c r="H1208">
        <v>460.78767179210718</v>
      </c>
      <c r="I1208">
        <v>3.5679614204713719</v>
      </c>
      <c r="J1208">
        <f t="shared" si="36"/>
        <v>0.23441613789295879</v>
      </c>
      <c r="K1208">
        <v>20174.724455758151</v>
      </c>
      <c r="L1208">
        <v>18991.439491567191</v>
      </c>
      <c r="M1208">
        <v>1.062306228272816</v>
      </c>
      <c r="N1208">
        <f t="shared" si="37"/>
        <v>57.777777777777771</v>
      </c>
    </row>
    <row r="1209" spans="2:14" x14ac:dyDescent="0.2">
      <c r="B1209">
        <v>97.777777777777771</v>
      </c>
      <c r="C1209">
        <v>50</v>
      </c>
      <c r="D1209">
        <v>7</v>
      </c>
      <c r="E1209">
        <v>44</v>
      </c>
      <c r="F1209">
        <v>0.24765734424694091</v>
      </c>
      <c r="G1209">
        <v>1540.756681884375</v>
      </c>
      <c r="H1209">
        <v>409.88834496922169</v>
      </c>
      <c r="I1209">
        <v>3.7589668035085739</v>
      </c>
      <c r="J1209">
        <f t="shared" si="36"/>
        <v>0.24765734424694091</v>
      </c>
      <c r="K1209">
        <v>20631.045846913701</v>
      </c>
      <c r="L1209">
        <v>19500.17750999855</v>
      </c>
      <c r="M1209">
        <v>1.057992720134743</v>
      </c>
      <c r="N1209">
        <f t="shared" si="37"/>
        <v>53.777777777777771</v>
      </c>
    </row>
    <row r="1210" spans="2:14" x14ac:dyDescent="0.2">
      <c r="B1210">
        <v>97.777777777777771</v>
      </c>
      <c r="C1210">
        <v>50</v>
      </c>
      <c r="D1210">
        <v>7</v>
      </c>
      <c r="E1210">
        <v>48</v>
      </c>
      <c r="F1210">
        <v>0.26243529955354639</v>
      </c>
      <c r="G1210">
        <v>1440.2560205834141</v>
      </c>
      <c r="H1210">
        <v>361.81251136156601</v>
      </c>
      <c r="I1210">
        <v>3.980669477579617</v>
      </c>
      <c r="J1210">
        <f t="shared" si="36"/>
        <v>0.26243529955354639</v>
      </c>
      <c r="K1210">
        <v>21168.967738312429</v>
      </c>
      <c r="L1210">
        <v>20090.524229090581</v>
      </c>
      <c r="M1210">
        <v>1.0536792119968821</v>
      </c>
      <c r="N1210">
        <f t="shared" si="37"/>
        <v>49.777777777777771</v>
      </c>
    </row>
    <row r="1211" spans="2:14" x14ac:dyDescent="0.2">
      <c r="B1211">
        <v>97.777777777777771</v>
      </c>
      <c r="C1211">
        <v>50</v>
      </c>
      <c r="D1211">
        <v>7</v>
      </c>
      <c r="E1211">
        <v>52</v>
      </c>
      <c r="F1211">
        <v>0.27900243056010449</v>
      </c>
      <c r="G1211">
        <v>1342.569340712814</v>
      </c>
      <c r="H1211">
        <v>316.56036861612313</v>
      </c>
      <c r="I1211">
        <v>4.2411163045519462</v>
      </c>
      <c r="J1211">
        <f t="shared" si="36"/>
        <v>0.27900243056010449</v>
      </c>
      <c r="K1211">
        <v>21809.85062484946</v>
      </c>
      <c r="L1211">
        <v>20783.84165275277</v>
      </c>
      <c r="M1211">
        <v>1.0493657038597</v>
      </c>
      <c r="N1211">
        <f t="shared" si="37"/>
        <v>45.777777777777771</v>
      </c>
    </row>
    <row r="1212" spans="2:14" x14ac:dyDescent="0.2">
      <c r="B1212">
        <v>97.777777777777771</v>
      </c>
      <c r="C1212">
        <v>50</v>
      </c>
      <c r="D1212">
        <v>7</v>
      </c>
      <c r="E1212">
        <v>56</v>
      </c>
      <c r="F1212">
        <v>0.29766709303308753</v>
      </c>
      <c r="G1212">
        <v>1247.6958904852991</v>
      </c>
      <c r="H1212">
        <v>274.13236430139227</v>
      </c>
      <c r="I1212">
        <v>4.551435922806732</v>
      </c>
      <c r="J1212">
        <f t="shared" si="36"/>
        <v>0.29766709303308753</v>
      </c>
      <c r="K1212">
        <v>22583.243377398769</v>
      </c>
      <c r="L1212">
        <v>21609.67985121486</v>
      </c>
      <c r="M1212">
        <v>1.045052195723722</v>
      </c>
      <c r="N1212">
        <f t="shared" si="37"/>
        <v>41.777777777777771</v>
      </c>
    </row>
    <row r="1213" spans="2:14" x14ac:dyDescent="0.2">
      <c r="B1213">
        <v>97.777777777777771</v>
      </c>
      <c r="C1213">
        <v>50</v>
      </c>
      <c r="D1213">
        <v>7</v>
      </c>
      <c r="E1213">
        <v>60</v>
      </c>
      <c r="F1213">
        <v>0.31880974739266033</v>
      </c>
      <c r="G1213">
        <v>1155.6351932887339</v>
      </c>
      <c r="H1213">
        <v>234.5291049191126</v>
      </c>
      <c r="I1213">
        <v>4.9274702757566269</v>
      </c>
      <c r="J1213">
        <f t="shared" si="36"/>
        <v>0.31880974739266033</v>
      </c>
      <c r="K1213">
        <v>23531.213160296691</v>
      </c>
      <c r="L1213">
        <v>22610.107071927068</v>
      </c>
      <c r="M1213">
        <v>1.040738687589555</v>
      </c>
      <c r="N1213">
        <f t="shared" si="37"/>
        <v>37.777777777777771</v>
      </c>
    </row>
    <row r="1214" spans="2:14" x14ac:dyDescent="0.2">
      <c r="B1214">
        <v>97.777777777777771</v>
      </c>
      <c r="C1214">
        <v>50</v>
      </c>
      <c r="D1214">
        <v>7</v>
      </c>
      <c r="E1214">
        <v>64</v>
      </c>
      <c r="F1214">
        <v>0.34290502906070253</v>
      </c>
      <c r="G1214">
        <v>1066.3868961620581</v>
      </c>
      <c r="H1214">
        <v>197.75131504213519</v>
      </c>
      <c r="I1214">
        <v>5.3925653841282486</v>
      </c>
      <c r="J1214">
        <f t="shared" si="36"/>
        <v>0.34290502906070253</v>
      </c>
      <c r="K1214">
        <v>24715.754361234998</v>
      </c>
      <c r="L1214">
        <v>23847.118780115081</v>
      </c>
      <c r="M1214">
        <v>1.036425179457916</v>
      </c>
      <c r="N1214">
        <f t="shared" si="37"/>
        <v>33.777777777777771</v>
      </c>
    </row>
    <row r="1215" spans="2:14" x14ac:dyDescent="0.2">
      <c r="B1215">
        <v>97.777777777777771</v>
      </c>
      <c r="C1215">
        <v>50</v>
      </c>
      <c r="D1215">
        <v>7</v>
      </c>
      <c r="E1215">
        <v>68</v>
      </c>
      <c r="F1215">
        <v>0.37055238723479828</v>
      </c>
      <c r="G1215">
        <v>979.95069003641527</v>
      </c>
      <c r="H1215">
        <v>163.79982335617521</v>
      </c>
      <c r="I1215">
        <v>5.9826113969949617</v>
      </c>
      <c r="J1215">
        <f t="shared" si="36"/>
        <v>0.37055238723479828</v>
      </c>
      <c r="K1215">
        <v>26232.170428578549</v>
      </c>
      <c r="L1215">
        <v>25416.019561898309</v>
      </c>
      <c r="M1215">
        <v>1.0321116713296741</v>
      </c>
      <c r="N1215">
        <f t="shared" si="37"/>
        <v>29.777777777777771</v>
      </c>
    </row>
    <row r="1216" spans="2:14" x14ac:dyDescent="0.2">
      <c r="B1216">
        <v>97.777777777777771</v>
      </c>
      <c r="C1216">
        <v>50</v>
      </c>
      <c r="D1216">
        <v>7</v>
      </c>
      <c r="E1216">
        <v>72</v>
      </c>
      <c r="F1216">
        <v>0.40251943935888412</v>
      </c>
      <c r="G1216">
        <v>896.32627062801771</v>
      </c>
      <c r="H1216">
        <v>132.67556378708389</v>
      </c>
      <c r="I1216">
        <v>6.7557751031413087</v>
      </c>
      <c r="J1216">
        <f t="shared" si="36"/>
        <v>0.40251943935888412</v>
      </c>
      <c r="K1216">
        <v>28234.915667205711</v>
      </c>
      <c r="L1216">
        <v>27471.264960364781</v>
      </c>
      <c r="M1216">
        <v>1.027798163205907</v>
      </c>
      <c r="N1216">
        <f t="shared" si="37"/>
        <v>25.777777777777771</v>
      </c>
    </row>
    <row r="1217" spans="2:14" x14ac:dyDescent="0.2">
      <c r="B1217">
        <v>97.777777777777771</v>
      </c>
      <c r="C1217">
        <v>50</v>
      </c>
      <c r="D1217">
        <v>7</v>
      </c>
      <c r="E1217">
        <v>76</v>
      </c>
      <c r="F1217">
        <v>0.43980464706249361</v>
      </c>
      <c r="G1217">
        <v>815.51332348306551</v>
      </c>
      <c r="H1217">
        <v>104.3795853945899</v>
      </c>
      <c r="I1217">
        <v>7.812958064550183</v>
      </c>
      <c r="J1217">
        <f t="shared" si="36"/>
        <v>0.43980464706249361</v>
      </c>
      <c r="K1217">
        <v>30991.916462991499</v>
      </c>
      <c r="L1217">
        <v>30280.782724903031</v>
      </c>
      <c r="M1217">
        <v>1.0234846550879819</v>
      </c>
      <c r="N1217">
        <f t="shared" si="37"/>
        <v>21.777777777777771</v>
      </c>
    </row>
    <row r="1218" spans="2:14" x14ac:dyDescent="0.2">
      <c r="B1218">
        <v>97.777777777777771</v>
      </c>
      <c r="C1218">
        <v>50</v>
      </c>
      <c r="D1218">
        <v>7</v>
      </c>
      <c r="E1218">
        <v>80</v>
      </c>
      <c r="F1218">
        <v>0.48373015045756068</v>
      </c>
      <c r="G1218">
        <v>737.51152392187339</v>
      </c>
      <c r="H1218">
        <v>78.913067449626453</v>
      </c>
      <c r="I1218">
        <v>9.3458732217279241</v>
      </c>
      <c r="J1218">
        <f t="shared" si="36"/>
        <v>0.48373015045756068</v>
      </c>
      <c r="K1218">
        <v>35012.22671038827</v>
      </c>
      <c r="L1218">
        <v>34353.628253916017</v>
      </c>
      <c r="M1218">
        <v>1.019171146977675</v>
      </c>
      <c r="N1218">
        <f t="shared" si="37"/>
        <v>17.777777777777771</v>
      </c>
    </row>
    <row r="1219" spans="2:14" x14ac:dyDescent="0.2">
      <c r="B1219">
        <v>97.777777777777771</v>
      </c>
      <c r="C1219">
        <v>50</v>
      </c>
      <c r="D1219">
        <v>8</v>
      </c>
      <c r="E1219">
        <v>20</v>
      </c>
      <c r="F1219">
        <v>0.18504154471807241</v>
      </c>
      <c r="G1219">
        <v>2203.1018577343739</v>
      </c>
      <c r="H1219">
        <v>757.69716032031795</v>
      </c>
      <c r="I1219">
        <v>2.9076285000236881</v>
      </c>
      <c r="J1219">
        <f t="shared" si="36"/>
        <v>0.18504154471807241</v>
      </c>
      <c r="K1219">
        <v>18678.500550771689</v>
      </c>
      <c r="L1219">
        <v>17233.09585335763</v>
      </c>
      <c r="M1219">
        <v>1.0838737688058779</v>
      </c>
      <c r="N1219">
        <f t="shared" si="37"/>
        <v>77.777777777777771</v>
      </c>
    </row>
    <row r="1220" spans="2:14" x14ac:dyDescent="0.2">
      <c r="B1220">
        <v>97.777777777777771</v>
      </c>
      <c r="C1220">
        <v>50</v>
      </c>
      <c r="D1220">
        <v>8</v>
      </c>
      <c r="E1220">
        <v>24</v>
      </c>
      <c r="F1220">
        <v>0.18883841953457109</v>
      </c>
      <c r="G1220">
        <v>2140.1674979037812</v>
      </c>
      <c r="H1220">
        <v>710.77018913419556</v>
      </c>
      <c r="I1220">
        <v>3.01105410809472</v>
      </c>
      <c r="J1220">
        <f t="shared" ref="J1220:J1283" si="38">F1220</f>
        <v>0.18883841953457109</v>
      </c>
      <c r="K1220">
        <v>19395.61944079776</v>
      </c>
      <c r="L1220">
        <v>17966.222132028179</v>
      </c>
      <c r="M1220">
        <v>1.079560260263142</v>
      </c>
      <c r="N1220">
        <f t="shared" ref="N1220:N1283" si="39">B1220-E1220</f>
        <v>73.777777777777771</v>
      </c>
    </row>
    <row r="1221" spans="2:14" x14ac:dyDescent="0.2">
      <c r="B1221">
        <v>97.777777777777771</v>
      </c>
      <c r="C1221">
        <v>50</v>
      </c>
      <c r="D1221">
        <v>8</v>
      </c>
      <c r="E1221">
        <v>28</v>
      </c>
      <c r="F1221">
        <v>0.19750909348013379</v>
      </c>
      <c r="G1221">
        <v>2021.895895617379</v>
      </c>
      <c r="H1221">
        <v>646.72989505745113</v>
      </c>
      <c r="I1221">
        <v>3.126337457212748</v>
      </c>
      <c r="J1221">
        <f t="shared" si="38"/>
        <v>0.19750909348013379</v>
      </c>
      <c r="K1221">
        <v>19650.586019912709</v>
      </c>
      <c r="L1221">
        <v>18275.420019352779</v>
      </c>
      <c r="M1221">
        <v>1.075246752145981</v>
      </c>
      <c r="N1221">
        <f t="shared" si="39"/>
        <v>69.777777777777771</v>
      </c>
    </row>
    <row r="1222" spans="2:14" x14ac:dyDescent="0.2">
      <c r="B1222">
        <v>97.777777777777771</v>
      </c>
      <c r="C1222">
        <v>50</v>
      </c>
      <c r="D1222">
        <v>8</v>
      </c>
      <c r="E1222">
        <v>32</v>
      </c>
      <c r="F1222">
        <v>0.20705245441323811</v>
      </c>
      <c r="G1222">
        <v>1906.567879529563</v>
      </c>
      <c r="H1222">
        <v>585.61967939435851</v>
      </c>
      <c r="I1222">
        <v>3.2556417528545398</v>
      </c>
      <c r="J1222">
        <f t="shared" si="38"/>
        <v>0.20705245441323811</v>
      </c>
      <c r="K1222">
        <v>19943.361685503489</v>
      </c>
      <c r="L1222">
        <v>18622.413485368281</v>
      </c>
      <c r="M1222">
        <v>1.070933244027316</v>
      </c>
      <c r="N1222">
        <f t="shared" si="39"/>
        <v>65.777777777777771</v>
      </c>
    </row>
    <row r="1223" spans="2:14" x14ac:dyDescent="0.2">
      <c r="B1223">
        <v>97.777777777777771</v>
      </c>
      <c r="C1223">
        <v>50</v>
      </c>
      <c r="D1223">
        <v>8</v>
      </c>
      <c r="E1223">
        <v>36</v>
      </c>
      <c r="F1223">
        <v>0.21759147858283229</v>
      </c>
      <c r="G1223">
        <v>1794.167907633243</v>
      </c>
      <c r="H1223">
        <v>527.43420190575807</v>
      </c>
      <c r="I1223">
        <v>3.4016904879327949</v>
      </c>
      <c r="J1223">
        <f t="shared" si="38"/>
        <v>0.21759147858283229</v>
      </c>
      <c r="K1223">
        <v>20281.124688649721</v>
      </c>
      <c r="L1223">
        <v>19014.390982922239</v>
      </c>
      <c r="M1223">
        <v>1.066619735907671</v>
      </c>
      <c r="N1223">
        <f t="shared" si="39"/>
        <v>61.777777777777771</v>
      </c>
    </row>
    <row r="1224" spans="2:14" x14ac:dyDescent="0.2">
      <c r="B1224">
        <v>97.777777777777771</v>
      </c>
      <c r="C1224">
        <v>50</v>
      </c>
      <c r="D1224">
        <v>8</v>
      </c>
      <c r="E1224">
        <v>40</v>
      </c>
      <c r="F1224">
        <v>0.2292714782078033</v>
      </c>
      <c r="G1224">
        <v>1684.6880089209681</v>
      </c>
      <c r="H1224">
        <v>472.17103609108062</v>
      </c>
      <c r="I1224">
        <v>3.5679613533007908</v>
      </c>
      <c r="J1224">
        <f t="shared" si="38"/>
        <v>0.2292714782078033</v>
      </c>
      <c r="K1224">
        <v>20673.123334102191</v>
      </c>
      <c r="L1224">
        <v>19460.606361272301</v>
      </c>
      <c r="M1224">
        <v>1.062306227787581</v>
      </c>
      <c r="N1224">
        <f t="shared" si="39"/>
        <v>57.777777777777771</v>
      </c>
    </row>
    <row r="1225" spans="2:14" x14ac:dyDescent="0.2">
      <c r="B1225">
        <v>97.777777777777771</v>
      </c>
      <c r="C1225">
        <v>50</v>
      </c>
      <c r="D1225">
        <v>8</v>
      </c>
      <c r="E1225">
        <v>44</v>
      </c>
      <c r="F1225">
        <v>0.24226568059998169</v>
      </c>
      <c r="G1225">
        <v>1578.12394313356</v>
      </c>
      <c r="H1225">
        <v>419.8291867887595</v>
      </c>
      <c r="I1225">
        <v>3.7589667245493481</v>
      </c>
      <c r="J1225">
        <f t="shared" si="38"/>
        <v>0.24226568059998169</v>
      </c>
      <c r="K1225">
        <v>21131.401087341848</v>
      </c>
      <c r="L1225">
        <v>19973.106330997049</v>
      </c>
      <c r="M1225">
        <v>1.057992719667606</v>
      </c>
      <c r="N1225">
        <f t="shared" si="39"/>
        <v>53.777777777777771</v>
      </c>
    </row>
    <row r="1226" spans="2:14" x14ac:dyDescent="0.2">
      <c r="B1226">
        <v>97.777777777777771</v>
      </c>
      <c r="C1226">
        <v>50</v>
      </c>
      <c r="D1226">
        <v>8</v>
      </c>
      <c r="E1226">
        <v>48</v>
      </c>
      <c r="F1226">
        <v>0.25678233426185448</v>
      </c>
      <c r="G1226">
        <v>1474.4733615766561</v>
      </c>
      <c r="H1226">
        <v>370.40839605843149</v>
      </c>
      <c r="I1226">
        <v>3.9806693834878928</v>
      </c>
      <c r="J1226">
        <f t="shared" si="38"/>
        <v>0.25678233426185448</v>
      </c>
      <c r="K1226">
        <v>21671.896229653408</v>
      </c>
      <c r="L1226">
        <v>20567.83126413518</v>
      </c>
      <c r="M1226">
        <v>1.0536792115483471</v>
      </c>
      <c r="N1226">
        <f t="shared" si="39"/>
        <v>49.777777777777771</v>
      </c>
    </row>
    <row r="1227" spans="2:14" x14ac:dyDescent="0.2">
      <c r="B1227">
        <v>97.777777777777771</v>
      </c>
      <c r="C1227">
        <v>50</v>
      </c>
      <c r="D1227">
        <v>8</v>
      </c>
      <c r="E1227">
        <v>52</v>
      </c>
      <c r="F1227">
        <v>0.27307396935629769</v>
      </c>
      <c r="G1227">
        <v>1373.7349017174211</v>
      </c>
      <c r="H1227">
        <v>323.90881078532021</v>
      </c>
      <c r="I1227">
        <v>4.2411161906549761</v>
      </c>
      <c r="J1227">
        <f t="shared" si="38"/>
        <v>0.27307396935629769</v>
      </c>
      <c r="K1227">
        <v>22316.13079194252</v>
      </c>
      <c r="L1227">
        <v>21266.30470101042</v>
      </c>
      <c r="M1227">
        <v>1.04936570343047</v>
      </c>
      <c r="N1227">
        <f t="shared" si="39"/>
        <v>45.777777777777771</v>
      </c>
    </row>
    <row r="1228" spans="2:14" x14ac:dyDescent="0.2">
      <c r="B1228">
        <v>97.777777777777771</v>
      </c>
      <c r="C1228">
        <v>50</v>
      </c>
      <c r="D1228">
        <v>8</v>
      </c>
      <c r="E1228">
        <v>56</v>
      </c>
      <c r="F1228">
        <v>0.29144967617262629</v>
      </c>
      <c r="G1228">
        <v>1275.907723695891</v>
      </c>
      <c r="H1228">
        <v>280.33081970132662</v>
      </c>
      <c r="I1228">
        <v>4.5514357823919767</v>
      </c>
      <c r="J1228">
        <f t="shared" si="38"/>
        <v>0.29144967617262629</v>
      </c>
      <c r="K1228">
        <v>23093.87637729555</v>
      </c>
      <c r="L1228">
        <v>22098.29947330098</v>
      </c>
      <c r="M1228">
        <v>1.04505219531473</v>
      </c>
      <c r="N1228">
        <f t="shared" si="39"/>
        <v>41.777777777777771</v>
      </c>
    </row>
    <row r="1229" spans="2:14" x14ac:dyDescent="0.2">
      <c r="B1229">
        <v>97.777777777777771</v>
      </c>
      <c r="C1229">
        <v>50</v>
      </c>
      <c r="D1229">
        <v>8</v>
      </c>
      <c r="E1229">
        <v>60</v>
      </c>
      <c r="F1229">
        <v>0.31229164493268258</v>
      </c>
      <c r="G1229">
        <v>1180.99126303823</v>
      </c>
      <c r="H1229">
        <v>239.67497302742379</v>
      </c>
      <c r="I1229">
        <v>4.9274700988621793</v>
      </c>
      <c r="J1229">
        <f t="shared" si="38"/>
        <v>0.31229164493268258</v>
      </c>
      <c r="K1229">
        <v>24047.517168384871</v>
      </c>
      <c r="L1229">
        <v>23106.200878374071</v>
      </c>
      <c r="M1229">
        <v>1.0407386872020059</v>
      </c>
      <c r="N1229">
        <f t="shared" si="39"/>
        <v>37.777777777777771</v>
      </c>
    </row>
    <row r="1230" spans="2:14" x14ac:dyDescent="0.2">
      <c r="B1230">
        <v>97.777777777777771</v>
      </c>
      <c r="C1230">
        <v>50</v>
      </c>
      <c r="D1230">
        <v>8</v>
      </c>
      <c r="E1230">
        <v>64</v>
      </c>
      <c r="F1230">
        <v>0.33607781105406948</v>
      </c>
      <c r="G1230">
        <v>1088.9850946113429</v>
      </c>
      <c r="H1230">
        <v>201.9419447393563</v>
      </c>
      <c r="I1230">
        <v>5.3925651553810754</v>
      </c>
      <c r="J1230">
        <f t="shared" si="38"/>
        <v>0.33607781105406948</v>
      </c>
      <c r="K1230">
        <v>25239.515037485929</v>
      </c>
      <c r="L1230">
        <v>24352.471887613941</v>
      </c>
      <c r="M1230">
        <v>1.036425179093345</v>
      </c>
      <c r="N1230">
        <f t="shared" si="39"/>
        <v>33.777777777777771</v>
      </c>
    </row>
    <row r="1231" spans="2:14" x14ac:dyDescent="0.2">
      <c r="B1231">
        <v>97.777777777777771</v>
      </c>
      <c r="C1231">
        <v>50</v>
      </c>
      <c r="D1231">
        <v>8</v>
      </c>
      <c r="E1231">
        <v>68</v>
      </c>
      <c r="F1231">
        <v>0.36341341042821679</v>
      </c>
      <c r="G1231">
        <v>999.88885734987468</v>
      </c>
      <c r="H1231">
        <v>167.1325182358633</v>
      </c>
      <c r="I1231">
        <v>5.9826110915100079</v>
      </c>
      <c r="J1231">
        <f t="shared" si="38"/>
        <v>0.36341341042821679</v>
      </c>
      <c r="K1231">
        <v>26765.89259268127</v>
      </c>
      <c r="L1231">
        <v>25933.136253567249</v>
      </c>
      <c r="M1231">
        <v>1.032111670990024</v>
      </c>
      <c r="N1231">
        <f t="shared" si="39"/>
        <v>29.777777777777771</v>
      </c>
    </row>
    <row r="1232" spans="2:14" x14ac:dyDescent="0.2">
      <c r="B1232">
        <v>97.777777777777771</v>
      </c>
      <c r="C1232">
        <v>50</v>
      </c>
      <c r="D1232">
        <v>8</v>
      </c>
      <c r="E1232">
        <v>72</v>
      </c>
      <c r="F1232">
        <v>0.39507581782651569</v>
      </c>
      <c r="G1232">
        <v>913.70221436037571</v>
      </c>
      <c r="H1232">
        <v>135.24758564199271</v>
      </c>
      <c r="I1232">
        <v>6.7557746781446628</v>
      </c>
      <c r="J1232">
        <f t="shared" si="38"/>
        <v>0.39507581782651569</v>
      </c>
      <c r="K1232">
        <v>28782.270265635019</v>
      </c>
      <c r="L1232">
        <v>28003.815636916639</v>
      </c>
      <c r="M1232">
        <v>1.027798162893637</v>
      </c>
      <c r="N1232">
        <f t="shared" si="39"/>
        <v>25.777777777777771</v>
      </c>
    </row>
    <row r="1233" spans="2:14" x14ac:dyDescent="0.2">
      <c r="B1233">
        <v>97.777777777777771</v>
      </c>
      <c r="C1233">
        <v>50</v>
      </c>
      <c r="D1233">
        <v>8</v>
      </c>
      <c r="E1233">
        <v>76</v>
      </c>
      <c r="F1233">
        <v>0.43207967420073201</v>
      </c>
      <c r="G1233">
        <v>830.42483504409006</v>
      </c>
      <c r="H1233">
        <v>106.28815545979219</v>
      </c>
      <c r="I1233">
        <v>7.8129574405704272</v>
      </c>
      <c r="J1233">
        <f t="shared" si="38"/>
        <v>0.43207967420073201</v>
      </c>
      <c r="K1233">
        <v>31558.597971838499</v>
      </c>
      <c r="L1233">
        <v>30834.4612922542</v>
      </c>
      <c r="M1233">
        <v>1.0234846548062191</v>
      </c>
      <c r="N1233">
        <f t="shared" si="39"/>
        <v>21.777777777777771</v>
      </c>
    </row>
    <row r="1234" spans="2:14" x14ac:dyDescent="0.2">
      <c r="B1234">
        <v>97.777777777777771</v>
      </c>
      <c r="C1234">
        <v>50</v>
      </c>
      <c r="D1234">
        <v>8</v>
      </c>
      <c r="E1234">
        <v>80</v>
      </c>
      <c r="F1234">
        <v>0.47577387094265322</v>
      </c>
      <c r="G1234">
        <v>750.05639145194584</v>
      </c>
      <c r="H1234">
        <v>80.255365429313485</v>
      </c>
      <c r="I1234">
        <v>9.3458722347052667</v>
      </c>
      <c r="J1234">
        <f t="shared" si="38"/>
        <v>0.47577387094265322</v>
      </c>
      <c r="K1234">
        <v>35607.775026269519</v>
      </c>
      <c r="L1234">
        <v>34937.97400024689</v>
      </c>
      <c r="M1234">
        <v>1.019171146730429</v>
      </c>
      <c r="N1234">
        <f t="shared" si="39"/>
        <v>17.777777777777771</v>
      </c>
    </row>
    <row r="1235" spans="2:14" x14ac:dyDescent="0.2">
      <c r="B1235">
        <v>97.777777777777771</v>
      </c>
      <c r="C1235">
        <v>50</v>
      </c>
      <c r="D1235">
        <v>9</v>
      </c>
      <c r="E1235">
        <v>20</v>
      </c>
      <c r="F1235">
        <v>0.1809352544501584</v>
      </c>
      <c r="G1235">
        <v>2261.4138087743841</v>
      </c>
      <c r="H1235">
        <v>777.75198534659137</v>
      </c>
      <c r="I1235">
        <v>2.907628461747513</v>
      </c>
      <c r="J1235">
        <f t="shared" si="38"/>
        <v>0.1809352544501584</v>
      </c>
      <c r="K1235">
        <v>19172.88523198543</v>
      </c>
      <c r="L1235">
        <v>17689.223408557631</v>
      </c>
      <c r="M1235">
        <v>1.083873768178542</v>
      </c>
      <c r="N1235">
        <f t="shared" si="39"/>
        <v>77.777777777777771</v>
      </c>
    </row>
    <row r="1236" spans="2:14" x14ac:dyDescent="0.2">
      <c r="B1236">
        <v>97.777777777777771</v>
      </c>
      <c r="C1236">
        <v>50</v>
      </c>
      <c r="D1236">
        <v>9</v>
      </c>
      <c r="E1236">
        <v>24</v>
      </c>
      <c r="F1236">
        <v>0.18557512846061</v>
      </c>
      <c r="G1236">
        <v>2183.6362528108261</v>
      </c>
      <c r="H1236">
        <v>725.20659190921026</v>
      </c>
      <c r="I1236">
        <v>3.0110540598673969</v>
      </c>
      <c r="J1236">
        <f t="shared" si="38"/>
        <v>0.18557512846061</v>
      </c>
      <c r="K1236">
        <v>19789.562171246729</v>
      </c>
      <c r="L1236">
        <v>18331.13251034512</v>
      </c>
      <c r="M1236">
        <v>1.079560259579083</v>
      </c>
      <c r="N1236">
        <f t="shared" si="39"/>
        <v>73.777777777777771</v>
      </c>
    </row>
    <row r="1237" spans="2:14" x14ac:dyDescent="0.2">
      <c r="B1237">
        <v>97.777777777777771</v>
      </c>
      <c r="C1237">
        <v>50</v>
      </c>
      <c r="D1237">
        <v>9</v>
      </c>
      <c r="E1237">
        <v>28</v>
      </c>
      <c r="F1237">
        <v>0.1940982189201558</v>
      </c>
      <c r="G1237">
        <v>2062.4372839770981</v>
      </c>
      <c r="H1237">
        <v>659.69760082337427</v>
      </c>
      <c r="I1237">
        <v>3.126337402778109</v>
      </c>
      <c r="J1237">
        <f t="shared" si="38"/>
        <v>0.1940982189201558</v>
      </c>
      <c r="K1237">
        <v>20044.603358320772</v>
      </c>
      <c r="L1237">
        <v>18641.863675167049</v>
      </c>
      <c r="M1237">
        <v>1.0752467514834541</v>
      </c>
      <c r="N1237">
        <f t="shared" si="39"/>
        <v>69.777777777777771</v>
      </c>
    </row>
    <row r="1238" spans="2:14" x14ac:dyDescent="0.2">
      <c r="B1238">
        <v>97.777777777777771</v>
      </c>
      <c r="C1238">
        <v>50</v>
      </c>
      <c r="D1238">
        <v>9</v>
      </c>
      <c r="E1238">
        <v>32</v>
      </c>
      <c r="F1238">
        <v>0.20348518032072629</v>
      </c>
      <c r="G1238">
        <v>1944.258747716726</v>
      </c>
      <c r="H1238">
        <v>597.19678402153977</v>
      </c>
      <c r="I1238">
        <v>3.255641690874544</v>
      </c>
      <c r="J1238">
        <f t="shared" si="38"/>
        <v>0.20348518032072629</v>
      </c>
      <c r="K1238">
        <v>20337.62124718387</v>
      </c>
      <c r="L1238">
        <v>18990.559283488681</v>
      </c>
      <c r="M1238">
        <v>1.07093324338617</v>
      </c>
      <c r="N1238">
        <f t="shared" si="39"/>
        <v>65.777777777777771</v>
      </c>
    </row>
    <row r="1239" spans="2:14" x14ac:dyDescent="0.2">
      <c r="B1239">
        <v>97.777777777777771</v>
      </c>
      <c r="C1239">
        <v>50</v>
      </c>
      <c r="D1239">
        <v>9</v>
      </c>
      <c r="E1239">
        <v>36</v>
      </c>
      <c r="F1239">
        <v>0.21385842243557091</v>
      </c>
      <c r="G1239">
        <v>1829.0863729910179</v>
      </c>
      <c r="H1239">
        <v>537.6992462402809</v>
      </c>
      <c r="I1239">
        <v>3.401690416678874</v>
      </c>
      <c r="J1239">
        <f t="shared" si="38"/>
        <v>0.21385842243557091</v>
      </c>
      <c r="K1239">
        <v>20675.840114583028</v>
      </c>
      <c r="L1239">
        <v>19384.45298783229</v>
      </c>
      <c r="M1239">
        <v>1.066619735287931</v>
      </c>
      <c r="N1239">
        <f t="shared" si="39"/>
        <v>61.777777777777771</v>
      </c>
    </row>
    <row r="1240" spans="2:14" x14ac:dyDescent="0.2">
      <c r="B1240">
        <v>97.777777777777771</v>
      </c>
      <c r="C1240">
        <v>50</v>
      </c>
      <c r="D1240">
        <v>9</v>
      </c>
      <c r="E1240">
        <v>40</v>
      </c>
      <c r="F1240">
        <v>0.2253628076935657</v>
      </c>
      <c r="G1240">
        <v>1716.912800300684</v>
      </c>
      <c r="H1240">
        <v>481.20275701829792</v>
      </c>
      <c r="I1240">
        <v>3.5679612705032739</v>
      </c>
      <c r="J1240">
        <f t="shared" si="38"/>
        <v>0.2253628076935657</v>
      </c>
      <c r="K1240">
        <v>21068.559808441001</v>
      </c>
      <c r="L1240">
        <v>19832.849765158611</v>
      </c>
      <c r="M1240">
        <v>1.062306227189459</v>
      </c>
      <c r="N1240">
        <f t="shared" si="39"/>
        <v>57.777777777777771</v>
      </c>
    </row>
    <row r="1241" spans="2:14" x14ac:dyDescent="0.2">
      <c r="B1241">
        <v>97.777777777777771</v>
      </c>
      <c r="C1241">
        <v>50</v>
      </c>
      <c r="D1241">
        <v>9</v>
      </c>
      <c r="E1241">
        <v>44</v>
      </c>
      <c r="F1241">
        <v>0.2381712725816752</v>
      </c>
      <c r="G1241">
        <v>1607.734035564248</v>
      </c>
      <c r="H1241">
        <v>427.70638716026639</v>
      </c>
      <c r="I1241">
        <v>3.7589666271731681</v>
      </c>
      <c r="J1241">
        <f t="shared" si="38"/>
        <v>0.2381712725816752</v>
      </c>
      <c r="K1241">
        <v>21527.88625703246</v>
      </c>
      <c r="L1241">
        <v>20347.858608628481</v>
      </c>
      <c r="M1241">
        <v>1.057992719091511</v>
      </c>
      <c r="N1241">
        <f t="shared" si="39"/>
        <v>53.777777777777771</v>
      </c>
    </row>
    <row r="1242" spans="2:14" x14ac:dyDescent="0.2">
      <c r="B1242">
        <v>97.777777777777771</v>
      </c>
      <c r="C1242">
        <v>50</v>
      </c>
      <c r="D1242">
        <v>9</v>
      </c>
      <c r="E1242">
        <v>48</v>
      </c>
      <c r="F1242">
        <v>0.25249201058795639</v>
      </c>
      <c r="G1242">
        <v>1501.5478014858711</v>
      </c>
      <c r="H1242">
        <v>377.20988623367128</v>
      </c>
      <c r="I1242">
        <v>3.9806692673895152</v>
      </c>
      <c r="J1242">
        <f t="shared" si="38"/>
        <v>0.25249201058795639</v>
      </c>
      <c r="K1242">
        <v>22069.837940557609</v>
      </c>
      <c r="L1242">
        <v>20945.50002530541</v>
      </c>
      <c r="M1242">
        <v>1.0536792109949069</v>
      </c>
      <c r="N1242">
        <f t="shared" si="39"/>
        <v>49.777777777777771</v>
      </c>
    </row>
    <row r="1243" spans="2:14" x14ac:dyDescent="0.2">
      <c r="B1243">
        <v>97.777777777777771</v>
      </c>
      <c r="C1243">
        <v>50</v>
      </c>
      <c r="D1243">
        <v>9</v>
      </c>
      <c r="E1243">
        <v>52</v>
      </c>
      <c r="F1243">
        <v>0.26857786022592589</v>
      </c>
      <c r="G1243">
        <v>1398.352735994953</v>
      </c>
      <c r="H1243">
        <v>329.71338664059613</v>
      </c>
      <c r="I1243">
        <v>4.2411160500414464</v>
      </c>
      <c r="J1243">
        <f t="shared" si="38"/>
        <v>0.26857786022592589</v>
      </c>
      <c r="K1243">
        <v>22716.044056768911</v>
      </c>
      <c r="L1243">
        <v>21647.40470741456</v>
      </c>
      <c r="M1243">
        <v>1.0493657029005581</v>
      </c>
      <c r="N1243">
        <f t="shared" si="39"/>
        <v>45.777777777777771</v>
      </c>
    </row>
    <row r="1244" spans="2:14" x14ac:dyDescent="0.2">
      <c r="B1244">
        <v>97.777777777777771</v>
      </c>
      <c r="C1244">
        <v>50</v>
      </c>
      <c r="D1244">
        <v>9</v>
      </c>
      <c r="E1244">
        <v>56</v>
      </c>
      <c r="F1244">
        <v>0.28673878593915347</v>
      </c>
      <c r="G1244">
        <v>1298.147979885209</v>
      </c>
      <c r="H1244">
        <v>285.21725702020842</v>
      </c>
      <c r="I1244">
        <v>4.5514356089373376</v>
      </c>
      <c r="J1244">
        <f t="shared" si="38"/>
        <v>0.28673878593915347</v>
      </c>
      <c r="K1244">
        <v>23496.424083134119</v>
      </c>
      <c r="L1244">
        <v>22483.493360269109</v>
      </c>
      <c r="M1244">
        <v>1.0450521948095031</v>
      </c>
      <c r="N1244">
        <f t="shared" si="39"/>
        <v>41.777777777777771</v>
      </c>
    </row>
    <row r="1245" spans="2:14" x14ac:dyDescent="0.2">
      <c r="B1245">
        <v>97.777777777777771</v>
      </c>
      <c r="C1245">
        <v>50</v>
      </c>
      <c r="D1245">
        <v>9</v>
      </c>
      <c r="E1245">
        <v>60</v>
      </c>
      <c r="F1245">
        <v>0.30735873524244017</v>
      </c>
      <c r="G1245">
        <v>1200.932952307835</v>
      </c>
      <c r="H1245">
        <v>243.7220280397263</v>
      </c>
      <c r="I1245">
        <v>4.9274698802033798</v>
      </c>
      <c r="J1245">
        <f t="shared" si="38"/>
        <v>0.30735873524244017</v>
      </c>
      <c r="K1245">
        <v>24453.572767681791</v>
      </c>
      <c r="L1245">
        <v>23496.361843413681</v>
      </c>
      <c r="M1245">
        <v>1.0407386867229591</v>
      </c>
      <c r="N1245">
        <f t="shared" si="39"/>
        <v>37.777777777777771</v>
      </c>
    </row>
    <row r="1246" spans="2:14" x14ac:dyDescent="0.2">
      <c r="B1246">
        <v>97.777777777777771</v>
      </c>
      <c r="C1246">
        <v>50</v>
      </c>
      <c r="D1246">
        <v>9</v>
      </c>
      <c r="E1246">
        <v>64</v>
      </c>
      <c r="F1246">
        <v>0.33091878328424812</v>
      </c>
      <c r="G1246">
        <v>1106.7072231155489</v>
      </c>
      <c r="H1246">
        <v>205.22835594876381</v>
      </c>
      <c r="I1246">
        <v>5.3925648724284629</v>
      </c>
      <c r="J1246">
        <f t="shared" si="38"/>
        <v>0.33091878328424812</v>
      </c>
      <c r="K1246">
        <v>25650.262559276209</v>
      </c>
      <c r="L1246">
        <v>24748.78369210942</v>
      </c>
      <c r="M1246">
        <v>1.036425178642383</v>
      </c>
      <c r="N1246">
        <f t="shared" si="39"/>
        <v>33.777777777777771</v>
      </c>
    </row>
    <row r="1247" spans="2:14" x14ac:dyDescent="0.2">
      <c r="B1247">
        <v>97.777777777777771</v>
      </c>
      <c r="C1247">
        <v>50</v>
      </c>
      <c r="D1247">
        <v>9</v>
      </c>
      <c r="E1247">
        <v>68</v>
      </c>
      <c r="F1247">
        <v>0.35802948306855947</v>
      </c>
      <c r="G1247">
        <v>1015.470439156158</v>
      </c>
      <c r="H1247">
        <v>169.73700743914679</v>
      </c>
      <c r="I1247">
        <v>5.9826107133426314</v>
      </c>
      <c r="J1247">
        <f t="shared" si="38"/>
        <v>0.35802948306855947</v>
      </c>
      <c r="K1247">
        <v>27182.99389547648</v>
      </c>
      <c r="L1247">
        <v>26337.26046375947</v>
      </c>
      <c r="M1247">
        <v>1.032111670569563</v>
      </c>
      <c r="N1247">
        <f t="shared" si="39"/>
        <v>29.777777777777771</v>
      </c>
    </row>
    <row r="1248" spans="2:14" x14ac:dyDescent="0.2">
      <c r="B1248">
        <v>97.777777777777771</v>
      </c>
      <c r="C1248">
        <v>50</v>
      </c>
      <c r="D1248">
        <v>9</v>
      </c>
      <c r="E1248">
        <v>72</v>
      </c>
      <c r="F1248">
        <v>0.38947699122491908</v>
      </c>
      <c r="G1248">
        <v>927.22228299816493</v>
      </c>
      <c r="H1248">
        <v>137.24885737657769</v>
      </c>
      <c r="I1248">
        <v>6.7557741515770209</v>
      </c>
      <c r="J1248">
        <f t="shared" si="38"/>
        <v>0.38947699122491908</v>
      </c>
      <c r="K1248">
        <v>29208.162053382519</v>
      </c>
      <c r="L1248">
        <v>28418.18862776093</v>
      </c>
      <c r="M1248">
        <v>1.0277981625067369</v>
      </c>
      <c r="N1248">
        <f t="shared" si="39"/>
        <v>25.777777777777771</v>
      </c>
    </row>
    <row r="1249" spans="2:14" x14ac:dyDescent="0.2">
      <c r="B1249">
        <v>97.777777777777771</v>
      </c>
      <c r="C1249">
        <v>50</v>
      </c>
      <c r="D1249">
        <v>9</v>
      </c>
      <c r="E1249">
        <v>76</v>
      </c>
      <c r="F1249">
        <v>0.42629032511237008</v>
      </c>
      <c r="G1249">
        <v>841.9624525390293</v>
      </c>
      <c r="H1249">
        <v>107.7648947070483</v>
      </c>
      <c r="I1249">
        <v>7.812956666712739</v>
      </c>
      <c r="J1249">
        <f t="shared" si="38"/>
        <v>0.42629032511237008</v>
      </c>
      <c r="K1249">
        <v>31997.061534957131</v>
      </c>
      <c r="L1249">
        <v>31262.86397712514</v>
      </c>
      <c r="M1249">
        <v>1.0234846544567759</v>
      </c>
      <c r="N1249">
        <f t="shared" si="39"/>
        <v>21.777777777777771</v>
      </c>
    </row>
    <row r="1250" spans="2:14" x14ac:dyDescent="0.2">
      <c r="B1250">
        <v>97.777777777777771</v>
      </c>
      <c r="C1250">
        <v>50</v>
      </c>
      <c r="D1250">
        <v>9</v>
      </c>
      <c r="E1250">
        <v>80</v>
      </c>
      <c r="F1250">
        <v>0.46984196227706182</v>
      </c>
      <c r="G1250">
        <v>759.6906546608775</v>
      </c>
      <c r="H1250">
        <v>81.286233665059441</v>
      </c>
      <c r="I1250">
        <v>9.3458710092435666</v>
      </c>
      <c r="J1250">
        <f t="shared" si="38"/>
        <v>0.46984196227706182</v>
      </c>
      <c r="K1250">
        <v>36065.146872969497</v>
      </c>
      <c r="L1250">
        <v>35386.742451973681</v>
      </c>
      <c r="M1250">
        <v>1.019171146423453</v>
      </c>
      <c r="N1250">
        <f t="shared" si="39"/>
        <v>17.777777777777771</v>
      </c>
    </row>
    <row r="1251" spans="2:14" x14ac:dyDescent="0.2">
      <c r="B1251">
        <v>97.777777777777771</v>
      </c>
      <c r="C1251">
        <v>50</v>
      </c>
      <c r="D1251">
        <v>10</v>
      </c>
      <c r="E1251">
        <v>20</v>
      </c>
      <c r="F1251">
        <v>0.17781138641431041</v>
      </c>
      <c r="G1251">
        <v>2307.8846079841278</v>
      </c>
      <c r="H1251">
        <v>793.73436986778052</v>
      </c>
      <c r="I1251">
        <v>2.9076284152449809</v>
      </c>
      <c r="J1251">
        <f t="shared" si="38"/>
        <v>0.17781138641431041</v>
      </c>
      <c r="K1251">
        <v>19566.877386994831</v>
      </c>
      <c r="L1251">
        <v>18052.72714887849</v>
      </c>
      <c r="M1251">
        <v>1.083873767416377</v>
      </c>
      <c r="N1251">
        <f t="shared" si="39"/>
        <v>77.777777777777771</v>
      </c>
    </row>
    <row r="1252" spans="2:14" x14ac:dyDescent="0.2">
      <c r="B1252">
        <v>97.777777777777771</v>
      </c>
      <c r="C1252">
        <v>50</v>
      </c>
      <c r="D1252">
        <v>10</v>
      </c>
      <c r="E1252">
        <v>24</v>
      </c>
      <c r="F1252">
        <v>0.18302113165485209</v>
      </c>
      <c r="G1252">
        <v>2218.9085219819572</v>
      </c>
      <c r="H1252">
        <v>736.92086583182061</v>
      </c>
      <c r="I1252">
        <v>3.011054001676694</v>
      </c>
      <c r="J1252">
        <f t="shared" si="38"/>
        <v>0.18302113165485209</v>
      </c>
      <c r="K1252">
        <v>20109.222903561709</v>
      </c>
      <c r="L1252">
        <v>18627.23524741158</v>
      </c>
      <c r="M1252">
        <v>1.0795602587537021</v>
      </c>
      <c r="N1252">
        <f t="shared" si="39"/>
        <v>73.777777777777771</v>
      </c>
    </row>
    <row r="1253" spans="2:14" x14ac:dyDescent="0.2">
      <c r="B1253">
        <v>97.777777777777771</v>
      </c>
      <c r="C1253">
        <v>50</v>
      </c>
      <c r="D1253">
        <v>10</v>
      </c>
      <c r="E1253">
        <v>28</v>
      </c>
      <c r="F1253">
        <v>0.1914294949804802</v>
      </c>
      <c r="G1253">
        <v>2095.309266141413</v>
      </c>
      <c r="H1253">
        <v>670.21214930616213</v>
      </c>
      <c r="I1253">
        <v>3.1263373370813761</v>
      </c>
      <c r="J1253">
        <f t="shared" si="38"/>
        <v>0.1914294949804802</v>
      </c>
      <c r="K1253">
        <v>20364.082573133492</v>
      </c>
      <c r="L1253">
        <v>18938.98545629824</v>
      </c>
      <c r="M1253">
        <v>1.0752467506838559</v>
      </c>
      <c r="N1253">
        <f t="shared" si="39"/>
        <v>69.777777777777771</v>
      </c>
    </row>
    <row r="1254" spans="2:14" x14ac:dyDescent="0.2">
      <c r="B1254">
        <v>97.777777777777771</v>
      </c>
      <c r="C1254">
        <v>50</v>
      </c>
      <c r="D1254">
        <v>10</v>
      </c>
      <c r="E1254">
        <v>32</v>
      </c>
      <c r="F1254">
        <v>0.2006950658653206</v>
      </c>
      <c r="G1254">
        <v>1974.79326616821</v>
      </c>
      <c r="H1254">
        <v>606.57575343427482</v>
      </c>
      <c r="I1254">
        <v>3.2556416160511561</v>
      </c>
      <c r="J1254">
        <f t="shared" si="38"/>
        <v>0.2006950658653206</v>
      </c>
      <c r="K1254">
        <v>20657.022907050748</v>
      </c>
      <c r="L1254">
        <v>19288.80539431682</v>
      </c>
      <c r="M1254">
        <v>1.070933242612166</v>
      </c>
      <c r="N1254">
        <f t="shared" si="39"/>
        <v>65.777777777777771</v>
      </c>
    </row>
    <row r="1255" spans="2:14" x14ac:dyDescent="0.2">
      <c r="B1255">
        <v>97.777777777777771</v>
      </c>
      <c r="C1255">
        <v>50</v>
      </c>
      <c r="D1255">
        <v>10</v>
      </c>
      <c r="E1255">
        <v>36</v>
      </c>
      <c r="F1255">
        <v>0.2109398814495268</v>
      </c>
      <c r="G1255">
        <v>1857.347305527612</v>
      </c>
      <c r="H1255">
        <v>546.00716849528885</v>
      </c>
      <c r="I1255">
        <v>3.40169033063462</v>
      </c>
      <c r="J1255">
        <f t="shared" si="38"/>
        <v>0.2109398814495268</v>
      </c>
      <c r="K1255">
        <v>20995.299343651659</v>
      </c>
      <c r="L1255">
        <v>19683.959206619329</v>
      </c>
      <c r="M1255">
        <v>1.0666197345395509</v>
      </c>
      <c r="N1255">
        <f t="shared" si="39"/>
        <v>61.777777777777771</v>
      </c>
    </row>
    <row r="1256" spans="2:14" x14ac:dyDescent="0.2">
      <c r="B1256">
        <v>97.777777777777771</v>
      </c>
      <c r="C1256">
        <v>50</v>
      </c>
      <c r="D1256">
        <v>10</v>
      </c>
      <c r="E1256">
        <v>40</v>
      </c>
      <c r="F1256">
        <v>0.22230854286562249</v>
      </c>
      <c r="G1256">
        <v>1742.9645466451179</v>
      </c>
      <c r="H1256">
        <v>488.50434838307251</v>
      </c>
      <c r="I1256">
        <v>3.5679611704875351</v>
      </c>
      <c r="J1256">
        <f t="shared" si="38"/>
        <v>0.22230854286562249</v>
      </c>
      <c r="K1256">
        <v>21388.245686416809</v>
      </c>
      <c r="L1256">
        <v>20133.785488154768</v>
      </c>
      <c r="M1256">
        <v>1.0623062264669541</v>
      </c>
      <c r="N1256">
        <f t="shared" si="39"/>
        <v>57.777777777777771</v>
      </c>
    </row>
    <row r="1257" spans="2:14" x14ac:dyDescent="0.2">
      <c r="B1257">
        <v>97.777777777777771</v>
      </c>
      <c r="C1257">
        <v>50</v>
      </c>
      <c r="D1257">
        <v>10</v>
      </c>
      <c r="E1257">
        <v>44</v>
      </c>
      <c r="F1257">
        <v>0.23497387605375281</v>
      </c>
      <c r="G1257">
        <v>1631.641236785021</v>
      </c>
      <c r="H1257">
        <v>434.06644689665558</v>
      </c>
      <c r="I1257">
        <v>3.7589665095065259</v>
      </c>
      <c r="J1257">
        <f t="shared" si="38"/>
        <v>0.23497387605375281</v>
      </c>
      <c r="K1257">
        <v>21848.008551653282</v>
      </c>
      <c r="L1257">
        <v>20650.433761764911</v>
      </c>
      <c r="M1257">
        <v>1.0579927183953739</v>
      </c>
      <c r="N1257">
        <f t="shared" si="39"/>
        <v>53.777777777777771</v>
      </c>
    </row>
    <row r="1258" spans="2:14" x14ac:dyDescent="0.2">
      <c r="B1258">
        <v>97.777777777777771</v>
      </c>
      <c r="C1258">
        <v>50</v>
      </c>
      <c r="D1258">
        <v>10</v>
      </c>
      <c r="E1258">
        <v>48</v>
      </c>
      <c r="F1258">
        <v>0.24914418547086711</v>
      </c>
      <c r="G1258">
        <v>1523.37520968178</v>
      </c>
      <c r="H1258">
        <v>382.69325107457092</v>
      </c>
      <c r="I1258">
        <v>3.9806691270469718</v>
      </c>
      <c r="J1258">
        <f t="shared" si="38"/>
        <v>0.24914418547086711</v>
      </c>
      <c r="K1258">
        <v>22390.65847059296</v>
      </c>
      <c r="L1258">
        <v>21249.976511985751</v>
      </c>
      <c r="M1258">
        <v>1.053679210325895</v>
      </c>
      <c r="N1258">
        <f t="shared" si="39"/>
        <v>49.777777777777771</v>
      </c>
    </row>
    <row r="1259" spans="2:14" x14ac:dyDescent="0.2">
      <c r="B1259">
        <v>97.777777777777771</v>
      </c>
      <c r="C1259">
        <v>50</v>
      </c>
      <c r="D1259">
        <v>10</v>
      </c>
      <c r="E1259">
        <v>52</v>
      </c>
      <c r="F1259">
        <v>0.26507275765765342</v>
      </c>
      <c r="G1259">
        <v>1418.165161293856</v>
      </c>
      <c r="H1259">
        <v>334.38491223105291</v>
      </c>
      <c r="I1259">
        <v>4.2411158799950108</v>
      </c>
      <c r="J1259">
        <f t="shared" si="38"/>
        <v>0.26507275765765342</v>
      </c>
      <c r="K1259">
        <v>23037.894126766529</v>
      </c>
      <c r="L1259">
        <v>21954.11387770373</v>
      </c>
      <c r="M1259">
        <v>1.049365702259724</v>
      </c>
      <c r="N1259">
        <f t="shared" si="39"/>
        <v>45.777777777777771</v>
      </c>
    </row>
    <row r="1260" spans="2:14" x14ac:dyDescent="0.2">
      <c r="B1260">
        <v>97.777777777777771</v>
      </c>
      <c r="C1260">
        <v>50</v>
      </c>
      <c r="D1260">
        <v>10</v>
      </c>
      <c r="E1260">
        <v>56</v>
      </c>
      <c r="F1260">
        <v>0.28307052358037132</v>
      </c>
      <c r="G1260">
        <v>1316.0102739745121</v>
      </c>
      <c r="H1260">
        <v>289.14181100757662</v>
      </c>
      <c r="I1260">
        <v>4.5514353990818268</v>
      </c>
      <c r="J1260">
        <f t="shared" si="38"/>
        <v>0.28307052358037132</v>
      </c>
      <c r="K1260">
        <v>23819.730858265419</v>
      </c>
      <c r="L1260">
        <v>22792.862395298489</v>
      </c>
      <c r="M1260">
        <v>1.045052194198248</v>
      </c>
      <c r="N1260">
        <f t="shared" si="39"/>
        <v>41.777777777777771</v>
      </c>
    </row>
    <row r="1261" spans="2:14" x14ac:dyDescent="0.2">
      <c r="B1261">
        <v>97.777777777777771</v>
      </c>
      <c r="C1261">
        <v>50</v>
      </c>
      <c r="D1261">
        <v>10</v>
      </c>
      <c r="E1261">
        <v>60</v>
      </c>
      <c r="F1261">
        <v>0.30352319848589909</v>
      </c>
      <c r="G1261">
        <v>1216.910007677116</v>
      </c>
      <c r="H1261">
        <v>246.9644873795813</v>
      </c>
      <c r="I1261">
        <v>4.9274696155271114</v>
      </c>
      <c r="J1261">
        <f t="shared" si="38"/>
        <v>0.30352319848589909</v>
      </c>
      <c r="K1261">
        <v>24778.899910496209</v>
      </c>
      <c r="L1261">
        <v>23808.95439019868</v>
      </c>
      <c r="M1261">
        <v>1.0407386861430941</v>
      </c>
      <c r="N1261">
        <f t="shared" si="39"/>
        <v>37.777777777777771</v>
      </c>
    </row>
    <row r="1262" spans="2:14" x14ac:dyDescent="0.2">
      <c r="B1262">
        <v>97.777777777777771</v>
      </c>
      <c r="C1262">
        <v>50</v>
      </c>
      <c r="D1262">
        <v>10</v>
      </c>
      <c r="E1262">
        <v>64</v>
      </c>
      <c r="F1262">
        <v>0.32691486982726331</v>
      </c>
      <c r="G1262">
        <v>1120.8639778721799</v>
      </c>
      <c r="H1262">
        <v>207.8536050316001</v>
      </c>
      <c r="I1262">
        <v>5.3925645297408957</v>
      </c>
      <c r="J1262">
        <f t="shared" si="38"/>
        <v>0.32691486982726331</v>
      </c>
      <c r="K1262">
        <v>25978.375061761399</v>
      </c>
      <c r="L1262">
        <v>25065.364688920821</v>
      </c>
      <c r="M1262">
        <v>1.036425178096217</v>
      </c>
      <c r="N1262">
        <f t="shared" si="39"/>
        <v>33.777777777777771</v>
      </c>
    </row>
    <row r="1263" spans="2:14" x14ac:dyDescent="0.2">
      <c r="B1263">
        <v>97.777777777777771</v>
      </c>
      <c r="C1263">
        <v>50</v>
      </c>
      <c r="D1263">
        <v>10</v>
      </c>
      <c r="E1263">
        <v>68</v>
      </c>
      <c r="F1263">
        <v>0.3538610522263127</v>
      </c>
      <c r="G1263">
        <v>1027.8718828757651</v>
      </c>
      <c r="H1263">
        <v>171.8099356390974</v>
      </c>
      <c r="I1263">
        <v>5.9826102550605951</v>
      </c>
      <c r="J1263">
        <f t="shared" si="38"/>
        <v>0.3538610522263127</v>
      </c>
      <c r="K1263">
        <v>27514.96650238497</v>
      </c>
      <c r="L1263">
        <v>26658.9045551483</v>
      </c>
      <c r="M1263">
        <v>1.032111670060027</v>
      </c>
      <c r="N1263">
        <f t="shared" si="39"/>
        <v>29.777777777777771</v>
      </c>
    </row>
    <row r="1264" spans="2:14" x14ac:dyDescent="0.2">
      <c r="B1264">
        <v>97.777777777777771</v>
      </c>
      <c r="C1264">
        <v>50</v>
      </c>
      <c r="D1264">
        <v>10</v>
      </c>
      <c r="E1264">
        <v>72</v>
      </c>
      <c r="F1264">
        <v>0.38515595414406528</v>
      </c>
      <c r="G1264">
        <v>937.93346165430353</v>
      </c>
      <c r="H1264">
        <v>138.83435551041521</v>
      </c>
      <c r="I1264">
        <v>6.7557735130188359</v>
      </c>
      <c r="J1264">
        <f t="shared" si="38"/>
        <v>0.38515595414406528</v>
      </c>
      <c r="K1264">
        <v>29545.571806909589</v>
      </c>
      <c r="L1264">
        <v>28746.472700765709</v>
      </c>
      <c r="M1264">
        <v>1.02779816203755</v>
      </c>
      <c r="N1264">
        <f t="shared" si="39"/>
        <v>25.777777777777771</v>
      </c>
    </row>
    <row r="1265" spans="2:14" x14ac:dyDescent="0.2">
      <c r="B1265">
        <v>97.777777777777771</v>
      </c>
      <c r="C1265">
        <v>50</v>
      </c>
      <c r="D1265">
        <v>10</v>
      </c>
      <c r="E1265">
        <v>76</v>
      </c>
      <c r="F1265">
        <v>0.42184162382828427</v>
      </c>
      <c r="G1265">
        <v>851.04847179814828</v>
      </c>
      <c r="H1265">
        <v>108.9278502882633</v>
      </c>
      <c r="I1265">
        <v>7.8129557275385517</v>
      </c>
      <c r="J1265">
        <f t="shared" si="38"/>
        <v>0.42184162382828427</v>
      </c>
      <c r="K1265">
        <v>32342.357119653479</v>
      </c>
      <c r="L1265">
        <v>31600.236498143589</v>
      </c>
      <c r="M1265">
        <v>1.0234846540326841</v>
      </c>
      <c r="N1265">
        <f t="shared" si="39"/>
        <v>21.777777777777771</v>
      </c>
    </row>
    <row r="1266" spans="2:14" x14ac:dyDescent="0.2">
      <c r="B1266">
        <v>97.777777777777771</v>
      </c>
      <c r="C1266">
        <v>50</v>
      </c>
      <c r="D1266">
        <v>10</v>
      </c>
      <c r="E1266">
        <v>80</v>
      </c>
      <c r="F1266">
        <v>0.46531176055645462</v>
      </c>
      <c r="G1266">
        <v>767.21668142885517</v>
      </c>
      <c r="H1266">
        <v>82.091525002934986</v>
      </c>
      <c r="I1266">
        <v>9.3458695206530162</v>
      </c>
      <c r="J1266">
        <f t="shared" si="38"/>
        <v>0.46531176055645462</v>
      </c>
      <c r="K1266">
        <v>36422.433433086757</v>
      </c>
      <c r="L1266">
        <v>35737.308276660842</v>
      </c>
      <c r="M1266">
        <v>1.019171146050565</v>
      </c>
      <c r="N1266">
        <f t="shared" si="39"/>
        <v>17.777777777777771</v>
      </c>
    </row>
    <row r="1267" spans="2:14" x14ac:dyDescent="0.2">
      <c r="B1267">
        <v>97.777777777777771</v>
      </c>
      <c r="C1267">
        <v>50</v>
      </c>
      <c r="D1267">
        <v>11</v>
      </c>
      <c r="E1267">
        <v>20</v>
      </c>
      <c r="F1267">
        <v>0.17536591450725439</v>
      </c>
      <c r="G1267">
        <v>2345.6181385514628</v>
      </c>
      <c r="H1267">
        <v>806.71181059422713</v>
      </c>
      <c r="I1267">
        <v>2.9076283596538288</v>
      </c>
      <c r="J1267">
        <f t="shared" si="38"/>
        <v>0.17536591450725439</v>
      </c>
      <c r="K1267">
        <v>19886.7925870162</v>
      </c>
      <c r="L1267">
        <v>18347.88625905896</v>
      </c>
      <c r="M1267">
        <v>1.083873766505252</v>
      </c>
      <c r="N1267">
        <f t="shared" si="39"/>
        <v>77.777777777777771</v>
      </c>
    </row>
    <row r="1268" spans="2:14" x14ac:dyDescent="0.2">
      <c r="B1268">
        <v>97.777777777777771</v>
      </c>
      <c r="C1268">
        <v>50</v>
      </c>
      <c r="D1268">
        <v>11</v>
      </c>
      <c r="E1268">
        <v>24</v>
      </c>
      <c r="F1268">
        <v>0.18097816441861789</v>
      </c>
      <c r="G1268">
        <v>2247.9542091920111</v>
      </c>
      <c r="H1268">
        <v>746.56723509547783</v>
      </c>
      <c r="I1268">
        <v>3.0110539326099981</v>
      </c>
      <c r="J1268">
        <f t="shared" si="38"/>
        <v>0.18097816441861789</v>
      </c>
      <c r="K1268">
        <v>20372.4542142299</v>
      </c>
      <c r="L1268">
        <v>18871.067240133361</v>
      </c>
      <c r="M1268">
        <v>1.0795602577740551</v>
      </c>
      <c r="N1268">
        <f t="shared" si="39"/>
        <v>73.777777777777771</v>
      </c>
    </row>
    <row r="1269" spans="2:14" x14ac:dyDescent="0.2">
      <c r="B1269">
        <v>97.777777777777771</v>
      </c>
      <c r="C1269">
        <v>50</v>
      </c>
      <c r="D1269">
        <v>11</v>
      </c>
      <c r="E1269">
        <v>28</v>
      </c>
      <c r="F1269">
        <v>0.18929558198465149</v>
      </c>
      <c r="G1269">
        <v>2122.3573653665599</v>
      </c>
      <c r="H1269">
        <v>678.86385552093464</v>
      </c>
      <c r="I1269">
        <v>3.1263372590929039</v>
      </c>
      <c r="J1269">
        <f t="shared" si="38"/>
        <v>0.18929558198465149</v>
      </c>
      <c r="K1269">
        <v>20626.960103896079</v>
      </c>
      <c r="L1269">
        <v>19183.466594050449</v>
      </c>
      <c r="M1269">
        <v>1.0752467497346549</v>
      </c>
      <c r="N1269">
        <f t="shared" si="39"/>
        <v>69.777777777777771</v>
      </c>
    </row>
    <row r="1270" spans="2:14" x14ac:dyDescent="0.2">
      <c r="B1270">
        <v>97.777777777777771</v>
      </c>
      <c r="C1270">
        <v>50</v>
      </c>
      <c r="D1270">
        <v>11</v>
      </c>
      <c r="E1270">
        <v>32</v>
      </c>
      <c r="F1270">
        <v>0.19846512458872259</v>
      </c>
      <c r="G1270">
        <v>1999.895698630716</v>
      </c>
      <c r="H1270">
        <v>614.28621115527073</v>
      </c>
      <c r="I1270">
        <v>3.2556415272118331</v>
      </c>
      <c r="J1270">
        <f t="shared" si="38"/>
        <v>0.19846512458872259</v>
      </c>
      <c r="K1270">
        <v>20919.603062292441</v>
      </c>
      <c r="L1270">
        <v>19533.993574816988</v>
      </c>
      <c r="M1270">
        <v>1.0709332416931761</v>
      </c>
      <c r="N1270">
        <f t="shared" si="39"/>
        <v>65.777777777777771</v>
      </c>
    </row>
    <row r="1271" spans="2:14" x14ac:dyDescent="0.2">
      <c r="B1271">
        <v>97.777777777777771</v>
      </c>
      <c r="C1271">
        <v>50</v>
      </c>
      <c r="D1271">
        <v>11</v>
      </c>
      <c r="E1271">
        <v>36</v>
      </c>
      <c r="F1271">
        <v>0.20860859723302899</v>
      </c>
      <c r="G1271">
        <v>1880.5569361097239</v>
      </c>
      <c r="H1271">
        <v>552.83015495682548</v>
      </c>
      <c r="I1271">
        <v>3.4016902284510699</v>
      </c>
      <c r="J1271">
        <f t="shared" si="38"/>
        <v>0.20860859723302899</v>
      </c>
      <c r="K1271">
        <v>21257.65907587664</v>
      </c>
      <c r="L1271">
        <v>19929.932294723742</v>
      </c>
      <c r="M1271">
        <v>1.066619733650797</v>
      </c>
      <c r="N1271">
        <f t="shared" si="39"/>
        <v>61.777777777777771</v>
      </c>
    </row>
    <row r="1272" spans="2:14" x14ac:dyDescent="0.2">
      <c r="B1272">
        <v>97.777777777777771</v>
      </c>
      <c r="C1272">
        <v>50</v>
      </c>
      <c r="D1272">
        <v>11</v>
      </c>
      <c r="E1272">
        <v>40</v>
      </c>
      <c r="F1272">
        <v>0.21987047690650341</v>
      </c>
      <c r="G1272">
        <v>1764.3347368660609</v>
      </c>
      <c r="H1272">
        <v>494.49383311886652</v>
      </c>
      <c r="I1272">
        <v>3.5679610516840352</v>
      </c>
      <c r="J1272">
        <f t="shared" si="38"/>
        <v>0.21987047690650341</v>
      </c>
      <c r="K1272">
        <v>21650.483308915082</v>
      </c>
      <c r="L1272">
        <v>20380.642405167891</v>
      </c>
      <c r="M1272">
        <v>1.0623062256087279</v>
      </c>
      <c r="N1272">
        <f t="shared" si="39"/>
        <v>57.777777777777771</v>
      </c>
    </row>
    <row r="1273" spans="2:14" x14ac:dyDescent="0.2">
      <c r="B1273">
        <v>97.777777777777771</v>
      </c>
      <c r="C1273">
        <v>50</v>
      </c>
      <c r="D1273">
        <v>11</v>
      </c>
      <c r="E1273">
        <v>44</v>
      </c>
      <c r="F1273">
        <v>0.23242361109218501</v>
      </c>
      <c r="G1273">
        <v>1651.2256153246981</v>
      </c>
      <c r="H1273">
        <v>439.27650660425309</v>
      </c>
      <c r="I1273">
        <v>3.7589663697000248</v>
      </c>
      <c r="J1273">
        <f t="shared" si="38"/>
        <v>0.23242361109218501</v>
      </c>
      <c r="K1273">
        <v>22110.247369946919</v>
      </c>
      <c r="L1273">
        <v>20898.298261226479</v>
      </c>
      <c r="M1273">
        <v>1.057992717568254</v>
      </c>
      <c r="N1273">
        <f t="shared" si="39"/>
        <v>53.777777777777771</v>
      </c>
    </row>
    <row r="1274" spans="2:14" x14ac:dyDescent="0.2">
      <c r="B1274">
        <v>97.777777777777771</v>
      </c>
      <c r="C1274">
        <v>50</v>
      </c>
      <c r="D1274">
        <v>11</v>
      </c>
      <c r="E1274">
        <v>48</v>
      </c>
      <c r="F1274">
        <v>0.24647653784670739</v>
      </c>
      <c r="G1274">
        <v>1541.227564777513</v>
      </c>
      <c r="H1274">
        <v>387.17802966484987</v>
      </c>
      <c r="I1274">
        <v>3.9806689602497212</v>
      </c>
      <c r="J1274">
        <f t="shared" si="38"/>
        <v>0.24647653784670739</v>
      </c>
      <c r="K1274">
        <v>22653.05343626122</v>
      </c>
      <c r="L1274">
        <v>21499.003901148561</v>
      </c>
      <c r="M1274">
        <v>1.053679209530773</v>
      </c>
      <c r="N1274">
        <f t="shared" si="39"/>
        <v>49.777777777777771</v>
      </c>
    </row>
    <row r="1275" spans="2:14" x14ac:dyDescent="0.2">
      <c r="B1275">
        <v>97.777777777777771</v>
      </c>
      <c r="C1275">
        <v>50</v>
      </c>
      <c r="D1275">
        <v>11</v>
      </c>
      <c r="E1275">
        <v>52</v>
      </c>
      <c r="F1275">
        <v>0.26228309595717031</v>
      </c>
      <c r="G1275">
        <v>1434.339393893051</v>
      </c>
      <c r="H1275">
        <v>338.19860217229689</v>
      </c>
      <c r="I1275">
        <v>4.2411156778297974</v>
      </c>
      <c r="J1275">
        <f t="shared" si="38"/>
        <v>0.26228309595717031</v>
      </c>
      <c r="K1275">
        <v>23300.64226666723</v>
      </c>
      <c r="L1275">
        <v>22204.501474946479</v>
      </c>
      <c r="M1275">
        <v>1.049365701497849</v>
      </c>
      <c r="N1275">
        <f t="shared" si="39"/>
        <v>45.777777777777771</v>
      </c>
    </row>
    <row r="1276" spans="2:14" x14ac:dyDescent="0.2">
      <c r="B1276">
        <v>97.777777777777771</v>
      </c>
      <c r="C1276">
        <v>50</v>
      </c>
      <c r="D1276">
        <v>11</v>
      </c>
      <c r="E1276">
        <v>56</v>
      </c>
      <c r="F1276">
        <v>0.2801552531202291</v>
      </c>
      <c r="G1276">
        <v>1330.5603789906329</v>
      </c>
      <c r="H1276">
        <v>292.33864380930788</v>
      </c>
      <c r="I1276">
        <v>4.5514351494992766</v>
      </c>
      <c r="J1276">
        <f t="shared" si="38"/>
        <v>0.2801552531202291</v>
      </c>
      <c r="K1276">
        <v>24083.087149851799</v>
      </c>
      <c r="L1276">
        <v>23044.865414670479</v>
      </c>
      <c r="M1276">
        <v>1.0450521934712791</v>
      </c>
      <c r="N1276">
        <f t="shared" si="39"/>
        <v>41.777777777777771</v>
      </c>
    </row>
    <row r="1277" spans="2:14" x14ac:dyDescent="0.2">
      <c r="B1277">
        <v>97.777777777777771</v>
      </c>
      <c r="C1277">
        <v>50</v>
      </c>
      <c r="D1277">
        <v>11</v>
      </c>
      <c r="E1277">
        <v>60</v>
      </c>
      <c r="F1277">
        <v>0.30048050273711702</v>
      </c>
      <c r="G1277">
        <v>1229.890067614665</v>
      </c>
      <c r="H1277">
        <v>249.59872757802319</v>
      </c>
      <c r="I1277">
        <v>4.9274693006205661</v>
      </c>
      <c r="J1277">
        <f t="shared" si="38"/>
        <v>0.30048050273711702</v>
      </c>
      <c r="K1277">
        <v>25043.201793129851</v>
      </c>
      <c r="L1277">
        <v>24062.910453093209</v>
      </c>
      <c r="M1277">
        <v>1.0407386854531819</v>
      </c>
      <c r="N1277">
        <f t="shared" si="39"/>
        <v>37.777777777777771</v>
      </c>
    </row>
    <row r="1278" spans="2:14" x14ac:dyDescent="0.2">
      <c r="B1278">
        <v>97.777777777777771</v>
      </c>
      <c r="C1278">
        <v>50</v>
      </c>
      <c r="D1278">
        <v>11</v>
      </c>
      <c r="E1278">
        <v>64</v>
      </c>
      <c r="F1278">
        <v>0.32374585348022278</v>
      </c>
      <c r="G1278">
        <v>1132.328161098643</v>
      </c>
      <c r="H1278">
        <v>209.9795450764318</v>
      </c>
      <c r="I1278">
        <v>5.3925641218361502</v>
      </c>
      <c r="J1278">
        <f t="shared" si="38"/>
        <v>0.32374585348022278</v>
      </c>
      <c r="K1278">
        <v>26244.081568093381</v>
      </c>
      <c r="L1278">
        <v>25321.732952071168</v>
      </c>
      <c r="M1278">
        <v>1.03642517744611</v>
      </c>
      <c r="N1278">
        <f t="shared" si="39"/>
        <v>33.777777777777771</v>
      </c>
    </row>
    <row r="1279" spans="2:14" x14ac:dyDescent="0.2">
      <c r="B1279">
        <v>97.777777777777771</v>
      </c>
      <c r="C1279">
        <v>50</v>
      </c>
      <c r="D1279">
        <v>11</v>
      </c>
      <c r="E1279">
        <v>68</v>
      </c>
      <c r="F1279">
        <v>0.35057152145257708</v>
      </c>
      <c r="G1279">
        <v>1037.8744432918279</v>
      </c>
      <c r="H1279">
        <v>173.48189063386869</v>
      </c>
      <c r="I1279">
        <v>5.9826097092880346</v>
      </c>
      <c r="J1279">
        <f t="shared" si="38"/>
        <v>0.35057152145257708</v>
      </c>
      <c r="K1279">
        <v>27782.72371937981</v>
      </c>
      <c r="L1279">
        <v>26918.331166721851</v>
      </c>
      <c r="M1279">
        <v>1.032111669453216</v>
      </c>
      <c r="N1279">
        <f t="shared" si="39"/>
        <v>29.777777777777771</v>
      </c>
    </row>
    <row r="1280" spans="2:14" x14ac:dyDescent="0.2">
      <c r="B1280">
        <v>97.777777777777771</v>
      </c>
      <c r="C1280">
        <v>50</v>
      </c>
      <c r="D1280">
        <v>11</v>
      </c>
      <c r="E1280">
        <v>72</v>
      </c>
      <c r="F1280">
        <v>0.38175922762219577</v>
      </c>
      <c r="G1280">
        <v>946.52873813306132</v>
      </c>
      <c r="H1280">
        <v>140.10665735258721</v>
      </c>
      <c r="I1280">
        <v>6.7557727521188529</v>
      </c>
      <c r="J1280">
        <f t="shared" si="38"/>
        <v>0.38175922762219577</v>
      </c>
      <c r="K1280">
        <v>29816.329135425702</v>
      </c>
      <c r="L1280">
        <v>29009.90705464522</v>
      </c>
      <c r="M1280">
        <v>1.027798161478471</v>
      </c>
      <c r="N1280">
        <f t="shared" si="39"/>
        <v>25.777777777777771</v>
      </c>
    </row>
    <row r="1281" spans="2:14" x14ac:dyDescent="0.2">
      <c r="B1281">
        <v>97.777777777777771</v>
      </c>
      <c r="C1281">
        <v>50</v>
      </c>
      <c r="D1281">
        <v>11</v>
      </c>
      <c r="E1281">
        <v>76</v>
      </c>
      <c r="F1281">
        <v>0.41836305040859889</v>
      </c>
      <c r="G1281">
        <v>858.29088698256464</v>
      </c>
      <c r="H1281">
        <v>109.85484110421091</v>
      </c>
      <c r="I1281">
        <v>7.8129546076933414</v>
      </c>
      <c r="J1281">
        <f t="shared" si="38"/>
        <v>0.41836305040859889</v>
      </c>
      <c r="K1281">
        <v>32617.590300917858</v>
      </c>
      <c r="L1281">
        <v>31869.154255039499</v>
      </c>
      <c r="M1281">
        <v>1.023484653527007</v>
      </c>
      <c r="N1281">
        <f t="shared" si="39"/>
        <v>21.777777777777771</v>
      </c>
    </row>
    <row r="1282" spans="2:14" x14ac:dyDescent="0.2">
      <c r="B1282">
        <v>97.777777777777771</v>
      </c>
      <c r="C1282">
        <v>50</v>
      </c>
      <c r="D1282">
        <v>11</v>
      </c>
      <c r="E1282">
        <v>80</v>
      </c>
      <c r="F1282">
        <v>0.46179614196558327</v>
      </c>
      <c r="G1282">
        <v>773.16073951921555</v>
      </c>
      <c r="H1282">
        <v>82.727549829364321</v>
      </c>
      <c r="I1282">
        <v>9.3458677443482134</v>
      </c>
      <c r="J1282">
        <f t="shared" si="38"/>
        <v>0.46179614196558327</v>
      </c>
      <c r="K1282">
        <v>36704.618460288402</v>
      </c>
      <c r="L1282">
        <v>36014.185270598551</v>
      </c>
      <c r="M1282">
        <v>1.0191711456056041</v>
      </c>
      <c r="N1282">
        <f t="shared" si="39"/>
        <v>17.777777777777771</v>
      </c>
    </row>
    <row r="1283" spans="2:14" x14ac:dyDescent="0.2">
      <c r="B1283">
        <v>97.777777777777771</v>
      </c>
      <c r="C1283">
        <v>50</v>
      </c>
      <c r="D1283">
        <v>12</v>
      </c>
      <c r="E1283">
        <v>20</v>
      </c>
      <c r="F1283">
        <v>0.17340913024276061</v>
      </c>
      <c r="G1283">
        <v>2376.711678043383</v>
      </c>
      <c r="H1283">
        <v>817.40560952513204</v>
      </c>
      <c r="I1283">
        <v>2.9076282941392129</v>
      </c>
      <c r="J1283">
        <f t="shared" si="38"/>
        <v>0.17340913024276061</v>
      </c>
      <c r="K1283">
        <v>20150.41212529871</v>
      </c>
      <c r="L1283">
        <v>18591.10605678046</v>
      </c>
      <c r="M1283">
        <v>1.0838737654314841</v>
      </c>
      <c r="N1283">
        <f t="shared" si="39"/>
        <v>77.777777777777771</v>
      </c>
    </row>
    <row r="1284" spans="2:14" x14ac:dyDescent="0.2">
      <c r="B1284">
        <v>97.777777777777771</v>
      </c>
      <c r="C1284">
        <v>50</v>
      </c>
      <c r="D1284">
        <v>12</v>
      </c>
      <c r="E1284">
        <v>24</v>
      </c>
      <c r="F1284">
        <v>0.17931616041055559</v>
      </c>
      <c r="G1284">
        <v>2272.15057180756</v>
      </c>
      <c r="H1284">
        <v>754.60310033163046</v>
      </c>
      <c r="I1284">
        <v>3.011053851765257</v>
      </c>
      <c r="J1284">
        <f t="shared" ref="J1284:J1347" si="40">F1284</f>
        <v>0.17931616041055559</v>
      </c>
      <c r="K1284">
        <v>20591.737724330109</v>
      </c>
      <c r="L1284">
        <v>19074.19025285418</v>
      </c>
      <c r="M1284">
        <v>1.079560256627347</v>
      </c>
      <c r="N1284">
        <f t="shared" ref="N1284:N1347" si="41">B1284-E1284</f>
        <v>73.777777777777771</v>
      </c>
    </row>
    <row r="1285" spans="2:14" x14ac:dyDescent="0.2">
      <c r="B1285">
        <v>97.777777777777771</v>
      </c>
      <c r="C1285">
        <v>50</v>
      </c>
      <c r="D1285">
        <v>12</v>
      </c>
      <c r="E1285">
        <v>28</v>
      </c>
      <c r="F1285">
        <v>0.18756045092962981</v>
      </c>
      <c r="G1285">
        <v>2144.8709899883329</v>
      </c>
      <c r="H1285">
        <v>686.06515384315117</v>
      </c>
      <c r="I1285">
        <v>3.1263371677942642</v>
      </c>
      <c r="J1285">
        <f t="shared" si="40"/>
        <v>0.18756045092962981</v>
      </c>
      <c r="K1285">
        <v>20845.767569804251</v>
      </c>
      <c r="L1285">
        <v>19386.961733659071</v>
      </c>
      <c r="M1285">
        <v>1.0752467486234549</v>
      </c>
      <c r="N1285">
        <f t="shared" si="41"/>
        <v>69.777777777777771</v>
      </c>
    </row>
    <row r="1286" spans="2:14" x14ac:dyDescent="0.2">
      <c r="B1286">
        <v>97.777777777777771</v>
      </c>
      <c r="C1286">
        <v>50</v>
      </c>
      <c r="D1286">
        <v>12</v>
      </c>
      <c r="E1286">
        <v>32</v>
      </c>
      <c r="F1286">
        <v>0.19665298644041809</v>
      </c>
      <c r="G1286">
        <v>2020.7698560851611</v>
      </c>
      <c r="H1286">
        <v>620.69791890699628</v>
      </c>
      <c r="I1286">
        <v>3.2556414231959869</v>
      </c>
      <c r="J1286">
        <f t="shared" si="40"/>
        <v>0.19665298644041809</v>
      </c>
      <c r="K1286">
        <v>21137.95399354638</v>
      </c>
      <c r="L1286">
        <v>19737.88205636822</v>
      </c>
      <c r="M1286">
        <v>1.0709332406171941</v>
      </c>
      <c r="N1286">
        <f t="shared" si="41"/>
        <v>65.777777777777771</v>
      </c>
    </row>
    <row r="1287" spans="2:14" x14ac:dyDescent="0.2">
      <c r="B1287">
        <v>97.777777777777771</v>
      </c>
      <c r="C1287">
        <v>50</v>
      </c>
      <c r="D1287">
        <v>12</v>
      </c>
      <c r="E1287">
        <v>36</v>
      </c>
      <c r="F1287">
        <v>0.2067154463806527</v>
      </c>
      <c r="G1287">
        <v>1899.8357905982621</v>
      </c>
      <c r="H1287">
        <v>558.49760849405743</v>
      </c>
      <c r="I1287">
        <v>3.4016901087920721</v>
      </c>
      <c r="J1287">
        <f t="shared" si="40"/>
        <v>0.2067154463806527</v>
      </c>
      <c r="K1287">
        <v>21475.585642321668</v>
      </c>
      <c r="L1287">
        <v>20134.247460217459</v>
      </c>
      <c r="M1287">
        <v>1.0666197326100471</v>
      </c>
      <c r="N1287">
        <f t="shared" si="41"/>
        <v>61.777777777777771</v>
      </c>
    </row>
    <row r="1288" spans="2:14" x14ac:dyDescent="0.2">
      <c r="B1288">
        <v>97.777777777777771</v>
      </c>
      <c r="C1288">
        <v>50</v>
      </c>
      <c r="D1288">
        <v>12</v>
      </c>
      <c r="E1288">
        <v>40</v>
      </c>
      <c r="F1288">
        <v>0.21789228850987799</v>
      </c>
      <c r="G1288">
        <v>1782.0629568467921</v>
      </c>
      <c r="H1288">
        <v>499.46257835533498</v>
      </c>
      <c r="I1288">
        <v>3.5679609125370169</v>
      </c>
      <c r="J1288">
        <f t="shared" si="40"/>
        <v>0.21789228850987799</v>
      </c>
      <c r="K1288">
        <v>21868.029629785789</v>
      </c>
      <c r="L1288">
        <v>20585.429251294339</v>
      </c>
      <c r="M1288">
        <v>1.062306224603542</v>
      </c>
      <c r="N1288">
        <f t="shared" si="41"/>
        <v>57.777777777777771</v>
      </c>
    </row>
    <row r="1289" spans="2:14" x14ac:dyDescent="0.2">
      <c r="B1289">
        <v>97.777777777777771</v>
      </c>
      <c r="C1289">
        <v>50</v>
      </c>
      <c r="D1289">
        <v>12</v>
      </c>
      <c r="E1289">
        <v>44</v>
      </c>
      <c r="F1289">
        <v>0.23035648409533449</v>
      </c>
      <c r="G1289">
        <v>1667.4481749065451</v>
      </c>
      <c r="H1289">
        <v>443.59222285128618</v>
      </c>
      <c r="I1289">
        <v>3.7589662059191591</v>
      </c>
      <c r="J1289">
        <f t="shared" si="40"/>
        <v>0.23035648409533449</v>
      </c>
      <c r="K1289">
        <v>22327.47074753957</v>
      </c>
      <c r="L1289">
        <v>21103.614795484311</v>
      </c>
      <c r="M1289">
        <v>1.0579927165992971</v>
      </c>
      <c r="N1289">
        <f t="shared" si="41"/>
        <v>53.777777777777771</v>
      </c>
    </row>
    <row r="1290" spans="2:14" x14ac:dyDescent="0.2">
      <c r="B1290">
        <v>97.777777777777771</v>
      </c>
      <c r="C1290">
        <v>50</v>
      </c>
      <c r="D1290">
        <v>12</v>
      </c>
      <c r="E1290">
        <v>48</v>
      </c>
      <c r="F1290">
        <v>0.2443169011712123</v>
      </c>
      <c r="G1290">
        <v>1555.98964718654</v>
      </c>
      <c r="H1290">
        <v>390.8864914720923</v>
      </c>
      <c r="I1290">
        <v>3.9806687648033789</v>
      </c>
      <c r="J1290">
        <f t="shared" si="40"/>
        <v>0.2443169011712123</v>
      </c>
      <c r="K1290">
        <v>22870.027392141939</v>
      </c>
      <c r="L1290">
        <v>21704.924236427491</v>
      </c>
      <c r="M1290">
        <v>1.0536792085990809</v>
      </c>
      <c r="N1290">
        <f t="shared" si="41"/>
        <v>49.777777777777771</v>
      </c>
    </row>
    <row r="1291" spans="2:14" x14ac:dyDescent="0.2">
      <c r="B1291">
        <v>97.777777777777771</v>
      </c>
      <c r="C1291">
        <v>50</v>
      </c>
      <c r="D1291">
        <v>12</v>
      </c>
      <c r="E1291">
        <v>52</v>
      </c>
      <c r="F1291">
        <v>0.26002801466565711</v>
      </c>
      <c r="G1291">
        <v>1447.686345049631</v>
      </c>
      <c r="H1291">
        <v>341.34565899722111</v>
      </c>
      <c r="I1291">
        <v>4.2411154408775316</v>
      </c>
      <c r="J1291">
        <f t="shared" si="40"/>
        <v>0.26002801466565711</v>
      </c>
      <c r="K1291">
        <v>23517.461616100329</v>
      </c>
      <c r="L1291">
        <v>22411.12093004792</v>
      </c>
      <c r="M1291">
        <v>1.049365700604876</v>
      </c>
      <c r="N1291">
        <f t="shared" si="41"/>
        <v>45.777777777777771</v>
      </c>
    </row>
    <row r="1292" spans="2:14" x14ac:dyDescent="0.2">
      <c r="B1292">
        <v>97.777777777777771</v>
      </c>
      <c r="C1292">
        <v>50</v>
      </c>
      <c r="D1292">
        <v>12</v>
      </c>
      <c r="E1292">
        <v>56</v>
      </c>
      <c r="F1292">
        <v>0.2778028888225344</v>
      </c>
      <c r="G1292">
        <v>1342.537684334633</v>
      </c>
      <c r="H1292">
        <v>294.9702075389352</v>
      </c>
      <c r="I1292">
        <v>4.5514348568826977</v>
      </c>
      <c r="J1292">
        <f t="shared" si="40"/>
        <v>0.2778028888225344</v>
      </c>
      <c r="K1292">
        <v>24299.875875094589</v>
      </c>
      <c r="L1292">
        <v>23252.30839829889</v>
      </c>
      <c r="M1292">
        <v>1.0450521926189631</v>
      </c>
      <c r="N1292">
        <f t="shared" si="41"/>
        <v>41.777777777777771</v>
      </c>
    </row>
    <row r="1293" spans="2:14" x14ac:dyDescent="0.2">
      <c r="B1293">
        <v>97.777777777777771</v>
      </c>
      <c r="C1293">
        <v>50</v>
      </c>
      <c r="D1293">
        <v>12</v>
      </c>
      <c r="E1293">
        <v>60</v>
      </c>
      <c r="F1293">
        <v>0.29803081171841828</v>
      </c>
      <c r="G1293">
        <v>1240.543339779108</v>
      </c>
      <c r="H1293">
        <v>251.76076340148359</v>
      </c>
      <c r="I1293">
        <v>4.9274689312917648</v>
      </c>
      <c r="J1293">
        <f t="shared" si="40"/>
        <v>0.29803081171841828</v>
      </c>
      <c r="K1293">
        <v>25260.12528214436</v>
      </c>
      <c r="L1293">
        <v>24271.34270576674</v>
      </c>
      <c r="M1293">
        <v>1.040738684644039</v>
      </c>
      <c r="N1293">
        <f t="shared" si="41"/>
        <v>37.777777777777771</v>
      </c>
    </row>
    <row r="1294" spans="2:14" x14ac:dyDescent="0.2">
      <c r="B1294">
        <v>97.777777777777771</v>
      </c>
      <c r="C1294">
        <v>50</v>
      </c>
      <c r="D1294">
        <v>12</v>
      </c>
      <c r="E1294">
        <v>64</v>
      </c>
      <c r="F1294">
        <v>0.32120165519898952</v>
      </c>
      <c r="G1294">
        <v>1141.7031322707239</v>
      </c>
      <c r="H1294">
        <v>211.71806357795879</v>
      </c>
      <c r="I1294">
        <v>5.3925636432543991</v>
      </c>
      <c r="J1294">
        <f t="shared" si="40"/>
        <v>0.32120165519898952</v>
      </c>
      <c r="K1294">
        <v>26461.366200403419</v>
      </c>
      <c r="L1294">
        <v>25531.381131710659</v>
      </c>
      <c r="M1294">
        <v>1.0364251766833601</v>
      </c>
      <c r="N1294">
        <f t="shared" si="41"/>
        <v>33.777777777777771</v>
      </c>
    </row>
    <row r="1295" spans="2:14" x14ac:dyDescent="0.2">
      <c r="B1295">
        <v>97.777777777777771</v>
      </c>
      <c r="C1295">
        <v>50</v>
      </c>
      <c r="D1295">
        <v>12</v>
      </c>
      <c r="E1295">
        <v>68</v>
      </c>
      <c r="F1295">
        <v>0.34794015344760598</v>
      </c>
      <c r="G1295">
        <v>1046.0169594618201</v>
      </c>
      <c r="H1295">
        <v>174.84294017123969</v>
      </c>
      <c r="I1295">
        <v>5.9826090686724891</v>
      </c>
      <c r="J1295">
        <f t="shared" si="40"/>
        <v>0.34794015344760598</v>
      </c>
      <c r="K1295">
        <v>28000.68965793202</v>
      </c>
      <c r="L1295">
        <v>27129.515638641438</v>
      </c>
      <c r="M1295">
        <v>1.0321116687409539</v>
      </c>
      <c r="N1295">
        <f t="shared" si="41"/>
        <v>29.777777777777771</v>
      </c>
    </row>
    <row r="1296" spans="2:14" x14ac:dyDescent="0.2">
      <c r="B1296">
        <v>97.777777777777771</v>
      </c>
      <c r="C1296">
        <v>50</v>
      </c>
      <c r="D1296">
        <v>12</v>
      </c>
      <c r="E1296">
        <v>72</v>
      </c>
      <c r="F1296">
        <v>0.37905514784489858</v>
      </c>
      <c r="G1296">
        <v>953.48475406609373</v>
      </c>
      <c r="H1296">
        <v>141.13631632773209</v>
      </c>
      <c r="I1296">
        <v>6.7557718585485134</v>
      </c>
      <c r="J1296">
        <f t="shared" si="40"/>
        <v>0.37905514784489858</v>
      </c>
      <c r="K1296">
        <v>30035.448589674539</v>
      </c>
      <c r="L1296">
        <v>29223.100151936182</v>
      </c>
      <c r="M1296">
        <v>1.027798160821912</v>
      </c>
      <c r="N1296">
        <f t="shared" si="41"/>
        <v>25.777777777777771</v>
      </c>
    </row>
    <row r="1297" spans="2:14" x14ac:dyDescent="0.2">
      <c r="B1297">
        <v>97.777777777777771</v>
      </c>
      <c r="C1297">
        <v>50</v>
      </c>
      <c r="D1297">
        <v>12</v>
      </c>
      <c r="E1297">
        <v>76</v>
      </c>
      <c r="F1297">
        <v>0.41561200779357599</v>
      </c>
      <c r="G1297">
        <v>864.10646118537886</v>
      </c>
      <c r="H1297">
        <v>110.5992099156515</v>
      </c>
      <c r="I1297">
        <v>7.8129532918398743</v>
      </c>
      <c r="J1297">
        <f t="shared" si="40"/>
        <v>0.41561200779357599</v>
      </c>
      <c r="K1297">
        <v>32838.599307991048</v>
      </c>
      <c r="L1297">
        <v>32085.092056721322</v>
      </c>
      <c r="M1297">
        <v>1.0234846529328221</v>
      </c>
      <c r="N1297">
        <f t="shared" si="41"/>
        <v>21.777777777777771</v>
      </c>
    </row>
    <row r="1298" spans="2:14" x14ac:dyDescent="0.2">
      <c r="B1298">
        <v>97.777777777777771</v>
      </c>
      <c r="C1298">
        <v>50</v>
      </c>
      <c r="D1298">
        <v>12</v>
      </c>
      <c r="E1298">
        <v>80</v>
      </c>
      <c r="F1298">
        <v>0.45904201761675278</v>
      </c>
      <c r="G1298">
        <v>777.88202903914839</v>
      </c>
      <c r="H1298">
        <v>83.232742443840962</v>
      </c>
      <c r="I1298">
        <v>9.3458656557424291</v>
      </c>
      <c r="J1298">
        <f t="shared" si="40"/>
        <v>0.45904201761675278</v>
      </c>
      <c r="K1298">
        <v>36928.754427897737</v>
      </c>
      <c r="L1298">
        <v>36234.105141302432</v>
      </c>
      <c r="M1298">
        <v>1.019171145082413</v>
      </c>
      <c r="N1298">
        <f t="shared" si="41"/>
        <v>17.777777777777771</v>
      </c>
    </row>
    <row r="1299" spans="2:14" x14ac:dyDescent="0.2">
      <c r="B1299">
        <v>97.777777777777771</v>
      </c>
      <c r="C1299">
        <v>75</v>
      </c>
      <c r="D1299">
        <v>4</v>
      </c>
      <c r="E1299">
        <v>20</v>
      </c>
      <c r="F1299">
        <v>0.1199246337803926</v>
      </c>
      <c r="G1299">
        <v>3727.148968743018</v>
      </c>
      <c r="H1299">
        <v>1281.8518465741281</v>
      </c>
      <c r="I1299">
        <v>2.9076285053566679</v>
      </c>
      <c r="J1299">
        <f t="shared" si="40"/>
        <v>0.1199246337803926</v>
      </c>
      <c r="K1299">
        <v>31599.78909784403</v>
      </c>
      <c r="L1299">
        <v>29154.491975675141</v>
      </c>
      <c r="M1299">
        <v>1.083873768893284</v>
      </c>
      <c r="N1299">
        <f t="shared" si="41"/>
        <v>77.777777777777771</v>
      </c>
    </row>
    <row r="1300" spans="2:14" x14ac:dyDescent="0.2">
      <c r="B1300">
        <v>97.777777777777771</v>
      </c>
      <c r="C1300">
        <v>75</v>
      </c>
      <c r="D1300">
        <v>4</v>
      </c>
      <c r="E1300">
        <v>24</v>
      </c>
      <c r="F1300">
        <v>0.149782469398136</v>
      </c>
      <c r="G1300">
        <v>2809.5310738420239</v>
      </c>
      <c r="H1300">
        <v>933.07223035156812</v>
      </c>
      <c r="I1300">
        <v>3.0110542168674699</v>
      </c>
      <c r="J1300">
        <f t="shared" si="40"/>
        <v>0.149782469398136</v>
      </c>
      <c r="K1300">
        <v>25461.83678086381</v>
      </c>
      <c r="L1300">
        <v>23585.37793737336</v>
      </c>
      <c r="M1300">
        <v>1.0795602618059821</v>
      </c>
      <c r="N1300">
        <f t="shared" si="41"/>
        <v>73.777777777777771</v>
      </c>
    </row>
    <row r="1301" spans="2:14" x14ac:dyDescent="0.2">
      <c r="B1301">
        <v>97.777777777777771</v>
      </c>
      <c r="C1301">
        <v>75</v>
      </c>
      <c r="D1301">
        <v>4</v>
      </c>
      <c r="E1301">
        <v>28</v>
      </c>
      <c r="F1301">
        <v>0.15414679318546759</v>
      </c>
      <c r="G1301">
        <v>2695.497890526236</v>
      </c>
      <c r="H1301">
        <v>862.19028555954469</v>
      </c>
      <c r="I1301">
        <v>3.126337579617835</v>
      </c>
      <c r="J1301">
        <f t="shared" si="40"/>
        <v>0.15414679318546759</v>
      </c>
      <c r="K1301">
        <v>26197.250451465719</v>
      </c>
      <c r="L1301">
        <v>24363.942846499031</v>
      </c>
      <c r="M1301">
        <v>1.0752467536357779</v>
      </c>
      <c r="N1301">
        <f t="shared" si="41"/>
        <v>69.777777777777771</v>
      </c>
    </row>
    <row r="1302" spans="2:14" x14ac:dyDescent="0.2">
      <c r="B1302">
        <v>97.777777777777771</v>
      </c>
      <c r="C1302">
        <v>75</v>
      </c>
      <c r="D1302">
        <v>4</v>
      </c>
      <c r="E1302">
        <v>32</v>
      </c>
      <c r="F1302">
        <v>0.15881627008441229</v>
      </c>
      <c r="G1302">
        <v>2583.884178114236</v>
      </c>
      <c r="H1302">
        <v>793.66351211702511</v>
      </c>
      <c r="I1302">
        <v>3.255641891891893</v>
      </c>
      <c r="J1302">
        <f t="shared" si="40"/>
        <v>0.15881627008441229</v>
      </c>
      <c r="K1302">
        <v>27028.325228209149</v>
      </c>
      <c r="L1302">
        <v>25238.104562211931</v>
      </c>
      <c r="M1302">
        <v>1.070933245465574</v>
      </c>
      <c r="N1302">
        <f t="shared" si="41"/>
        <v>65.777777777777771</v>
      </c>
    </row>
    <row r="1303" spans="2:14" x14ac:dyDescent="0.2">
      <c r="B1303">
        <v>97.777777777777771</v>
      </c>
      <c r="C1303">
        <v>75</v>
      </c>
      <c r="D1303">
        <v>4</v>
      </c>
      <c r="E1303">
        <v>36</v>
      </c>
      <c r="F1303">
        <v>0.16382077678816589</v>
      </c>
      <c r="G1303">
        <v>2474.6481366483649</v>
      </c>
      <c r="H1303">
        <v>727.47595037195367</v>
      </c>
      <c r="I1303">
        <v>3.401690647482015</v>
      </c>
      <c r="J1303">
        <f t="shared" si="40"/>
        <v>0.16382077678816589</v>
      </c>
      <c r="K1303">
        <v>27973.216557031159</v>
      </c>
      <c r="L1303">
        <v>26226.044370754749</v>
      </c>
      <c r="M1303">
        <v>1.066619737295371</v>
      </c>
      <c r="N1303">
        <f t="shared" si="41"/>
        <v>61.777777777777771</v>
      </c>
    </row>
    <row r="1304" spans="2:14" x14ac:dyDescent="0.2">
      <c r="B1304">
        <v>97.777777777777771</v>
      </c>
      <c r="C1304">
        <v>75</v>
      </c>
      <c r="D1304">
        <v>4</v>
      </c>
      <c r="E1304">
        <v>40</v>
      </c>
      <c r="F1304">
        <v>0.169193353991096</v>
      </c>
      <c r="G1304">
        <v>2367.7607018209651</v>
      </c>
      <c r="H1304">
        <v>663.61721568386486</v>
      </c>
      <c r="I1304">
        <v>3.567961538461538</v>
      </c>
      <c r="J1304">
        <f t="shared" si="40"/>
        <v>0.169193353991096</v>
      </c>
      <c r="K1304">
        <v>29055.236788761082</v>
      </c>
      <c r="L1304">
        <v>27351.09330262398</v>
      </c>
      <c r="M1304">
        <v>1.062306229125167</v>
      </c>
      <c r="N1304">
        <f t="shared" si="41"/>
        <v>57.777777777777771</v>
      </c>
    </row>
    <row r="1305" spans="2:14" x14ac:dyDescent="0.2">
      <c r="B1305">
        <v>97.777777777777771</v>
      </c>
      <c r="C1305">
        <v>75</v>
      </c>
      <c r="D1305">
        <v>4</v>
      </c>
      <c r="E1305">
        <v>44</v>
      </c>
      <c r="F1305">
        <v>0.17497070306488499</v>
      </c>
      <c r="G1305">
        <v>2263.2026547142232</v>
      </c>
      <c r="H1305">
        <v>602.08102107450156</v>
      </c>
      <c r="I1305">
        <v>3.7589669421487608</v>
      </c>
      <c r="J1305">
        <f t="shared" si="40"/>
        <v>0.17497070306488499</v>
      </c>
      <c r="K1305">
        <v>30304.744596765551</v>
      </c>
      <c r="L1305">
        <v>28643.622963125828</v>
      </c>
      <c r="M1305">
        <v>1.0579927209549631</v>
      </c>
      <c r="N1305">
        <f t="shared" si="41"/>
        <v>53.777777777777771</v>
      </c>
    </row>
    <row r="1306" spans="2:14" x14ac:dyDescent="0.2">
      <c r="B1306">
        <v>97.777777777777771</v>
      </c>
      <c r="C1306">
        <v>75</v>
      </c>
      <c r="D1306">
        <v>4</v>
      </c>
      <c r="E1306">
        <v>48</v>
      </c>
      <c r="F1306">
        <v>0.181193798645505</v>
      </c>
      <c r="G1306">
        <v>2160.9617823286198</v>
      </c>
      <c r="H1306">
        <v>542.86388377046535</v>
      </c>
      <c r="I1306">
        <v>3.9806696428571429</v>
      </c>
      <c r="J1306">
        <f t="shared" si="40"/>
        <v>0.181193798645505</v>
      </c>
      <c r="K1306">
        <v>31761.94343232832</v>
      </c>
      <c r="L1306">
        <v>30143.84553377016</v>
      </c>
      <c r="M1306">
        <v>1.053679212784759</v>
      </c>
      <c r="N1306">
        <f t="shared" si="41"/>
        <v>49.777777777777771</v>
      </c>
    </row>
    <row r="1307" spans="2:14" x14ac:dyDescent="0.2">
      <c r="B1307">
        <v>97.777777777777771</v>
      </c>
      <c r="C1307">
        <v>75</v>
      </c>
      <c r="D1307">
        <v>4</v>
      </c>
      <c r="E1307">
        <v>52</v>
      </c>
      <c r="F1307">
        <v>0.18790860635879261</v>
      </c>
      <c r="G1307">
        <v>2061.030637780686</v>
      </c>
      <c r="H1307">
        <v>485.96416425288862</v>
      </c>
      <c r="I1307">
        <v>4.2411165048543689</v>
      </c>
      <c r="J1307">
        <f t="shared" si="40"/>
        <v>0.18790860635879261</v>
      </c>
      <c r="K1307">
        <v>33481.153620988502</v>
      </c>
      <c r="L1307">
        <v>31906.087147460701</v>
      </c>
      <c r="M1307">
        <v>1.049365704614555</v>
      </c>
      <c r="N1307">
        <f t="shared" si="41"/>
        <v>45.777777777777771</v>
      </c>
    </row>
    <row r="1308" spans="2:14" x14ac:dyDescent="0.2">
      <c r="B1308">
        <v>97.777777777777771</v>
      </c>
      <c r="C1308">
        <v>75</v>
      </c>
      <c r="D1308">
        <v>4</v>
      </c>
      <c r="E1308">
        <v>56</v>
      </c>
      <c r="F1308">
        <v>0.1951669189870259</v>
      </c>
      <c r="G1308">
        <v>1963.4049113661199</v>
      </c>
      <c r="H1308">
        <v>431.3814009335731</v>
      </c>
      <c r="I1308">
        <v>4.5514361702127673</v>
      </c>
      <c r="J1308">
        <f t="shared" si="40"/>
        <v>0.1951669189870259</v>
      </c>
      <c r="K1308">
        <v>35537.546688973067</v>
      </c>
      <c r="L1308">
        <v>34005.523178540527</v>
      </c>
      <c r="M1308">
        <v>1.0450521964443511</v>
      </c>
      <c r="N1308">
        <f t="shared" si="41"/>
        <v>41.777777777777771</v>
      </c>
    </row>
    <row r="1309" spans="2:14" x14ac:dyDescent="0.2">
      <c r="B1309">
        <v>97.777777777777771</v>
      </c>
      <c r="C1309">
        <v>75</v>
      </c>
      <c r="D1309">
        <v>4</v>
      </c>
      <c r="E1309">
        <v>60</v>
      </c>
      <c r="F1309">
        <v>0.20302733622830449</v>
      </c>
      <c r="G1309">
        <v>1868.0822945427501</v>
      </c>
      <c r="H1309">
        <v>379.11586910390417</v>
      </c>
      <c r="I1309">
        <v>4.9274705882352956</v>
      </c>
      <c r="J1309">
        <f t="shared" si="40"/>
        <v>0.20302733622830449</v>
      </c>
      <c r="K1309">
        <v>38038.165442819532</v>
      </c>
      <c r="L1309">
        <v>36549.199017380677</v>
      </c>
      <c r="M1309">
        <v>1.040738688274147</v>
      </c>
      <c r="N1309">
        <f t="shared" si="41"/>
        <v>37.777777777777771</v>
      </c>
    </row>
    <row r="1310" spans="2:14" x14ac:dyDescent="0.2">
      <c r="B1310">
        <v>97.777777777777771</v>
      </c>
      <c r="C1310">
        <v>75</v>
      </c>
      <c r="D1310">
        <v>4</v>
      </c>
      <c r="E1310">
        <v>64</v>
      </c>
      <c r="F1310">
        <v>0.21155642199982999</v>
      </c>
      <c r="G1310">
        <v>1775.061709634263</v>
      </c>
      <c r="H1310">
        <v>329.16829927215582</v>
      </c>
      <c r="I1310">
        <v>5.3925657894736849</v>
      </c>
      <c r="J1310">
        <f t="shared" si="40"/>
        <v>0.21155642199982999</v>
      </c>
      <c r="K1310">
        <v>41140.780470249782</v>
      </c>
      <c r="L1310">
        <v>39694.887059887667</v>
      </c>
      <c r="M1310">
        <v>1.036425180103943</v>
      </c>
      <c r="N1310">
        <f t="shared" si="41"/>
        <v>33.777777777777771</v>
      </c>
    </row>
    <row r="1311" spans="2:14" x14ac:dyDescent="0.2">
      <c r="B1311">
        <v>97.777777777777771</v>
      </c>
      <c r="C1311">
        <v>75</v>
      </c>
      <c r="D1311">
        <v>4</v>
      </c>
      <c r="E1311">
        <v>68</v>
      </c>
      <c r="F1311">
        <v>0.22083008237167459</v>
      </c>
      <c r="G1311">
        <v>1684.3428001191969</v>
      </c>
      <c r="H1311">
        <v>281.5397048860159</v>
      </c>
      <c r="I1311">
        <v>5.9826119402985078</v>
      </c>
      <c r="J1311">
        <f t="shared" si="40"/>
        <v>0.22083008237167459</v>
      </c>
      <c r="K1311">
        <v>45087.94967146164</v>
      </c>
      <c r="L1311">
        <v>43685.146576228457</v>
      </c>
      <c r="M1311">
        <v>1.03211167193374</v>
      </c>
      <c r="N1311">
        <f t="shared" si="41"/>
        <v>29.777777777777771</v>
      </c>
    </row>
    <row r="1312" spans="2:14" x14ac:dyDescent="0.2">
      <c r="B1312">
        <v>97.777777777777771</v>
      </c>
      <c r="C1312">
        <v>75</v>
      </c>
      <c r="D1312">
        <v>4</v>
      </c>
      <c r="E1312">
        <v>72</v>
      </c>
      <c r="F1312">
        <v>0.2309352183531895</v>
      </c>
      <c r="G1312">
        <v>1595.925602314669</v>
      </c>
      <c r="H1312">
        <v>236.2312834081967</v>
      </c>
      <c r="I1312">
        <v>6.7557758620689672</v>
      </c>
      <c r="J1312">
        <f t="shared" si="40"/>
        <v>0.2309352183531895</v>
      </c>
      <c r="K1312">
        <v>50272.792697370052</v>
      </c>
      <c r="L1312">
        <v>48913.098378463583</v>
      </c>
      <c r="M1312">
        <v>1.0277981637635361</v>
      </c>
      <c r="N1312">
        <f t="shared" si="41"/>
        <v>25.777777777777771</v>
      </c>
    </row>
    <row r="1313" spans="2:14" x14ac:dyDescent="0.2">
      <c r="B1313">
        <v>97.777777777777771</v>
      </c>
      <c r="C1313">
        <v>75</v>
      </c>
      <c r="D1313">
        <v>4</v>
      </c>
      <c r="E1313">
        <v>76</v>
      </c>
      <c r="F1313">
        <v>0.24197172213577769</v>
      </c>
      <c r="G1313">
        <v>1509.810341333575</v>
      </c>
      <c r="H1313">
        <v>193.24436565451219</v>
      </c>
      <c r="I1313">
        <v>7.8129591836734704</v>
      </c>
      <c r="J1313">
        <f t="shared" si="40"/>
        <v>0.24197172213577769</v>
      </c>
      <c r="K1313">
        <v>57377.255068895887</v>
      </c>
      <c r="L1313">
        <v>56060.689093216817</v>
      </c>
      <c r="M1313">
        <v>1.0234846555933319</v>
      </c>
      <c r="N1313">
        <f t="shared" si="41"/>
        <v>21.777777777777771</v>
      </c>
    </row>
    <row r="1314" spans="2:14" x14ac:dyDescent="0.2">
      <c r="B1314">
        <v>97.777777777777771</v>
      </c>
      <c r="C1314">
        <v>75</v>
      </c>
      <c r="D1314">
        <v>4</v>
      </c>
      <c r="E1314">
        <v>80</v>
      </c>
      <c r="F1314">
        <v>0.25405490435826461</v>
      </c>
      <c r="G1314">
        <v>1425.997311058539</v>
      </c>
      <c r="H1314">
        <v>152.5803962773457</v>
      </c>
      <c r="I1314">
        <v>9.345875000000003</v>
      </c>
      <c r="J1314">
        <f t="shared" si="40"/>
        <v>0.25405490435826461</v>
      </c>
      <c r="K1314">
        <v>67697.031875090484</v>
      </c>
      <c r="L1314">
        <v>66423.614960309293</v>
      </c>
      <c r="M1314">
        <v>1.019171147423128</v>
      </c>
      <c r="N1314">
        <f t="shared" si="41"/>
        <v>17.777777777777771</v>
      </c>
    </row>
    <row r="1315" spans="2:14" x14ac:dyDescent="0.2">
      <c r="B1315">
        <v>97.777777777777771</v>
      </c>
      <c r="C1315">
        <v>75</v>
      </c>
      <c r="D1315">
        <v>5</v>
      </c>
      <c r="E1315">
        <v>20</v>
      </c>
      <c r="F1315">
        <v>0.14569628193209661</v>
      </c>
      <c r="G1315">
        <v>2926.0387054436528</v>
      </c>
      <c r="H1315">
        <v>1006.3316663606849</v>
      </c>
      <c r="I1315">
        <v>2.907628571428571</v>
      </c>
      <c r="J1315">
        <f t="shared" si="40"/>
        <v>0.14569628193209661</v>
      </c>
      <c r="K1315">
        <v>24807.757017378059</v>
      </c>
      <c r="L1315">
        <v>22888.04997829509</v>
      </c>
      <c r="M1315">
        <v>1.083873769976186</v>
      </c>
      <c r="N1315">
        <f t="shared" si="41"/>
        <v>77.777777777777771</v>
      </c>
    </row>
    <row r="1316" spans="2:14" x14ac:dyDescent="0.2">
      <c r="B1316">
        <v>97.777777777777771</v>
      </c>
      <c r="C1316">
        <v>75</v>
      </c>
      <c r="D1316">
        <v>5</v>
      </c>
      <c r="E1316">
        <v>24</v>
      </c>
      <c r="F1316">
        <v>0.14134733126115279</v>
      </c>
      <c r="G1316">
        <v>3013.0604785613768</v>
      </c>
      <c r="H1316">
        <v>1000.6662987609679</v>
      </c>
      <c r="I1316">
        <v>3.0110542168674699</v>
      </c>
      <c r="J1316">
        <f t="shared" si="40"/>
        <v>0.14134733126115279</v>
      </c>
      <c r="K1316">
        <v>27306.355437845192</v>
      </c>
      <c r="L1316">
        <v>25293.961258044779</v>
      </c>
      <c r="M1316">
        <v>1.0795602618059821</v>
      </c>
      <c r="N1316">
        <f t="shared" si="41"/>
        <v>73.777777777777771</v>
      </c>
    </row>
    <row r="1317" spans="2:14" x14ac:dyDescent="0.2">
      <c r="B1317">
        <v>97.777777777777771</v>
      </c>
      <c r="C1317">
        <v>75</v>
      </c>
      <c r="D1317">
        <v>5</v>
      </c>
      <c r="E1317">
        <v>28</v>
      </c>
      <c r="F1317">
        <v>0.14540817841682149</v>
      </c>
      <c r="G1317">
        <v>2889.4957438251081</v>
      </c>
      <c r="H1317">
        <v>924.24303845598195</v>
      </c>
      <c r="I1317">
        <v>3.126337579617835</v>
      </c>
      <c r="J1317">
        <f t="shared" si="40"/>
        <v>0.14540817841682149</v>
      </c>
      <c r="K1317">
        <v>28082.69446081905</v>
      </c>
      <c r="L1317">
        <v>26117.44175544993</v>
      </c>
      <c r="M1317">
        <v>1.0752467536357779</v>
      </c>
      <c r="N1317">
        <f t="shared" si="41"/>
        <v>69.777777777777771</v>
      </c>
    </row>
    <row r="1318" spans="2:14" x14ac:dyDescent="0.2">
      <c r="B1318">
        <v>97.777777777777771</v>
      </c>
      <c r="C1318">
        <v>75</v>
      </c>
      <c r="D1318">
        <v>5</v>
      </c>
      <c r="E1318">
        <v>32</v>
      </c>
      <c r="F1318">
        <v>0.14975976267799751</v>
      </c>
      <c r="G1318">
        <v>2768.5467706107461</v>
      </c>
      <c r="H1318">
        <v>850.38430593541432</v>
      </c>
      <c r="I1318">
        <v>3.255641891891893</v>
      </c>
      <c r="J1318">
        <f t="shared" si="40"/>
        <v>0.14975976267799751</v>
      </c>
      <c r="K1318">
        <v>28959.96003202708</v>
      </c>
      <c r="L1318">
        <v>27041.797567351739</v>
      </c>
      <c r="M1318">
        <v>1.070933245465574</v>
      </c>
      <c r="N1318">
        <f t="shared" si="41"/>
        <v>65.777777777777771</v>
      </c>
    </row>
    <row r="1319" spans="2:14" x14ac:dyDescent="0.2">
      <c r="B1319">
        <v>97.777777777777771</v>
      </c>
      <c r="C1319">
        <v>75</v>
      </c>
      <c r="D1319">
        <v>5</v>
      </c>
      <c r="E1319">
        <v>36</v>
      </c>
      <c r="F1319">
        <v>0.15443081963227229</v>
      </c>
      <c r="G1319">
        <v>2650.1755637080341</v>
      </c>
      <c r="H1319">
        <v>779.07600612352439</v>
      </c>
      <c r="I1319">
        <v>3.401690647482015</v>
      </c>
      <c r="J1319">
        <f t="shared" si="40"/>
        <v>0.15443081963227229</v>
      </c>
      <c r="K1319">
        <v>29957.36398232482</v>
      </c>
      <c r="L1319">
        <v>28086.264424740319</v>
      </c>
      <c r="M1319">
        <v>1.066619737295371</v>
      </c>
      <c r="N1319">
        <f t="shared" si="41"/>
        <v>61.777777777777771</v>
      </c>
    </row>
    <row r="1320" spans="2:14" x14ac:dyDescent="0.2">
      <c r="B1320">
        <v>97.777777777777771</v>
      </c>
      <c r="C1320">
        <v>75</v>
      </c>
      <c r="D1320">
        <v>5</v>
      </c>
      <c r="E1320">
        <v>40</v>
      </c>
      <c r="F1320">
        <v>0.15945313505042971</v>
      </c>
      <c r="G1320">
        <v>2534.3579222165022</v>
      </c>
      <c r="H1320">
        <v>710.30976508487981</v>
      </c>
      <c r="I1320">
        <v>3.5679615384615389</v>
      </c>
      <c r="J1320">
        <f t="shared" si="40"/>
        <v>0.15945313505042971</v>
      </c>
      <c r="K1320">
        <v>31099.58260597946</v>
      </c>
      <c r="L1320">
        <v>29275.53444884784</v>
      </c>
      <c r="M1320">
        <v>1.062306229125167</v>
      </c>
      <c r="N1320">
        <f t="shared" si="41"/>
        <v>57.777777777777771</v>
      </c>
    </row>
    <row r="1321" spans="2:14" x14ac:dyDescent="0.2">
      <c r="B1321">
        <v>97.777777777777771</v>
      </c>
      <c r="C1321">
        <v>75</v>
      </c>
      <c r="D1321">
        <v>5</v>
      </c>
      <c r="E1321">
        <v>44</v>
      </c>
      <c r="F1321">
        <v>0.1648620819255949</v>
      </c>
      <c r="G1321">
        <v>2421.0792079415869</v>
      </c>
      <c r="H1321">
        <v>644.08100555351291</v>
      </c>
      <c r="I1321">
        <v>3.7589669421487608</v>
      </c>
      <c r="J1321">
        <f t="shared" si="40"/>
        <v>0.1648620819255949</v>
      </c>
      <c r="K1321">
        <v>32418.743806428491</v>
      </c>
      <c r="L1321">
        <v>30641.745604040421</v>
      </c>
      <c r="M1321">
        <v>1.0579927209549631</v>
      </c>
      <c r="N1321">
        <f t="shared" si="41"/>
        <v>53.777777777777771</v>
      </c>
    </row>
    <row r="1322" spans="2:14" x14ac:dyDescent="0.2">
      <c r="B1322">
        <v>97.777777777777771</v>
      </c>
      <c r="C1322">
        <v>75</v>
      </c>
      <c r="D1322">
        <v>5</v>
      </c>
      <c r="E1322">
        <v>48</v>
      </c>
      <c r="F1322">
        <v>0.17069725231239741</v>
      </c>
      <c r="G1322">
        <v>2310.3309584346512</v>
      </c>
      <c r="H1322">
        <v>580.38751409082022</v>
      </c>
      <c r="I1322">
        <v>3.9806696428571442</v>
      </c>
      <c r="J1322">
        <f t="shared" si="40"/>
        <v>0.17069725231239741</v>
      </c>
      <c r="K1322">
        <v>33957.380371939951</v>
      </c>
      <c r="L1322">
        <v>32227.436927596122</v>
      </c>
      <c r="M1322">
        <v>1.053679212784759</v>
      </c>
      <c r="N1322">
        <f t="shared" si="41"/>
        <v>49.777777777777771</v>
      </c>
    </row>
    <row r="1323" spans="2:14" x14ac:dyDescent="0.2">
      <c r="B1323">
        <v>97.777777777777771</v>
      </c>
      <c r="C1323">
        <v>75</v>
      </c>
      <c r="D1323">
        <v>5</v>
      </c>
      <c r="E1323">
        <v>52</v>
      </c>
      <c r="F1323">
        <v>0.1770031829263046</v>
      </c>
      <c r="G1323">
        <v>2202.1085340943978</v>
      </c>
      <c r="H1323">
        <v>519.22849362281636</v>
      </c>
      <c r="I1323">
        <v>4.2411165048543698</v>
      </c>
      <c r="J1323">
        <f t="shared" si="40"/>
        <v>0.1770031829263046</v>
      </c>
      <c r="K1323">
        <v>35772.944258361793</v>
      </c>
      <c r="L1323">
        <v>34090.064217890213</v>
      </c>
      <c r="M1323">
        <v>1.049365704614555</v>
      </c>
      <c r="N1323">
        <f t="shared" si="41"/>
        <v>45.777777777777771</v>
      </c>
    </row>
    <row r="1324" spans="2:14" x14ac:dyDescent="0.2">
      <c r="B1324">
        <v>97.777777777777771</v>
      </c>
      <c r="C1324">
        <v>75</v>
      </c>
      <c r="D1324">
        <v>5</v>
      </c>
      <c r="E1324">
        <v>56</v>
      </c>
      <c r="F1324">
        <v>0.18383019450213581</v>
      </c>
      <c r="G1324">
        <v>2096.4095766399018</v>
      </c>
      <c r="H1324">
        <v>460.6039716342766</v>
      </c>
      <c r="I1324">
        <v>4.5514361702127673</v>
      </c>
      <c r="J1324">
        <f t="shared" si="40"/>
        <v>0.18383019450213581</v>
      </c>
      <c r="K1324">
        <v>37944.925561591597</v>
      </c>
      <c r="L1324">
        <v>36309.119956585972</v>
      </c>
      <c r="M1324">
        <v>1.0450521964443511</v>
      </c>
      <c r="N1324">
        <f t="shared" si="41"/>
        <v>41.777777777777771</v>
      </c>
    </row>
    <row r="1325" spans="2:14" x14ac:dyDescent="0.2">
      <c r="B1325">
        <v>97.777777777777771</v>
      </c>
      <c r="C1325">
        <v>75</v>
      </c>
      <c r="D1325">
        <v>5</v>
      </c>
      <c r="E1325">
        <v>60</v>
      </c>
      <c r="F1325">
        <v>0.19123537460092341</v>
      </c>
      <c r="G1325">
        <v>1993.2330315778579</v>
      </c>
      <c r="H1325">
        <v>404.51444526870472</v>
      </c>
      <c r="I1325">
        <v>4.9274705882352947</v>
      </c>
      <c r="J1325">
        <f t="shared" si="40"/>
        <v>0.19123537460092341</v>
      </c>
      <c r="K1325">
        <v>40586.503090758888</v>
      </c>
      <c r="L1325">
        <v>38997.784504449737</v>
      </c>
      <c r="M1325">
        <v>1.040738688274147</v>
      </c>
      <c r="N1325">
        <f t="shared" si="41"/>
        <v>37.777777777777771</v>
      </c>
    </row>
    <row r="1326" spans="2:14" x14ac:dyDescent="0.2">
      <c r="B1326">
        <v>97.777777777777771</v>
      </c>
      <c r="C1326">
        <v>75</v>
      </c>
      <c r="D1326">
        <v>5</v>
      </c>
      <c r="E1326">
        <v>64</v>
      </c>
      <c r="F1326">
        <v>0.19928374116399161</v>
      </c>
      <c r="G1326">
        <v>1892.578543564752</v>
      </c>
      <c r="H1326">
        <v>350.96067761640933</v>
      </c>
      <c r="I1326">
        <v>5.3925657894736849</v>
      </c>
      <c r="J1326">
        <f t="shared" si="40"/>
        <v>0.19928374116399161</v>
      </c>
      <c r="K1326">
        <v>43864.479730986583</v>
      </c>
      <c r="L1326">
        <v>42322.861865038241</v>
      </c>
      <c r="M1326">
        <v>1.036425180103943</v>
      </c>
      <c r="N1326">
        <f t="shared" si="41"/>
        <v>33.777777777777771</v>
      </c>
    </row>
    <row r="1327" spans="2:14" x14ac:dyDescent="0.2">
      <c r="B1327">
        <v>97.777777777777771</v>
      </c>
      <c r="C1327">
        <v>75</v>
      </c>
      <c r="D1327">
        <v>5</v>
      </c>
      <c r="E1327">
        <v>68</v>
      </c>
      <c r="F1327">
        <v>0.2080496328251415</v>
      </c>
      <c r="G1327">
        <v>1794.4460923546551</v>
      </c>
      <c r="H1327">
        <v>299.94358822897681</v>
      </c>
      <c r="I1327">
        <v>5.9826119402985078</v>
      </c>
      <c r="J1327">
        <f t="shared" si="40"/>
        <v>0.2080496328251415</v>
      </c>
      <c r="K1327">
        <v>48035.290140767087</v>
      </c>
      <c r="L1327">
        <v>46540.787636641413</v>
      </c>
      <c r="M1327">
        <v>1.03211167193374</v>
      </c>
      <c r="N1327">
        <f t="shared" si="41"/>
        <v>29.777777777777771</v>
      </c>
    </row>
    <row r="1328" spans="2:14" x14ac:dyDescent="0.2">
      <c r="B1328">
        <v>97.777777777777771</v>
      </c>
      <c r="C1328">
        <v>75</v>
      </c>
      <c r="D1328">
        <v>5</v>
      </c>
      <c r="E1328">
        <v>72</v>
      </c>
      <c r="F1328">
        <v>0.21761838332583969</v>
      </c>
      <c r="G1328">
        <v>1698.8357818050799</v>
      </c>
      <c r="H1328">
        <v>251.46420137224749</v>
      </c>
      <c r="I1328">
        <v>6.7557758620689672</v>
      </c>
      <c r="J1328">
        <f t="shared" si="40"/>
        <v>0.21761838332583969</v>
      </c>
      <c r="K1328">
        <v>53514.536618557242</v>
      </c>
      <c r="L1328">
        <v>52067.165038124411</v>
      </c>
      <c r="M1328">
        <v>1.0277981637635361</v>
      </c>
      <c r="N1328">
        <f t="shared" si="41"/>
        <v>25.777777777777771</v>
      </c>
    </row>
    <row r="1329" spans="2:14" x14ac:dyDescent="0.2">
      <c r="B1329">
        <v>97.777777777777771</v>
      </c>
      <c r="C1329">
        <v>75</v>
      </c>
      <c r="D1329">
        <v>5</v>
      </c>
      <c r="E1329">
        <v>76</v>
      </c>
      <c r="F1329">
        <v>0.22808835250630011</v>
      </c>
      <c r="G1329">
        <v>1605.7477253339471</v>
      </c>
      <c r="H1329">
        <v>205.5236290865866</v>
      </c>
      <c r="I1329">
        <v>7.8129591836734713</v>
      </c>
      <c r="J1329">
        <f t="shared" si="40"/>
        <v>0.22808835250630011</v>
      </c>
      <c r="K1329">
        <v>61023.159194555701</v>
      </c>
      <c r="L1329">
        <v>59622.935098308342</v>
      </c>
      <c r="M1329">
        <v>1.0234846555933319</v>
      </c>
      <c r="N1329">
        <f t="shared" si="41"/>
        <v>21.777777777777771</v>
      </c>
    </row>
    <row r="1330" spans="2:14" x14ac:dyDescent="0.2">
      <c r="B1330">
        <v>97.777777777777771</v>
      </c>
      <c r="C1330">
        <v>75</v>
      </c>
      <c r="D1330">
        <v>5</v>
      </c>
      <c r="E1330">
        <v>80</v>
      </c>
      <c r="F1330">
        <v>0.23957340665035781</v>
      </c>
      <c r="G1330">
        <v>1515.181991562376</v>
      </c>
      <c r="H1330">
        <v>162.12307478565421</v>
      </c>
      <c r="I1330">
        <v>9.345875000000003</v>
      </c>
      <c r="J1330">
        <f t="shared" si="40"/>
        <v>0.23957340665035781</v>
      </c>
      <c r="K1330">
        <v>71930.937585863721</v>
      </c>
      <c r="L1330">
        <v>70577.878669087004</v>
      </c>
      <c r="M1330">
        <v>1.019171147423128</v>
      </c>
      <c r="N1330">
        <f t="shared" si="41"/>
        <v>17.777777777777771</v>
      </c>
    </row>
    <row r="1331" spans="2:14" x14ac:dyDescent="0.2">
      <c r="B1331">
        <v>97.777777777777771</v>
      </c>
      <c r="C1331">
        <v>75</v>
      </c>
      <c r="D1331">
        <v>6</v>
      </c>
      <c r="E1331">
        <v>20</v>
      </c>
      <c r="F1331">
        <v>0.1375511585358907</v>
      </c>
      <c r="G1331">
        <v>3139.295673656643</v>
      </c>
      <c r="H1331">
        <v>1079.6756176165411</v>
      </c>
      <c r="I1331">
        <v>2.907628571428571</v>
      </c>
      <c r="J1331">
        <f t="shared" si="40"/>
        <v>0.1375511585358907</v>
      </c>
      <c r="K1331">
        <v>26615.807963473941</v>
      </c>
      <c r="L1331">
        <v>24556.187907433839</v>
      </c>
      <c r="M1331">
        <v>1.083873769976186</v>
      </c>
      <c r="N1331">
        <f t="shared" si="41"/>
        <v>77.777777777777771</v>
      </c>
    </row>
    <row r="1332" spans="2:14" x14ac:dyDescent="0.2">
      <c r="B1332">
        <v>97.777777777777771</v>
      </c>
      <c r="C1332">
        <v>75</v>
      </c>
      <c r="D1332">
        <v>6</v>
      </c>
      <c r="E1332">
        <v>24</v>
      </c>
      <c r="F1332">
        <v>0.13590601449171871</v>
      </c>
      <c r="G1332">
        <v>3160.7662693807329</v>
      </c>
      <c r="H1332">
        <v>1049.720813203224</v>
      </c>
      <c r="I1332">
        <v>3.0110542056755571</v>
      </c>
      <c r="J1332">
        <f t="shared" si="40"/>
        <v>0.13590601449171871</v>
      </c>
      <c r="K1332">
        <v>28644.963425650039</v>
      </c>
      <c r="L1332">
        <v>26533.917969472521</v>
      </c>
      <c r="M1332">
        <v>1.0795602616472351</v>
      </c>
      <c r="N1332">
        <f t="shared" si="41"/>
        <v>73.777777777777771</v>
      </c>
    </row>
    <row r="1333" spans="2:14" x14ac:dyDescent="0.2">
      <c r="B1333">
        <v>97.777777777777771</v>
      </c>
      <c r="C1333">
        <v>75</v>
      </c>
      <c r="D1333">
        <v>6</v>
      </c>
      <c r="E1333">
        <v>28</v>
      </c>
      <c r="F1333">
        <v>0.13977092740496369</v>
      </c>
      <c r="G1333">
        <v>3030.1819168411089</v>
      </c>
      <c r="H1333">
        <v>969.24335626702134</v>
      </c>
      <c r="I1333">
        <v>3.1263375675967078</v>
      </c>
      <c r="J1333">
        <f t="shared" si="40"/>
        <v>0.13977092740496369</v>
      </c>
      <c r="K1333">
        <v>29450.00805528041</v>
      </c>
      <c r="L1333">
        <v>27389.06949470632</v>
      </c>
      <c r="M1333">
        <v>1.075246753489469</v>
      </c>
      <c r="N1333">
        <f t="shared" si="41"/>
        <v>69.777777777777771</v>
      </c>
    </row>
    <row r="1334" spans="2:14" x14ac:dyDescent="0.2">
      <c r="B1334">
        <v>97.777777777777771</v>
      </c>
      <c r="C1334">
        <v>75</v>
      </c>
      <c r="D1334">
        <v>6</v>
      </c>
      <c r="E1334">
        <v>32</v>
      </c>
      <c r="F1334">
        <v>0.14391719373630699</v>
      </c>
      <c r="G1334">
        <v>2902.3603940181438</v>
      </c>
      <c r="H1334">
        <v>891.48638027046536</v>
      </c>
      <c r="I1334">
        <v>3.2556418788334209</v>
      </c>
      <c r="J1334">
        <f t="shared" si="40"/>
        <v>0.14391719373630699</v>
      </c>
      <c r="K1334">
        <v>30359.696972271751</v>
      </c>
      <c r="L1334">
        <v>28348.82295852407</v>
      </c>
      <c r="M1334">
        <v>1.0709332453304921</v>
      </c>
      <c r="N1334">
        <f t="shared" si="41"/>
        <v>65.777777777777771</v>
      </c>
    </row>
    <row r="1335" spans="2:14" x14ac:dyDescent="0.2">
      <c r="B1335">
        <v>97.777777777777771</v>
      </c>
      <c r="C1335">
        <v>75</v>
      </c>
      <c r="D1335">
        <v>6</v>
      </c>
      <c r="E1335">
        <v>36</v>
      </c>
      <c r="F1335">
        <v>0.14837276144024031</v>
      </c>
      <c r="G1335">
        <v>2777.2678320197811</v>
      </c>
      <c r="H1335">
        <v>816.43751050704793</v>
      </c>
      <c r="I1335">
        <v>3.4016906331201771</v>
      </c>
      <c r="J1335">
        <f t="shared" si="40"/>
        <v>0.14837276144024031</v>
      </c>
      <c r="K1335">
        <v>31394.004404677518</v>
      </c>
      <c r="L1335">
        <v>29433.174083164791</v>
      </c>
      <c r="M1335">
        <v>1.0666197371704571</v>
      </c>
      <c r="N1335">
        <f t="shared" si="41"/>
        <v>61.777777777777771</v>
      </c>
    </row>
    <row r="1336" spans="2:14" x14ac:dyDescent="0.2">
      <c r="B1336">
        <v>97.777777777777771</v>
      </c>
      <c r="C1336">
        <v>75</v>
      </c>
      <c r="D1336">
        <v>6</v>
      </c>
      <c r="E1336">
        <v>40</v>
      </c>
      <c r="F1336">
        <v>0.15316858398837091</v>
      </c>
      <c r="G1336">
        <v>2654.8840046479791</v>
      </c>
      <c r="H1336">
        <v>744.08986418233519</v>
      </c>
      <c r="I1336">
        <v>3.5679615224504841</v>
      </c>
      <c r="J1336">
        <f t="shared" si="40"/>
        <v>0.15316858398837091</v>
      </c>
      <c r="K1336">
        <v>32578.58082635497</v>
      </c>
      <c r="L1336">
        <v>30667.786685889329</v>
      </c>
      <c r="M1336">
        <v>1.062306229009504</v>
      </c>
      <c r="N1336">
        <f t="shared" si="41"/>
        <v>57.777777777777771</v>
      </c>
    </row>
    <row r="1337" spans="2:14" x14ac:dyDescent="0.2">
      <c r="B1337">
        <v>97.777777777777771</v>
      </c>
      <c r="C1337">
        <v>75</v>
      </c>
      <c r="D1337">
        <v>6</v>
      </c>
      <c r="E1337">
        <v>44</v>
      </c>
      <c r="F1337">
        <v>0.1583391813797552</v>
      </c>
      <c r="G1337">
        <v>2535.1973818226029</v>
      </c>
      <c r="H1337">
        <v>674.43992805990035</v>
      </c>
      <c r="I1337">
        <v>3.7589669240303931</v>
      </c>
      <c r="J1337">
        <f t="shared" si="40"/>
        <v>0.1583391813797552</v>
      </c>
      <c r="K1337">
        <v>33946.809402370527</v>
      </c>
      <c r="L1337">
        <v>32086.051948607819</v>
      </c>
      <c r="M1337">
        <v>1.0579927208477711</v>
      </c>
      <c r="N1337">
        <f t="shared" si="41"/>
        <v>53.777777777777771</v>
      </c>
    </row>
    <row r="1338" spans="2:14" x14ac:dyDescent="0.2">
      <c r="B1338">
        <v>97.777777777777771</v>
      </c>
      <c r="C1338">
        <v>75</v>
      </c>
      <c r="D1338">
        <v>6</v>
      </c>
      <c r="E1338">
        <v>48</v>
      </c>
      <c r="F1338">
        <v>0.16392327831755091</v>
      </c>
      <c r="G1338">
        <v>2418.2016639472208</v>
      </c>
      <c r="H1338">
        <v>607.48615021333546</v>
      </c>
      <c r="I1338">
        <v>3.9806696220119639</v>
      </c>
      <c r="J1338">
        <f t="shared" si="40"/>
        <v>0.16392327831755091</v>
      </c>
      <c r="K1338">
        <v>35542.870348909193</v>
      </c>
      <c r="L1338">
        <v>33732.154835175308</v>
      </c>
      <c r="M1338">
        <v>1.05367921268539</v>
      </c>
      <c r="N1338">
        <f t="shared" si="41"/>
        <v>49.777777777777771</v>
      </c>
    </row>
    <row r="1339" spans="2:14" x14ac:dyDescent="0.2">
      <c r="B1339">
        <v>97.777777777777771</v>
      </c>
      <c r="C1339">
        <v>75</v>
      </c>
      <c r="D1339">
        <v>6</v>
      </c>
      <c r="E1339">
        <v>52</v>
      </c>
      <c r="F1339">
        <v>0.1699645295987311</v>
      </c>
      <c r="G1339">
        <v>2303.893583430387</v>
      </c>
      <c r="H1339">
        <v>543.22808488384032</v>
      </c>
      <c r="I1339">
        <v>4.2411164804246697</v>
      </c>
      <c r="J1339">
        <f t="shared" si="40"/>
        <v>0.1699645295987311</v>
      </c>
      <c r="K1339">
        <v>37426.428107979729</v>
      </c>
      <c r="L1339">
        <v>35665.762609433194</v>
      </c>
      <c r="M1339">
        <v>1.04936570452249</v>
      </c>
      <c r="N1339">
        <f t="shared" si="41"/>
        <v>45.777777777777771</v>
      </c>
    </row>
    <row r="1340" spans="2:14" x14ac:dyDescent="0.2">
      <c r="B1340">
        <v>97.777777777777771</v>
      </c>
      <c r="C1340">
        <v>75</v>
      </c>
      <c r="D1340">
        <v>6</v>
      </c>
      <c r="E1340">
        <v>56</v>
      </c>
      <c r="F1340">
        <v>0.17651235843551619</v>
      </c>
      <c r="G1340">
        <v>2192.2715672853192</v>
      </c>
      <c r="H1340">
        <v>481.66589607781327</v>
      </c>
      <c r="I1340">
        <v>4.5514361409784287</v>
      </c>
      <c r="J1340">
        <f t="shared" si="40"/>
        <v>0.17651235843551619</v>
      </c>
      <c r="K1340">
        <v>39680.023578581407</v>
      </c>
      <c r="L1340">
        <v>37969.417907373907</v>
      </c>
      <c r="M1340">
        <v>1.045052196359199</v>
      </c>
      <c r="N1340">
        <f t="shared" si="41"/>
        <v>41.777777777777771</v>
      </c>
    </row>
    <row r="1341" spans="2:14" x14ac:dyDescent="0.2">
      <c r="B1341">
        <v>97.777777777777771</v>
      </c>
      <c r="C1341">
        <v>75</v>
      </c>
      <c r="D1341">
        <v>6</v>
      </c>
      <c r="E1341">
        <v>60</v>
      </c>
      <c r="F1341">
        <v>0.18362294047325911</v>
      </c>
      <c r="G1341">
        <v>2083.334942553699</v>
      </c>
      <c r="H1341">
        <v>422.80007975634561</v>
      </c>
      <c r="I1341">
        <v>4.9274705524045759</v>
      </c>
      <c r="J1341">
        <f t="shared" si="40"/>
        <v>0.18362294047325911</v>
      </c>
      <c r="K1341">
        <v>42421.171406188827</v>
      </c>
      <c r="L1341">
        <v>40760.636543391469</v>
      </c>
      <c r="M1341">
        <v>1.040738688195648</v>
      </c>
      <c r="N1341">
        <f t="shared" si="41"/>
        <v>37.777777777777771</v>
      </c>
    </row>
    <row r="1342" spans="2:14" x14ac:dyDescent="0.2">
      <c r="B1342">
        <v>97.777777777777771</v>
      </c>
      <c r="C1342">
        <v>75</v>
      </c>
      <c r="D1342">
        <v>6</v>
      </c>
      <c r="E1342">
        <v>64</v>
      </c>
      <c r="F1342">
        <v>0.19136037278333931</v>
      </c>
      <c r="G1342">
        <v>1977.0834736613631</v>
      </c>
      <c r="H1342">
        <v>366.63131566755447</v>
      </c>
      <c r="I1342">
        <v>5.392565744313278</v>
      </c>
      <c r="J1342">
        <f t="shared" si="40"/>
        <v>0.19136037278333931</v>
      </c>
      <c r="K1342">
        <v>45823.058837779892</v>
      </c>
      <c r="L1342">
        <v>44212.606679786077</v>
      </c>
      <c r="M1342">
        <v>1.0364251800319679</v>
      </c>
      <c r="N1342">
        <f t="shared" si="41"/>
        <v>33.777777777777771</v>
      </c>
    </row>
    <row r="1343" spans="2:14" x14ac:dyDescent="0.2">
      <c r="B1343">
        <v>97.777777777777771</v>
      </c>
      <c r="C1343">
        <v>75</v>
      </c>
      <c r="D1343">
        <v>6</v>
      </c>
      <c r="E1343">
        <v>68</v>
      </c>
      <c r="F1343">
        <v>0.19979807559121679</v>
      </c>
      <c r="G1343">
        <v>1873.517100262651</v>
      </c>
      <c r="H1343">
        <v>313.16039505672097</v>
      </c>
      <c r="I1343">
        <v>5.9826118814395786</v>
      </c>
      <c r="J1343">
        <f t="shared" si="40"/>
        <v>0.19979807559121679</v>
      </c>
      <c r="K1343">
        <v>50151.931494757009</v>
      </c>
      <c r="L1343">
        <v>48591.574789551079</v>
      </c>
      <c r="M1343">
        <v>1.0321116718682981</v>
      </c>
      <c r="N1343">
        <f t="shared" si="41"/>
        <v>29.777777777777771</v>
      </c>
    </row>
    <row r="1344" spans="2:14" x14ac:dyDescent="0.2">
      <c r="B1344">
        <v>97.777777777777771</v>
      </c>
      <c r="C1344">
        <v>75</v>
      </c>
      <c r="D1344">
        <v>6</v>
      </c>
      <c r="E1344">
        <v>72</v>
      </c>
      <c r="F1344">
        <v>0.20902048615384841</v>
      </c>
      <c r="G1344">
        <v>1772.6357955240831</v>
      </c>
      <c r="H1344">
        <v>262.38819237003207</v>
      </c>
      <c r="I1344">
        <v>6.7557757821061912</v>
      </c>
      <c r="J1344">
        <f t="shared" si="40"/>
        <v>0.20902048615384841</v>
      </c>
      <c r="K1344">
        <v>55839.289592867273</v>
      </c>
      <c r="L1344">
        <v>54329.041989713223</v>
      </c>
      <c r="M1344">
        <v>1.0277981637047819</v>
      </c>
      <c r="N1344">
        <f t="shared" si="41"/>
        <v>25.777777777777771</v>
      </c>
    </row>
    <row r="1345" spans="2:14" x14ac:dyDescent="0.2">
      <c r="B1345">
        <v>97.777777777777771</v>
      </c>
      <c r="C1345">
        <v>75</v>
      </c>
      <c r="D1345">
        <v>6</v>
      </c>
      <c r="E1345">
        <v>76</v>
      </c>
      <c r="F1345">
        <v>0.2191251200599485</v>
      </c>
      <c r="G1345">
        <v>1674.439496674167</v>
      </c>
      <c r="H1345">
        <v>214.3156622060832</v>
      </c>
      <c r="I1345">
        <v>7.8129590690579001</v>
      </c>
      <c r="J1345">
        <f t="shared" si="40"/>
        <v>0.2191251200599485</v>
      </c>
      <c r="K1345">
        <v>63633.649517360631</v>
      </c>
      <c r="L1345">
        <v>62173.525682892549</v>
      </c>
      <c r="M1345">
        <v>1.023484655541576</v>
      </c>
      <c r="N1345">
        <f t="shared" si="41"/>
        <v>21.777777777777771</v>
      </c>
    </row>
    <row r="1346" spans="2:14" x14ac:dyDescent="0.2">
      <c r="B1346">
        <v>97.777777777777771</v>
      </c>
      <c r="C1346">
        <v>75</v>
      </c>
      <c r="D1346">
        <v>6</v>
      </c>
      <c r="E1346">
        <v>80</v>
      </c>
      <c r="F1346">
        <v>0.23022509671731239</v>
      </c>
      <c r="G1346">
        <v>1578.928078689695</v>
      </c>
      <c r="H1346">
        <v>168.9438504745855</v>
      </c>
      <c r="I1346">
        <v>9.345874823228419</v>
      </c>
      <c r="J1346">
        <f t="shared" si="40"/>
        <v>0.23022509671731239</v>
      </c>
      <c r="K1346">
        <v>74957.185152184189</v>
      </c>
      <c r="L1346">
        <v>73547.200923969081</v>
      </c>
      <c r="M1346">
        <v>1.019171147378847</v>
      </c>
      <c r="N1346">
        <f t="shared" si="41"/>
        <v>17.777777777777771</v>
      </c>
    </row>
    <row r="1347" spans="2:14" x14ac:dyDescent="0.2">
      <c r="B1347">
        <v>97.777777777777771</v>
      </c>
      <c r="C1347">
        <v>75</v>
      </c>
      <c r="D1347">
        <v>7</v>
      </c>
      <c r="E1347">
        <v>20</v>
      </c>
      <c r="F1347">
        <v>0.1322970731352632</v>
      </c>
      <c r="G1347">
        <v>3294.165962377218</v>
      </c>
      <c r="H1347">
        <v>1132.9390585381559</v>
      </c>
      <c r="I1347">
        <v>2.9076285591457292</v>
      </c>
      <c r="J1347">
        <f t="shared" si="40"/>
        <v>0.1322970731352632</v>
      </c>
      <c r="K1347">
        <v>27928.840660083009</v>
      </c>
      <c r="L1347">
        <v>25767.613756243951</v>
      </c>
      <c r="M1347">
        <v>1.083873769774873</v>
      </c>
      <c r="N1347">
        <f t="shared" si="41"/>
        <v>77.777777777777771</v>
      </c>
    </row>
    <row r="1348" spans="2:14" x14ac:dyDescent="0.2">
      <c r="B1348">
        <v>97.777777777777771</v>
      </c>
      <c r="C1348">
        <v>75</v>
      </c>
      <c r="D1348">
        <v>7</v>
      </c>
      <c r="E1348">
        <v>24</v>
      </c>
      <c r="F1348">
        <v>0.1321165075002555</v>
      </c>
      <c r="G1348">
        <v>3272.4903429035762</v>
      </c>
      <c r="H1348">
        <v>1086.825457581454</v>
      </c>
      <c r="I1348">
        <v>3.01105418544938</v>
      </c>
      <c r="J1348">
        <f t="shared" ref="J1348:J1411" si="42">F1348</f>
        <v>0.1321165075002555</v>
      </c>
      <c r="K1348">
        <v>29657.481190987201</v>
      </c>
      <c r="L1348">
        <v>27471.816305665081</v>
      </c>
      <c r="M1348">
        <v>1.0795602613603461</v>
      </c>
      <c r="N1348">
        <f t="shared" ref="N1348:N1411" si="43">B1348-E1348</f>
        <v>73.777777777777771</v>
      </c>
    </row>
    <row r="1349" spans="2:14" x14ac:dyDescent="0.2">
      <c r="B1349">
        <v>97.777777777777771</v>
      </c>
      <c r="C1349">
        <v>75</v>
      </c>
      <c r="D1349">
        <v>7</v>
      </c>
      <c r="E1349">
        <v>28</v>
      </c>
      <c r="F1349">
        <v>0.13584489613509271</v>
      </c>
      <c r="G1349">
        <v>3136.539005992764</v>
      </c>
      <c r="H1349">
        <v>1003.263070842919</v>
      </c>
      <c r="I1349">
        <v>3.126337545104211</v>
      </c>
      <c r="J1349">
        <f t="shared" si="42"/>
        <v>0.13584489613509271</v>
      </c>
      <c r="K1349">
        <v>30483.681022188499</v>
      </c>
      <c r="L1349">
        <v>28350.40508703866</v>
      </c>
      <c r="M1349">
        <v>1.0752467532157111</v>
      </c>
      <c r="N1349">
        <f t="shared" si="43"/>
        <v>69.777777777777771</v>
      </c>
    </row>
    <row r="1350" spans="2:14" x14ac:dyDescent="0.2">
      <c r="B1350">
        <v>97.777777777777771</v>
      </c>
      <c r="C1350">
        <v>75</v>
      </c>
      <c r="D1350">
        <v>7</v>
      </c>
      <c r="E1350">
        <v>32</v>
      </c>
      <c r="F1350">
        <v>0.13984805383139889</v>
      </c>
      <c r="G1350">
        <v>3003.4647323017011</v>
      </c>
      <c r="H1350">
        <v>922.54150405222265</v>
      </c>
      <c r="I1350">
        <v>3.25564185362839</v>
      </c>
      <c r="J1350">
        <f t="shared" si="42"/>
        <v>0.13984805383139889</v>
      </c>
      <c r="K1350">
        <v>31417.28343851391</v>
      </c>
      <c r="L1350">
        <v>29336.360210264429</v>
      </c>
      <c r="M1350">
        <v>1.0709332450697611</v>
      </c>
      <c r="N1350">
        <f t="shared" si="43"/>
        <v>65.777777777777771</v>
      </c>
    </row>
    <row r="1351" spans="2:14" x14ac:dyDescent="0.2">
      <c r="B1351">
        <v>97.777777777777771</v>
      </c>
      <c r="C1351">
        <v>75</v>
      </c>
      <c r="D1351">
        <v>7</v>
      </c>
      <c r="E1351">
        <v>36</v>
      </c>
      <c r="F1351">
        <v>0.1441533692319</v>
      </c>
      <c r="G1351">
        <v>2873.237154243277</v>
      </c>
      <c r="H1351">
        <v>844.64976042431056</v>
      </c>
      <c r="I1351">
        <v>3.401690604635824</v>
      </c>
      <c r="J1351">
        <f t="shared" si="42"/>
        <v>0.1441533692319</v>
      </c>
      <c r="K1351">
        <v>32478.833634996019</v>
      </c>
      <c r="L1351">
        <v>30450.24624117705</v>
      </c>
      <c r="M1351">
        <v>1.0666197369227099</v>
      </c>
      <c r="N1351">
        <f t="shared" si="43"/>
        <v>61.777777777777771</v>
      </c>
    </row>
    <row r="1352" spans="2:14" x14ac:dyDescent="0.2">
      <c r="B1352">
        <v>97.777777777777771</v>
      </c>
      <c r="C1352">
        <v>75</v>
      </c>
      <c r="D1352">
        <v>7</v>
      </c>
      <c r="E1352">
        <v>40</v>
      </c>
      <c r="F1352">
        <v>0.14879122224707039</v>
      </c>
      <c r="G1352">
        <v>2745.838955663975</v>
      </c>
      <c r="H1352">
        <v>769.58200456869429</v>
      </c>
      <c r="I1352">
        <v>3.567961489955652</v>
      </c>
      <c r="J1352">
        <f t="shared" si="42"/>
        <v>0.14879122224707039</v>
      </c>
      <c r="K1352">
        <v>33694.706132787978</v>
      </c>
      <c r="L1352">
        <v>31718.4491816927</v>
      </c>
      <c r="M1352">
        <v>1.062306228774764</v>
      </c>
      <c r="N1352">
        <f t="shared" si="43"/>
        <v>57.777777777777771</v>
      </c>
    </row>
    <row r="1353" spans="2:14" x14ac:dyDescent="0.2">
      <c r="B1353">
        <v>97.777777777777771</v>
      </c>
      <c r="C1353">
        <v>75</v>
      </c>
      <c r="D1353">
        <v>7</v>
      </c>
      <c r="E1353">
        <v>44</v>
      </c>
      <c r="F1353">
        <v>0.1537955570273753</v>
      </c>
      <c r="G1353">
        <v>2621.2606220605621</v>
      </c>
      <c r="H1353">
        <v>697.33538527009421</v>
      </c>
      <c r="I1353">
        <v>3.7589668865653318</v>
      </c>
      <c r="J1353">
        <f t="shared" si="42"/>
        <v>0.1537955570273753</v>
      </c>
      <c r="K1353">
        <v>35099.213721598739</v>
      </c>
      <c r="L1353">
        <v>33175.288484808269</v>
      </c>
      <c r="M1353">
        <v>1.057992720626121</v>
      </c>
      <c r="N1353">
        <f t="shared" si="43"/>
        <v>53.777777777777771</v>
      </c>
    </row>
    <row r="1354" spans="2:14" x14ac:dyDescent="0.2">
      <c r="B1354">
        <v>97.777777777777771</v>
      </c>
      <c r="C1354">
        <v>75</v>
      </c>
      <c r="D1354">
        <v>7</v>
      </c>
      <c r="E1354">
        <v>48</v>
      </c>
      <c r="F1354">
        <v>0.15920452024984941</v>
      </c>
      <c r="G1354">
        <v>2499.4970986392268</v>
      </c>
      <c r="H1354">
        <v>627.90870969800562</v>
      </c>
      <c r="I1354">
        <v>3.9806695782916708</v>
      </c>
      <c r="J1354">
        <f t="shared" si="42"/>
        <v>0.15920452024984941</v>
      </c>
      <c r="K1354">
        <v>36737.755431611389</v>
      </c>
      <c r="L1354">
        <v>34866.167042670168</v>
      </c>
      <c r="M1354">
        <v>1.053679212476976</v>
      </c>
      <c r="N1354">
        <f t="shared" si="43"/>
        <v>49.777777777777771</v>
      </c>
    </row>
    <row r="1355" spans="2:14" x14ac:dyDescent="0.2">
      <c r="B1355">
        <v>97.777777777777771</v>
      </c>
      <c r="C1355">
        <v>75</v>
      </c>
      <c r="D1355">
        <v>7</v>
      </c>
      <c r="E1355">
        <v>52</v>
      </c>
      <c r="F1355">
        <v>0.16506118395947239</v>
      </c>
      <c r="G1355">
        <v>2380.545807320244</v>
      </c>
      <c r="H1355">
        <v>561.30168726730801</v>
      </c>
      <c r="I1355">
        <v>4.2411164286890166</v>
      </c>
      <c r="J1355">
        <f t="shared" si="42"/>
        <v>0.16506118395947239</v>
      </c>
      <c r="K1355">
        <v>38671.632733472463</v>
      </c>
      <c r="L1355">
        <v>36852.38861341952</v>
      </c>
      <c r="M1355">
        <v>1.04936570432752</v>
      </c>
      <c r="N1355">
        <f t="shared" si="43"/>
        <v>45.777777777777771</v>
      </c>
    </row>
    <row r="1356" spans="2:14" x14ac:dyDescent="0.2">
      <c r="B1356">
        <v>97.777777777777771</v>
      </c>
      <c r="C1356">
        <v>75</v>
      </c>
      <c r="D1356">
        <v>7</v>
      </c>
      <c r="E1356">
        <v>56</v>
      </c>
      <c r="F1356">
        <v>0.171414382540205</v>
      </c>
      <c r="G1356">
        <v>2264.40550227433</v>
      </c>
      <c r="H1356">
        <v>497.51451258334379</v>
      </c>
      <c r="I1356">
        <v>4.5514360787515642</v>
      </c>
      <c r="J1356">
        <f t="shared" si="42"/>
        <v>0.171414382540205</v>
      </c>
      <c r="K1356">
        <v>40985.644781671763</v>
      </c>
      <c r="L1356">
        <v>39218.753791980773</v>
      </c>
      <c r="M1356">
        <v>1.0450521961779491</v>
      </c>
      <c r="N1356">
        <f t="shared" si="43"/>
        <v>41.777777777777771</v>
      </c>
    </row>
    <row r="1357" spans="2:14" x14ac:dyDescent="0.2">
      <c r="B1357">
        <v>97.777777777777771</v>
      </c>
      <c r="C1357">
        <v>75</v>
      </c>
      <c r="D1357">
        <v>7</v>
      </c>
      <c r="E1357">
        <v>60</v>
      </c>
      <c r="F1357">
        <v>0.17831969836798911</v>
      </c>
      <c r="G1357">
        <v>2151.0756181433039</v>
      </c>
      <c r="H1357">
        <v>436.54764215838588</v>
      </c>
      <c r="I1357">
        <v>4.9274704760926467</v>
      </c>
      <c r="J1357">
        <f t="shared" si="42"/>
        <v>0.17831969836798911</v>
      </c>
      <c r="K1357">
        <v>43800.516969718439</v>
      </c>
      <c r="L1357">
        <v>42085.988993733517</v>
      </c>
      <c r="M1357">
        <v>1.0407386880284599</v>
      </c>
      <c r="N1357">
        <f t="shared" si="43"/>
        <v>37.777777777777771</v>
      </c>
    </row>
    <row r="1358" spans="2:14" x14ac:dyDescent="0.2">
      <c r="B1358">
        <v>97.777777777777771</v>
      </c>
      <c r="C1358">
        <v>75</v>
      </c>
      <c r="D1358">
        <v>7</v>
      </c>
      <c r="E1358">
        <v>64</v>
      </c>
      <c r="F1358">
        <v>0.18584063646937221</v>
      </c>
      <c r="G1358">
        <v>2040.555904128875</v>
      </c>
      <c r="H1358">
        <v>378.40168059838771</v>
      </c>
      <c r="I1358">
        <v>5.3925656484982571</v>
      </c>
      <c r="J1358">
        <f t="shared" si="42"/>
        <v>0.18584063646937221</v>
      </c>
      <c r="K1358">
        <v>47294.165624436413</v>
      </c>
      <c r="L1358">
        <v>45632.011400905933</v>
      </c>
      <c r="M1358">
        <v>1.036425179879261</v>
      </c>
      <c r="N1358">
        <f t="shared" si="43"/>
        <v>33.777777777777771</v>
      </c>
    </row>
    <row r="1359" spans="2:14" x14ac:dyDescent="0.2">
      <c r="B1359">
        <v>97.777777777777771</v>
      </c>
      <c r="C1359">
        <v>75</v>
      </c>
      <c r="D1359">
        <v>7</v>
      </c>
      <c r="E1359">
        <v>68</v>
      </c>
      <c r="F1359">
        <v>0.19405003709301749</v>
      </c>
      <c r="G1359">
        <v>1932.8462229871429</v>
      </c>
      <c r="H1359">
        <v>323.07732831623451</v>
      </c>
      <c r="I1359">
        <v>5.9826117575642286</v>
      </c>
      <c r="J1359">
        <f t="shared" si="42"/>
        <v>0.19405003709301749</v>
      </c>
      <c r="K1359">
        <v>51740.104935023774</v>
      </c>
      <c r="L1359">
        <v>50130.336040352857</v>
      </c>
      <c r="M1359">
        <v>1.0321116717305689</v>
      </c>
      <c r="N1359">
        <f t="shared" si="43"/>
        <v>29.777777777777771</v>
      </c>
    </row>
    <row r="1360" spans="2:14" x14ac:dyDescent="0.2">
      <c r="B1360">
        <v>97.777777777777771</v>
      </c>
      <c r="C1360">
        <v>75</v>
      </c>
      <c r="D1360">
        <v>7</v>
      </c>
      <c r="E1360">
        <v>72</v>
      </c>
      <c r="F1360">
        <v>0.2030317870942151</v>
      </c>
      <c r="G1360">
        <v>1827.946446110006</v>
      </c>
      <c r="H1360">
        <v>270.57536396331881</v>
      </c>
      <c r="I1360">
        <v>6.7557756158384619</v>
      </c>
      <c r="J1360">
        <f t="shared" si="42"/>
        <v>0.2030317870942151</v>
      </c>
      <c r="K1360">
        <v>57581.614464922612</v>
      </c>
      <c r="L1360">
        <v>56024.243382775923</v>
      </c>
      <c r="M1360">
        <v>1.0277981635826161</v>
      </c>
      <c r="N1360">
        <f t="shared" si="43"/>
        <v>25.777777777777771</v>
      </c>
    </row>
    <row r="1361" spans="2:14" x14ac:dyDescent="0.2">
      <c r="B1361">
        <v>97.777777777777771</v>
      </c>
      <c r="C1361">
        <v>75</v>
      </c>
      <c r="D1361">
        <v>7</v>
      </c>
      <c r="E1361">
        <v>76</v>
      </c>
      <c r="F1361">
        <v>0.21288290762679529</v>
      </c>
      <c r="G1361">
        <v>1725.856404743671</v>
      </c>
      <c r="H1361">
        <v>220.89664636724589</v>
      </c>
      <c r="I1361">
        <v>7.8129588344876622</v>
      </c>
      <c r="J1361">
        <f t="shared" si="42"/>
        <v>0.21288290762679529</v>
      </c>
      <c r="K1361">
        <v>65587.643981693211</v>
      </c>
      <c r="L1361">
        <v>64082.684223316777</v>
      </c>
      <c r="M1361">
        <v>1.023484655435654</v>
      </c>
      <c r="N1361">
        <f t="shared" si="43"/>
        <v>21.777777777777771</v>
      </c>
    </row>
    <row r="1362" spans="2:14" x14ac:dyDescent="0.2">
      <c r="B1362">
        <v>97.777777777777771</v>
      </c>
      <c r="C1362">
        <v>75</v>
      </c>
      <c r="D1362">
        <v>7</v>
      </c>
      <c r="E1362">
        <v>80</v>
      </c>
      <c r="F1362">
        <v>0.22371611811874501</v>
      </c>
      <c r="G1362">
        <v>1626.575874268447</v>
      </c>
      <c r="H1362">
        <v>174.04212733339071</v>
      </c>
      <c r="I1362">
        <v>9.3458744683844248</v>
      </c>
      <c r="J1362">
        <f t="shared" si="42"/>
        <v>0.22371611811874501</v>
      </c>
      <c r="K1362">
        <v>77219.191055742383</v>
      </c>
      <c r="L1362">
        <v>75766.657308807335</v>
      </c>
      <c r="M1362">
        <v>1.0191711472899601</v>
      </c>
      <c r="N1362">
        <f t="shared" si="43"/>
        <v>17.777777777777771</v>
      </c>
    </row>
    <row r="1363" spans="2:14" x14ac:dyDescent="0.2">
      <c r="B1363">
        <v>97.777777777777771</v>
      </c>
      <c r="C1363">
        <v>75</v>
      </c>
      <c r="D1363">
        <v>8</v>
      </c>
      <c r="E1363">
        <v>20</v>
      </c>
      <c r="F1363">
        <v>0.12863800607336481</v>
      </c>
      <c r="G1363">
        <v>3411.368712611139</v>
      </c>
      <c r="H1363">
        <v>1173.247774770264</v>
      </c>
      <c r="I1363">
        <v>2.9076285384637761</v>
      </c>
      <c r="J1363">
        <f t="shared" si="42"/>
        <v>0.12863800607336481</v>
      </c>
      <c r="K1363">
        <v>28922.517655593128</v>
      </c>
      <c r="L1363">
        <v>26684.396717752261</v>
      </c>
      <c r="M1363">
        <v>1.0838737694359011</v>
      </c>
      <c r="N1363">
        <f t="shared" si="43"/>
        <v>77.777777777777771</v>
      </c>
    </row>
    <row r="1364" spans="2:14" x14ac:dyDescent="0.2">
      <c r="B1364">
        <v>97.777777777777771</v>
      </c>
      <c r="C1364">
        <v>75</v>
      </c>
      <c r="D1364">
        <v>8</v>
      </c>
      <c r="E1364">
        <v>24</v>
      </c>
      <c r="F1364">
        <v>0.12933334769671581</v>
      </c>
      <c r="G1364">
        <v>3359.7094311426722</v>
      </c>
      <c r="H1364">
        <v>1115.7917633751731</v>
      </c>
      <c r="I1364">
        <v>3.0110541603030332</v>
      </c>
      <c r="J1364">
        <f t="shared" si="42"/>
        <v>0.12933334769671581</v>
      </c>
      <c r="K1364">
        <v>30447.91850260687</v>
      </c>
      <c r="L1364">
        <v>28204.000834839371</v>
      </c>
      <c r="M1364">
        <v>1.0795602610036681</v>
      </c>
      <c r="N1364">
        <f t="shared" si="43"/>
        <v>73.777777777777771</v>
      </c>
    </row>
    <row r="1365" spans="2:14" x14ac:dyDescent="0.2">
      <c r="B1365">
        <v>97.777777777777771</v>
      </c>
      <c r="C1365">
        <v>75</v>
      </c>
      <c r="D1365">
        <v>8</v>
      </c>
      <c r="E1365">
        <v>28</v>
      </c>
      <c r="F1365">
        <v>0.13296146108136281</v>
      </c>
      <c r="G1365">
        <v>3219.5330763535908</v>
      </c>
      <c r="H1365">
        <v>1029.809820188658</v>
      </c>
      <c r="I1365">
        <v>3.12633751711921</v>
      </c>
      <c r="J1365">
        <f t="shared" si="42"/>
        <v>0.13296146108136281</v>
      </c>
      <c r="K1365">
        <v>31290.29135376056</v>
      </c>
      <c r="L1365">
        <v>29100.568097595631</v>
      </c>
      <c r="M1365">
        <v>1.0752467528751051</v>
      </c>
      <c r="N1365">
        <f t="shared" si="43"/>
        <v>69.777777777777771</v>
      </c>
    </row>
    <row r="1366" spans="2:14" x14ac:dyDescent="0.2">
      <c r="B1366">
        <v>97.777777777777771</v>
      </c>
      <c r="C1366">
        <v>75</v>
      </c>
      <c r="D1366">
        <v>8</v>
      </c>
      <c r="E1366">
        <v>32</v>
      </c>
      <c r="F1366">
        <v>0.13685949040204179</v>
      </c>
      <c r="G1366">
        <v>3082.3247210143759</v>
      </c>
      <c r="H1366">
        <v>946.76407581263322</v>
      </c>
      <c r="I1366">
        <v>3.2556418222446109</v>
      </c>
      <c r="J1366">
        <f t="shared" si="42"/>
        <v>0.13685949040204179</v>
      </c>
      <c r="K1366">
        <v>32242.186288445311</v>
      </c>
      <c r="L1366">
        <v>30106.625643243569</v>
      </c>
      <c r="M1366">
        <v>1.070933244745115</v>
      </c>
      <c r="N1366">
        <f t="shared" si="43"/>
        <v>65.777777777777771</v>
      </c>
    </row>
    <row r="1367" spans="2:14" x14ac:dyDescent="0.2">
      <c r="B1367">
        <v>97.777777777777771</v>
      </c>
      <c r="C1367">
        <v>75</v>
      </c>
      <c r="D1367">
        <v>8</v>
      </c>
      <c r="E1367">
        <v>36</v>
      </c>
      <c r="F1367">
        <v>0.14105441521096571</v>
      </c>
      <c r="G1367">
        <v>2948.0568198350952</v>
      </c>
      <c r="H1367">
        <v>866.64461682035733</v>
      </c>
      <c r="I1367">
        <v>3.4016905691415422</v>
      </c>
      <c r="J1367">
        <f t="shared" si="42"/>
        <v>0.14105441521096571</v>
      </c>
      <c r="K1367">
        <v>33324.588907161393</v>
      </c>
      <c r="L1367">
        <v>31243.176704146659</v>
      </c>
      <c r="M1367">
        <v>1.066619736613994</v>
      </c>
      <c r="N1367">
        <f t="shared" si="43"/>
        <v>61.777777777777771</v>
      </c>
    </row>
    <row r="1368" spans="2:14" x14ac:dyDescent="0.2">
      <c r="B1368">
        <v>97.777777777777771</v>
      </c>
      <c r="C1368">
        <v>75</v>
      </c>
      <c r="D1368">
        <v>8</v>
      </c>
      <c r="E1368">
        <v>40</v>
      </c>
      <c r="F1368">
        <v>0.14557620515748859</v>
      </c>
      <c r="G1368">
        <v>2816.714178020859</v>
      </c>
      <c r="H1368">
        <v>789.44635976067707</v>
      </c>
      <c r="I1368">
        <v>3.5679614494324281</v>
      </c>
      <c r="J1368">
        <f t="shared" si="42"/>
        <v>0.14557620515748859</v>
      </c>
      <c r="K1368">
        <v>34564.429313197048</v>
      </c>
      <c r="L1368">
        <v>32537.16149493687</v>
      </c>
      <c r="M1368">
        <v>1.0623062284820279</v>
      </c>
      <c r="N1368">
        <f t="shared" si="43"/>
        <v>57.777777777777771</v>
      </c>
    </row>
    <row r="1369" spans="2:14" x14ac:dyDescent="0.2">
      <c r="B1369">
        <v>97.777777777777771</v>
      </c>
      <c r="C1369">
        <v>75</v>
      </c>
      <c r="D1369">
        <v>8</v>
      </c>
      <c r="E1369">
        <v>44</v>
      </c>
      <c r="F1369">
        <v>0.15045839807221589</v>
      </c>
      <c r="G1369">
        <v>2688.2886278286951</v>
      </c>
      <c r="H1369">
        <v>715.16689090202556</v>
      </c>
      <c r="I1369">
        <v>3.758966839807155</v>
      </c>
      <c r="J1369">
        <f t="shared" si="42"/>
        <v>0.15045839807221589</v>
      </c>
      <c r="K1369">
        <v>35996.732373497929</v>
      </c>
      <c r="L1369">
        <v>34023.610636571262</v>
      </c>
      <c r="M1369">
        <v>1.0579927203494921</v>
      </c>
      <c r="N1369">
        <f t="shared" si="43"/>
        <v>53.777777777777771</v>
      </c>
    </row>
    <row r="1370" spans="2:14" x14ac:dyDescent="0.2">
      <c r="B1370">
        <v>97.777777777777771</v>
      </c>
      <c r="C1370">
        <v>75</v>
      </c>
      <c r="D1370">
        <v>8</v>
      </c>
      <c r="E1370">
        <v>48</v>
      </c>
      <c r="F1370">
        <v>0.15573873605012911</v>
      </c>
      <c r="G1370">
        <v>2562.775877362476</v>
      </c>
      <c r="H1370">
        <v>643.80523480160127</v>
      </c>
      <c r="I1370">
        <v>3.9806695236832539</v>
      </c>
      <c r="J1370">
        <f t="shared" si="42"/>
        <v>0.15573873605012911</v>
      </c>
      <c r="K1370">
        <v>37667.830644745824</v>
      </c>
      <c r="L1370">
        <v>35748.860002184942</v>
      </c>
      <c r="M1370">
        <v>1.0536792122166581</v>
      </c>
      <c r="N1370">
        <f t="shared" si="43"/>
        <v>49.777777777777771</v>
      </c>
    </row>
    <row r="1371" spans="2:14" x14ac:dyDescent="0.2">
      <c r="B1371">
        <v>97.777777777777771</v>
      </c>
      <c r="C1371">
        <v>75</v>
      </c>
      <c r="D1371">
        <v>8</v>
      </c>
      <c r="E1371">
        <v>52</v>
      </c>
      <c r="F1371">
        <v>0.16145988564526381</v>
      </c>
      <c r="G1371">
        <v>2440.173732130354</v>
      </c>
      <c r="H1371">
        <v>575.36118386978274</v>
      </c>
      <c r="I1371">
        <v>4.2411163640170413</v>
      </c>
      <c r="J1371">
        <f t="shared" si="42"/>
        <v>0.16145988564526381</v>
      </c>
      <c r="K1371">
        <v>39640.280008322166</v>
      </c>
      <c r="L1371">
        <v>37775.467460061598</v>
      </c>
      <c r="M1371">
        <v>1.0493657040837989</v>
      </c>
      <c r="N1371">
        <f t="shared" si="43"/>
        <v>45.777777777777771</v>
      </c>
    </row>
    <row r="1372" spans="2:14" x14ac:dyDescent="0.2">
      <c r="B1372">
        <v>97.777777777777771</v>
      </c>
      <c r="C1372">
        <v>75</v>
      </c>
      <c r="D1372">
        <v>8</v>
      </c>
      <c r="E1372">
        <v>56</v>
      </c>
      <c r="F1372">
        <v>0.16767027418250269</v>
      </c>
      <c r="G1372">
        <v>2320.4811055152609</v>
      </c>
      <c r="H1372">
        <v>509.83494111651561</v>
      </c>
      <c r="I1372">
        <v>4.5514360009016093</v>
      </c>
      <c r="J1372">
        <f t="shared" si="42"/>
        <v>0.16767027418250269</v>
      </c>
      <c r="K1372">
        <v>42000.61085247594</v>
      </c>
      <c r="L1372">
        <v>40189.964688077198</v>
      </c>
      <c r="M1372">
        <v>1.045052195951192</v>
      </c>
      <c r="N1372">
        <f t="shared" si="43"/>
        <v>41.777777777777771</v>
      </c>
    </row>
    <row r="1373" spans="2:14" x14ac:dyDescent="0.2">
      <c r="B1373">
        <v>97.777777777777771</v>
      </c>
      <c r="C1373">
        <v>75</v>
      </c>
      <c r="D1373">
        <v>8</v>
      </c>
      <c r="E1373">
        <v>60</v>
      </c>
      <c r="F1373">
        <v>0.17442507765368781</v>
      </c>
      <c r="G1373">
        <v>2203.6974699848802</v>
      </c>
      <c r="H1373">
        <v>447.22693386182192</v>
      </c>
      <c r="I1373">
        <v>4.9274703805423048</v>
      </c>
      <c r="J1373">
        <f t="shared" si="42"/>
        <v>0.17442507765368781</v>
      </c>
      <c r="K1373">
        <v>44872.010828476603</v>
      </c>
      <c r="L1373">
        <v>43115.540292353537</v>
      </c>
      <c r="M1373">
        <v>1.040738687819124</v>
      </c>
      <c r="N1373">
        <f t="shared" si="43"/>
        <v>37.777777777777771</v>
      </c>
    </row>
    <row r="1374" spans="2:14" x14ac:dyDescent="0.2">
      <c r="B1374">
        <v>97.777777777777771</v>
      </c>
      <c r="C1374">
        <v>75</v>
      </c>
      <c r="D1374">
        <v>8</v>
      </c>
      <c r="E1374">
        <v>64</v>
      </c>
      <c r="F1374">
        <v>0.18178740118389991</v>
      </c>
      <c r="G1374">
        <v>2089.822554047747</v>
      </c>
      <c r="H1374">
        <v>387.53772078079339</v>
      </c>
      <c r="I1374">
        <v>5.3925655284271867</v>
      </c>
      <c r="J1374">
        <f t="shared" si="42"/>
        <v>0.18178740118389991</v>
      </c>
      <c r="K1374">
        <v>48436.023632986777</v>
      </c>
      <c r="L1374">
        <v>46733.738799719831</v>
      </c>
      <c r="M1374">
        <v>1.0364251796878949</v>
      </c>
      <c r="N1374">
        <f t="shared" si="43"/>
        <v>33.777777777777771</v>
      </c>
    </row>
    <row r="1375" spans="2:14" x14ac:dyDescent="0.2">
      <c r="B1375">
        <v>97.777777777777771</v>
      </c>
      <c r="C1375">
        <v>75</v>
      </c>
      <c r="D1375">
        <v>8</v>
      </c>
      <c r="E1375">
        <v>68</v>
      </c>
      <c r="F1375">
        <v>0.1898297017103065</v>
      </c>
      <c r="G1375">
        <v>1978.856177822244</v>
      </c>
      <c r="H1375">
        <v>330.76795042080403</v>
      </c>
      <c r="I1375">
        <v>5.9826116021964539</v>
      </c>
      <c r="J1375">
        <f t="shared" si="42"/>
        <v>0.1898297017103065</v>
      </c>
      <c r="K1375">
        <v>52971.739331444987</v>
      </c>
      <c r="L1375">
        <v>51323.651104043558</v>
      </c>
      <c r="M1375">
        <v>1.0321116715578249</v>
      </c>
      <c r="N1375">
        <f t="shared" si="43"/>
        <v>29.777777777777771</v>
      </c>
    </row>
    <row r="1376" spans="2:14" x14ac:dyDescent="0.2">
      <c r="B1376">
        <v>97.777777777777771</v>
      </c>
      <c r="C1376">
        <v>75</v>
      </c>
      <c r="D1376">
        <v>8</v>
      </c>
      <c r="E1376">
        <v>72</v>
      </c>
      <c r="F1376">
        <v>0.1986355150714961</v>
      </c>
      <c r="G1376">
        <v>1870.7981671339339</v>
      </c>
      <c r="H1376">
        <v>276.91834828648712</v>
      </c>
      <c r="I1376">
        <v>6.7557754071192564</v>
      </c>
      <c r="J1376">
        <f t="shared" si="42"/>
        <v>0.1986355150714961</v>
      </c>
      <c r="K1376">
        <v>58931.474185599443</v>
      </c>
      <c r="L1376">
        <v>57337.59436675199</v>
      </c>
      <c r="M1376">
        <v>1.027798163429257</v>
      </c>
      <c r="N1376">
        <f t="shared" si="43"/>
        <v>25.777777777777771</v>
      </c>
    </row>
    <row r="1377" spans="2:14" x14ac:dyDescent="0.2">
      <c r="B1377">
        <v>97.777777777777771</v>
      </c>
      <c r="C1377">
        <v>75</v>
      </c>
      <c r="D1377">
        <v>8</v>
      </c>
      <c r="E1377">
        <v>76</v>
      </c>
      <c r="F1377">
        <v>0.2083015667384325</v>
      </c>
      <c r="G1377">
        <v>1765.648314169151</v>
      </c>
      <c r="H1377">
        <v>225.9897201786892</v>
      </c>
      <c r="I1377">
        <v>7.8129585397648178</v>
      </c>
      <c r="J1377">
        <f t="shared" si="42"/>
        <v>0.2083015667384325</v>
      </c>
      <c r="K1377">
        <v>67099.85414099542</v>
      </c>
      <c r="L1377">
        <v>65560.195547004958</v>
      </c>
      <c r="M1377">
        <v>1.0234846553025689</v>
      </c>
      <c r="N1377">
        <f t="shared" si="43"/>
        <v>21.777777777777771</v>
      </c>
    </row>
    <row r="1378" spans="2:14" x14ac:dyDescent="0.2">
      <c r="B1378">
        <v>97.777777777777771</v>
      </c>
      <c r="C1378">
        <v>75</v>
      </c>
      <c r="D1378">
        <v>8</v>
      </c>
      <c r="E1378">
        <v>80</v>
      </c>
      <c r="F1378">
        <v>0.21894036892891719</v>
      </c>
      <c r="G1378">
        <v>1663.4063649938821</v>
      </c>
      <c r="H1378">
        <v>177.9829645738381</v>
      </c>
      <c r="I1378">
        <v>9.3458740221387906</v>
      </c>
      <c r="J1378">
        <f t="shared" si="42"/>
        <v>0.21894036892891719</v>
      </c>
      <c r="K1378">
        <v>78967.66202779788</v>
      </c>
      <c r="L1378">
        <v>77482.238627377839</v>
      </c>
      <c r="M1378">
        <v>1.0191711471781759</v>
      </c>
      <c r="N1378">
        <f t="shared" si="43"/>
        <v>17.777777777777771</v>
      </c>
    </row>
    <row r="1379" spans="2:14" x14ac:dyDescent="0.2">
      <c r="B1379">
        <v>97.777777777777771</v>
      </c>
      <c r="C1379">
        <v>75</v>
      </c>
      <c r="D1379">
        <v>9</v>
      </c>
      <c r="E1379">
        <v>20</v>
      </c>
      <c r="F1379">
        <v>0.1259506451059475</v>
      </c>
      <c r="G1379">
        <v>3502.901330075943</v>
      </c>
      <c r="H1379">
        <v>1204.7279471764871</v>
      </c>
      <c r="I1379">
        <v>2.9076285133798629</v>
      </c>
      <c r="J1379">
        <f t="shared" si="42"/>
        <v>0.1259506451059475</v>
      </c>
      <c r="K1379">
        <v>29698.556239432441</v>
      </c>
      <c r="L1379">
        <v>27400.382856532979</v>
      </c>
      <c r="M1379">
        <v>1.0838737690247819</v>
      </c>
      <c r="N1379">
        <f t="shared" si="43"/>
        <v>77.777777777777771</v>
      </c>
    </row>
    <row r="1380" spans="2:14" x14ac:dyDescent="0.2">
      <c r="B1380">
        <v>97.777777777777771</v>
      </c>
      <c r="C1380">
        <v>75</v>
      </c>
      <c r="D1380">
        <v>9</v>
      </c>
      <c r="E1380">
        <v>24</v>
      </c>
      <c r="F1380">
        <v>0.12720841273844771</v>
      </c>
      <c r="G1380">
        <v>3429.495859035695</v>
      </c>
      <c r="H1380">
        <v>1138.968517809338</v>
      </c>
      <c r="I1380">
        <v>3.0110541296013151</v>
      </c>
      <c r="J1380">
        <f t="shared" si="42"/>
        <v>0.12720841273844771</v>
      </c>
      <c r="K1380">
        <v>31080.3694667821</v>
      </c>
      <c r="L1380">
        <v>28789.842125555751</v>
      </c>
      <c r="M1380">
        <v>1.0795602605681931</v>
      </c>
      <c r="N1380">
        <f t="shared" si="43"/>
        <v>73.777777777777771</v>
      </c>
    </row>
    <row r="1381" spans="2:14" x14ac:dyDescent="0.2">
      <c r="B1381">
        <v>97.777777777777771</v>
      </c>
      <c r="C1381">
        <v>75</v>
      </c>
      <c r="D1381">
        <v>9</v>
      </c>
      <c r="E1381">
        <v>28</v>
      </c>
      <c r="F1381">
        <v>0.1307599992313298</v>
      </c>
      <c r="G1381">
        <v>3285.9156041497381</v>
      </c>
      <c r="H1381">
        <v>1051.043152597407</v>
      </c>
      <c r="I1381">
        <v>3.1263374829371808</v>
      </c>
      <c r="J1381">
        <f t="shared" si="42"/>
        <v>0.1307599992313298</v>
      </c>
      <c r="K1381">
        <v>31935.455912185629</v>
      </c>
      <c r="L1381">
        <v>29700.58346063329</v>
      </c>
      <c r="M1381">
        <v>1.0752467524590741</v>
      </c>
      <c r="N1381">
        <f t="shared" si="43"/>
        <v>69.777777777777771</v>
      </c>
    </row>
    <row r="1382" spans="2:14" x14ac:dyDescent="0.2">
      <c r="B1382">
        <v>97.777777777777771</v>
      </c>
      <c r="C1382">
        <v>75</v>
      </c>
      <c r="D1382">
        <v>9</v>
      </c>
      <c r="E1382">
        <v>32</v>
      </c>
      <c r="F1382">
        <v>0.1345778001841178</v>
      </c>
      <c r="G1382">
        <v>3145.3770465628982</v>
      </c>
      <c r="H1382">
        <v>966.13118252843094</v>
      </c>
      <c r="I1382">
        <v>3.2556417838944318</v>
      </c>
      <c r="J1382">
        <f t="shared" si="42"/>
        <v>0.1345778001841178</v>
      </c>
      <c r="K1382">
        <v>32901.735495702778</v>
      </c>
      <c r="L1382">
        <v>30722.489631668312</v>
      </c>
      <c r="M1382">
        <v>1.070933244348405</v>
      </c>
      <c r="N1382">
        <f t="shared" si="43"/>
        <v>65.777777777777771</v>
      </c>
    </row>
    <row r="1383" spans="2:14" x14ac:dyDescent="0.2">
      <c r="B1383">
        <v>97.777777777777771</v>
      </c>
      <c r="C1383">
        <v>75</v>
      </c>
      <c r="D1383">
        <v>9</v>
      </c>
      <c r="E1383">
        <v>36</v>
      </c>
      <c r="F1383">
        <v>0.13868848785919599</v>
      </c>
      <c r="G1383">
        <v>3007.854931137771</v>
      </c>
      <c r="H1383">
        <v>884.22356718516266</v>
      </c>
      <c r="I1383">
        <v>3.4016905257490211</v>
      </c>
      <c r="J1383">
        <f t="shared" si="42"/>
        <v>0.13868848785919599</v>
      </c>
      <c r="K1383">
        <v>34000.541779975363</v>
      </c>
      <c r="L1383">
        <v>31876.910416022751</v>
      </c>
      <c r="M1383">
        <v>1.066619736236583</v>
      </c>
      <c r="N1383">
        <f t="shared" si="43"/>
        <v>61.777777777777771</v>
      </c>
    </row>
    <row r="1384" spans="2:14" x14ac:dyDescent="0.2">
      <c r="B1384">
        <v>97.777777777777771</v>
      </c>
      <c r="C1384">
        <v>75</v>
      </c>
      <c r="D1384">
        <v>9</v>
      </c>
      <c r="E1384">
        <v>40</v>
      </c>
      <c r="F1384">
        <v>0.14312172914359461</v>
      </c>
      <c r="G1384">
        <v>2873.335663841955</v>
      </c>
      <c r="H1384">
        <v>805.31579291953153</v>
      </c>
      <c r="I1384">
        <v>3.567961399869211</v>
      </c>
      <c r="J1384">
        <f t="shared" si="42"/>
        <v>0.14312172914359461</v>
      </c>
      <c r="K1384">
        <v>35259.242212405232</v>
      </c>
      <c r="L1384">
        <v>33191.222341482811</v>
      </c>
      <c r="M1384">
        <v>1.062306228123987</v>
      </c>
      <c r="N1384">
        <f t="shared" si="43"/>
        <v>57.777777777777771</v>
      </c>
    </row>
    <row r="1385" spans="2:14" x14ac:dyDescent="0.2">
      <c r="B1385">
        <v>97.777777777777771</v>
      </c>
      <c r="C1385">
        <v>75</v>
      </c>
      <c r="D1385">
        <v>9</v>
      </c>
      <c r="E1385">
        <v>44</v>
      </c>
      <c r="F1385">
        <v>0.1479107650961258</v>
      </c>
      <c r="G1385">
        <v>2741.8120361773622</v>
      </c>
      <c r="H1385">
        <v>729.40576353997176</v>
      </c>
      <c r="I1385">
        <v>3.7589667825912501</v>
      </c>
      <c r="J1385">
        <f t="shared" si="42"/>
        <v>0.1479107650961258</v>
      </c>
      <c r="K1385">
        <v>36713.421714850607</v>
      </c>
      <c r="L1385">
        <v>34701.015442213211</v>
      </c>
      <c r="M1385">
        <v>1.057992720010992</v>
      </c>
      <c r="N1385">
        <f t="shared" si="43"/>
        <v>53.777777777777771</v>
      </c>
    </row>
    <row r="1386" spans="2:14" x14ac:dyDescent="0.2">
      <c r="B1386">
        <v>97.777777777777771</v>
      </c>
      <c r="C1386">
        <v>75</v>
      </c>
      <c r="D1386">
        <v>9</v>
      </c>
      <c r="E1386">
        <v>48</v>
      </c>
      <c r="F1386">
        <v>0.15309304424908471</v>
      </c>
      <c r="G1386">
        <v>2613.2802750034712</v>
      </c>
      <c r="H1386">
        <v>656.49265867079362</v>
      </c>
      <c r="I1386">
        <v>3.9806694568292689</v>
      </c>
      <c r="J1386">
        <f t="shared" si="42"/>
        <v>0.15309304424908471</v>
      </c>
      <c r="K1386">
        <v>38410.147253061092</v>
      </c>
      <c r="L1386">
        <v>36453.359636728412</v>
      </c>
      <c r="M1386">
        <v>1.053679211897965</v>
      </c>
      <c r="N1386">
        <f t="shared" si="43"/>
        <v>49.777777777777771</v>
      </c>
    </row>
    <row r="1387" spans="2:14" x14ac:dyDescent="0.2">
      <c r="B1387">
        <v>97.777777777777771</v>
      </c>
      <c r="C1387">
        <v>75</v>
      </c>
      <c r="D1387">
        <v>9</v>
      </c>
      <c r="E1387">
        <v>52</v>
      </c>
      <c r="F1387">
        <v>0.15871094071968819</v>
      </c>
      <c r="G1387">
        <v>2487.738439595294</v>
      </c>
      <c r="H1387">
        <v>586.57633333681054</v>
      </c>
      <c r="I1387">
        <v>4.2411162848038746</v>
      </c>
      <c r="J1387">
        <f t="shared" si="42"/>
        <v>0.15871094071968819</v>
      </c>
      <c r="K1387">
        <v>40412.962009442672</v>
      </c>
      <c r="L1387">
        <v>38511.79990318419</v>
      </c>
      <c r="M1387">
        <v>1.0493657037852779</v>
      </c>
      <c r="N1387">
        <f t="shared" si="43"/>
        <v>45.777777777777771</v>
      </c>
    </row>
    <row r="1388" spans="2:14" x14ac:dyDescent="0.2">
      <c r="B1388">
        <v>97.777777777777771</v>
      </c>
      <c r="C1388">
        <v>75</v>
      </c>
      <c r="D1388">
        <v>9</v>
      </c>
      <c r="E1388">
        <v>56</v>
      </c>
      <c r="F1388">
        <v>0.1648125905885871</v>
      </c>
      <c r="G1388">
        <v>2365.1855520431218</v>
      </c>
      <c r="H1388">
        <v>519.65700520693326</v>
      </c>
      <c r="I1388">
        <v>4.5514359054993943</v>
      </c>
      <c r="J1388">
        <f t="shared" si="42"/>
        <v>0.1648125905885871</v>
      </c>
      <c r="K1388">
        <v>42809.759462878043</v>
      </c>
      <c r="L1388">
        <v>40964.230916041852</v>
      </c>
      <c r="M1388">
        <v>1.045052195673311</v>
      </c>
      <c r="N1388">
        <f t="shared" si="43"/>
        <v>41.777777777777771</v>
      </c>
    </row>
    <row r="1389" spans="2:14" x14ac:dyDescent="0.2">
      <c r="B1389">
        <v>97.777777777777771</v>
      </c>
      <c r="C1389">
        <v>75</v>
      </c>
      <c r="D1389">
        <v>9</v>
      </c>
      <c r="E1389">
        <v>60</v>
      </c>
      <c r="F1389">
        <v>0.17145288249462451</v>
      </c>
      <c r="G1389">
        <v>2245.6211219927459</v>
      </c>
      <c r="H1389">
        <v>455.73509366011581</v>
      </c>
      <c r="I1389">
        <v>4.927470263388396</v>
      </c>
      <c r="J1389">
        <f t="shared" si="42"/>
        <v>0.17145288249462451</v>
      </c>
      <c r="K1389">
        <v>45725.666374434622</v>
      </c>
      <c r="L1389">
        <v>43935.780346101987</v>
      </c>
      <c r="M1389">
        <v>1.040738687562458</v>
      </c>
      <c r="N1389">
        <f t="shared" si="43"/>
        <v>37.777777777777771</v>
      </c>
    </row>
    <row r="1390" spans="2:14" x14ac:dyDescent="0.2">
      <c r="B1390">
        <v>97.777777777777771</v>
      </c>
      <c r="C1390">
        <v>75</v>
      </c>
      <c r="D1390">
        <v>9</v>
      </c>
      <c r="E1390">
        <v>64</v>
      </c>
      <c r="F1390">
        <v>0.17869464382205891</v>
      </c>
      <c r="G1390">
        <v>2129.0448856058501</v>
      </c>
      <c r="H1390">
        <v>394.81113999207082</v>
      </c>
      <c r="I1390">
        <v>5.3925653811303507</v>
      </c>
      <c r="J1390">
        <f t="shared" si="42"/>
        <v>0.17869464382205891</v>
      </c>
      <c r="K1390">
        <v>49345.083483359937</v>
      </c>
      <c r="L1390">
        <v>47610.849737746168</v>
      </c>
      <c r="M1390">
        <v>1.0364251794531381</v>
      </c>
      <c r="N1390">
        <f t="shared" si="43"/>
        <v>33.777777777777771</v>
      </c>
    </row>
    <row r="1391" spans="2:14" x14ac:dyDescent="0.2">
      <c r="B1391">
        <v>97.777777777777771</v>
      </c>
      <c r="C1391">
        <v>75</v>
      </c>
      <c r="D1391">
        <v>9</v>
      </c>
      <c r="E1391">
        <v>68</v>
      </c>
      <c r="F1391">
        <v>0.18661007279732841</v>
      </c>
      <c r="G1391">
        <v>2015.456662998884</v>
      </c>
      <c r="H1391">
        <v>336.88577184308429</v>
      </c>
      <c r="I1391">
        <v>5.9826114114954354</v>
      </c>
      <c r="J1391">
        <f t="shared" si="42"/>
        <v>0.18661007279732841</v>
      </c>
      <c r="K1391">
        <v>53951.492878928693</v>
      </c>
      <c r="L1391">
        <v>52272.921987772897</v>
      </c>
      <c r="M1391">
        <v>1.0321116713457961</v>
      </c>
      <c r="N1391">
        <f t="shared" si="43"/>
        <v>29.777777777777771</v>
      </c>
    </row>
    <row r="1392" spans="2:14" x14ac:dyDescent="0.2">
      <c r="B1392">
        <v>97.777777777777771</v>
      </c>
      <c r="C1392">
        <v>75</v>
      </c>
      <c r="D1392">
        <v>9</v>
      </c>
      <c r="E1392">
        <v>72</v>
      </c>
      <c r="F1392">
        <v>0.19528247965338441</v>
      </c>
      <c r="G1392">
        <v>1904.856283139731</v>
      </c>
      <c r="H1392">
        <v>281.95969235551888</v>
      </c>
      <c r="I1392">
        <v>6.7557751507897299</v>
      </c>
      <c r="J1392">
        <f t="shared" si="42"/>
        <v>0.19528247965338441</v>
      </c>
      <c r="K1392">
        <v>60004.329087569262</v>
      </c>
      <c r="L1392">
        <v>58381.432496785048</v>
      </c>
      <c r="M1392">
        <v>1.027798163240917</v>
      </c>
      <c r="N1392">
        <f t="shared" si="43"/>
        <v>25.777777777777771</v>
      </c>
    </row>
    <row r="1393" spans="2:14" x14ac:dyDescent="0.2">
      <c r="B1393">
        <v>97.777777777777771</v>
      </c>
      <c r="C1393">
        <v>75</v>
      </c>
      <c r="D1393">
        <v>9</v>
      </c>
      <c r="E1393">
        <v>76</v>
      </c>
      <c r="F1393">
        <v>0.20480841771631969</v>
      </c>
      <c r="G1393">
        <v>1797.2435485014439</v>
      </c>
      <c r="H1393">
        <v>230.0336834841107</v>
      </c>
      <c r="I1393">
        <v>7.8129581776035284</v>
      </c>
      <c r="J1393">
        <f t="shared" si="42"/>
        <v>0.20480841771631969</v>
      </c>
      <c r="K1393">
        <v>68300.566422277247</v>
      </c>
      <c r="L1393">
        <v>66733.356557259918</v>
      </c>
      <c r="M1393">
        <v>1.023484655139032</v>
      </c>
      <c r="N1393">
        <f t="shared" si="43"/>
        <v>21.777777777777771</v>
      </c>
    </row>
    <row r="1394" spans="2:14" x14ac:dyDescent="0.2">
      <c r="B1394">
        <v>97.777777777777771</v>
      </c>
      <c r="C1394">
        <v>75</v>
      </c>
      <c r="D1394">
        <v>9</v>
      </c>
      <c r="E1394">
        <v>80</v>
      </c>
      <c r="F1394">
        <v>0.21530030944219611</v>
      </c>
      <c r="G1394">
        <v>1692.6182231346149</v>
      </c>
      <c r="H1394">
        <v>181.10861739593659</v>
      </c>
      <c r="I1394">
        <v>9.3458734734540077</v>
      </c>
      <c r="J1394">
        <f t="shared" si="42"/>
        <v>0.21530030944219611</v>
      </c>
      <c r="K1394">
        <v>80354.450120838403</v>
      </c>
      <c r="L1394">
        <v>78842.940515099734</v>
      </c>
      <c r="M1394">
        <v>1.0191711470407321</v>
      </c>
      <c r="N1394">
        <f t="shared" si="43"/>
        <v>17.777777777777771</v>
      </c>
    </row>
    <row r="1395" spans="2:14" x14ac:dyDescent="0.2">
      <c r="B1395">
        <v>97.777777777777771</v>
      </c>
      <c r="C1395">
        <v>75</v>
      </c>
      <c r="D1395">
        <v>10</v>
      </c>
      <c r="E1395">
        <v>20</v>
      </c>
      <c r="F1395">
        <v>0.1238988260733825</v>
      </c>
      <c r="G1395">
        <v>3576.1631345154492</v>
      </c>
      <c r="H1395">
        <v>1229.924371400276</v>
      </c>
      <c r="I1395">
        <v>2.9076284832407748</v>
      </c>
      <c r="J1395">
        <f t="shared" si="42"/>
        <v>0.1238988260733825</v>
      </c>
      <c r="K1395">
        <v>30319.689869622871</v>
      </c>
      <c r="L1395">
        <v>27973.451106507699</v>
      </c>
      <c r="M1395">
        <v>1.0838737685308111</v>
      </c>
      <c r="N1395">
        <f t="shared" si="43"/>
        <v>77.777777777777771</v>
      </c>
    </row>
    <row r="1396" spans="2:14" x14ac:dyDescent="0.2">
      <c r="B1396">
        <v>97.777777777777771</v>
      </c>
      <c r="C1396">
        <v>75</v>
      </c>
      <c r="D1396">
        <v>10</v>
      </c>
      <c r="E1396">
        <v>24</v>
      </c>
      <c r="F1396">
        <v>0.1255376601887131</v>
      </c>
      <c r="G1396">
        <v>3486.4358571749331</v>
      </c>
      <c r="H1396">
        <v>1157.878852321513</v>
      </c>
      <c r="I1396">
        <v>3.011054092735808</v>
      </c>
      <c r="J1396">
        <f t="shared" si="42"/>
        <v>0.1255376601887131</v>
      </c>
      <c r="K1396">
        <v>31596.397551476461</v>
      </c>
      <c r="L1396">
        <v>29267.84054662304</v>
      </c>
      <c r="M1396">
        <v>1.07956026004529</v>
      </c>
      <c r="N1396">
        <f t="shared" si="43"/>
        <v>73.777777777777771</v>
      </c>
    </row>
    <row r="1397" spans="2:14" x14ac:dyDescent="0.2">
      <c r="B1397">
        <v>97.777777777777771</v>
      </c>
      <c r="C1397">
        <v>75</v>
      </c>
      <c r="D1397">
        <v>10</v>
      </c>
      <c r="E1397">
        <v>28</v>
      </c>
      <c r="F1397">
        <v>0.12902913481797551</v>
      </c>
      <c r="G1397">
        <v>3340.0617188710939</v>
      </c>
      <c r="H1397">
        <v>1068.3625107529949</v>
      </c>
      <c r="I1397">
        <v>3.126337441882884</v>
      </c>
      <c r="J1397">
        <f t="shared" si="42"/>
        <v>0.12902913481797551</v>
      </c>
      <c r="K1397">
        <v>32461.696104513219</v>
      </c>
      <c r="L1397">
        <v>30189.996896395121</v>
      </c>
      <c r="M1397">
        <v>1.0752467519594</v>
      </c>
      <c r="N1397">
        <f t="shared" si="43"/>
        <v>69.777777777777771</v>
      </c>
    </row>
    <row r="1398" spans="2:14" x14ac:dyDescent="0.2">
      <c r="B1398">
        <v>97.777777777777771</v>
      </c>
      <c r="C1398">
        <v>75</v>
      </c>
      <c r="D1398">
        <v>10</v>
      </c>
      <c r="E1398">
        <v>32</v>
      </c>
      <c r="F1398">
        <v>0.13278393058383889</v>
      </c>
      <c r="G1398">
        <v>3196.78981855438</v>
      </c>
      <c r="H1398">
        <v>981.92309719330115</v>
      </c>
      <c r="I1398">
        <v>3.2556417378224278</v>
      </c>
      <c r="J1398">
        <f t="shared" si="42"/>
        <v>0.13278393058383889</v>
      </c>
      <c r="K1398">
        <v>33439.530933300033</v>
      </c>
      <c r="L1398">
        <v>31224.664211938951</v>
      </c>
      <c r="M1398">
        <v>1.070933243871818</v>
      </c>
      <c r="N1398">
        <f t="shared" si="43"/>
        <v>65.777777777777771</v>
      </c>
    </row>
    <row r="1399" spans="2:14" x14ac:dyDescent="0.2">
      <c r="B1399">
        <v>97.777777777777771</v>
      </c>
      <c r="C1399">
        <v>75</v>
      </c>
      <c r="D1399">
        <v>10</v>
      </c>
      <c r="E1399">
        <v>36</v>
      </c>
      <c r="F1399">
        <v>0.13682848373105419</v>
      </c>
      <c r="G1399">
        <v>3056.596814261924</v>
      </c>
      <c r="H1399">
        <v>898.55230450230806</v>
      </c>
      <c r="I1399">
        <v>3.4016904736056719</v>
      </c>
      <c r="J1399">
        <f t="shared" si="42"/>
        <v>0.13682848373105419</v>
      </c>
      <c r="K1399">
        <v>34551.51596973477</v>
      </c>
      <c r="L1399">
        <v>32393.47145997515</v>
      </c>
      <c r="M1399">
        <v>1.0666197357830589</v>
      </c>
      <c r="N1399">
        <f t="shared" si="43"/>
        <v>61.777777777777771</v>
      </c>
    </row>
    <row r="1400" spans="2:14" x14ac:dyDescent="0.2">
      <c r="B1400">
        <v>97.777777777777771</v>
      </c>
      <c r="C1400">
        <v>75</v>
      </c>
      <c r="D1400">
        <v>10</v>
      </c>
      <c r="E1400">
        <v>40</v>
      </c>
      <c r="F1400">
        <v>0.1411922322014893</v>
      </c>
      <c r="G1400">
        <v>2919.4703834361658</v>
      </c>
      <c r="H1400">
        <v>818.24608088251614</v>
      </c>
      <c r="I1400">
        <v>3.5679613402943309</v>
      </c>
      <c r="J1400">
        <f t="shared" si="42"/>
        <v>0.1411922322014893</v>
      </c>
      <c r="K1400">
        <v>35825.370031387101</v>
      </c>
      <c r="L1400">
        <v>33724.14572883345</v>
      </c>
      <c r="M1400">
        <v>1.0623062276936239</v>
      </c>
      <c r="N1400">
        <f t="shared" si="43"/>
        <v>57.777777777777771</v>
      </c>
    </row>
    <row r="1401" spans="2:14" x14ac:dyDescent="0.2">
      <c r="B1401">
        <v>97.777777777777771</v>
      </c>
      <c r="C1401">
        <v>75</v>
      </c>
      <c r="D1401">
        <v>10</v>
      </c>
      <c r="E1401">
        <v>44</v>
      </c>
      <c r="F1401">
        <v>0.14590819475436859</v>
      </c>
      <c r="G1401">
        <v>2785.404058388569</v>
      </c>
      <c r="H1401">
        <v>741.00258673857513</v>
      </c>
      <c r="I1401">
        <v>3.7589667137980678</v>
      </c>
      <c r="J1401">
        <f t="shared" si="42"/>
        <v>0.14590819475436859</v>
      </c>
      <c r="K1401">
        <v>37297.127772642401</v>
      </c>
      <c r="L1401">
        <v>35252.726300992414</v>
      </c>
      <c r="M1401">
        <v>1.057992719604</v>
      </c>
      <c r="N1401">
        <f t="shared" si="43"/>
        <v>53.777777777777771</v>
      </c>
    </row>
    <row r="1402" spans="2:14" x14ac:dyDescent="0.2">
      <c r="B1402">
        <v>97.777777777777771</v>
      </c>
      <c r="C1402">
        <v>75</v>
      </c>
      <c r="D1402">
        <v>10</v>
      </c>
      <c r="E1402">
        <v>48</v>
      </c>
      <c r="F1402">
        <v>0.15101360160183</v>
      </c>
      <c r="G1402">
        <v>2654.394466497527</v>
      </c>
      <c r="H1402">
        <v>666.82113370648528</v>
      </c>
      <c r="I1402">
        <v>3.98066937642368</v>
      </c>
      <c r="J1402">
        <f t="shared" si="42"/>
        <v>0.15101360160183</v>
      </c>
      <c r="K1402">
        <v>39014.446058888621</v>
      </c>
      <c r="L1402">
        <v>37026.872726097579</v>
      </c>
      <c r="M1402">
        <v>1.053679211514672</v>
      </c>
      <c r="N1402">
        <f t="shared" si="43"/>
        <v>49.777777777777771</v>
      </c>
    </row>
    <row r="1403" spans="2:14" x14ac:dyDescent="0.2">
      <c r="B1403">
        <v>97.777777777777771</v>
      </c>
      <c r="C1403">
        <v>75</v>
      </c>
      <c r="D1403">
        <v>10</v>
      </c>
      <c r="E1403">
        <v>52</v>
      </c>
      <c r="F1403">
        <v>0.1565506110866019</v>
      </c>
      <c r="G1403">
        <v>2526.4398739344429</v>
      </c>
      <c r="H1403">
        <v>595.70164104131186</v>
      </c>
      <c r="I1403">
        <v>4.2411161895040594</v>
      </c>
      <c r="J1403">
        <f t="shared" si="42"/>
        <v>0.1565506110866019</v>
      </c>
      <c r="K1403">
        <v>41041.661381838683</v>
      </c>
      <c r="L1403">
        <v>39110.923148945541</v>
      </c>
      <c r="M1403">
        <v>1.049365703426133</v>
      </c>
      <c r="N1403">
        <f t="shared" si="43"/>
        <v>45.777777777777771</v>
      </c>
    </row>
    <row r="1404" spans="2:14" x14ac:dyDescent="0.2">
      <c r="B1404">
        <v>97.777777777777771</v>
      </c>
      <c r="C1404">
        <v>75</v>
      </c>
      <c r="D1404">
        <v>10</v>
      </c>
      <c r="E1404">
        <v>56</v>
      </c>
      <c r="F1404">
        <v>0.1625671467064175</v>
      </c>
      <c r="G1404">
        <v>2401.5394091403018</v>
      </c>
      <c r="H1404">
        <v>527.64435654679721</v>
      </c>
      <c r="I1404">
        <v>4.5514357906854768</v>
      </c>
      <c r="J1404">
        <f t="shared" si="42"/>
        <v>0.1625671467064175</v>
      </c>
      <c r="K1404">
        <v>43467.762754219701</v>
      </c>
      <c r="L1404">
        <v>41593.867701626201</v>
      </c>
      <c r="M1404">
        <v>1.0450521953388869</v>
      </c>
      <c r="N1404">
        <f t="shared" si="43"/>
        <v>41.777777777777771</v>
      </c>
    </row>
    <row r="1405" spans="2:14" x14ac:dyDescent="0.2">
      <c r="B1405">
        <v>97.777777777777771</v>
      </c>
      <c r="C1405">
        <v>75</v>
      </c>
      <c r="D1405">
        <v>10</v>
      </c>
      <c r="E1405">
        <v>60</v>
      </c>
      <c r="F1405">
        <v>0.1691178906725293</v>
      </c>
      <c r="G1405">
        <v>2279.6926414040399</v>
      </c>
      <c r="H1405">
        <v>462.64971370688409</v>
      </c>
      <c r="I1405">
        <v>4.9274701223491082</v>
      </c>
      <c r="J1405">
        <f t="shared" si="42"/>
        <v>0.1691178906725293</v>
      </c>
      <c r="K1405">
        <v>46419.435645756937</v>
      </c>
      <c r="L1405">
        <v>44602.392718059782</v>
      </c>
      <c r="M1405">
        <v>1.040738687253463</v>
      </c>
      <c r="N1405">
        <f t="shared" si="43"/>
        <v>37.777777777777771</v>
      </c>
    </row>
    <row r="1406" spans="2:14" x14ac:dyDescent="0.2">
      <c r="B1406">
        <v>97.777777777777771</v>
      </c>
      <c r="C1406">
        <v>75</v>
      </c>
      <c r="D1406">
        <v>10</v>
      </c>
      <c r="E1406">
        <v>64</v>
      </c>
      <c r="F1406">
        <v>0.17626547567679621</v>
      </c>
      <c r="G1406">
        <v>2160.8993487229791</v>
      </c>
      <c r="H1406">
        <v>400.71826062006949</v>
      </c>
      <c r="I1406">
        <v>5.392565203739939</v>
      </c>
      <c r="J1406">
        <f t="shared" si="42"/>
        <v>0.17626547567679621</v>
      </c>
      <c r="K1406">
        <v>50083.377519554051</v>
      </c>
      <c r="L1406">
        <v>48323.196431451142</v>
      </c>
      <c r="M1406">
        <v>1.036425179170418</v>
      </c>
      <c r="N1406">
        <f t="shared" si="43"/>
        <v>33.777777777777771</v>
      </c>
    </row>
    <row r="1407" spans="2:14" x14ac:dyDescent="0.2">
      <c r="B1407">
        <v>97.777777777777771</v>
      </c>
      <c r="C1407">
        <v>75</v>
      </c>
      <c r="D1407">
        <v>10</v>
      </c>
      <c r="E1407">
        <v>68</v>
      </c>
      <c r="F1407">
        <v>0.18408192571254281</v>
      </c>
      <c r="G1407">
        <v>2045.159389678754</v>
      </c>
      <c r="H1407">
        <v>341.85062801975681</v>
      </c>
      <c r="I1407">
        <v>5.9826111817485286</v>
      </c>
      <c r="J1407">
        <f t="shared" si="42"/>
        <v>0.18408192571254281</v>
      </c>
      <c r="K1407">
        <v>54746.601241402423</v>
      </c>
      <c r="L1407">
        <v>53043.292479743417</v>
      </c>
      <c r="M1407">
        <v>1.0321116710903551</v>
      </c>
      <c r="N1407">
        <f t="shared" si="43"/>
        <v>29.777777777777771</v>
      </c>
    </row>
    <row r="1408" spans="2:14" x14ac:dyDescent="0.2">
      <c r="B1408">
        <v>97.777777777777771</v>
      </c>
      <c r="C1408">
        <v>75</v>
      </c>
      <c r="D1408">
        <v>10</v>
      </c>
      <c r="E1408">
        <v>72</v>
      </c>
      <c r="F1408">
        <v>0.19265041001147709</v>
      </c>
      <c r="G1408">
        <v>1932.472634637591</v>
      </c>
      <c r="H1408">
        <v>286.04751932585918</v>
      </c>
      <c r="I1408">
        <v>6.7557748418582166</v>
      </c>
      <c r="J1408">
        <f t="shared" si="42"/>
        <v>0.19265041001147709</v>
      </c>
      <c r="K1408">
        <v>60874.263821303728</v>
      </c>
      <c r="L1408">
        <v>59227.838705991991</v>
      </c>
      <c r="M1408">
        <v>1.027798163013927</v>
      </c>
      <c r="N1408">
        <f t="shared" si="43"/>
        <v>25.777777777777771</v>
      </c>
    </row>
    <row r="1409" spans="2:14" x14ac:dyDescent="0.2">
      <c r="B1409">
        <v>97.777777777777771</v>
      </c>
      <c r="C1409">
        <v>75</v>
      </c>
      <c r="D1409">
        <v>10</v>
      </c>
      <c r="E1409">
        <v>76</v>
      </c>
      <c r="F1409">
        <v>0.20206739236135021</v>
      </c>
      <c r="G1409">
        <v>1822.838932012769</v>
      </c>
      <c r="H1409">
        <v>233.30971348526049</v>
      </c>
      <c r="I1409">
        <v>7.8129577409468984</v>
      </c>
      <c r="J1409">
        <f t="shared" si="42"/>
        <v>0.20206739236135021</v>
      </c>
      <c r="K1409">
        <v>69273.266640384303</v>
      </c>
      <c r="L1409">
        <v>67683.7374218568</v>
      </c>
      <c r="M1409">
        <v>1.0234846549418559</v>
      </c>
      <c r="N1409">
        <f t="shared" si="43"/>
        <v>21.777777777777771</v>
      </c>
    </row>
    <row r="1410" spans="2:14" x14ac:dyDescent="0.2">
      <c r="B1410">
        <v>97.777777777777771</v>
      </c>
      <c r="C1410">
        <v>75</v>
      </c>
      <c r="D1410">
        <v>10</v>
      </c>
      <c r="E1410">
        <v>80</v>
      </c>
      <c r="F1410">
        <v>0.21244528275135741</v>
      </c>
      <c r="G1410">
        <v>1716.2580964516669</v>
      </c>
      <c r="H1410">
        <v>183.63807544184189</v>
      </c>
      <c r="I1410">
        <v>9.3458728116283538</v>
      </c>
      <c r="J1410">
        <f t="shared" si="42"/>
        <v>0.21244528275135741</v>
      </c>
      <c r="K1410">
        <v>81476.716793473024</v>
      </c>
      <c r="L1410">
        <v>79944.096772463192</v>
      </c>
      <c r="M1410">
        <v>1.019171146874946</v>
      </c>
      <c r="N1410">
        <f t="shared" si="43"/>
        <v>17.777777777777771</v>
      </c>
    </row>
    <row r="1411" spans="2:14" x14ac:dyDescent="0.2">
      <c r="B1411">
        <v>97.777777777777771</v>
      </c>
      <c r="C1411">
        <v>75</v>
      </c>
      <c r="D1411">
        <v>11</v>
      </c>
      <c r="E1411">
        <v>20</v>
      </c>
      <c r="F1411">
        <v>0.122285520728622</v>
      </c>
      <c r="G1411">
        <v>3635.955510988751</v>
      </c>
      <c r="H1411">
        <v>1250.488353894164</v>
      </c>
      <c r="I1411">
        <v>2.9076284474509251</v>
      </c>
      <c r="J1411">
        <f t="shared" si="42"/>
        <v>0.122285520728622</v>
      </c>
      <c r="K1411">
        <v>30826.626002860499</v>
      </c>
      <c r="L1411">
        <v>28441.15884576592</v>
      </c>
      <c r="M1411">
        <v>1.0838737679442241</v>
      </c>
      <c r="N1411">
        <f t="shared" si="43"/>
        <v>77.777777777777771</v>
      </c>
    </row>
    <row r="1412" spans="2:14" x14ac:dyDescent="0.2">
      <c r="B1412">
        <v>97.777777777777771</v>
      </c>
      <c r="C1412">
        <v>75</v>
      </c>
      <c r="D1412">
        <v>11</v>
      </c>
      <c r="E1412">
        <v>24</v>
      </c>
      <c r="F1412">
        <v>0.1241936826856901</v>
      </c>
      <c r="G1412">
        <v>3533.6300044597292</v>
      </c>
      <c r="H1412">
        <v>1173.552499164427</v>
      </c>
      <c r="I1412">
        <v>3.0110540491164079</v>
      </c>
      <c r="J1412">
        <f t="shared" ref="J1412:J1475" si="44">F1412</f>
        <v>0.1241936826856901</v>
      </c>
      <c r="K1412">
        <v>32024.102262189728</v>
      </c>
      <c r="L1412">
        <v>29664.024756894429</v>
      </c>
      <c r="M1412">
        <v>1.0795602594265901</v>
      </c>
      <c r="N1412">
        <f t="shared" ref="N1412:N1475" si="45">B1412-E1412</f>
        <v>73.777777777777771</v>
      </c>
    </row>
    <row r="1413" spans="2:14" x14ac:dyDescent="0.2">
      <c r="B1413">
        <v>97.777777777777771</v>
      </c>
      <c r="C1413">
        <v>75</v>
      </c>
      <c r="D1413">
        <v>11</v>
      </c>
      <c r="E1413">
        <v>28</v>
      </c>
      <c r="F1413">
        <v>0.1276368771257699</v>
      </c>
      <c r="G1413">
        <v>3384.9276723820021</v>
      </c>
      <c r="H1413">
        <v>1082.713490756011</v>
      </c>
      <c r="I1413">
        <v>3.126337393301025</v>
      </c>
      <c r="J1413">
        <f t="shared" si="44"/>
        <v>0.1276368771257699</v>
      </c>
      <c r="K1413">
        <v>32897.743420669569</v>
      </c>
      <c r="L1413">
        <v>30595.529239043579</v>
      </c>
      <c r="M1413">
        <v>1.0752467513681081</v>
      </c>
      <c r="N1413">
        <f t="shared" si="45"/>
        <v>69.777777777777771</v>
      </c>
    </row>
    <row r="1414" spans="2:14" x14ac:dyDescent="0.2">
      <c r="B1414">
        <v>97.777777777777771</v>
      </c>
      <c r="C1414">
        <v>75</v>
      </c>
      <c r="D1414">
        <v>11</v>
      </c>
      <c r="E1414">
        <v>32</v>
      </c>
      <c r="F1414">
        <v>0.1313410903263901</v>
      </c>
      <c r="G1414">
        <v>3239.3778268904348</v>
      </c>
      <c r="H1414">
        <v>995.00440835118377</v>
      </c>
      <c r="I1414">
        <v>3.2556416832950421</v>
      </c>
      <c r="J1414">
        <f t="shared" si="44"/>
        <v>0.1313410903263901</v>
      </c>
      <c r="K1414">
        <v>33885.016280467811</v>
      </c>
      <c r="L1414">
        <v>31640.642861928562</v>
      </c>
      <c r="M1414">
        <v>1.0709332433077641</v>
      </c>
      <c r="N1414">
        <f t="shared" si="45"/>
        <v>65.777777777777771</v>
      </c>
    </row>
    <row r="1415" spans="2:14" x14ac:dyDescent="0.2">
      <c r="B1415">
        <v>97.777777777777771</v>
      </c>
      <c r="C1415">
        <v>75</v>
      </c>
      <c r="D1415">
        <v>11</v>
      </c>
      <c r="E1415">
        <v>36</v>
      </c>
      <c r="F1415">
        <v>0.13533257403751339</v>
      </c>
      <c r="G1415">
        <v>3096.9587836473429</v>
      </c>
      <c r="H1415">
        <v>910.41758909888051</v>
      </c>
      <c r="I1415">
        <v>3.401690411883048</v>
      </c>
      <c r="J1415">
        <f t="shared" si="44"/>
        <v>0.13533257403751339</v>
      </c>
      <c r="K1415">
        <v>35007.764312101433</v>
      </c>
      <c r="L1415">
        <v>32821.223117552967</v>
      </c>
      <c r="M1415">
        <v>1.066619735246219</v>
      </c>
      <c r="N1415">
        <f t="shared" si="45"/>
        <v>61.777777777777771</v>
      </c>
    </row>
    <row r="1416" spans="2:14" x14ac:dyDescent="0.2">
      <c r="B1416">
        <v>97.777777777777771</v>
      </c>
      <c r="C1416">
        <v>75</v>
      </c>
      <c r="D1416">
        <v>11</v>
      </c>
      <c r="E1416">
        <v>40</v>
      </c>
      <c r="F1416">
        <v>0.13964058995658621</v>
      </c>
      <c r="G1416">
        <v>2957.6592881944762</v>
      </c>
      <c r="H1416">
        <v>828.94938161448783</v>
      </c>
      <c r="I1416">
        <v>3.5679612697629932</v>
      </c>
      <c r="J1416">
        <f t="shared" si="44"/>
        <v>0.13964058995658621</v>
      </c>
      <c r="K1416">
        <v>36293.993262443691</v>
      </c>
      <c r="L1416">
        <v>34165.283355863699</v>
      </c>
      <c r="M1416">
        <v>1.0623062271841119</v>
      </c>
      <c r="N1416">
        <f t="shared" si="45"/>
        <v>57.777777777777771</v>
      </c>
    </row>
    <row r="1417" spans="2:14" x14ac:dyDescent="0.2">
      <c r="B1417">
        <v>97.777777777777771</v>
      </c>
      <c r="C1417">
        <v>75</v>
      </c>
      <c r="D1417">
        <v>11</v>
      </c>
      <c r="E1417">
        <v>44</v>
      </c>
      <c r="F1417">
        <v>0.14429798747905609</v>
      </c>
      <c r="G1417">
        <v>2821.4734946305371</v>
      </c>
      <c r="H1417">
        <v>750.59817513608652</v>
      </c>
      <c r="I1417">
        <v>3.7589666323382578</v>
      </c>
      <c r="J1417">
        <f t="shared" si="44"/>
        <v>0.14429798747905609</v>
      </c>
      <c r="K1417">
        <v>37780.104871836447</v>
      </c>
      <c r="L1417">
        <v>35709.229552342003</v>
      </c>
      <c r="M1417">
        <v>1.057992719122069</v>
      </c>
      <c r="N1417">
        <f t="shared" si="45"/>
        <v>53.777777777777771</v>
      </c>
    </row>
    <row r="1418" spans="2:14" x14ac:dyDescent="0.2">
      <c r="B1418">
        <v>97.777777777777771</v>
      </c>
      <c r="C1418">
        <v>75</v>
      </c>
      <c r="D1418">
        <v>11</v>
      </c>
      <c r="E1418">
        <v>48</v>
      </c>
      <c r="F1418">
        <v>0.14934183201255649</v>
      </c>
      <c r="G1418">
        <v>2688.3983798361278</v>
      </c>
      <c r="H1418">
        <v>675.36341000155176</v>
      </c>
      <c r="I1418">
        <v>3.980669281194773</v>
      </c>
      <c r="J1418">
        <f t="shared" si="44"/>
        <v>0.14934183201255649</v>
      </c>
      <c r="K1418">
        <v>39514.237578003143</v>
      </c>
      <c r="L1418">
        <v>37501.202608168569</v>
      </c>
      <c r="M1418">
        <v>1.053679211060716</v>
      </c>
      <c r="N1418">
        <f t="shared" si="45"/>
        <v>49.777777777777771</v>
      </c>
    </row>
    <row r="1419" spans="2:14" x14ac:dyDescent="0.2">
      <c r="B1419">
        <v>97.777777777777771</v>
      </c>
      <c r="C1419">
        <v>75</v>
      </c>
      <c r="D1419">
        <v>11</v>
      </c>
      <c r="E1419">
        <v>52</v>
      </c>
      <c r="F1419">
        <v>0.1548141207994867</v>
      </c>
      <c r="G1419">
        <v>2558.4324098136558</v>
      </c>
      <c r="H1419">
        <v>603.24508068113789</v>
      </c>
      <c r="I1419">
        <v>4.2411160766116334</v>
      </c>
      <c r="J1419">
        <f t="shared" si="44"/>
        <v>0.1548141207994867</v>
      </c>
      <c r="K1419">
        <v>41561.375639774371</v>
      </c>
      <c r="L1419">
        <v>39606.188310641854</v>
      </c>
      <c r="M1419">
        <v>1.0493657030006891</v>
      </c>
      <c r="N1419">
        <f t="shared" si="45"/>
        <v>45.777777777777771</v>
      </c>
    </row>
    <row r="1420" spans="2:14" x14ac:dyDescent="0.2">
      <c r="B1420">
        <v>97.777777777777771</v>
      </c>
      <c r="C1420">
        <v>75</v>
      </c>
      <c r="D1420">
        <v>11</v>
      </c>
      <c r="E1420">
        <v>56</v>
      </c>
      <c r="F1420">
        <v>0.16076262101576649</v>
      </c>
      <c r="G1420">
        <v>2431.5748368381041</v>
      </c>
      <c r="H1420">
        <v>534.24348301083887</v>
      </c>
      <c r="I1420">
        <v>4.5514356546465748</v>
      </c>
      <c r="J1420">
        <f t="shared" si="44"/>
        <v>0.16076262101576649</v>
      </c>
      <c r="K1420">
        <v>44011.402737982011</v>
      </c>
      <c r="L1420">
        <v>42114.07138415474</v>
      </c>
      <c r="M1420">
        <v>1.0450521949426419</v>
      </c>
      <c r="N1420">
        <f t="shared" si="45"/>
        <v>41.777777777777771</v>
      </c>
    </row>
    <row r="1421" spans="2:14" x14ac:dyDescent="0.2">
      <c r="B1421">
        <v>97.777777777777771</v>
      </c>
      <c r="C1421">
        <v>75</v>
      </c>
      <c r="D1421">
        <v>11</v>
      </c>
      <c r="E1421">
        <v>60</v>
      </c>
      <c r="F1421">
        <v>0.16724186644004069</v>
      </c>
      <c r="G1421">
        <v>2307.8253189777961</v>
      </c>
      <c r="H1421">
        <v>468.35908487751749</v>
      </c>
      <c r="I1421">
        <v>4.9274699551975676</v>
      </c>
      <c r="J1421">
        <f t="shared" si="44"/>
        <v>0.16724186644004069</v>
      </c>
      <c r="K1421">
        <v>46992.277349265467</v>
      </c>
      <c r="L1421">
        <v>45152.81111516519</v>
      </c>
      <c r="M1421">
        <v>1.040738686887259</v>
      </c>
      <c r="N1421">
        <f t="shared" si="45"/>
        <v>37.777777777777771</v>
      </c>
    </row>
    <row r="1422" spans="2:14" x14ac:dyDescent="0.2">
      <c r="B1422">
        <v>97.777777777777771</v>
      </c>
      <c r="C1422">
        <v>75</v>
      </c>
      <c r="D1422">
        <v>11</v>
      </c>
      <c r="E1422">
        <v>64</v>
      </c>
      <c r="F1422">
        <v>0.17431435461688291</v>
      </c>
      <c r="G1422">
        <v>2187.183709086727</v>
      </c>
      <c r="H1422">
        <v>405.59246142444812</v>
      </c>
      <c r="I1422">
        <v>5.392564993455002</v>
      </c>
      <c r="J1422">
        <f t="shared" si="44"/>
        <v>0.17431435461688291</v>
      </c>
      <c r="K1422">
        <v>50692.572734377703</v>
      </c>
      <c r="L1422">
        <v>48910.98148671542</v>
      </c>
      <c r="M1422">
        <v>1.0364251788352721</v>
      </c>
      <c r="N1422">
        <f t="shared" si="45"/>
        <v>33.777777777777771</v>
      </c>
    </row>
    <row r="1423" spans="2:14" x14ac:dyDescent="0.2">
      <c r="B1423">
        <v>97.777777777777771</v>
      </c>
      <c r="C1423">
        <v>75</v>
      </c>
      <c r="D1423">
        <v>11</v>
      </c>
      <c r="E1423">
        <v>68</v>
      </c>
      <c r="F1423">
        <v>0.18205199583147069</v>
      </c>
      <c r="G1423">
        <v>2069.649936838658</v>
      </c>
      <c r="H1423">
        <v>345.94426550657209</v>
      </c>
      <c r="I1423">
        <v>5.9826109093267776</v>
      </c>
      <c r="J1423">
        <f t="shared" si="44"/>
        <v>0.18205199583147069</v>
      </c>
      <c r="K1423">
        <v>55402.185459587781</v>
      </c>
      <c r="L1423">
        <v>53678.479788255703</v>
      </c>
      <c r="M1423">
        <v>1.0321116707874649</v>
      </c>
      <c r="N1423">
        <f t="shared" si="45"/>
        <v>29.777777777777771</v>
      </c>
    </row>
    <row r="1424" spans="2:14" x14ac:dyDescent="0.2">
      <c r="B1424">
        <v>97.777777777777771</v>
      </c>
      <c r="C1424">
        <v>75</v>
      </c>
      <c r="D1424">
        <v>11</v>
      </c>
      <c r="E1424">
        <v>72</v>
      </c>
      <c r="F1424">
        <v>0.19053787877026529</v>
      </c>
      <c r="G1424">
        <v>1955.223944124074</v>
      </c>
      <c r="H1424">
        <v>289.4152182302164</v>
      </c>
      <c r="I1424">
        <v>6.7557744754416591</v>
      </c>
      <c r="J1424">
        <f t="shared" si="44"/>
        <v>0.19053787877026529</v>
      </c>
      <c r="K1424">
        <v>61590.946267997191</v>
      </c>
      <c r="L1424">
        <v>59925.13754210333</v>
      </c>
      <c r="M1424">
        <v>1.027798162744699</v>
      </c>
      <c r="N1424">
        <f t="shared" si="45"/>
        <v>25.777777777777771</v>
      </c>
    </row>
    <row r="1425" spans="2:14" x14ac:dyDescent="0.2">
      <c r="B1425">
        <v>97.777777777777771</v>
      </c>
      <c r="C1425">
        <v>75</v>
      </c>
      <c r="D1425">
        <v>11</v>
      </c>
      <c r="E1425">
        <v>76</v>
      </c>
      <c r="F1425">
        <v>0.19986843635018031</v>
      </c>
      <c r="G1425">
        <v>1843.9056524987809</v>
      </c>
      <c r="H1425">
        <v>236.00611137323881</v>
      </c>
      <c r="I1425">
        <v>7.812957222885986</v>
      </c>
      <c r="J1425">
        <f t="shared" si="44"/>
        <v>0.19986843635018031</v>
      </c>
      <c r="K1425">
        <v>70073.864279504589</v>
      </c>
      <c r="L1425">
        <v>68465.964738379058</v>
      </c>
      <c r="M1425">
        <v>1.023484654707921</v>
      </c>
      <c r="N1425">
        <f t="shared" si="45"/>
        <v>21.777777777777771</v>
      </c>
    </row>
    <row r="1426" spans="2:14" x14ac:dyDescent="0.2">
      <c r="B1426">
        <v>97.777777777777771</v>
      </c>
      <c r="C1426">
        <v>75</v>
      </c>
      <c r="D1426">
        <v>11</v>
      </c>
      <c r="E1426">
        <v>80</v>
      </c>
      <c r="F1426">
        <v>0.21015612049706511</v>
      </c>
      <c r="G1426">
        <v>1735.6949506876369</v>
      </c>
      <c r="H1426">
        <v>185.717817002662</v>
      </c>
      <c r="I1426">
        <v>9.3458720261759165</v>
      </c>
      <c r="J1426">
        <f t="shared" si="44"/>
        <v>0.21015612049706511</v>
      </c>
      <c r="K1426">
        <v>82399.451591470075</v>
      </c>
      <c r="L1426">
        <v>80849.474457785094</v>
      </c>
      <c r="M1426">
        <v>1.019171146678193</v>
      </c>
      <c r="N1426">
        <f t="shared" si="45"/>
        <v>17.777777777777771</v>
      </c>
    </row>
    <row r="1427" spans="2:14" x14ac:dyDescent="0.2">
      <c r="B1427">
        <v>97.777777777777771</v>
      </c>
      <c r="C1427">
        <v>75</v>
      </c>
      <c r="D1427">
        <v>12</v>
      </c>
      <c r="E1427">
        <v>20</v>
      </c>
      <c r="F1427">
        <v>0.1209877041544392</v>
      </c>
      <c r="G1427">
        <v>3685.5261795605788</v>
      </c>
      <c r="H1427">
        <v>1267.536860162005</v>
      </c>
      <c r="I1427">
        <v>2.907628405448917</v>
      </c>
      <c r="J1427">
        <f t="shared" si="44"/>
        <v>0.1209877041544392</v>
      </c>
      <c r="K1427">
        <v>31246.899698772679</v>
      </c>
      <c r="L1427">
        <v>28828.910379374109</v>
      </c>
      <c r="M1427">
        <v>1.0838737672558221</v>
      </c>
      <c r="N1427">
        <f t="shared" si="45"/>
        <v>77.777777777777771</v>
      </c>
    </row>
    <row r="1428" spans="2:14" x14ac:dyDescent="0.2">
      <c r="B1428">
        <v>97.777777777777771</v>
      </c>
      <c r="C1428">
        <v>75</v>
      </c>
      <c r="D1428">
        <v>12</v>
      </c>
      <c r="E1428">
        <v>24</v>
      </c>
      <c r="F1428">
        <v>0.1230928612066956</v>
      </c>
      <c r="G1428">
        <v>3573.2481909497869</v>
      </c>
      <c r="H1428">
        <v>1186.7100998940709</v>
      </c>
      <c r="I1428">
        <v>3.0110539981658069</v>
      </c>
      <c r="J1428">
        <f t="shared" si="44"/>
        <v>0.1230928612066956</v>
      </c>
      <c r="K1428">
        <v>32383.148583960501</v>
      </c>
      <c r="L1428">
        <v>29996.610492904791</v>
      </c>
      <c r="M1428">
        <v>1.079560258703903</v>
      </c>
      <c r="N1428">
        <f t="shared" si="45"/>
        <v>73.777777777777771</v>
      </c>
    </row>
    <row r="1429" spans="2:14" x14ac:dyDescent="0.2">
      <c r="B1429">
        <v>97.777777777777771</v>
      </c>
      <c r="C1429">
        <v>75</v>
      </c>
      <c r="D1429">
        <v>12</v>
      </c>
      <c r="E1429">
        <v>28</v>
      </c>
      <c r="F1429">
        <v>0.1264965961574791</v>
      </c>
      <c r="G1429">
        <v>3422.581445466853</v>
      </c>
      <c r="H1429">
        <v>1094.7575635723169</v>
      </c>
      <c r="I1429">
        <v>3.1263373365501899</v>
      </c>
      <c r="J1429">
        <f t="shared" si="44"/>
        <v>0.1264965961574791</v>
      </c>
      <c r="K1429">
        <v>33263.696340689807</v>
      </c>
      <c r="L1429">
        <v>30935.872458795278</v>
      </c>
      <c r="M1429">
        <v>1.0752467506773911</v>
      </c>
      <c r="N1429">
        <f t="shared" si="45"/>
        <v>69.777777777777771</v>
      </c>
    </row>
    <row r="1430" spans="2:14" x14ac:dyDescent="0.2">
      <c r="B1430">
        <v>97.777777777777771</v>
      </c>
      <c r="C1430">
        <v>75</v>
      </c>
      <c r="D1430">
        <v>12</v>
      </c>
      <c r="E1430">
        <v>32</v>
      </c>
      <c r="F1430">
        <v>0.13015949410785041</v>
      </c>
      <c r="G1430">
        <v>3275.1092180350961</v>
      </c>
      <c r="H1430">
        <v>1005.979650316569</v>
      </c>
      <c r="I1430">
        <v>3.2556416195938569</v>
      </c>
      <c r="J1430">
        <f t="shared" si="44"/>
        <v>0.13015949410785041</v>
      </c>
      <c r="K1430">
        <v>34258.77903225612</v>
      </c>
      <c r="L1430">
        <v>31989.64946453759</v>
      </c>
      <c r="M1430">
        <v>1.070933242648813</v>
      </c>
      <c r="N1430">
        <f t="shared" si="45"/>
        <v>65.777777777777771</v>
      </c>
    </row>
    <row r="1431" spans="2:14" x14ac:dyDescent="0.2">
      <c r="B1431">
        <v>97.777777777777771</v>
      </c>
      <c r="C1431">
        <v>75</v>
      </c>
      <c r="D1431">
        <v>12</v>
      </c>
      <c r="E1431">
        <v>36</v>
      </c>
      <c r="F1431">
        <v>0.13410766069403399</v>
      </c>
      <c r="G1431">
        <v>3130.811313189281</v>
      </c>
      <c r="H1431">
        <v>920.36928717079138</v>
      </c>
      <c r="I1431">
        <v>3.4016903397693481</v>
      </c>
      <c r="J1431">
        <f t="shared" si="44"/>
        <v>0.13410766069403399</v>
      </c>
      <c r="K1431">
        <v>35390.43048829669</v>
      </c>
      <c r="L1431">
        <v>33179.988462278197</v>
      </c>
      <c r="M1431">
        <v>1.0666197346190009</v>
      </c>
      <c r="N1431">
        <f t="shared" si="45"/>
        <v>61.777777777777771</v>
      </c>
    </row>
    <row r="1432" spans="2:14" x14ac:dyDescent="0.2">
      <c r="B1432">
        <v>97.777777777777771</v>
      </c>
      <c r="C1432">
        <v>75</v>
      </c>
      <c r="D1432">
        <v>12</v>
      </c>
      <c r="E1432">
        <v>40</v>
      </c>
      <c r="F1432">
        <v>0.13837022033107119</v>
      </c>
      <c r="G1432">
        <v>2989.6774221092578</v>
      </c>
      <c r="H1432">
        <v>837.9231906193254</v>
      </c>
      <c r="I1432">
        <v>3.5679611873488422</v>
      </c>
      <c r="J1432">
        <f t="shared" si="44"/>
        <v>0.13837022033107119</v>
      </c>
      <c r="K1432">
        <v>36686.893804171908</v>
      </c>
      <c r="L1432">
        <v>34535.139572681983</v>
      </c>
      <c r="M1432">
        <v>1.0623062265887591</v>
      </c>
      <c r="N1432">
        <f t="shared" si="45"/>
        <v>57.777777777777771</v>
      </c>
    </row>
    <row r="1433" spans="2:14" x14ac:dyDescent="0.2">
      <c r="B1433">
        <v>97.777777777777771</v>
      </c>
      <c r="C1433">
        <v>75</v>
      </c>
      <c r="D1433">
        <v>12</v>
      </c>
      <c r="E1433">
        <v>44</v>
      </c>
      <c r="F1433">
        <v>0.1429798921538758</v>
      </c>
      <c r="G1433">
        <v>2851.702260391784</v>
      </c>
      <c r="H1433">
        <v>758.6399698463789</v>
      </c>
      <c r="I1433">
        <v>3.758966537143094</v>
      </c>
      <c r="J1433">
        <f t="shared" si="44"/>
        <v>0.1429798921538758</v>
      </c>
      <c r="K1433">
        <v>38184.874203456777</v>
      </c>
      <c r="L1433">
        <v>36091.811912911377</v>
      </c>
      <c r="M1433">
        <v>1.0579927185588771</v>
      </c>
      <c r="N1433">
        <f t="shared" si="45"/>
        <v>53.777777777777771</v>
      </c>
    </row>
    <row r="1434" spans="2:14" x14ac:dyDescent="0.2">
      <c r="B1434">
        <v>97.777777777777771</v>
      </c>
      <c r="C1434">
        <v>75</v>
      </c>
      <c r="D1434">
        <v>12</v>
      </c>
      <c r="E1434">
        <v>48</v>
      </c>
      <c r="F1434">
        <v>0.14797361640939241</v>
      </c>
      <c r="G1434">
        <v>2716.8831398045832</v>
      </c>
      <c r="H1434">
        <v>682.51920062898216</v>
      </c>
      <c r="I1434">
        <v>3.9806691698941399</v>
      </c>
      <c r="J1434">
        <f t="shared" si="44"/>
        <v>0.14797361640939241</v>
      </c>
      <c r="K1434">
        <v>39932.908256124327</v>
      </c>
      <c r="L1434">
        <v>37898.544316948733</v>
      </c>
      <c r="M1434">
        <v>1.0536792105301469</v>
      </c>
      <c r="N1434">
        <f t="shared" si="45"/>
        <v>49.777777777777771</v>
      </c>
    </row>
    <row r="1435" spans="2:14" x14ac:dyDescent="0.2">
      <c r="B1435">
        <v>97.777777777777771</v>
      </c>
      <c r="C1435">
        <v>75</v>
      </c>
      <c r="D1435">
        <v>12</v>
      </c>
      <c r="E1435">
        <v>52</v>
      </c>
      <c r="F1435">
        <v>0.15339326989980129</v>
      </c>
      <c r="G1435">
        <v>2585.2187384243989</v>
      </c>
      <c r="H1435">
        <v>609.56096748243328</v>
      </c>
      <c r="I1435">
        <v>4.2411159446473272</v>
      </c>
      <c r="J1435">
        <f t="shared" si="44"/>
        <v>0.15339326989980129</v>
      </c>
      <c r="K1435">
        <v>41996.51579088065</v>
      </c>
      <c r="L1435">
        <v>40020.858019938692</v>
      </c>
      <c r="M1435">
        <v>1.049365702503372</v>
      </c>
      <c r="N1435">
        <f t="shared" si="45"/>
        <v>45.777777777777771</v>
      </c>
    </row>
    <row r="1436" spans="2:14" x14ac:dyDescent="0.2">
      <c r="B1436">
        <v>97.777777777777771</v>
      </c>
      <c r="C1436">
        <v>75</v>
      </c>
      <c r="D1436">
        <v>12</v>
      </c>
      <c r="E1436">
        <v>56</v>
      </c>
      <c r="F1436">
        <v>0.15928650545946799</v>
      </c>
      <c r="G1436">
        <v>2456.708457869654</v>
      </c>
      <c r="H1436">
        <v>539.76563223721416</v>
      </c>
      <c r="I1436">
        <v>4.5514354956004102</v>
      </c>
      <c r="J1436">
        <f t="shared" si="44"/>
        <v>0.15928650545946799</v>
      </c>
      <c r="K1436">
        <v>44466.320226321273</v>
      </c>
      <c r="L1436">
        <v>42549.377400688827</v>
      </c>
      <c r="M1436">
        <v>1.045052194479382</v>
      </c>
      <c r="N1436">
        <f t="shared" si="45"/>
        <v>41.777777777777771</v>
      </c>
    </row>
    <row r="1437" spans="2:14" x14ac:dyDescent="0.2">
      <c r="B1437">
        <v>97.777777777777771</v>
      </c>
      <c r="C1437">
        <v>75</v>
      </c>
      <c r="D1437">
        <v>12</v>
      </c>
      <c r="E1437">
        <v>60</v>
      </c>
      <c r="F1437">
        <v>0.16570775182717809</v>
      </c>
      <c r="G1437">
        <v>2331.3520750820799</v>
      </c>
      <c r="H1437">
        <v>473.13371542708381</v>
      </c>
      <c r="I1437">
        <v>4.9274697597435813</v>
      </c>
      <c r="J1437">
        <f t="shared" si="44"/>
        <v>0.16570775182717809</v>
      </c>
      <c r="K1437">
        <v>47471.332604829942</v>
      </c>
      <c r="L1437">
        <v>45613.11424517494</v>
      </c>
      <c r="M1437">
        <v>1.04073868645905</v>
      </c>
      <c r="N1437">
        <f t="shared" si="45"/>
        <v>37.777777777777771</v>
      </c>
    </row>
    <row r="1438" spans="2:14" x14ac:dyDescent="0.2">
      <c r="B1438">
        <v>97.777777777777771</v>
      </c>
      <c r="C1438">
        <v>75</v>
      </c>
      <c r="D1438">
        <v>12</v>
      </c>
      <c r="E1438">
        <v>64</v>
      </c>
      <c r="F1438">
        <v>0.17271941602226551</v>
      </c>
      <c r="G1438">
        <v>2209.1495479436389</v>
      </c>
      <c r="H1438">
        <v>409.66583645751177</v>
      </c>
      <c r="I1438">
        <v>5.3925647475189447</v>
      </c>
      <c r="J1438">
        <f t="shared" si="44"/>
        <v>0.17271941602226551</v>
      </c>
      <c r="K1438">
        <v>51201.677149932533</v>
      </c>
      <c r="L1438">
        <v>49402.193438446397</v>
      </c>
      <c r="M1438">
        <v>1.0364251784433061</v>
      </c>
      <c r="N1438">
        <f t="shared" si="45"/>
        <v>33.777777777777771</v>
      </c>
    </row>
    <row r="1439" spans="2:14" x14ac:dyDescent="0.2">
      <c r="B1439">
        <v>97.777777777777771</v>
      </c>
      <c r="C1439">
        <v>75</v>
      </c>
      <c r="D1439">
        <v>12</v>
      </c>
      <c r="E1439">
        <v>68</v>
      </c>
      <c r="F1439">
        <v>0.180393340003006</v>
      </c>
      <c r="G1439">
        <v>2090.1009051753222</v>
      </c>
      <c r="H1439">
        <v>349.36268598856162</v>
      </c>
      <c r="I1439">
        <v>5.9826105906563631</v>
      </c>
      <c r="J1439">
        <f t="shared" si="44"/>
        <v>0.180393340003006</v>
      </c>
      <c r="K1439">
        <v>55949.6347264656</v>
      </c>
      <c r="L1439">
        <v>54208.896507278827</v>
      </c>
      <c r="M1439">
        <v>1.032111670433155</v>
      </c>
      <c r="N1439">
        <f t="shared" si="45"/>
        <v>29.777777777777771</v>
      </c>
    </row>
    <row r="1440" spans="2:14" x14ac:dyDescent="0.2">
      <c r="B1440">
        <v>97.777777777777771</v>
      </c>
      <c r="C1440">
        <v>75</v>
      </c>
      <c r="D1440">
        <v>12</v>
      </c>
      <c r="E1440">
        <v>72</v>
      </c>
      <c r="F1440">
        <v>0.17683526268811389</v>
      </c>
      <c r="G1440">
        <v>2116.8790122354758</v>
      </c>
      <c r="H1440">
        <v>313.34366154936538</v>
      </c>
      <c r="I1440">
        <v>6.7557741610866282</v>
      </c>
      <c r="J1440">
        <f t="shared" si="44"/>
        <v>0.17683526268811389</v>
      </c>
      <c r="K1440">
        <v>66683.196004361409</v>
      </c>
      <c r="L1440">
        <v>64879.660653675302</v>
      </c>
      <c r="M1440">
        <v>1.027798162513724</v>
      </c>
      <c r="N1440">
        <f t="shared" si="45"/>
        <v>25.777777777777771</v>
      </c>
    </row>
    <row r="1441" spans="2:14" x14ac:dyDescent="0.2">
      <c r="B1441">
        <v>97.777777777777771</v>
      </c>
      <c r="C1441">
        <v>75</v>
      </c>
      <c r="D1441">
        <v>12</v>
      </c>
      <c r="E1441">
        <v>76</v>
      </c>
      <c r="F1441">
        <v>-0.40180230338105782</v>
      </c>
      <c r="G1441">
        <v>-873.16096226636739</v>
      </c>
      <c r="H1441">
        <v>7.8656883161411678E-5</v>
      </c>
      <c r="I1441">
        <v>-11100884.336778959</v>
      </c>
      <c r="J1441">
        <f t="shared" si="44"/>
        <v>-0.40180230338105782</v>
      </c>
      <c r="K1441">
        <v>-873.16096226636739</v>
      </c>
      <c r="L1441">
        <v>7.8656883161411678E-5</v>
      </c>
      <c r="M1441">
        <v>-11100884.336778959</v>
      </c>
      <c r="N1441">
        <f t="shared" si="45"/>
        <v>21.777777777777771</v>
      </c>
    </row>
    <row r="1442" spans="2:14" x14ac:dyDescent="0.2">
      <c r="B1442">
        <v>97.777777777777771</v>
      </c>
      <c r="C1442">
        <v>75</v>
      </c>
      <c r="D1442">
        <v>12</v>
      </c>
      <c r="E1442">
        <v>80</v>
      </c>
      <c r="F1442">
        <v>-2.0192497809291852</v>
      </c>
      <c r="G1442">
        <v>-173.74674949093949</v>
      </c>
      <c r="H1442">
        <v>7.8466086287769888E-5</v>
      </c>
      <c r="I1442">
        <v>-2214291.0104338988</v>
      </c>
      <c r="J1442">
        <f t="shared" si="44"/>
        <v>-2.0192497809291852</v>
      </c>
      <c r="K1442">
        <v>-173.74674949093949</v>
      </c>
      <c r="L1442">
        <v>7.8466086287769888E-5</v>
      </c>
      <c r="M1442">
        <v>-2214291.0104338988</v>
      </c>
      <c r="N1442">
        <f t="shared" si="45"/>
        <v>17.777777777777771</v>
      </c>
    </row>
    <row r="1443" spans="2:14" x14ac:dyDescent="0.2">
      <c r="B1443">
        <v>102.2222222222222</v>
      </c>
      <c r="C1443">
        <v>50</v>
      </c>
      <c r="D1443">
        <v>4</v>
      </c>
      <c r="E1443">
        <v>20</v>
      </c>
      <c r="F1443">
        <v>0.17035310773621321</v>
      </c>
      <c r="G1443">
        <v>2439.508022131266</v>
      </c>
      <c r="H1443">
        <v>863.19584621877902</v>
      </c>
      <c r="I1443">
        <v>2.8261350339178621</v>
      </c>
      <c r="J1443">
        <f t="shared" si="44"/>
        <v>0.17035310773621321</v>
      </c>
      <c r="K1443">
        <v>19567.306612017052</v>
      </c>
      <c r="L1443">
        <v>17990.99443610456</v>
      </c>
      <c r="M1443">
        <v>1.087616734111658</v>
      </c>
      <c r="N1443">
        <f t="shared" si="45"/>
        <v>82.2222222222222</v>
      </c>
    </row>
    <row r="1444" spans="2:14" x14ac:dyDescent="0.2">
      <c r="B1444">
        <v>102.2222222222222</v>
      </c>
      <c r="C1444">
        <v>50</v>
      </c>
      <c r="D1444">
        <v>4</v>
      </c>
      <c r="E1444">
        <v>24</v>
      </c>
      <c r="F1444">
        <v>0.21827012160849821</v>
      </c>
      <c r="G1444">
        <v>1821.769490620605</v>
      </c>
      <c r="H1444">
        <v>623.99686737810111</v>
      </c>
      <c r="I1444">
        <v>2.9195170454545449</v>
      </c>
      <c r="J1444">
        <f t="shared" si="44"/>
        <v>0.21827012160849821</v>
      </c>
      <c r="K1444">
        <v>15567.42866632245</v>
      </c>
      <c r="L1444">
        <v>14369.656043079951</v>
      </c>
      <c r="M1444">
        <v>1.083354300176121</v>
      </c>
      <c r="N1444">
        <f t="shared" si="45"/>
        <v>78.2222222222222</v>
      </c>
    </row>
    <row r="1445" spans="2:14" x14ac:dyDescent="0.2">
      <c r="B1445">
        <v>102.2222222222222</v>
      </c>
      <c r="C1445">
        <v>50</v>
      </c>
      <c r="D1445">
        <v>4</v>
      </c>
      <c r="E1445">
        <v>28</v>
      </c>
      <c r="F1445">
        <v>0.22815240181607771</v>
      </c>
      <c r="G1445">
        <v>1725.356979055178</v>
      </c>
      <c r="H1445">
        <v>570.75007775256211</v>
      </c>
      <c r="I1445">
        <v>3.022964071856288</v>
      </c>
      <c r="J1445">
        <f t="shared" si="44"/>
        <v>0.22815240181607771</v>
      </c>
      <c r="K1445">
        <v>15752.908641630809</v>
      </c>
      <c r="L1445">
        <v>14598.30174032819</v>
      </c>
      <c r="M1445">
        <v>1.0790918643716609</v>
      </c>
      <c r="N1445">
        <f t="shared" si="45"/>
        <v>74.2222222222222</v>
      </c>
    </row>
    <row r="1446" spans="2:14" x14ac:dyDescent="0.2">
      <c r="B1446">
        <v>102.2222222222222</v>
      </c>
      <c r="C1446">
        <v>50</v>
      </c>
      <c r="D1446">
        <v>4</v>
      </c>
      <c r="E1446">
        <v>32</v>
      </c>
      <c r="F1446">
        <v>0.23896744870501721</v>
      </c>
      <c r="G1446">
        <v>1631.2862913598469</v>
      </c>
      <c r="H1446">
        <v>519.8165398466341</v>
      </c>
      <c r="I1446">
        <v>3.138196202531645</v>
      </c>
      <c r="J1446">
        <f t="shared" si="44"/>
        <v>0.23896744870501721</v>
      </c>
      <c r="K1446">
        <v>15964.84726347785</v>
      </c>
      <c r="L1446">
        <v>14853.37751196464</v>
      </c>
      <c r="M1446">
        <v>1.0748294285672</v>
      </c>
      <c r="N1446">
        <f t="shared" si="45"/>
        <v>70.2222222222222</v>
      </c>
    </row>
    <row r="1447" spans="2:14" x14ac:dyDescent="0.2">
      <c r="B1447">
        <v>102.2222222222222</v>
      </c>
      <c r="C1447">
        <v>50</v>
      </c>
      <c r="D1447">
        <v>4</v>
      </c>
      <c r="E1447">
        <v>36</v>
      </c>
      <c r="F1447">
        <v>0.25084112840179612</v>
      </c>
      <c r="G1447">
        <v>1539.5282912550549</v>
      </c>
      <c r="H1447">
        <v>471.18575163454392</v>
      </c>
      <c r="I1447">
        <v>3.2673489932885911</v>
      </c>
      <c r="J1447">
        <f t="shared" si="44"/>
        <v>0.25084112840179612</v>
      </c>
      <c r="K1447">
        <v>16207.751175220141</v>
      </c>
      <c r="L1447">
        <v>15139.40863559963</v>
      </c>
      <c r="M1447">
        <v>1.070566992762739</v>
      </c>
      <c r="N1447">
        <f t="shared" si="45"/>
        <v>66.2222222222222</v>
      </c>
    </row>
    <row r="1448" spans="2:14" x14ac:dyDescent="0.2">
      <c r="B1448">
        <v>102.2222222222222</v>
      </c>
      <c r="C1448">
        <v>50</v>
      </c>
      <c r="D1448">
        <v>4</v>
      </c>
      <c r="E1448">
        <v>40</v>
      </c>
      <c r="F1448">
        <v>0.26392039104298409</v>
      </c>
      <c r="G1448">
        <v>1450.0660400448919</v>
      </c>
      <c r="H1448">
        <v>424.85218873938669</v>
      </c>
      <c r="I1448">
        <v>3.4131071428571431</v>
      </c>
      <c r="J1448">
        <f t="shared" si="44"/>
        <v>0.26392039104298409</v>
      </c>
      <c r="K1448">
        <v>16487.406773439219</v>
      </c>
      <c r="L1448">
        <v>15462.19292213372</v>
      </c>
      <c r="M1448">
        <v>1.066304556958279</v>
      </c>
      <c r="N1448">
        <f t="shared" si="45"/>
        <v>62.2222222222222</v>
      </c>
    </row>
    <row r="1449" spans="2:14" x14ac:dyDescent="0.2">
      <c r="B1449">
        <v>102.2222222222222</v>
      </c>
      <c r="C1449">
        <v>50</v>
      </c>
      <c r="D1449">
        <v>4</v>
      </c>
      <c r="E1449">
        <v>44</v>
      </c>
      <c r="F1449">
        <v>0.27837832951072411</v>
      </c>
      <c r="G1449">
        <v>1362.8901389738701</v>
      </c>
      <c r="H1449">
        <v>380.81331002501298</v>
      </c>
      <c r="I1449">
        <v>3.5788931297709921</v>
      </c>
      <c r="J1449">
        <f t="shared" si="44"/>
        <v>0.27837832951072411</v>
      </c>
      <c r="K1449">
        <v>16811.271748220661</v>
      </c>
      <c r="L1449">
        <v>15829.1949192718</v>
      </c>
      <c r="M1449">
        <v>1.062042121153818</v>
      </c>
      <c r="N1449">
        <f t="shared" si="45"/>
        <v>58.2222222222222</v>
      </c>
    </row>
    <row r="1450" spans="2:14" x14ac:dyDescent="0.2">
      <c r="B1450">
        <v>102.2222222222222</v>
      </c>
      <c r="C1450">
        <v>50</v>
      </c>
      <c r="D1450">
        <v>4</v>
      </c>
      <c r="E1450">
        <v>48</v>
      </c>
      <c r="F1450">
        <v>0.29442055547999141</v>
      </c>
      <c r="G1450">
        <v>1277.9957033828391</v>
      </c>
      <c r="H1450">
        <v>339.06830887754609</v>
      </c>
      <c r="I1450">
        <v>3.7691393442622938</v>
      </c>
      <c r="J1450">
        <f t="shared" si="44"/>
        <v>0.29442055547999141</v>
      </c>
      <c r="K1450">
        <v>17189.057329069619</v>
      </c>
      <c r="L1450">
        <v>16250.129934564329</v>
      </c>
      <c r="M1450">
        <v>1.0577796853493571</v>
      </c>
      <c r="N1450">
        <f t="shared" si="45"/>
        <v>54.2222222222222</v>
      </c>
    </row>
    <row r="1451" spans="2:14" x14ac:dyDescent="0.2">
      <c r="B1451">
        <v>102.2222222222222</v>
      </c>
      <c r="C1451">
        <v>50</v>
      </c>
      <c r="D1451">
        <v>4</v>
      </c>
      <c r="E1451">
        <v>52</v>
      </c>
      <c r="F1451">
        <v>0.31229335979176859</v>
      </c>
      <c r="G1451">
        <v>1195.3804714190121</v>
      </c>
      <c r="H1451">
        <v>299.6173617184744</v>
      </c>
      <c r="I1451">
        <v>3.989690265486725</v>
      </c>
      <c r="J1451">
        <f t="shared" si="44"/>
        <v>0.31229335979176859</v>
      </c>
      <c r="K1451">
        <v>17633.602167536879</v>
      </c>
      <c r="L1451">
        <v>16737.83905783634</v>
      </c>
      <c r="M1451">
        <v>1.0535172495448959</v>
      </c>
      <c r="N1451">
        <f t="shared" si="45"/>
        <v>50.2222222222222</v>
      </c>
    </row>
    <row r="1452" spans="2:14" x14ac:dyDescent="0.2">
      <c r="B1452">
        <v>102.2222222222222</v>
      </c>
      <c r="C1452">
        <v>50</v>
      </c>
      <c r="D1452">
        <v>4</v>
      </c>
      <c r="E1452">
        <v>56</v>
      </c>
      <c r="F1452">
        <v>0.33229432063360448</v>
      </c>
      <c r="G1452">
        <v>1115.0436448356061</v>
      </c>
      <c r="H1452">
        <v>262.46118814241288</v>
      </c>
      <c r="I1452">
        <v>4.2484134615384619</v>
      </c>
      <c r="J1452">
        <f t="shared" si="44"/>
        <v>0.33229432063360448</v>
      </c>
      <c r="K1452">
        <v>18162.209515403811</v>
      </c>
      <c r="L1452">
        <v>17309.627058710619</v>
      </c>
      <c r="M1452">
        <v>1.0492548137404349</v>
      </c>
      <c r="N1452">
        <f t="shared" si="45"/>
        <v>46.2222222222222</v>
      </c>
    </row>
    <row r="1453" spans="2:14" x14ac:dyDescent="0.2">
      <c r="B1453">
        <v>102.2222222222222</v>
      </c>
      <c r="C1453">
        <v>50</v>
      </c>
      <c r="D1453">
        <v>4</v>
      </c>
      <c r="E1453">
        <v>60</v>
      </c>
      <c r="F1453">
        <v>0.35478630253951943</v>
      </c>
      <c r="G1453">
        <v>1036.9851898009149</v>
      </c>
      <c r="H1453">
        <v>227.60080176299721</v>
      </c>
      <c r="I1453">
        <v>4.5561578947368417</v>
      </c>
      <c r="J1453">
        <f t="shared" si="44"/>
        <v>0.35478630253951943</v>
      </c>
      <c r="K1453">
        <v>18798.751146774091</v>
      </c>
      <c r="L1453">
        <v>17989.366758736171</v>
      </c>
      <c r="M1453">
        <v>1.0449923779359751</v>
      </c>
      <c r="N1453">
        <f t="shared" si="45"/>
        <v>42.2222222222222</v>
      </c>
    </row>
    <row r="1454" spans="2:14" x14ac:dyDescent="0.2">
      <c r="B1454">
        <v>102.2222222222222</v>
      </c>
      <c r="C1454">
        <v>50</v>
      </c>
      <c r="D1454">
        <v>4</v>
      </c>
      <c r="E1454">
        <v>64</v>
      </c>
      <c r="F1454">
        <v>0.38021621102122549</v>
      </c>
      <c r="G1454">
        <v>961.20542368886004</v>
      </c>
      <c r="H1454">
        <v>195.03737642535879</v>
      </c>
      <c r="I1454">
        <v>4.928313953488372</v>
      </c>
      <c r="J1454">
        <f t="shared" si="44"/>
        <v>0.38021621102122549</v>
      </c>
      <c r="K1454">
        <v>19577.096989651931</v>
      </c>
      <c r="L1454">
        <v>18810.928942388429</v>
      </c>
      <c r="M1454">
        <v>1.0407299421315139</v>
      </c>
      <c r="N1454">
        <f t="shared" si="45"/>
        <v>38.2222222222222</v>
      </c>
    </row>
    <row r="1455" spans="2:14" x14ac:dyDescent="0.2">
      <c r="B1455">
        <v>102.2222222222222</v>
      </c>
      <c r="C1455">
        <v>50</v>
      </c>
      <c r="D1455">
        <v>4</v>
      </c>
      <c r="E1455">
        <v>68</v>
      </c>
      <c r="F1455">
        <v>0.40914051954922748</v>
      </c>
      <c r="G1455">
        <v>887.70477889264134</v>
      </c>
      <c r="H1455">
        <v>164.7721816498931</v>
      </c>
      <c r="I1455">
        <v>5.3874675324675314</v>
      </c>
      <c r="J1455">
        <f t="shared" si="44"/>
        <v>0.40914051954922748</v>
      </c>
      <c r="K1455">
        <v>20546.9532132739</v>
      </c>
      <c r="L1455">
        <v>19824.02061603115</v>
      </c>
      <c r="M1455">
        <v>1.036467506327053</v>
      </c>
      <c r="N1455">
        <f t="shared" si="45"/>
        <v>34.2222222222222</v>
      </c>
    </row>
    <row r="1456" spans="2:14" x14ac:dyDescent="0.2">
      <c r="B1456">
        <v>102.2222222222222</v>
      </c>
      <c r="C1456">
        <v>50</v>
      </c>
      <c r="D1456">
        <v>4</v>
      </c>
      <c r="E1456">
        <v>72</v>
      </c>
      <c r="F1456">
        <v>0.44226061500476171</v>
      </c>
      <c r="G1456">
        <v>816.48367583001482</v>
      </c>
      <c r="H1456">
        <v>136.80655920864641</v>
      </c>
      <c r="I1456">
        <v>5.9681617647058802</v>
      </c>
      <c r="J1456">
        <f t="shared" si="44"/>
        <v>0.44226061500476171</v>
      </c>
      <c r="K1456">
        <v>21784.338761270272</v>
      </c>
      <c r="L1456">
        <v>21104.661644648899</v>
      </c>
      <c r="M1456">
        <v>1.032205070522592</v>
      </c>
      <c r="N1456">
        <f t="shared" si="45"/>
        <v>30.2222222222222</v>
      </c>
    </row>
    <row r="1457" spans="2:14" x14ac:dyDescent="0.2">
      <c r="B1457">
        <v>102.2222222222222</v>
      </c>
      <c r="C1457">
        <v>50</v>
      </c>
      <c r="D1457">
        <v>4</v>
      </c>
      <c r="E1457">
        <v>76</v>
      </c>
      <c r="F1457">
        <v>0.48047267230951252</v>
      </c>
      <c r="G1457">
        <v>747.54246291409447</v>
      </c>
      <c r="H1457">
        <v>111.14192375151281</v>
      </c>
      <c r="I1457">
        <v>6.726016949152541</v>
      </c>
      <c r="J1457">
        <f t="shared" si="44"/>
        <v>0.48047267230951252</v>
      </c>
      <c r="K1457">
        <v>23411.65224975481</v>
      </c>
      <c r="L1457">
        <v>22775.251710592231</v>
      </c>
      <c r="M1457">
        <v>1.027942634718132</v>
      </c>
      <c r="N1457">
        <f t="shared" si="45"/>
        <v>26.2222222222222</v>
      </c>
    </row>
    <row r="1458" spans="2:14" x14ac:dyDescent="0.2">
      <c r="B1458">
        <v>102.2222222222222</v>
      </c>
      <c r="C1458">
        <v>50</v>
      </c>
      <c r="D1458">
        <v>4</v>
      </c>
      <c r="E1458">
        <v>80</v>
      </c>
      <c r="F1458">
        <v>0.52493953432637619</v>
      </c>
      <c r="G1458">
        <v>680.88139744215016</v>
      </c>
      <c r="H1458">
        <v>87.77977715293234</v>
      </c>
      <c r="I1458">
        <v>7.7566999999999986</v>
      </c>
      <c r="J1458">
        <f t="shared" si="44"/>
        <v>0.52493953432637619</v>
      </c>
      <c r="K1458">
        <v>25639.412356590201</v>
      </c>
      <c r="L1458">
        <v>25046.31073630098</v>
      </c>
      <c r="M1458">
        <v>1.023680198913671</v>
      </c>
      <c r="N1458">
        <f t="shared" si="45"/>
        <v>22.2222222222222</v>
      </c>
    </row>
    <row r="1459" spans="2:14" x14ac:dyDescent="0.2">
      <c r="B1459">
        <v>102.2222222222222</v>
      </c>
      <c r="C1459">
        <v>50</v>
      </c>
      <c r="D1459">
        <v>5</v>
      </c>
      <c r="E1459">
        <v>20</v>
      </c>
      <c r="F1459">
        <v>0.2092117935004611</v>
      </c>
      <c r="G1459">
        <v>1920.5716063330219</v>
      </c>
      <c r="H1459">
        <v>679.57529081184146</v>
      </c>
      <c r="I1459">
        <v>2.8261351351351349</v>
      </c>
      <c r="J1459">
        <f t="shared" si="44"/>
        <v>0.2092117935004611</v>
      </c>
      <c r="K1459">
        <v>15404.91490518665</v>
      </c>
      <c r="L1459">
        <v>14163.918589665471</v>
      </c>
      <c r="M1459">
        <v>1.087616735980582</v>
      </c>
      <c r="N1459">
        <f t="shared" si="45"/>
        <v>82.2222222222222</v>
      </c>
    </row>
    <row r="1460" spans="2:14" x14ac:dyDescent="0.2">
      <c r="B1460">
        <v>102.2222222222222</v>
      </c>
      <c r="C1460">
        <v>50</v>
      </c>
      <c r="D1460">
        <v>5</v>
      </c>
      <c r="E1460">
        <v>24</v>
      </c>
      <c r="F1460">
        <v>0.2053610816884141</v>
      </c>
      <c r="G1460">
        <v>1952.6597153660721</v>
      </c>
      <c r="H1460">
        <v>668.82970502330261</v>
      </c>
      <c r="I1460">
        <v>2.9195170320642969</v>
      </c>
      <c r="J1460">
        <f t="shared" si="44"/>
        <v>0.2053610816884141</v>
      </c>
      <c r="K1460">
        <v>16685.914977205739</v>
      </c>
      <c r="L1460">
        <v>15402.084966862971</v>
      </c>
      <c r="M1460">
        <v>1.0833542999603549</v>
      </c>
      <c r="N1460">
        <f t="shared" si="45"/>
        <v>78.2222222222222</v>
      </c>
    </row>
    <row r="1461" spans="2:14" x14ac:dyDescent="0.2">
      <c r="B1461">
        <v>102.2222222222222</v>
      </c>
      <c r="C1461">
        <v>50</v>
      </c>
      <c r="D1461">
        <v>5</v>
      </c>
      <c r="E1461">
        <v>28</v>
      </c>
      <c r="F1461">
        <v>0.2146607454272729</v>
      </c>
      <c r="G1461">
        <v>1847.968741752286</v>
      </c>
      <c r="H1461">
        <v>611.3101931969652</v>
      </c>
      <c r="I1461">
        <v>3.022964057065654</v>
      </c>
      <c r="J1461">
        <f t="shared" si="44"/>
        <v>0.2146607454272729</v>
      </c>
      <c r="K1461">
        <v>16872.382419871508</v>
      </c>
      <c r="L1461">
        <v>15635.72387131619</v>
      </c>
      <c r="M1461">
        <v>1.0790918641652389</v>
      </c>
      <c r="N1461">
        <f t="shared" si="45"/>
        <v>74.2222222222222</v>
      </c>
    </row>
    <row r="1462" spans="2:14" x14ac:dyDescent="0.2">
      <c r="B1462">
        <v>102.2222222222222</v>
      </c>
      <c r="C1462">
        <v>50</v>
      </c>
      <c r="D1462">
        <v>5</v>
      </c>
      <c r="E1462">
        <v>32</v>
      </c>
      <c r="F1462">
        <v>0.22485783413354221</v>
      </c>
      <c r="G1462">
        <v>1745.8213423915311</v>
      </c>
      <c r="H1462">
        <v>556.31363972299937</v>
      </c>
      <c r="I1462">
        <v>3.1381961859874821</v>
      </c>
      <c r="J1462">
        <f t="shared" si="44"/>
        <v>0.22485783413354221</v>
      </c>
      <c r="K1462">
        <v>17085.763074344632</v>
      </c>
      <c r="L1462">
        <v>15896.255371676099</v>
      </c>
      <c r="M1462">
        <v>1.0748294283688971</v>
      </c>
      <c r="N1462">
        <f t="shared" si="45"/>
        <v>70.2222222222222</v>
      </c>
    </row>
    <row r="1463" spans="2:14" x14ac:dyDescent="0.2">
      <c r="B1463">
        <v>102.2222222222222</v>
      </c>
      <c r="C1463">
        <v>50</v>
      </c>
      <c r="D1463">
        <v>5</v>
      </c>
      <c r="E1463">
        <v>36</v>
      </c>
      <c r="F1463">
        <v>0.23607514124876999</v>
      </c>
      <c r="G1463">
        <v>1646.193902764174</v>
      </c>
      <c r="H1463">
        <v>503.83167381087702</v>
      </c>
      <c r="I1463">
        <v>3.2673489745349049</v>
      </c>
      <c r="J1463">
        <f t="shared" si="44"/>
        <v>0.23607514124876999</v>
      </c>
      <c r="K1463">
        <v>17330.69883400148</v>
      </c>
      <c r="L1463">
        <v>16188.336605048191</v>
      </c>
      <c r="M1463">
        <v>1.0705669925714949</v>
      </c>
      <c r="N1463">
        <f t="shared" si="45"/>
        <v>66.2222222222222</v>
      </c>
    </row>
    <row r="1464" spans="2:14" x14ac:dyDescent="0.2">
      <c r="B1464">
        <v>102.2222222222222</v>
      </c>
      <c r="C1464">
        <v>50</v>
      </c>
      <c r="D1464">
        <v>5</v>
      </c>
      <c r="E1464">
        <v>40</v>
      </c>
      <c r="F1464">
        <v>0.2484565965735816</v>
      </c>
      <c r="G1464">
        <v>1549.0738006596309</v>
      </c>
      <c r="H1464">
        <v>453.86029374646017</v>
      </c>
      <c r="I1464">
        <v>3.4131071212962052</v>
      </c>
      <c r="J1464">
        <f t="shared" si="44"/>
        <v>0.2484565965735816</v>
      </c>
      <c r="K1464">
        <v>17613.13565605754</v>
      </c>
      <c r="L1464">
        <v>16517.92214914436</v>
      </c>
      <c r="M1464">
        <v>1.0663045567731959</v>
      </c>
      <c r="N1464">
        <f t="shared" si="45"/>
        <v>62.2222222222222</v>
      </c>
    </row>
    <row r="1465" spans="2:14" x14ac:dyDescent="0.2">
      <c r="B1465">
        <v>102.2222222222222</v>
      </c>
      <c r="C1465">
        <v>50</v>
      </c>
      <c r="D1465">
        <v>5</v>
      </c>
      <c r="E1465">
        <v>44</v>
      </c>
      <c r="F1465">
        <v>0.26217245685427393</v>
      </c>
      <c r="G1465">
        <v>1454.4545495450441</v>
      </c>
      <c r="H1465">
        <v>406.39787415642678</v>
      </c>
      <c r="I1465">
        <v>3.5788931046061738</v>
      </c>
      <c r="J1465">
        <f t="shared" si="44"/>
        <v>0.26217245685427393</v>
      </c>
      <c r="K1465">
        <v>17940.720222869251</v>
      </c>
      <c r="L1465">
        <v>16892.663547480639</v>
      </c>
      <c r="M1465">
        <v>1.062042120974162</v>
      </c>
      <c r="N1465">
        <f t="shared" si="45"/>
        <v>58.2222222222222</v>
      </c>
    </row>
    <row r="1466" spans="2:14" x14ac:dyDescent="0.2">
      <c r="B1466">
        <v>102.2222222222222</v>
      </c>
      <c r="C1466">
        <v>50</v>
      </c>
      <c r="D1466">
        <v>5</v>
      </c>
      <c r="E1466">
        <v>48</v>
      </c>
      <c r="F1466">
        <v>0.27742584693448441</v>
      </c>
      <c r="G1466">
        <v>1362.3329987625309</v>
      </c>
      <c r="H1466">
        <v>361.44405529223678</v>
      </c>
      <c r="I1466">
        <v>3.7691393144121559</v>
      </c>
      <c r="J1466">
        <f t="shared" si="44"/>
        <v>0.27742584693448441</v>
      </c>
      <c r="K1466">
        <v>18323.394949628851</v>
      </c>
      <c r="L1466">
        <v>17322.50600615855</v>
      </c>
      <c r="M1466">
        <v>1.057779685174562</v>
      </c>
      <c r="N1466">
        <f t="shared" si="45"/>
        <v>54.2222222222222</v>
      </c>
    </row>
    <row r="1467" spans="2:14" x14ac:dyDescent="0.2">
      <c r="B1467">
        <v>102.2222222222222</v>
      </c>
      <c r="C1467">
        <v>50</v>
      </c>
      <c r="D1467">
        <v>5</v>
      </c>
      <c r="E1467">
        <v>52</v>
      </c>
      <c r="F1467">
        <v>0.29446117108786679</v>
      </c>
      <c r="G1467">
        <v>1272.7077593029071</v>
      </c>
      <c r="H1467">
        <v>318.99914181496712</v>
      </c>
      <c r="I1467">
        <v>3.989690229452501</v>
      </c>
      <c r="J1467">
        <f t="shared" si="44"/>
        <v>0.29446117108786679</v>
      </c>
      <c r="K1467">
        <v>18774.292235545559</v>
      </c>
      <c r="L1467">
        <v>17820.583618057619</v>
      </c>
      <c r="M1467">
        <v>1.053517249374569</v>
      </c>
      <c r="N1467">
        <f t="shared" si="45"/>
        <v>50.2222222222222</v>
      </c>
    </row>
    <row r="1468" spans="2:14" x14ac:dyDescent="0.2">
      <c r="B1468">
        <v>102.2222222222222</v>
      </c>
      <c r="C1468">
        <v>50</v>
      </c>
      <c r="D1468">
        <v>5</v>
      </c>
      <c r="E1468">
        <v>56</v>
      </c>
      <c r="F1468">
        <v>0.31357511887870071</v>
      </c>
      <c r="G1468">
        <v>1185.5783284650979</v>
      </c>
      <c r="H1468">
        <v>279.0637850043085</v>
      </c>
      <c r="I1468">
        <v>4.2484134171934711</v>
      </c>
      <c r="J1468">
        <f t="shared" si="44"/>
        <v>0.31357511887870071</v>
      </c>
      <c r="K1468">
        <v>19311.102393377609</v>
      </c>
      <c r="L1468">
        <v>18404.587849916821</v>
      </c>
      <c r="M1468">
        <v>1.0492548135743709</v>
      </c>
      <c r="N1468">
        <f t="shared" si="45"/>
        <v>46.2222222222222</v>
      </c>
    </row>
    <row r="1469" spans="2:14" x14ac:dyDescent="0.2">
      <c r="B1469">
        <v>102.2222222222222</v>
      </c>
      <c r="C1469">
        <v>50</v>
      </c>
      <c r="D1469">
        <v>5</v>
      </c>
      <c r="E1469">
        <v>60</v>
      </c>
      <c r="F1469">
        <v>0.33513129548489939</v>
      </c>
      <c r="G1469">
        <v>1100.9446081540441</v>
      </c>
      <c r="H1469">
        <v>241.63882092383531</v>
      </c>
      <c r="I1469">
        <v>4.5561578389801136</v>
      </c>
      <c r="J1469">
        <f t="shared" si="44"/>
        <v>0.33513129548489939</v>
      </c>
      <c r="K1469">
        <v>19958.224976235178</v>
      </c>
      <c r="L1469">
        <v>19098.91918900497</v>
      </c>
      <c r="M1469">
        <v>1.0449923777741781</v>
      </c>
      <c r="N1469">
        <f t="shared" si="45"/>
        <v>42.2222222222222</v>
      </c>
    </row>
    <row r="1470" spans="2:14" x14ac:dyDescent="0.2">
      <c r="B1470">
        <v>102.2222222222222</v>
      </c>
      <c r="C1470">
        <v>50</v>
      </c>
      <c r="D1470">
        <v>5</v>
      </c>
      <c r="E1470">
        <v>64</v>
      </c>
      <c r="F1470">
        <v>0.35957997761078281</v>
      </c>
      <c r="G1470">
        <v>1018.806645041567</v>
      </c>
      <c r="H1470">
        <v>206.72519435799131</v>
      </c>
      <c r="I1470">
        <v>4.9283138816513752</v>
      </c>
      <c r="J1470">
        <f t="shared" si="44"/>
        <v>0.35957997761078281</v>
      </c>
      <c r="K1470">
        <v>20750.274615737999</v>
      </c>
      <c r="L1470">
        <v>19938.193165054421</v>
      </c>
      <c r="M1470">
        <v>1.040729941974226</v>
      </c>
      <c r="N1470">
        <f t="shared" si="45"/>
        <v>38.2222222222222</v>
      </c>
    </row>
    <row r="1471" spans="2:14" x14ac:dyDescent="0.2">
      <c r="B1471">
        <v>102.2222222222222</v>
      </c>
      <c r="C1471">
        <v>50</v>
      </c>
      <c r="D1471">
        <v>5</v>
      </c>
      <c r="E1471">
        <v>68</v>
      </c>
      <c r="F1471">
        <v>0.38748523502105281</v>
      </c>
      <c r="G1471">
        <v>939.1644964195591</v>
      </c>
      <c r="H1471">
        <v>174.32393000212619</v>
      </c>
      <c r="I1471">
        <v>5.3874674372480253</v>
      </c>
      <c r="J1471">
        <f t="shared" si="44"/>
        <v>0.38748523502105281</v>
      </c>
      <c r="K1471">
        <v>21738.047858176949</v>
      </c>
      <c r="L1471">
        <v>20973.207291759511</v>
      </c>
      <c r="M1471">
        <v>1.0364675061747921</v>
      </c>
      <c r="N1471">
        <f t="shared" si="45"/>
        <v>34.2222222222222</v>
      </c>
    </row>
    <row r="1472" spans="2:14" x14ac:dyDescent="0.2">
      <c r="B1472">
        <v>102.2222222222222</v>
      </c>
      <c r="C1472">
        <v>50</v>
      </c>
      <c r="D1472">
        <v>5</v>
      </c>
      <c r="E1472">
        <v>72</v>
      </c>
      <c r="F1472">
        <v>0.4195628397948199</v>
      </c>
      <c r="G1472">
        <v>862.0181678069473</v>
      </c>
      <c r="H1472">
        <v>144.43612969131101</v>
      </c>
      <c r="I1472">
        <v>5.9681616341371999</v>
      </c>
      <c r="J1472">
        <f t="shared" si="44"/>
        <v>0.4195628397948199</v>
      </c>
      <c r="K1472">
        <v>22999.22991943025</v>
      </c>
      <c r="L1472">
        <v>22281.64788131461</v>
      </c>
      <c r="M1472">
        <v>1.032205070376208</v>
      </c>
      <c r="N1472">
        <f t="shared" si="45"/>
        <v>30.2222222222222</v>
      </c>
    </row>
    <row r="1473" spans="2:14" x14ac:dyDescent="0.2">
      <c r="B1473">
        <v>102.2222222222222</v>
      </c>
      <c r="C1473">
        <v>50</v>
      </c>
      <c r="D1473">
        <v>5</v>
      </c>
      <c r="E1473">
        <v>76</v>
      </c>
      <c r="F1473">
        <v>0.45673432348871412</v>
      </c>
      <c r="G1473">
        <v>787.36759176286921</v>
      </c>
      <c r="H1473">
        <v>117.06298386869101</v>
      </c>
      <c r="I1473">
        <v>6.7260167624469229</v>
      </c>
      <c r="J1473">
        <f t="shared" si="44"/>
        <v>0.45673432348871412</v>
      </c>
      <c r="K1473">
        <v>24658.90188929312</v>
      </c>
      <c r="L1473">
        <v>23988.59728139895</v>
      </c>
      <c r="M1473">
        <v>1.027942634578886</v>
      </c>
      <c r="N1473">
        <f t="shared" si="45"/>
        <v>26.2222222222222</v>
      </c>
    </row>
    <row r="1474" spans="2:14" x14ac:dyDescent="0.2">
      <c r="B1474">
        <v>102.2222222222222</v>
      </c>
      <c r="C1474">
        <v>50</v>
      </c>
      <c r="D1474">
        <v>5</v>
      </c>
      <c r="E1474">
        <v>80</v>
      </c>
      <c r="F1474">
        <v>0.50020581227518013</v>
      </c>
      <c r="G1474">
        <v>715.21263040371809</v>
      </c>
      <c r="H1474">
        <v>92.205790656489015</v>
      </c>
      <c r="I1474">
        <v>7.7566997182230093</v>
      </c>
      <c r="J1474">
        <f t="shared" si="44"/>
        <v>0.50020581227518013</v>
      </c>
      <c r="K1474">
        <v>26932.196447796901</v>
      </c>
      <c r="L1474">
        <v>26309.18960804967</v>
      </c>
      <c r="M1474">
        <v>1.023680198783341</v>
      </c>
      <c r="N1474">
        <f t="shared" si="45"/>
        <v>22.2222222222222</v>
      </c>
    </row>
    <row r="1475" spans="2:14" x14ac:dyDescent="0.2">
      <c r="B1475">
        <v>102.2222222222222</v>
      </c>
      <c r="C1475">
        <v>50</v>
      </c>
      <c r="D1475">
        <v>6</v>
      </c>
      <c r="E1475">
        <v>20</v>
      </c>
      <c r="F1475">
        <v>0.1968529924265203</v>
      </c>
      <c r="G1475">
        <v>2059.9366963080179</v>
      </c>
      <c r="H1475">
        <v>728.88825499816812</v>
      </c>
      <c r="I1475">
        <v>2.8261351204145759</v>
      </c>
      <c r="J1475">
        <f t="shared" si="44"/>
        <v>0.1968529924265203</v>
      </c>
      <c r="K1475">
        <v>16522.76302120541</v>
      </c>
      <c r="L1475">
        <v>15191.714579895561</v>
      </c>
      <c r="M1475">
        <v>1.0876167357087749</v>
      </c>
      <c r="N1475">
        <f t="shared" si="45"/>
        <v>82.2222222222222</v>
      </c>
    </row>
    <row r="1476" spans="2:14" x14ac:dyDescent="0.2">
      <c r="B1476">
        <v>102.2222222222222</v>
      </c>
      <c r="C1476">
        <v>50</v>
      </c>
      <c r="D1476">
        <v>6</v>
      </c>
      <c r="E1476">
        <v>24</v>
      </c>
      <c r="F1476">
        <v>0.19705559417543961</v>
      </c>
      <c r="G1476">
        <v>2047.2978133673259</v>
      </c>
      <c r="H1476">
        <v>701.2453794449375</v>
      </c>
      <c r="I1476">
        <v>2.919517009848736</v>
      </c>
      <c r="J1476">
        <f t="shared" ref="J1476:J1539" si="46">F1476</f>
        <v>0.19705559417543961</v>
      </c>
      <c r="K1476">
        <v>17494.618738760699</v>
      </c>
      <c r="L1476">
        <v>16148.56630483831</v>
      </c>
      <c r="M1476">
        <v>1.0833542996023799</v>
      </c>
      <c r="N1476">
        <f t="shared" ref="N1476:N1539" si="47">B1476-E1476</f>
        <v>78.2222222222222</v>
      </c>
    </row>
    <row r="1477" spans="2:14" x14ac:dyDescent="0.2">
      <c r="B1477">
        <v>102.2222222222222</v>
      </c>
      <c r="C1477">
        <v>50</v>
      </c>
      <c r="D1477">
        <v>6</v>
      </c>
      <c r="E1477">
        <v>28</v>
      </c>
      <c r="F1477">
        <v>0.20598049172837299</v>
      </c>
      <c r="G1477">
        <v>1936.508799058907</v>
      </c>
      <c r="H1477">
        <v>640.59935164100318</v>
      </c>
      <c r="I1477">
        <v>3.02296403219612</v>
      </c>
      <c r="J1477">
        <f t="shared" si="46"/>
        <v>0.20598049172837299</v>
      </c>
      <c r="K1477">
        <v>17680.77364024362</v>
      </c>
      <c r="L1477">
        <v>16384.864192825709</v>
      </c>
      <c r="M1477">
        <v>1.079091863818153</v>
      </c>
      <c r="N1477">
        <f t="shared" si="47"/>
        <v>74.2222222222222</v>
      </c>
    </row>
    <row r="1478" spans="2:14" x14ac:dyDescent="0.2">
      <c r="B1478">
        <v>102.2222222222222</v>
      </c>
      <c r="C1478">
        <v>50</v>
      </c>
      <c r="D1478">
        <v>6</v>
      </c>
      <c r="E1478">
        <v>32</v>
      </c>
      <c r="F1478">
        <v>0.21577994129181341</v>
      </c>
      <c r="G1478">
        <v>1828.41623717734</v>
      </c>
      <c r="H1478">
        <v>582.63287097595173</v>
      </c>
      <c r="I1478">
        <v>3.1381961579246491</v>
      </c>
      <c r="J1478">
        <f t="shared" si="46"/>
        <v>0.21577994129181341</v>
      </c>
      <c r="K1478">
        <v>17894.091377587622</v>
      </c>
      <c r="L1478">
        <v>16648.308011386231</v>
      </c>
      <c r="M1478">
        <v>1.0748294280325279</v>
      </c>
      <c r="N1478">
        <f t="shared" si="47"/>
        <v>70.2222222222222</v>
      </c>
    </row>
    <row r="1479" spans="2:14" x14ac:dyDescent="0.2">
      <c r="B1479">
        <v>102.2222222222222</v>
      </c>
      <c r="C1479">
        <v>50</v>
      </c>
      <c r="D1479">
        <v>6</v>
      </c>
      <c r="E1479">
        <v>36</v>
      </c>
      <c r="F1479">
        <v>0.2265748417324249</v>
      </c>
      <c r="G1479">
        <v>1723.0002129964009</v>
      </c>
      <c r="H1479">
        <v>527.33890480316529</v>
      </c>
      <c r="I1479">
        <v>3.267348942592295</v>
      </c>
      <c r="J1479">
        <f t="shared" si="46"/>
        <v>0.2265748417324249</v>
      </c>
      <c r="K1479">
        <v>18139.295578862781</v>
      </c>
      <c r="L1479">
        <v>16943.63427066954</v>
      </c>
      <c r="M1479">
        <v>1.070566992245755</v>
      </c>
      <c r="N1479">
        <f t="shared" si="47"/>
        <v>66.2222222222222</v>
      </c>
    </row>
    <row r="1480" spans="2:14" x14ac:dyDescent="0.2">
      <c r="B1480">
        <v>102.2222222222222</v>
      </c>
      <c r="C1480">
        <v>50</v>
      </c>
      <c r="D1480">
        <v>6</v>
      </c>
      <c r="E1480">
        <v>40</v>
      </c>
      <c r="F1480">
        <v>0.23850735479651031</v>
      </c>
      <c r="G1480">
        <v>1620.250448199645</v>
      </c>
      <c r="H1480">
        <v>474.71421436387681</v>
      </c>
      <c r="I1480">
        <v>3.4131070845873062</v>
      </c>
      <c r="J1480">
        <f t="shared" si="46"/>
        <v>0.23850735479651031</v>
      </c>
      <c r="K1480">
        <v>18422.421790863911</v>
      </c>
      <c r="L1480">
        <v>17276.885557028141</v>
      </c>
      <c r="M1480">
        <v>1.0663045564580811</v>
      </c>
      <c r="N1480">
        <f t="shared" si="47"/>
        <v>62.2222222222222</v>
      </c>
    </row>
    <row r="1481" spans="2:14" x14ac:dyDescent="0.2">
      <c r="B1481">
        <v>102.2222222222222</v>
      </c>
      <c r="C1481">
        <v>50</v>
      </c>
      <c r="D1481">
        <v>6</v>
      </c>
      <c r="E1481">
        <v>44</v>
      </c>
      <c r="F1481">
        <v>0.25174617516048858</v>
      </c>
      <c r="G1481">
        <v>1520.16170738299</v>
      </c>
      <c r="H1481">
        <v>424.75751051003613</v>
      </c>
      <c r="I1481">
        <v>3.5788930619675812</v>
      </c>
      <c r="J1481">
        <f t="shared" si="46"/>
        <v>0.25174617516048858</v>
      </c>
      <c r="K1481">
        <v>18751.219069862618</v>
      </c>
      <c r="L1481">
        <v>17655.81487298966</v>
      </c>
      <c r="M1481">
        <v>1.062042120669759</v>
      </c>
      <c r="N1481">
        <f t="shared" si="47"/>
        <v>58.2222222222222</v>
      </c>
    </row>
    <row r="1482" spans="2:14" x14ac:dyDescent="0.2">
      <c r="B1482">
        <v>102.2222222222222</v>
      </c>
      <c r="C1482">
        <v>50</v>
      </c>
      <c r="D1482">
        <v>6</v>
      </c>
      <c r="E1482">
        <v>48</v>
      </c>
      <c r="F1482">
        <v>0.26649319010169592</v>
      </c>
      <c r="G1482">
        <v>1422.7313638587809</v>
      </c>
      <c r="H1482">
        <v>377.46850516733701</v>
      </c>
      <c r="I1482">
        <v>3.7691392642892549</v>
      </c>
      <c r="J1482">
        <f t="shared" si="46"/>
        <v>0.26649319010169592</v>
      </c>
      <c r="K1482">
        <v>19135.753674680462</v>
      </c>
      <c r="L1482">
        <v>18090.490815989018</v>
      </c>
      <c r="M1482">
        <v>1.0577796848810539</v>
      </c>
      <c r="N1482">
        <f t="shared" si="47"/>
        <v>54.2222222222222</v>
      </c>
    </row>
    <row r="1483" spans="2:14" x14ac:dyDescent="0.2">
      <c r="B1483">
        <v>102.2222222222222</v>
      </c>
      <c r="C1483">
        <v>50</v>
      </c>
      <c r="D1483">
        <v>6</v>
      </c>
      <c r="E1483">
        <v>52</v>
      </c>
      <c r="F1483">
        <v>0.2829920861679196</v>
      </c>
      <c r="G1483">
        <v>1327.958120870657</v>
      </c>
      <c r="H1483">
        <v>332.84743034625762</v>
      </c>
      <c r="I1483">
        <v>3.9896901697248999</v>
      </c>
      <c r="J1483">
        <f t="shared" si="46"/>
        <v>0.2829920861679196</v>
      </c>
      <c r="K1483">
        <v>19589.315501185622</v>
      </c>
      <c r="L1483">
        <v>18594.20481066122</v>
      </c>
      <c r="M1483">
        <v>1.053517249092246</v>
      </c>
      <c r="N1483">
        <f t="shared" si="47"/>
        <v>50.2222222222222</v>
      </c>
    </row>
    <row r="1484" spans="2:14" x14ac:dyDescent="0.2">
      <c r="B1484">
        <v>102.2222222222222</v>
      </c>
      <c r="C1484">
        <v>50</v>
      </c>
      <c r="D1484">
        <v>6</v>
      </c>
      <c r="E1484">
        <v>56</v>
      </c>
      <c r="F1484">
        <v>0.30153967172459351</v>
      </c>
      <c r="G1484">
        <v>1235.841337625325</v>
      </c>
      <c r="H1484">
        <v>290.89479702081798</v>
      </c>
      <c r="I1484">
        <v>4.2484133449003627</v>
      </c>
      <c r="J1484">
        <f t="shared" si="46"/>
        <v>0.30153967172459351</v>
      </c>
      <c r="K1484">
        <v>20129.80335407165</v>
      </c>
      <c r="L1484">
        <v>19184.856813467151</v>
      </c>
      <c r="M1484">
        <v>1.0492548133036459</v>
      </c>
      <c r="N1484">
        <f t="shared" si="47"/>
        <v>46.2222222222222</v>
      </c>
    </row>
    <row r="1485" spans="2:14" x14ac:dyDescent="0.2">
      <c r="B1485">
        <v>102.2222222222222</v>
      </c>
      <c r="C1485">
        <v>50</v>
      </c>
      <c r="D1485">
        <v>6</v>
      </c>
      <c r="E1485">
        <v>60</v>
      </c>
      <c r="F1485">
        <v>0.32250101196286612</v>
      </c>
      <c r="G1485">
        <v>1146.380672879699</v>
      </c>
      <c r="H1485">
        <v>251.61127770690041</v>
      </c>
      <c r="I1485">
        <v>4.5561577498728294</v>
      </c>
      <c r="J1485">
        <f t="shared" si="46"/>
        <v>0.32250101196286612</v>
      </c>
      <c r="K1485">
        <v>20781.902384810601</v>
      </c>
      <c r="L1485">
        <v>19887.132989637801</v>
      </c>
      <c r="M1485">
        <v>1.044992377515604</v>
      </c>
      <c r="N1485">
        <f t="shared" si="47"/>
        <v>42.2222222222222</v>
      </c>
    </row>
    <row r="1486" spans="2:14" x14ac:dyDescent="0.2">
      <c r="B1486">
        <v>102.2222222222222</v>
      </c>
      <c r="C1486">
        <v>50</v>
      </c>
      <c r="D1486">
        <v>6</v>
      </c>
      <c r="E1486">
        <v>64</v>
      </c>
      <c r="F1486">
        <v>0.34632998537150023</v>
      </c>
      <c r="G1486">
        <v>1059.575897596533</v>
      </c>
      <c r="H1486">
        <v>214.99765379552301</v>
      </c>
      <c r="I1486">
        <v>4.9283137694342463</v>
      </c>
      <c r="J1486">
        <f t="shared" si="46"/>
        <v>0.34632998537150023</v>
      </c>
      <c r="K1486">
        <v>21580.631573568218</v>
      </c>
      <c r="L1486">
        <v>20736.053329767208</v>
      </c>
      <c r="M1486">
        <v>1.040729941728525</v>
      </c>
      <c r="N1486">
        <f t="shared" si="47"/>
        <v>38.2222222222222</v>
      </c>
    </row>
    <row r="1487" spans="2:14" x14ac:dyDescent="0.2">
      <c r="B1487">
        <v>102.2222222222222</v>
      </c>
      <c r="C1487">
        <v>50</v>
      </c>
      <c r="D1487">
        <v>6</v>
      </c>
      <c r="E1487">
        <v>68</v>
      </c>
      <c r="F1487">
        <v>0.37359768136872068</v>
      </c>
      <c r="G1487">
        <v>975.42679971118605</v>
      </c>
      <c r="H1487">
        <v>181.0547975147048</v>
      </c>
      <c r="I1487">
        <v>5.3874672922266216</v>
      </c>
      <c r="J1487">
        <f t="shared" si="46"/>
        <v>0.37359768136872068</v>
      </c>
      <c r="K1487">
        <v>22577.380783778692</v>
      </c>
      <c r="L1487">
        <v>21783.008781582201</v>
      </c>
      <c r="M1487">
        <v>1.0364675059428949</v>
      </c>
      <c r="N1487">
        <f t="shared" si="47"/>
        <v>34.2222222222222</v>
      </c>
    </row>
    <row r="1488" spans="2:14" x14ac:dyDescent="0.2">
      <c r="B1488">
        <v>102.2222222222222</v>
      </c>
      <c r="C1488">
        <v>50</v>
      </c>
      <c r="D1488">
        <v>6</v>
      </c>
      <c r="E1488">
        <v>72</v>
      </c>
      <c r="F1488">
        <v>0.40503236751036747</v>
      </c>
      <c r="G1488">
        <v>893.93314026750704</v>
      </c>
      <c r="H1488">
        <v>149.78367277003039</v>
      </c>
      <c r="I1488">
        <v>5.9681614406665204</v>
      </c>
      <c r="J1488">
        <f t="shared" si="46"/>
        <v>0.40503236751036747</v>
      </c>
      <c r="K1488">
        <v>23850.743050945919</v>
      </c>
      <c r="L1488">
        <v>23106.593583448441</v>
      </c>
      <c r="M1488">
        <v>1.032205070159304</v>
      </c>
      <c r="N1488">
        <f t="shared" si="47"/>
        <v>30.2222222222222</v>
      </c>
    </row>
    <row r="1489" spans="2:14" x14ac:dyDescent="0.2">
      <c r="B1489">
        <v>102.2222222222222</v>
      </c>
      <c r="C1489">
        <v>50</v>
      </c>
      <c r="D1489">
        <v>6</v>
      </c>
      <c r="E1489">
        <v>76</v>
      </c>
      <c r="F1489">
        <v>0.44157692163815948</v>
      </c>
      <c r="G1489">
        <v>815.09463909789497</v>
      </c>
      <c r="H1489">
        <v>121.1853464610041</v>
      </c>
      <c r="I1489">
        <v>6.7260164937530771</v>
      </c>
      <c r="J1489">
        <f t="shared" si="46"/>
        <v>0.44157692163815948</v>
      </c>
      <c r="K1489">
        <v>25527.261912066449</v>
      </c>
      <c r="L1489">
        <v>24833.352619429559</v>
      </c>
      <c r="M1489">
        <v>1.0279426343784921</v>
      </c>
      <c r="N1489">
        <f t="shared" si="47"/>
        <v>26.2222222222222</v>
      </c>
    </row>
    <row r="1490" spans="2:14" x14ac:dyDescent="0.2">
      <c r="B1490">
        <v>102.2222222222222</v>
      </c>
      <c r="C1490">
        <v>50</v>
      </c>
      <c r="D1490">
        <v>6</v>
      </c>
      <c r="E1490">
        <v>80</v>
      </c>
      <c r="F1490">
        <v>0.48447332173754182</v>
      </c>
      <c r="G1490">
        <v>738.91097778708718</v>
      </c>
      <c r="H1490">
        <v>95.261005595095753</v>
      </c>
      <c r="I1490">
        <v>7.7566993248822893</v>
      </c>
      <c r="J1490">
        <f t="shared" si="46"/>
        <v>0.48447332173754182</v>
      </c>
      <c r="K1490">
        <v>27824.586375050789</v>
      </c>
      <c r="L1490">
        <v>27180.936402858792</v>
      </c>
      <c r="M1490">
        <v>1.0236801986014099</v>
      </c>
      <c r="N1490">
        <f t="shared" si="47"/>
        <v>22.2222222222222</v>
      </c>
    </row>
    <row r="1491" spans="2:14" x14ac:dyDescent="0.2">
      <c r="B1491">
        <v>102.2222222222222</v>
      </c>
      <c r="C1491">
        <v>50</v>
      </c>
      <c r="D1491">
        <v>7</v>
      </c>
      <c r="E1491">
        <v>20</v>
      </c>
      <c r="F1491">
        <v>0.18890132744713989</v>
      </c>
      <c r="G1491">
        <v>2160.8211037062279</v>
      </c>
      <c r="H1491">
        <v>764.58521236903323</v>
      </c>
      <c r="I1491">
        <v>2.8261350975008011</v>
      </c>
      <c r="J1491">
        <f t="shared" si="46"/>
        <v>0.18890132744713989</v>
      </c>
      <c r="K1491">
        <v>17331.95738089758</v>
      </c>
      <c r="L1491">
        <v>15935.72148956039</v>
      </c>
      <c r="M1491">
        <v>1.087616735285684</v>
      </c>
      <c r="N1491">
        <f t="shared" si="47"/>
        <v>82.2222222222222</v>
      </c>
    </row>
    <row r="1492" spans="2:14" x14ac:dyDescent="0.2">
      <c r="B1492">
        <v>102.2222222222222</v>
      </c>
      <c r="C1492">
        <v>50</v>
      </c>
      <c r="D1492">
        <v>7</v>
      </c>
      <c r="E1492">
        <v>24</v>
      </c>
      <c r="F1492">
        <v>0.1912870316846908</v>
      </c>
      <c r="G1492">
        <v>2118.6149588889871</v>
      </c>
      <c r="H1492">
        <v>725.67310710410391</v>
      </c>
      <c r="I1492">
        <v>2.919516981059977</v>
      </c>
      <c r="J1492">
        <f t="shared" si="46"/>
        <v>0.1912870316846908</v>
      </c>
      <c r="K1492">
        <v>18104.0397337385</v>
      </c>
      <c r="L1492">
        <v>16711.09788195361</v>
      </c>
      <c r="M1492">
        <v>1.0833542991384859</v>
      </c>
      <c r="N1492">
        <f t="shared" si="47"/>
        <v>78.2222222222222</v>
      </c>
    </row>
    <row r="1493" spans="2:14" x14ac:dyDescent="0.2">
      <c r="B1493">
        <v>102.2222222222222</v>
      </c>
      <c r="C1493">
        <v>50</v>
      </c>
      <c r="D1493">
        <v>7</v>
      </c>
      <c r="E1493">
        <v>28</v>
      </c>
      <c r="F1493">
        <v>0.19995201913721819</v>
      </c>
      <c r="G1493">
        <v>2003.164400640389</v>
      </c>
      <c r="H1493">
        <v>662.64910885021038</v>
      </c>
      <c r="I1493">
        <v>3.0229639999307651</v>
      </c>
      <c r="J1493">
        <f t="shared" si="46"/>
        <v>0.19995201913721819</v>
      </c>
      <c r="K1493">
        <v>18289.35471355926</v>
      </c>
      <c r="L1493">
        <v>16948.83942176908</v>
      </c>
      <c r="M1493">
        <v>1.079091863367849</v>
      </c>
      <c r="N1493">
        <f t="shared" si="47"/>
        <v>74.2222222222222</v>
      </c>
    </row>
    <row r="1494" spans="2:14" x14ac:dyDescent="0.2">
      <c r="B1494">
        <v>102.2222222222222</v>
      </c>
      <c r="C1494">
        <v>50</v>
      </c>
      <c r="D1494">
        <v>7</v>
      </c>
      <c r="E1494">
        <v>32</v>
      </c>
      <c r="F1494">
        <v>0.2094757516990145</v>
      </c>
      <c r="G1494">
        <v>1890.5290184631251</v>
      </c>
      <c r="H1494">
        <v>602.42538875331059</v>
      </c>
      <c r="I1494">
        <v>3.1381961214740319</v>
      </c>
      <c r="J1494">
        <f t="shared" si="46"/>
        <v>0.2094757516990145</v>
      </c>
      <c r="K1494">
        <v>18501.968162667908</v>
      </c>
      <c r="L1494">
        <v>17213.864532958101</v>
      </c>
      <c r="M1494">
        <v>1.0748294275956209</v>
      </c>
      <c r="N1494">
        <f t="shared" si="47"/>
        <v>70.2222222222222</v>
      </c>
    </row>
    <row r="1495" spans="2:14" x14ac:dyDescent="0.2">
      <c r="B1495">
        <v>102.2222222222222</v>
      </c>
      <c r="C1495">
        <v>50</v>
      </c>
      <c r="D1495">
        <v>7</v>
      </c>
      <c r="E1495">
        <v>36</v>
      </c>
      <c r="F1495">
        <v>0.21997791441184189</v>
      </c>
      <c r="G1495">
        <v>1780.691332828148</v>
      </c>
      <c r="H1495">
        <v>544.99577080790721</v>
      </c>
      <c r="I1495">
        <v>3.267348901053734</v>
      </c>
      <c r="J1495">
        <f t="shared" si="46"/>
        <v>0.21997791441184189</v>
      </c>
      <c r="K1495">
        <v>18746.652598908498</v>
      </c>
      <c r="L1495">
        <v>17510.95703688826</v>
      </c>
      <c r="M1495">
        <v>1.070566991822157</v>
      </c>
      <c r="N1495">
        <f t="shared" si="47"/>
        <v>66.2222222222222</v>
      </c>
    </row>
    <row r="1496" spans="2:14" x14ac:dyDescent="0.2">
      <c r="B1496">
        <v>102.2222222222222</v>
      </c>
      <c r="C1496">
        <v>50</v>
      </c>
      <c r="D1496">
        <v>7</v>
      </c>
      <c r="E1496">
        <v>40</v>
      </c>
      <c r="F1496">
        <v>0.2315995885094318</v>
      </c>
      <c r="G1496">
        <v>1673.6423939065239</v>
      </c>
      <c r="H1496">
        <v>490.35742971556817</v>
      </c>
      <c r="I1496">
        <v>3.413107036794202</v>
      </c>
      <c r="J1496">
        <f t="shared" si="46"/>
        <v>0.2315995885094318</v>
      </c>
      <c r="K1496">
        <v>19029.493953775509</v>
      </c>
      <c r="L1496">
        <v>17846.208989584549</v>
      </c>
      <c r="M1496">
        <v>1.066304556047817</v>
      </c>
      <c r="N1496">
        <f t="shared" si="47"/>
        <v>62.2222222222222</v>
      </c>
    </row>
    <row r="1497" spans="2:14" x14ac:dyDescent="0.2">
      <c r="B1497">
        <v>102.2222222222222</v>
      </c>
      <c r="C1497">
        <v>50</v>
      </c>
      <c r="D1497">
        <v>7</v>
      </c>
      <c r="E1497">
        <v>44</v>
      </c>
      <c r="F1497">
        <v>0.24450857833066261</v>
      </c>
      <c r="G1497">
        <v>1569.377547694379</v>
      </c>
      <c r="H1497">
        <v>438.50921077922573</v>
      </c>
      <c r="I1497">
        <v>3.5788930063877422</v>
      </c>
      <c r="J1497">
        <f t="shared" si="46"/>
        <v>0.24450857833066261</v>
      </c>
      <c r="K1497">
        <v>19358.29725036419</v>
      </c>
      <c r="L1497">
        <v>18227.428913449028</v>
      </c>
      <c r="M1497">
        <v>1.0620421202729671</v>
      </c>
      <c r="N1497">
        <f t="shared" si="47"/>
        <v>58.2222222222222</v>
      </c>
    </row>
    <row r="1498" spans="2:14" x14ac:dyDescent="0.2">
      <c r="B1498">
        <v>102.2222222222222</v>
      </c>
      <c r="C1498">
        <v>50</v>
      </c>
      <c r="D1498">
        <v>7</v>
      </c>
      <c r="E1498">
        <v>48</v>
      </c>
      <c r="F1498">
        <v>0.25890616743592981</v>
      </c>
      <c r="G1498">
        <v>1467.8943211061151</v>
      </c>
      <c r="H1498">
        <v>389.45081188426718</v>
      </c>
      <c r="I1498">
        <v>3.7691391988735359</v>
      </c>
      <c r="J1498">
        <f t="shared" si="46"/>
        <v>0.25890616743592981</v>
      </c>
      <c r="K1498">
        <v>19743.195983930691</v>
      </c>
      <c r="L1498">
        <v>18664.752474708839</v>
      </c>
      <c r="M1498">
        <v>1.057779684497995</v>
      </c>
      <c r="N1498">
        <f t="shared" si="47"/>
        <v>54.2222222222222</v>
      </c>
    </row>
    <row r="1499" spans="2:14" x14ac:dyDescent="0.2">
      <c r="B1499">
        <v>102.2222222222222</v>
      </c>
      <c r="C1499">
        <v>50</v>
      </c>
      <c r="D1499">
        <v>7</v>
      </c>
      <c r="E1499">
        <v>52</v>
      </c>
      <c r="F1499">
        <v>0.27503588810705698</v>
      </c>
      <c r="G1499">
        <v>1369.1913557669459</v>
      </c>
      <c r="H1499">
        <v>343.18238367025532</v>
      </c>
      <c r="I1499">
        <v>3.989690091675933</v>
      </c>
      <c r="J1499">
        <f t="shared" si="46"/>
        <v>0.27503588810705698</v>
      </c>
      <c r="K1499">
        <v>20197.565742532319</v>
      </c>
      <c r="L1499">
        <v>19171.556770435629</v>
      </c>
      <c r="M1499">
        <v>1.053517248723322</v>
      </c>
      <c r="N1499">
        <f t="shared" si="47"/>
        <v>50.2222222222222</v>
      </c>
    </row>
    <row r="1500" spans="2:14" x14ac:dyDescent="0.2">
      <c r="B1500">
        <v>102.2222222222222</v>
      </c>
      <c r="C1500">
        <v>50</v>
      </c>
      <c r="D1500">
        <v>7</v>
      </c>
      <c r="E1500">
        <v>56</v>
      </c>
      <c r="F1500">
        <v>0.2931951072380391</v>
      </c>
      <c r="G1500">
        <v>1273.2678590890571</v>
      </c>
      <c r="H1500">
        <v>299.70433290515081</v>
      </c>
      <c r="I1500">
        <v>4.2484132503083156</v>
      </c>
      <c r="J1500">
        <f t="shared" si="46"/>
        <v>0.2931951072380391</v>
      </c>
      <c r="K1500">
        <v>20739.419244360219</v>
      </c>
      <c r="L1500">
        <v>19765.85571817631</v>
      </c>
      <c r="M1500">
        <v>1.049254812949415</v>
      </c>
      <c r="N1500">
        <f t="shared" si="47"/>
        <v>46.2222222222222</v>
      </c>
    </row>
    <row r="1501" spans="2:14" x14ac:dyDescent="0.2">
      <c r="B1501">
        <v>102.2222222222222</v>
      </c>
      <c r="C1501">
        <v>50</v>
      </c>
      <c r="D1501">
        <v>7</v>
      </c>
      <c r="E1501">
        <v>60</v>
      </c>
      <c r="F1501">
        <v>0.3137505788993894</v>
      </c>
      <c r="G1501">
        <v>1180.123315218787</v>
      </c>
      <c r="H1501">
        <v>259.01722684916467</v>
      </c>
      <c r="I1501">
        <v>4.556157633121507</v>
      </c>
      <c r="J1501">
        <f t="shared" si="46"/>
        <v>0.3137505788993894</v>
      </c>
      <c r="K1501">
        <v>21393.59823409162</v>
      </c>
      <c r="L1501">
        <v>20472.49214572199</v>
      </c>
      <c r="M1501">
        <v>1.044992377176811</v>
      </c>
      <c r="N1501">
        <f t="shared" si="47"/>
        <v>42.2222222222222</v>
      </c>
    </row>
    <row r="1502" spans="2:14" x14ac:dyDescent="0.2">
      <c r="B1502">
        <v>102.2222222222222</v>
      </c>
      <c r="C1502">
        <v>50</v>
      </c>
      <c r="D1502">
        <v>7</v>
      </c>
      <c r="E1502">
        <v>64</v>
      </c>
      <c r="F1502">
        <v>0.33715966112275958</v>
      </c>
      <c r="G1502">
        <v>1089.7573307207431</v>
      </c>
      <c r="H1502">
        <v>221.1217496008197</v>
      </c>
      <c r="I1502">
        <v>4.9283136221924284</v>
      </c>
      <c r="J1502">
        <f t="shared" si="46"/>
        <v>0.33715966112275958</v>
      </c>
      <c r="K1502">
        <v>22195.343922247819</v>
      </c>
      <c r="L1502">
        <v>21326.708341127891</v>
      </c>
      <c r="M1502">
        <v>1.0407299414061379</v>
      </c>
      <c r="N1502">
        <f t="shared" si="47"/>
        <v>38.2222222222222</v>
      </c>
    </row>
    <row r="1503" spans="2:14" x14ac:dyDescent="0.2">
      <c r="B1503">
        <v>102.2222222222222</v>
      </c>
      <c r="C1503">
        <v>50</v>
      </c>
      <c r="D1503">
        <v>7</v>
      </c>
      <c r="E1503">
        <v>68</v>
      </c>
      <c r="F1503">
        <v>0.3639997656091824</v>
      </c>
      <c r="G1503">
        <v>1002.169553036494</v>
      </c>
      <c r="H1503">
        <v>186.01868635625411</v>
      </c>
      <c r="I1503">
        <v>5.3874671016501381</v>
      </c>
      <c r="J1503">
        <f t="shared" si="46"/>
        <v>0.3639997656091824</v>
      </c>
      <c r="K1503">
        <v>23196.372721677999</v>
      </c>
      <c r="L1503">
        <v>22380.221854997759</v>
      </c>
      <c r="M1503">
        <v>1.0364675056381529</v>
      </c>
      <c r="N1503">
        <f t="shared" si="47"/>
        <v>34.2222222222222</v>
      </c>
    </row>
    <row r="1504" spans="2:14" x14ac:dyDescent="0.2">
      <c r="B1504">
        <v>102.2222222222222</v>
      </c>
      <c r="C1504">
        <v>50</v>
      </c>
      <c r="D1504">
        <v>7</v>
      </c>
      <c r="E1504">
        <v>72</v>
      </c>
      <c r="F1504">
        <v>0.39501002452300421</v>
      </c>
      <c r="G1504">
        <v>917.35963017313111</v>
      </c>
      <c r="H1504">
        <v>153.70892333219729</v>
      </c>
      <c r="I1504">
        <v>5.9681611860004002</v>
      </c>
      <c r="J1504">
        <f t="shared" si="46"/>
        <v>0.39501002452300421</v>
      </c>
      <c r="K1504">
        <v>24475.77770527971</v>
      </c>
      <c r="L1504">
        <v>23712.126998438769</v>
      </c>
      <c r="M1504">
        <v>1.032205069873791</v>
      </c>
      <c r="N1504">
        <f t="shared" si="47"/>
        <v>30.2222222222222</v>
      </c>
    </row>
    <row r="1505" spans="2:14" x14ac:dyDescent="0.2">
      <c r="B1505">
        <v>102.2222222222222</v>
      </c>
      <c r="C1505">
        <v>50</v>
      </c>
      <c r="D1505">
        <v>7</v>
      </c>
      <c r="E1505">
        <v>76</v>
      </c>
      <c r="F1505">
        <v>0.43115152010974811</v>
      </c>
      <c r="G1505">
        <v>835.32719489551278</v>
      </c>
      <c r="H1505">
        <v>124.19345680703719</v>
      </c>
      <c r="I1505">
        <v>6.7260161394282152</v>
      </c>
      <c r="J1505">
        <f t="shared" si="46"/>
        <v>0.43115152010974811</v>
      </c>
      <c r="K1505">
        <v>26160.90827191481</v>
      </c>
      <c r="L1505">
        <v>25449.77453382633</v>
      </c>
      <c r="M1505">
        <v>1.027942634114235</v>
      </c>
      <c r="N1505">
        <f t="shared" si="47"/>
        <v>26.2222222222222</v>
      </c>
    </row>
    <row r="1506" spans="2:14" x14ac:dyDescent="0.2">
      <c r="B1506">
        <v>102.2222222222222</v>
      </c>
      <c r="C1506">
        <v>50</v>
      </c>
      <c r="D1506">
        <v>7</v>
      </c>
      <c r="E1506">
        <v>80</v>
      </c>
      <c r="F1506">
        <v>0.47369648715797991</v>
      </c>
      <c r="G1506">
        <v>756.07186404392962</v>
      </c>
      <c r="H1506">
        <v>97.473407571682685</v>
      </c>
      <c r="I1506">
        <v>7.7566988051372743</v>
      </c>
      <c r="J1506">
        <f t="shared" si="46"/>
        <v>0.47369648715797991</v>
      </c>
      <c r="K1506">
        <v>28470.80029835174</v>
      </c>
      <c r="L1506">
        <v>27812.201841879491</v>
      </c>
      <c r="M1506">
        <v>1.023680198361014</v>
      </c>
      <c r="N1506">
        <f t="shared" si="47"/>
        <v>22.2222222222222</v>
      </c>
    </row>
    <row r="1507" spans="2:14" x14ac:dyDescent="0.2">
      <c r="B1507">
        <v>102.2222222222222</v>
      </c>
      <c r="C1507">
        <v>50</v>
      </c>
      <c r="D1507">
        <v>8</v>
      </c>
      <c r="E1507">
        <v>20</v>
      </c>
      <c r="F1507">
        <v>0.1833781606182314</v>
      </c>
      <c r="G1507">
        <v>2236.9149872010139</v>
      </c>
      <c r="H1507">
        <v>791.51028978695786</v>
      </c>
      <c r="I1507">
        <v>2.8261350686964528</v>
      </c>
      <c r="J1507">
        <f t="shared" si="46"/>
        <v>0.1833781606182314</v>
      </c>
      <c r="K1507">
        <v>17942.306818625912</v>
      </c>
      <c r="L1507">
        <v>16496.902121211861</v>
      </c>
      <c r="M1507">
        <v>1.0876167347538259</v>
      </c>
      <c r="N1507">
        <f t="shared" si="47"/>
        <v>82.2222222222222</v>
      </c>
    </row>
    <row r="1508" spans="2:14" x14ac:dyDescent="0.2">
      <c r="B1508">
        <v>102.2222222222222</v>
      </c>
      <c r="C1508">
        <v>50</v>
      </c>
      <c r="D1508">
        <v>8</v>
      </c>
      <c r="E1508">
        <v>24</v>
      </c>
      <c r="F1508">
        <v>0.18706361090507229</v>
      </c>
      <c r="G1508">
        <v>2174.0624249854209</v>
      </c>
      <c r="H1508">
        <v>744.66511621583572</v>
      </c>
      <c r="I1508">
        <v>2.919516944789025</v>
      </c>
      <c r="J1508">
        <f t="shared" si="46"/>
        <v>0.18706361090507229</v>
      </c>
      <c r="K1508">
        <v>18577.85076067063</v>
      </c>
      <c r="L1508">
        <v>17148.453451901041</v>
      </c>
      <c r="M1508">
        <v>1.083354298554027</v>
      </c>
      <c r="N1508">
        <f t="shared" si="47"/>
        <v>78.2222222222222</v>
      </c>
    </row>
    <row r="1509" spans="2:14" x14ac:dyDescent="0.2">
      <c r="B1509">
        <v>102.2222222222222</v>
      </c>
      <c r="C1509">
        <v>50</v>
      </c>
      <c r="D1509">
        <v>8</v>
      </c>
      <c r="E1509">
        <v>28</v>
      </c>
      <c r="F1509">
        <v>0.1955388841975049</v>
      </c>
      <c r="G1509">
        <v>2054.9438059282352</v>
      </c>
      <c r="H1509">
        <v>679.77780536830733</v>
      </c>
      <c r="I1509">
        <v>3.0229639592526198</v>
      </c>
      <c r="J1509">
        <f t="shared" si="46"/>
        <v>0.1955388841975049</v>
      </c>
      <c r="K1509">
        <v>18762.11267085114</v>
      </c>
      <c r="L1509">
        <v>17386.94667029121</v>
      </c>
      <c r="M1509">
        <v>1.0790918628001349</v>
      </c>
      <c r="N1509">
        <f t="shared" si="47"/>
        <v>74.2222222222222</v>
      </c>
    </row>
    <row r="1510" spans="2:14" x14ac:dyDescent="0.2">
      <c r="B1510">
        <v>102.2222222222222</v>
      </c>
      <c r="C1510">
        <v>50</v>
      </c>
      <c r="D1510">
        <v>8</v>
      </c>
      <c r="E1510">
        <v>32</v>
      </c>
      <c r="F1510">
        <v>0.20486150022027749</v>
      </c>
      <c r="G1510">
        <v>1938.734480485391</v>
      </c>
      <c r="H1510">
        <v>617.7862803501863</v>
      </c>
      <c r="I1510">
        <v>3.1381960754881728</v>
      </c>
      <c r="J1510">
        <f t="shared" si="46"/>
        <v>0.20486150022027749</v>
      </c>
      <c r="K1510">
        <v>18973.73871730754</v>
      </c>
      <c r="L1510">
        <v>17652.79051717234</v>
      </c>
      <c r="M1510">
        <v>1.0748294270444221</v>
      </c>
      <c r="N1510">
        <f t="shared" si="47"/>
        <v>70.2222222222222</v>
      </c>
    </row>
    <row r="1511" spans="2:14" x14ac:dyDescent="0.2">
      <c r="B1511">
        <v>102.2222222222222</v>
      </c>
      <c r="C1511">
        <v>50</v>
      </c>
      <c r="D1511">
        <v>8</v>
      </c>
      <c r="E1511">
        <v>36</v>
      </c>
      <c r="F1511">
        <v>0.2151503443763996</v>
      </c>
      <c r="G1511">
        <v>1825.41866790375</v>
      </c>
      <c r="H1511">
        <v>558.68496217626489</v>
      </c>
      <c r="I1511">
        <v>3.2673488486125222</v>
      </c>
      <c r="J1511">
        <f t="shared" si="46"/>
        <v>0.2151503443763996</v>
      </c>
      <c r="K1511">
        <v>19217.530283816181</v>
      </c>
      <c r="L1511">
        <v>17950.796578088699</v>
      </c>
      <c r="M1511">
        <v>1.0705669912873781</v>
      </c>
      <c r="N1511">
        <f t="shared" si="47"/>
        <v>66.2222222222222</v>
      </c>
    </row>
    <row r="1512" spans="2:14" x14ac:dyDescent="0.2">
      <c r="B1512">
        <v>102.2222222222222</v>
      </c>
      <c r="C1512">
        <v>50</v>
      </c>
      <c r="D1512">
        <v>8</v>
      </c>
      <c r="E1512">
        <v>40</v>
      </c>
      <c r="F1512">
        <v>0.2265458241923923</v>
      </c>
      <c r="G1512">
        <v>1714.9882617869639</v>
      </c>
      <c r="H1512">
        <v>502.47128895707613</v>
      </c>
      <c r="I1512">
        <v>3.4131069764136668</v>
      </c>
      <c r="J1512">
        <f t="shared" si="46"/>
        <v>0.2265458241923923</v>
      </c>
      <c r="K1512">
        <v>19499.60091671396</v>
      </c>
      <c r="L1512">
        <v>18287.08394388407</v>
      </c>
      <c r="M1512">
        <v>1.0663045555295001</v>
      </c>
      <c r="N1512">
        <f t="shared" si="47"/>
        <v>62.2222222222222</v>
      </c>
    </row>
    <row r="1513" spans="2:14" x14ac:dyDescent="0.2">
      <c r="B1513">
        <v>102.2222222222222</v>
      </c>
      <c r="C1513">
        <v>50</v>
      </c>
      <c r="D1513">
        <v>8</v>
      </c>
      <c r="E1513">
        <v>44</v>
      </c>
      <c r="F1513">
        <v>0.2392152428915709</v>
      </c>
      <c r="G1513">
        <v>1607.438937602861</v>
      </c>
      <c r="H1513">
        <v>449.14418125806111</v>
      </c>
      <c r="I1513">
        <v>3.5788929361177408</v>
      </c>
      <c r="J1513">
        <f t="shared" si="46"/>
        <v>0.2392152428915709</v>
      </c>
      <c r="K1513">
        <v>19827.785106038478</v>
      </c>
      <c r="L1513">
        <v>18669.490349693679</v>
      </c>
      <c r="M1513">
        <v>1.062042119771299</v>
      </c>
      <c r="N1513">
        <f t="shared" si="47"/>
        <v>58.2222222222222</v>
      </c>
    </row>
    <row r="1514" spans="2:14" x14ac:dyDescent="0.2">
      <c r="B1514">
        <v>102.2222222222222</v>
      </c>
      <c r="C1514">
        <v>50</v>
      </c>
      <c r="D1514">
        <v>8</v>
      </c>
      <c r="E1514">
        <v>48</v>
      </c>
      <c r="F1514">
        <v>0.25335963920263488</v>
      </c>
      <c r="G1514">
        <v>1502.768287824189</v>
      </c>
      <c r="H1514">
        <v>398.70332230596472</v>
      </c>
      <c r="I1514">
        <v>3.7691391161043941</v>
      </c>
      <c r="J1514">
        <f t="shared" si="46"/>
        <v>0.25335963920263488</v>
      </c>
      <c r="K1514">
        <v>20212.251248844568</v>
      </c>
      <c r="L1514">
        <v>19108.18628332634</v>
      </c>
      <c r="M1514">
        <v>1.057779684013318</v>
      </c>
      <c r="N1514">
        <f t="shared" si="47"/>
        <v>54.2222222222222</v>
      </c>
    </row>
    <row r="1515" spans="2:14" x14ac:dyDescent="0.2">
      <c r="B1515">
        <v>102.2222222222222</v>
      </c>
      <c r="C1515">
        <v>50</v>
      </c>
      <c r="D1515">
        <v>8</v>
      </c>
      <c r="E1515">
        <v>52</v>
      </c>
      <c r="F1515">
        <v>0.26922269755753142</v>
      </c>
      <c r="G1515">
        <v>1400.974903499743</v>
      </c>
      <c r="H1515">
        <v>351.14881256764221</v>
      </c>
      <c r="I1515">
        <v>3.9896899928427669</v>
      </c>
      <c r="J1515">
        <f t="shared" si="46"/>
        <v>0.26922269755753142</v>
      </c>
      <c r="K1515">
        <v>20666.419341527249</v>
      </c>
      <c r="L1515">
        <v>19616.59325059515</v>
      </c>
      <c r="M1515">
        <v>1.0535172482561539</v>
      </c>
      <c r="N1515">
        <f t="shared" si="47"/>
        <v>50.2222222222222</v>
      </c>
    </row>
    <row r="1516" spans="2:14" x14ac:dyDescent="0.2">
      <c r="B1516">
        <v>102.2222222222222</v>
      </c>
      <c r="C1516">
        <v>50</v>
      </c>
      <c r="D1516">
        <v>8</v>
      </c>
      <c r="E1516">
        <v>56</v>
      </c>
      <c r="F1516">
        <v>0.28710255930253908</v>
      </c>
      <c r="G1516">
        <v>1302.057903800239</v>
      </c>
      <c r="H1516">
        <v>306.48099980567372</v>
      </c>
      <c r="I1516">
        <v>4.2484131304251056</v>
      </c>
      <c r="J1516">
        <f t="shared" si="46"/>
        <v>0.28710255930253908</v>
      </c>
      <c r="K1516">
        <v>21208.36126866941</v>
      </c>
      <c r="L1516">
        <v>20212.784364674852</v>
      </c>
      <c r="M1516">
        <v>1.049254812500473</v>
      </c>
      <c r="N1516">
        <f t="shared" si="47"/>
        <v>46.2222222222222</v>
      </c>
    </row>
    <row r="1517" spans="2:14" x14ac:dyDescent="0.2">
      <c r="B1517">
        <v>102.2222222222222</v>
      </c>
      <c r="C1517">
        <v>50</v>
      </c>
      <c r="D1517">
        <v>8</v>
      </c>
      <c r="E1517">
        <v>60</v>
      </c>
      <c r="F1517">
        <v>0.30736773017580871</v>
      </c>
      <c r="G1517">
        <v>1206.01668474186</v>
      </c>
      <c r="H1517">
        <v>264.70039473105368</v>
      </c>
      <c r="I1517">
        <v>4.5561574850208357</v>
      </c>
      <c r="J1517">
        <f t="shared" si="46"/>
        <v>0.30736773017580871</v>
      </c>
      <c r="K1517">
        <v>21863.000318907481</v>
      </c>
      <c r="L1517">
        <v>20921.68402889667</v>
      </c>
      <c r="M1517">
        <v>1.044992376747047</v>
      </c>
      <c r="N1517">
        <f t="shared" si="47"/>
        <v>42.2222222222222</v>
      </c>
    </row>
    <row r="1518" spans="2:14" x14ac:dyDescent="0.2">
      <c r="B1518">
        <v>102.2222222222222</v>
      </c>
      <c r="C1518">
        <v>50</v>
      </c>
      <c r="D1518">
        <v>8</v>
      </c>
      <c r="E1518">
        <v>64</v>
      </c>
      <c r="F1518">
        <v>0.33047885649380632</v>
      </c>
      <c r="G1518">
        <v>1112.850780677622</v>
      </c>
      <c r="H1518">
        <v>225.8076308056352</v>
      </c>
      <c r="I1518">
        <v>4.9283134352333411</v>
      </c>
      <c r="J1518">
        <f t="shared" si="46"/>
        <v>0.33047885649380632</v>
      </c>
      <c r="K1518">
        <v>22665.693650297038</v>
      </c>
      <c r="L1518">
        <v>21778.65050042505</v>
      </c>
      <c r="M1518">
        <v>1.0407299409967881</v>
      </c>
      <c r="N1518">
        <f t="shared" si="47"/>
        <v>38.2222222222222</v>
      </c>
    </row>
    <row r="1519" spans="2:14" x14ac:dyDescent="0.2">
      <c r="B1519">
        <v>102.2222222222222</v>
      </c>
      <c r="C1519">
        <v>50</v>
      </c>
      <c r="D1519">
        <v>8</v>
      </c>
      <c r="E1519">
        <v>68</v>
      </c>
      <c r="F1519">
        <v>0.35701906536083949</v>
      </c>
      <c r="G1519">
        <v>1022.559787390178</v>
      </c>
      <c r="H1519">
        <v>189.80344827616639</v>
      </c>
      <c r="I1519">
        <v>5.3874668594131156</v>
      </c>
      <c r="J1519">
        <f t="shared" si="46"/>
        <v>0.35701906536083949</v>
      </c>
      <c r="K1519">
        <v>23668.328265046199</v>
      </c>
      <c r="L1519">
        <v>22835.571925932181</v>
      </c>
      <c r="M1519">
        <v>1.036467505250803</v>
      </c>
      <c r="N1519">
        <f t="shared" si="47"/>
        <v>34.2222222222222</v>
      </c>
    </row>
    <row r="1520" spans="2:14" x14ac:dyDescent="0.2">
      <c r="B1520">
        <v>102.2222222222222</v>
      </c>
      <c r="C1520">
        <v>50</v>
      </c>
      <c r="D1520">
        <v>8</v>
      </c>
      <c r="E1520">
        <v>72</v>
      </c>
      <c r="F1520">
        <v>0.38773707146443648</v>
      </c>
      <c r="G1520">
        <v>935.14332104393043</v>
      </c>
      <c r="H1520">
        <v>156.68869232554741</v>
      </c>
      <c r="I1520">
        <v>5.9681608619274904</v>
      </c>
      <c r="J1520">
        <f t="shared" si="46"/>
        <v>0.38773707146443648</v>
      </c>
      <c r="K1520">
        <v>24950.258650610769</v>
      </c>
      <c r="L1520">
        <v>24171.804021892389</v>
      </c>
      <c r="M1520">
        <v>1.032205069510465</v>
      </c>
      <c r="N1520">
        <f t="shared" si="47"/>
        <v>30.2222222222222</v>
      </c>
    </row>
    <row r="1521" spans="2:14" x14ac:dyDescent="0.2">
      <c r="B1521">
        <v>102.2222222222222</v>
      </c>
      <c r="C1521">
        <v>50</v>
      </c>
      <c r="D1521">
        <v>8</v>
      </c>
      <c r="E1521">
        <v>76</v>
      </c>
      <c r="F1521">
        <v>0.42360978277519401</v>
      </c>
      <c r="G1521">
        <v>850.60099946160256</v>
      </c>
      <c r="H1521">
        <v>126.4643198773047</v>
      </c>
      <c r="I1521">
        <v>6.7260156879573083</v>
      </c>
      <c r="J1521">
        <f t="shared" si="46"/>
        <v>0.42360978277519401</v>
      </c>
      <c r="K1521">
        <v>26639.25568195766</v>
      </c>
      <c r="L1521">
        <v>25915.119002373362</v>
      </c>
      <c r="M1521">
        <v>1.027942633777525</v>
      </c>
      <c r="N1521">
        <f t="shared" si="47"/>
        <v>26.2222222222222</v>
      </c>
    </row>
    <row r="1522" spans="2:14" x14ac:dyDescent="0.2">
      <c r="B1522">
        <v>102.2222222222222</v>
      </c>
      <c r="C1522">
        <v>50</v>
      </c>
      <c r="D1522">
        <v>8</v>
      </c>
      <c r="E1522">
        <v>80</v>
      </c>
      <c r="F1522">
        <v>0.46593552142331662</v>
      </c>
      <c r="G1522">
        <v>768.93243783836817</v>
      </c>
      <c r="H1522">
        <v>99.13141181573576</v>
      </c>
      <c r="I1522">
        <v>7.7566981419335601</v>
      </c>
      <c r="J1522">
        <f t="shared" si="46"/>
        <v>0.46593552142331662</v>
      </c>
      <c r="K1522">
        <v>28955.080755853851</v>
      </c>
      <c r="L1522">
        <v>28285.279729831222</v>
      </c>
      <c r="M1522">
        <v>1.0236801980542629</v>
      </c>
      <c r="N1522">
        <f t="shared" si="47"/>
        <v>22.2222222222222</v>
      </c>
    </row>
    <row r="1523" spans="2:14" x14ac:dyDescent="0.2">
      <c r="B1523">
        <v>102.2222222222222</v>
      </c>
      <c r="C1523">
        <v>50</v>
      </c>
      <c r="D1523">
        <v>9</v>
      </c>
      <c r="E1523">
        <v>20</v>
      </c>
      <c r="F1523">
        <v>0.1793339408917777</v>
      </c>
      <c r="G1523">
        <v>2296.1219080051528</v>
      </c>
      <c r="H1523">
        <v>812.46008457736002</v>
      </c>
      <c r="I1523">
        <v>2.8261350330823829</v>
      </c>
      <c r="J1523">
        <f t="shared" si="46"/>
        <v>0.1793339408917777</v>
      </c>
      <c r="K1523">
        <v>18417.205840239239</v>
      </c>
      <c r="L1523">
        <v>16933.544016811451</v>
      </c>
      <c r="M1523">
        <v>1.0876167340962311</v>
      </c>
      <c r="N1523">
        <f t="shared" si="47"/>
        <v>82.2222222222222</v>
      </c>
    </row>
    <row r="1524" spans="2:14" x14ac:dyDescent="0.2">
      <c r="B1524">
        <v>102.2222222222222</v>
      </c>
      <c r="C1524">
        <v>50</v>
      </c>
      <c r="D1524">
        <v>9</v>
      </c>
      <c r="E1524">
        <v>24</v>
      </c>
      <c r="F1524">
        <v>0.1838511964810762</v>
      </c>
      <c r="G1524">
        <v>2218.219616792544</v>
      </c>
      <c r="H1524">
        <v>759.78995589092813</v>
      </c>
      <c r="I1524">
        <v>2.91951690015626</v>
      </c>
      <c r="J1524">
        <f t="shared" si="46"/>
        <v>0.1838511964810762</v>
      </c>
      <c r="K1524">
        <v>18955.183862965761</v>
      </c>
      <c r="L1524">
        <v>17496.754202064141</v>
      </c>
      <c r="M1524">
        <v>1.083354297834827</v>
      </c>
      <c r="N1524">
        <f t="shared" si="47"/>
        <v>78.2222222222222</v>
      </c>
    </row>
    <row r="1525" spans="2:14" x14ac:dyDescent="0.2">
      <c r="B1525">
        <v>102.2222222222222</v>
      </c>
      <c r="C1525">
        <v>50</v>
      </c>
      <c r="D1525">
        <v>9</v>
      </c>
      <c r="E1525">
        <v>28</v>
      </c>
      <c r="F1525">
        <v>0.192182863826831</v>
      </c>
      <c r="G1525">
        <v>2096.1478437197538</v>
      </c>
      <c r="H1525">
        <v>693.40816056603046</v>
      </c>
      <c r="I1525">
        <v>3.0229639091767599</v>
      </c>
      <c r="J1525">
        <f t="shared" si="46"/>
        <v>0.192182863826831</v>
      </c>
      <c r="K1525">
        <v>19138.315074687322</v>
      </c>
      <c r="L1525">
        <v>17735.575391533599</v>
      </c>
      <c r="M1525">
        <v>1.0790918621012631</v>
      </c>
      <c r="N1525">
        <f t="shared" si="47"/>
        <v>74.2222222222222</v>
      </c>
    </row>
    <row r="1526" spans="2:14" x14ac:dyDescent="0.2">
      <c r="B1526">
        <v>102.2222222222222</v>
      </c>
      <c r="C1526">
        <v>50</v>
      </c>
      <c r="D1526">
        <v>9</v>
      </c>
      <c r="E1526">
        <v>32</v>
      </c>
      <c r="F1526">
        <v>0.20135341271746579</v>
      </c>
      <c r="G1526">
        <v>1977.061248988337</v>
      </c>
      <c r="H1526">
        <v>629.99928529315093</v>
      </c>
      <c r="I1526">
        <v>3.1381960188548019</v>
      </c>
      <c r="J1526">
        <f t="shared" si="46"/>
        <v>0.20135341271746579</v>
      </c>
      <c r="K1526">
        <v>19348.82983926023</v>
      </c>
      <c r="L1526">
        <v>18001.767875565041</v>
      </c>
      <c r="M1526">
        <v>1.074829426365598</v>
      </c>
      <c r="N1526">
        <f t="shared" si="47"/>
        <v>70.2222222222222</v>
      </c>
    </row>
    <row r="1527" spans="2:14" x14ac:dyDescent="0.2">
      <c r="B1527">
        <v>102.2222222222222</v>
      </c>
      <c r="C1527">
        <v>50</v>
      </c>
      <c r="D1527">
        <v>9</v>
      </c>
      <c r="E1527">
        <v>36</v>
      </c>
      <c r="F1527">
        <v>0.21148119731738491</v>
      </c>
      <c r="G1527">
        <v>1860.9453419945351</v>
      </c>
      <c r="H1527">
        <v>569.55821524379826</v>
      </c>
      <c r="I1527">
        <v>3.267348784000879</v>
      </c>
      <c r="J1527">
        <f t="shared" si="46"/>
        <v>0.21148119731738491</v>
      </c>
      <c r="K1527">
        <v>19591.545816377249</v>
      </c>
      <c r="L1527">
        <v>18300.158689626511</v>
      </c>
      <c r="M1527">
        <v>1.0705669906284889</v>
      </c>
      <c r="N1527">
        <f t="shared" si="47"/>
        <v>66.2222222222222</v>
      </c>
    </row>
    <row r="1528" spans="2:14" x14ac:dyDescent="0.2">
      <c r="B1528">
        <v>102.2222222222222</v>
      </c>
      <c r="C1528">
        <v>50</v>
      </c>
      <c r="D1528">
        <v>9</v>
      </c>
      <c r="E1528">
        <v>40</v>
      </c>
      <c r="F1528">
        <v>0.22270621170472571</v>
      </c>
      <c r="G1528">
        <v>1747.7926378269781</v>
      </c>
      <c r="H1528">
        <v>512.08259454459187</v>
      </c>
      <c r="I1528">
        <v>3.41310690198587</v>
      </c>
      <c r="J1528">
        <f t="shared" si="46"/>
        <v>0.22270621170472571</v>
      </c>
      <c r="K1528">
        <v>19872.59019912198</v>
      </c>
      <c r="L1528">
        <v>18636.88015583959</v>
      </c>
      <c r="M1528">
        <v>1.0663045548905989</v>
      </c>
      <c r="N1528">
        <f t="shared" si="47"/>
        <v>62.2222222222222</v>
      </c>
    </row>
    <row r="1529" spans="2:14" x14ac:dyDescent="0.2">
      <c r="B1529">
        <v>102.2222222222222</v>
      </c>
      <c r="C1529">
        <v>50</v>
      </c>
      <c r="D1529">
        <v>9</v>
      </c>
      <c r="E1529">
        <v>44</v>
      </c>
      <c r="F1529">
        <v>0.23519550492486271</v>
      </c>
      <c r="G1529">
        <v>1637.599062684418</v>
      </c>
      <c r="H1529">
        <v>457.57141428043673</v>
      </c>
      <c r="I1529">
        <v>3.578892849457517</v>
      </c>
      <c r="J1529">
        <f t="shared" si="46"/>
        <v>0.23519550492486271</v>
      </c>
      <c r="K1529">
        <v>20199.810733201739</v>
      </c>
      <c r="L1529">
        <v>19019.78308479776</v>
      </c>
      <c r="M1529">
        <v>1.0620421191526179</v>
      </c>
      <c r="N1529">
        <f t="shared" si="47"/>
        <v>58.2222222222222</v>
      </c>
    </row>
    <row r="1530" spans="2:14" x14ac:dyDescent="0.2">
      <c r="B1530">
        <v>102.2222222222222</v>
      </c>
      <c r="C1530">
        <v>50</v>
      </c>
      <c r="D1530">
        <v>9</v>
      </c>
      <c r="E1530">
        <v>48</v>
      </c>
      <c r="F1530">
        <v>0.24915009604088531</v>
      </c>
      <c r="G1530">
        <v>1530.3622822403811</v>
      </c>
      <c r="H1530">
        <v>406.02436698818133</v>
      </c>
      <c r="I1530">
        <v>3.769139013976782</v>
      </c>
      <c r="J1530">
        <f t="shared" si="46"/>
        <v>0.24915009604088531</v>
      </c>
      <c r="K1530">
        <v>20583.39080017673</v>
      </c>
      <c r="L1530">
        <v>19459.052884924531</v>
      </c>
      <c r="M1530">
        <v>1.0577796834152839</v>
      </c>
      <c r="N1530">
        <f t="shared" si="47"/>
        <v>54.2222222222222</v>
      </c>
    </row>
    <row r="1531" spans="2:14" x14ac:dyDescent="0.2">
      <c r="B1531">
        <v>102.2222222222222</v>
      </c>
      <c r="C1531">
        <v>50</v>
      </c>
      <c r="D1531">
        <v>9</v>
      </c>
      <c r="E1531">
        <v>52</v>
      </c>
      <c r="F1531">
        <v>0.26481400899437962</v>
      </c>
      <c r="G1531">
        <v>1426.0808886197401</v>
      </c>
      <c r="H1531">
        <v>357.44153926538303</v>
      </c>
      <c r="I1531">
        <v>3.989689870826524</v>
      </c>
      <c r="J1531">
        <f t="shared" si="46"/>
        <v>0.26481400899437962</v>
      </c>
      <c r="K1531">
        <v>21036.76917090383</v>
      </c>
      <c r="L1531">
        <v>19968.129821549472</v>
      </c>
      <c r="M1531">
        <v>1.0535172476794039</v>
      </c>
      <c r="N1531">
        <f t="shared" si="47"/>
        <v>50.2222222222222</v>
      </c>
    </row>
    <row r="1532" spans="2:14" x14ac:dyDescent="0.2">
      <c r="B1532">
        <v>102.2222222222222</v>
      </c>
      <c r="C1532">
        <v>50</v>
      </c>
      <c r="D1532">
        <v>9</v>
      </c>
      <c r="E1532">
        <v>56</v>
      </c>
      <c r="F1532">
        <v>0.28248628131918019</v>
      </c>
      <c r="G1532">
        <v>1324.75398190686</v>
      </c>
      <c r="H1532">
        <v>311.82325904185899</v>
      </c>
      <c r="I1532">
        <v>4.2484129823331296</v>
      </c>
      <c r="J1532">
        <f t="shared" si="46"/>
        <v>0.28248628131918019</v>
      </c>
      <c r="K1532">
        <v>21578.042695633831</v>
      </c>
      <c r="L1532">
        <v>20565.111972768831</v>
      </c>
      <c r="M1532">
        <v>1.0492548119458951</v>
      </c>
      <c r="N1532">
        <f t="shared" si="47"/>
        <v>46.2222222222222</v>
      </c>
    </row>
    <row r="1533" spans="2:14" x14ac:dyDescent="0.2">
      <c r="B1533">
        <v>102.2222222222222</v>
      </c>
      <c r="C1533">
        <v>50</v>
      </c>
      <c r="D1533">
        <v>9</v>
      </c>
      <c r="E1533">
        <v>60</v>
      </c>
      <c r="F1533">
        <v>0.30253718071555818</v>
      </c>
      <c r="G1533">
        <v>1226.3809420685479</v>
      </c>
      <c r="H1533">
        <v>269.17001780043961</v>
      </c>
      <c r="I1533">
        <v>4.5561573019539514</v>
      </c>
      <c r="J1533">
        <f t="shared" si="46"/>
        <v>0.30253718071555818</v>
      </c>
      <c r="K1533">
        <v>22232.169145558491</v>
      </c>
      <c r="L1533">
        <v>21274.958221290381</v>
      </c>
      <c r="M1533">
        <v>1.044992376215818</v>
      </c>
      <c r="N1533">
        <f t="shared" si="47"/>
        <v>42.2222222222222</v>
      </c>
    </row>
    <row r="1534" spans="2:14" x14ac:dyDescent="0.2">
      <c r="B1534">
        <v>102.2222222222222</v>
      </c>
      <c r="C1534">
        <v>50</v>
      </c>
      <c r="D1534">
        <v>9</v>
      </c>
      <c r="E1534">
        <v>64</v>
      </c>
      <c r="F1534">
        <v>0.32543046686101063</v>
      </c>
      <c r="G1534">
        <v>1130.9612990297701</v>
      </c>
      <c r="H1534">
        <v>229.48243186298521</v>
      </c>
      <c r="I1534">
        <v>4.9283132039711974</v>
      </c>
      <c r="J1534">
        <f t="shared" si="46"/>
        <v>0.32543046686101063</v>
      </c>
      <c r="K1534">
        <v>23034.554838108699</v>
      </c>
      <c r="L1534">
        <v>22133.075970941911</v>
      </c>
      <c r="M1534">
        <v>1.0407299404904371</v>
      </c>
      <c r="N1534">
        <f t="shared" si="47"/>
        <v>38.2222222222222</v>
      </c>
    </row>
    <row r="1535" spans="2:14" x14ac:dyDescent="0.2">
      <c r="B1535">
        <v>102.2222222222222</v>
      </c>
      <c r="C1535">
        <v>50</v>
      </c>
      <c r="D1535">
        <v>9</v>
      </c>
      <c r="E1535">
        <v>68</v>
      </c>
      <c r="F1535">
        <v>0.35175450377521139</v>
      </c>
      <c r="G1535">
        <v>1038.4946574128969</v>
      </c>
      <c r="H1535">
        <v>192.761225695886</v>
      </c>
      <c r="I1535">
        <v>5.3874665595419131</v>
      </c>
      <c r="J1535">
        <f t="shared" si="46"/>
        <v>0.35175450377521139</v>
      </c>
      <c r="K1535">
        <v>24037.159250979199</v>
      </c>
      <c r="L1535">
        <v>23191.425819262189</v>
      </c>
      <c r="M1535">
        <v>1.0364675047712919</v>
      </c>
      <c r="N1535">
        <f t="shared" si="47"/>
        <v>34.2222222222222</v>
      </c>
    </row>
    <row r="1536" spans="2:14" x14ac:dyDescent="0.2">
      <c r="B1536">
        <v>102.2222222222222</v>
      </c>
      <c r="C1536">
        <v>50</v>
      </c>
      <c r="D1536">
        <v>9</v>
      </c>
      <c r="E1536">
        <v>72</v>
      </c>
      <c r="F1536">
        <v>0.38226661560106379</v>
      </c>
      <c r="G1536">
        <v>948.98065413558197</v>
      </c>
      <c r="H1536">
        <v>159.0072285139947</v>
      </c>
      <c r="I1536">
        <v>5.9681604604035918</v>
      </c>
      <c r="J1536">
        <f t="shared" si="46"/>
        <v>0.38226661560106379</v>
      </c>
      <c r="K1536">
        <v>25319.448091311631</v>
      </c>
      <c r="L1536">
        <v>24529.474665690039</v>
      </c>
      <c r="M1536">
        <v>1.0322050690603071</v>
      </c>
      <c r="N1536">
        <f t="shared" si="47"/>
        <v>30.2222222222222</v>
      </c>
    </row>
    <row r="1537" spans="2:14" x14ac:dyDescent="0.2">
      <c r="B1537">
        <v>102.2222222222222</v>
      </c>
      <c r="C1537">
        <v>50</v>
      </c>
      <c r="D1537">
        <v>9</v>
      </c>
      <c r="E1537">
        <v>76</v>
      </c>
      <c r="F1537">
        <v>0.41795775642587341</v>
      </c>
      <c r="G1537">
        <v>862.41893717065466</v>
      </c>
      <c r="H1537">
        <v>128.2213793386737</v>
      </c>
      <c r="I1537">
        <v>6.7260151280445237</v>
      </c>
      <c r="J1537">
        <f t="shared" si="46"/>
        <v>0.41795775642587341</v>
      </c>
      <c r="K1537">
        <v>27009.371711052569</v>
      </c>
      <c r="L1537">
        <v>26275.174153220589</v>
      </c>
      <c r="M1537">
        <v>1.0279426333599391</v>
      </c>
      <c r="N1537">
        <f t="shared" si="47"/>
        <v>26.2222222222222</v>
      </c>
    </row>
    <row r="1538" spans="2:14" x14ac:dyDescent="0.2">
      <c r="B1538">
        <v>102.2222222222222</v>
      </c>
      <c r="C1538">
        <v>50</v>
      </c>
      <c r="D1538">
        <v>9</v>
      </c>
      <c r="E1538">
        <v>80</v>
      </c>
      <c r="F1538">
        <v>0.46014923151123571</v>
      </c>
      <c r="G1538">
        <v>778.80915854956675</v>
      </c>
      <c r="H1538">
        <v>100.4047375537487</v>
      </c>
      <c r="I1538">
        <v>7.7566973185170136</v>
      </c>
      <c r="J1538">
        <f t="shared" si="46"/>
        <v>0.46014923151123571</v>
      </c>
      <c r="K1538">
        <v>29327.00061736954</v>
      </c>
      <c r="L1538">
        <v>28648.596196373721</v>
      </c>
      <c r="M1538">
        <v>1.02368019767341</v>
      </c>
      <c r="N1538">
        <f t="shared" si="47"/>
        <v>22.2222222222222</v>
      </c>
    </row>
    <row r="1539" spans="2:14" x14ac:dyDescent="0.2">
      <c r="B1539">
        <v>102.2222222222222</v>
      </c>
      <c r="C1539">
        <v>50</v>
      </c>
      <c r="D1539">
        <v>10</v>
      </c>
      <c r="E1539">
        <v>20</v>
      </c>
      <c r="F1539">
        <v>0.1762572931369584</v>
      </c>
      <c r="G1539">
        <v>2343.3059393991371</v>
      </c>
      <c r="H1539">
        <v>829.15570128279012</v>
      </c>
      <c r="I1539">
        <v>2.8261349898140948</v>
      </c>
      <c r="J1539">
        <f t="shared" si="46"/>
        <v>0.1762572931369584</v>
      </c>
      <c r="K1539">
        <v>18795.66920297519</v>
      </c>
      <c r="L1539">
        <v>17281.518964858849</v>
      </c>
      <c r="M1539">
        <v>1.087616733297305</v>
      </c>
      <c r="N1539">
        <f t="shared" si="47"/>
        <v>82.2222222222222</v>
      </c>
    </row>
    <row r="1540" spans="2:14" x14ac:dyDescent="0.2">
      <c r="B1540">
        <v>102.2222222222222</v>
      </c>
      <c r="C1540">
        <v>50</v>
      </c>
      <c r="D1540">
        <v>10</v>
      </c>
      <c r="E1540">
        <v>24</v>
      </c>
      <c r="F1540">
        <v>0.18133701800551111</v>
      </c>
      <c r="G1540">
        <v>2254.0505109277169</v>
      </c>
      <c r="H1540">
        <v>772.06285477758013</v>
      </c>
      <c r="I1540">
        <v>2.919516846302721</v>
      </c>
      <c r="J1540">
        <f t="shared" ref="J1540:J1603" si="48">F1540</f>
        <v>0.18133701800551111</v>
      </c>
      <c r="K1540">
        <v>19261.366885226082</v>
      </c>
      <c r="L1540">
        <v>17779.379229075941</v>
      </c>
      <c r="M1540">
        <v>1.0833542969670471</v>
      </c>
      <c r="N1540">
        <f t="shared" ref="N1540:N1603" si="49">B1540-E1540</f>
        <v>78.2222222222222</v>
      </c>
    </row>
    <row r="1541" spans="2:14" x14ac:dyDescent="0.2">
      <c r="B1541">
        <v>102.2222222222222</v>
      </c>
      <c r="C1541">
        <v>50</v>
      </c>
      <c r="D1541">
        <v>10</v>
      </c>
      <c r="E1541">
        <v>28</v>
      </c>
      <c r="F1541">
        <v>0.18955705870038439</v>
      </c>
      <c r="G1541">
        <v>2129.5571187885462</v>
      </c>
      <c r="H1541">
        <v>704.46000195329532</v>
      </c>
      <c r="I1541">
        <v>3.0229638487406021</v>
      </c>
      <c r="J1541">
        <f t="shared" si="48"/>
        <v>0.18955705870038439</v>
      </c>
      <c r="K1541">
        <v>19443.34949036517</v>
      </c>
      <c r="L1541">
        <v>18018.252373529918</v>
      </c>
      <c r="M1541">
        <v>1.0790918612578</v>
      </c>
      <c r="N1541">
        <f t="shared" si="49"/>
        <v>74.2222222222222</v>
      </c>
    </row>
    <row r="1542" spans="2:14" x14ac:dyDescent="0.2">
      <c r="B1542">
        <v>102.2222222222222</v>
      </c>
      <c r="C1542">
        <v>50</v>
      </c>
      <c r="D1542">
        <v>10</v>
      </c>
      <c r="E1542">
        <v>32</v>
      </c>
      <c r="F1542">
        <v>0.19860959057243649</v>
      </c>
      <c r="G1542">
        <v>2008.1109296225859</v>
      </c>
      <c r="H1542">
        <v>639.89341688865056</v>
      </c>
      <c r="I1542">
        <v>3.138195950485958</v>
      </c>
      <c r="J1542">
        <f t="shared" si="48"/>
        <v>0.19860959057243649</v>
      </c>
      <c r="K1542">
        <v>19652.702563214971</v>
      </c>
      <c r="L1542">
        <v>18284.485050481038</v>
      </c>
      <c r="M1542">
        <v>1.0748294255461099</v>
      </c>
      <c r="N1542">
        <f t="shared" si="49"/>
        <v>70.2222222222222</v>
      </c>
    </row>
    <row r="1543" spans="2:14" x14ac:dyDescent="0.2">
      <c r="B1543">
        <v>102.2222222222222</v>
      </c>
      <c r="C1543">
        <v>50</v>
      </c>
      <c r="D1543">
        <v>10</v>
      </c>
      <c r="E1543">
        <v>36</v>
      </c>
      <c r="F1543">
        <v>0.20861262110177861</v>
      </c>
      <c r="G1543">
        <v>1889.698522566536</v>
      </c>
      <c r="H1543">
        <v>578.35838553421286</v>
      </c>
      <c r="I1543">
        <v>3.2673487059776538</v>
      </c>
      <c r="J1543">
        <f t="shared" si="48"/>
        <v>0.20861262110177861</v>
      </c>
      <c r="K1543">
        <v>19894.25178083032</v>
      </c>
      <c r="L1543">
        <v>18582.911643798001</v>
      </c>
      <c r="M1543">
        <v>1.0705669898328329</v>
      </c>
      <c r="N1543">
        <f t="shared" si="49"/>
        <v>66.2222222222222</v>
      </c>
    </row>
    <row r="1544" spans="2:14" x14ac:dyDescent="0.2">
      <c r="B1544">
        <v>102.2222222222222</v>
      </c>
      <c r="C1544">
        <v>50</v>
      </c>
      <c r="D1544">
        <v>10</v>
      </c>
      <c r="E1544">
        <v>40</v>
      </c>
      <c r="F1544">
        <v>0.21970590934327189</v>
      </c>
      <c r="G1544">
        <v>1774.3129424431249</v>
      </c>
      <c r="H1544">
        <v>519.8527441810802</v>
      </c>
      <c r="I1544">
        <v>3.4131068120803829</v>
      </c>
      <c r="J1544">
        <f t="shared" si="48"/>
        <v>0.21970590934327189</v>
      </c>
      <c r="K1544">
        <v>20174.12891383348</v>
      </c>
      <c r="L1544">
        <v>18919.668715571439</v>
      </c>
      <c r="M1544">
        <v>1.066304554118835</v>
      </c>
      <c r="N1544">
        <f t="shared" si="49"/>
        <v>62.2222222222222</v>
      </c>
    </row>
    <row r="1545" spans="2:14" x14ac:dyDescent="0.2">
      <c r="B1545">
        <v>102.2222222222222</v>
      </c>
      <c r="C1545">
        <v>50</v>
      </c>
      <c r="D1545">
        <v>10</v>
      </c>
      <c r="E1545">
        <v>44</v>
      </c>
      <c r="F1545">
        <v>0.2320564195771285</v>
      </c>
      <c r="G1545">
        <v>1661.9503605014149</v>
      </c>
      <c r="H1545">
        <v>464.37557061304881</v>
      </c>
      <c r="I1545">
        <v>3.578892744739735</v>
      </c>
      <c r="J1545">
        <f t="shared" si="48"/>
        <v>0.2320564195771285</v>
      </c>
      <c r="K1545">
        <v>20500.184382784089</v>
      </c>
      <c r="L1545">
        <v>19302.609592895729</v>
      </c>
      <c r="M1545">
        <v>1.0620421184050231</v>
      </c>
      <c r="N1545">
        <f t="shared" si="49"/>
        <v>58.2222222222222</v>
      </c>
    </row>
    <row r="1546" spans="2:14" x14ac:dyDescent="0.2">
      <c r="B1546">
        <v>102.2222222222222</v>
      </c>
      <c r="C1546">
        <v>50</v>
      </c>
      <c r="D1546">
        <v>10</v>
      </c>
      <c r="E1546">
        <v>48</v>
      </c>
      <c r="F1546">
        <v>0.24586530556828851</v>
      </c>
      <c r="G1546">
        <v>1552.6085551788969</v>
      </c>
      <c r="H1546">
        <v>411.92659657168809</v>
      </c>
      <c r="I1546">
        <v>3.7691388905224388</v>
      </c>
      <c r="J1546">
        <f t="shared" si="48"/>
        <v>0.24586530556828851</v>
      </c>
      <c r="K1546">
        <v>20882.603434371122</v>
      </c>
      <c r="L1546">
        <v>19741.921475763909</v>
      </c>
      <c r="M1546">
        <v>1.057779682692364</v>
      </c>
      <c r="N1546">
        <f t="shared" si="49"/>
        <v>54.2222222222222</v>
      </c>
    </row>
    <row r="1547" spans="2:14" x14ac:dyDescent="0.2">
      <c r="B1547">
        <v>102.2222222222222</v>
      </c>
      <c r="C1547">
        <v>50</v>
      </c>
      <c r="D1547">
        <v>10</v>
      </c>
      <c r="E1547">
        <v>52</v>
      </c>
      <c r="F1547">
        <v>0.26137705825378682</v>
      </c>
      <c r="G1547">
        <v>1446.286177563426</v>
      </c>
      <c r="H1547">
        <v>362.50592850062282</v>
      </c>
      <c r="I1547">
        <v>3.9896897232701161</v>
      </c>
      <c r="J1547">
        <f t="shared" si="48"/>
        <v>0.26137705825378682</v>
      </c>
      <c r="K1547">
        <v>21334.826597331539</v>
      </c>
      <c r="L1547">
        <v>20251.046348268741</v>
      </c>
      <c r="M1547">
        <v>1.0535172469819301</v>
      </c>
      <c r="N1547">
        <f t="shared" si="49"/>
        <v>50.2222222222222</v>
      </c>
    </row>
    <row r="1548" spans="2:14" x14ac:dyDescent="0.2">
      <c r="B1548">
        <v>102.2222222222222</v>
      </c>
      <c r="C1548">
        <v>50</v>
      </c>
      <c r="D1548">
        <v>10</v>
      </c>
      <c r="E1548">
        <v>56</v>
      </c>
      <c r="F1548">
        <v>0.27889169135320963</v>
      </c>
      <c r="G1548">
        <v>1342.982370031677</v>
      </c>
      <c r="H1548">
        <v>316.11390706474191</v>
      </c>
      <c r="I1548">
        <v>4.2484128031628376</v>
      </c>
      <c r="J1548">
        <f t="shared" si="48"/>
        <v>0.27889169135320963</v>
      </c>
      <c r="K1548">
        <v>21874.95287110937</v>
      </c>
      <c r="L1548">
        <v>20848.084408142429</v>
      </c>
      <c r="M1548">
        <v>1.0492548112749329</v>
      </c>
      <c r="N1548">
        <f t="shared" si="49"/>
        <v>46.2222222222222</v>
      </c>
    </row>
    <row r="1549" spans="2:14" x14ac:dyDescent="0.2">
      <c r="B1549">
        <v>102.2222222222222</v>
      </c>
      <c r="C1549">
        <v>50</v>
      </c>
      <c r="D1549">
        <v>10</v>
      </c>
      <c r="E1549">
        <v>60</v>
      </c>
      <c r="F1549">
        <v>0.2987812331769828</v>
      </c>
      <c r="G1549">
        <v>1242.6965541746249</v>
      </c>
      <c r="H1549">
        <v>272.75103387709038</v>
      </c>
      <c r="I1549">
        <v>4.556157080360034</v>
      </c>
      <c r="J1549">
        <f t="shared" si="48"/>
        <v>0.2987812331769828</v>
      </c>
      <c r="K1549">
        <v>22527.943024304361</v>
      </c>
      <c r="L1549">
        <v>21557.99750400682</v>
      </c>
      <c r="M1549">
        <v>1.0449923755727899</v>
      </c>
      <c r="N1549">
        <f t="shared" si="49"/>
        <v>42.2222222222222</v>
      </c>
    </row>
    <row r="1550" spans="2:14" x14ac:dyDescent="0.2">
      <c r="B1550">
        <v>102.2222222222222</v>
      </c>
      <c r="C1550">
        <v>50</v>
      </c>
      <c r="D1550">
        <v>10</v>
      </c>
      <c r="E1550">
        <v>64</v>
      </c>
      <c r="F1550">
        <v>0.32151241949071058</v>
      </c>
      <c r="G1550">
        <v>1145.4283065771981</v>
      </c>
      <c r="H1550">
        <v>232.41793373661801</v>
      </c>
      <c r="I1550">
        <v>4.9283129238866188</v>
      </c>
      <c r="J1550">
        <f t="shared" si="48"/>
        <v>0.32151241949071058</v>
      </c>
      <c r="K1550">
        <v>23329.207784217859</v>
      </c>
      <c r="L1550">
        <v>22416.19741137727</v>
      </c>
      <c r="M1550">
        <v>1.0407299398771881</v>
      </c>
      <c r="N1550">
        <f t="shared" si="49"/>
        <v>38.2222222222222</v>
      </c>
    </row>
    <row r="1551" spans="2:14" x14ac:dyDescent="0.2">
      <c r="B1551">
        <v>102.2222222222222</v>
      </c>
      <c r="C1551">
        <v>50</v>
      </c>
      <c r="D1551">
        <v>10</v>
      </c>
      <c r="E1551">
        <v>68</v>
      </c>
      <c r="F1551">
        <v>0.34767849022256242</v>
      </c>
      <c r="G1551">
        <v>1051.177284646951</v>
      </c>
      <c r="H1551">
        <v>195.1153374102835</v>
      </c>
      <c r="I1551">
        <v>5.3874661961430661</v>
      </c>
      <c r="J1551">
        <f t="shared" si="48"/>
        <v>0.34767849022256242</v>
      </c>
      <c r="K1551">
        <v>24330.713318272348</v>
      </c>
      <c r="L1551">
        <v>23474.651371035681</v>
      </c>
      <c r="M1551">
        <v>1.036467504190197</v>
      </c>
      <c r="N1551">
        <f t="shared" si="49"/>
        <v>34.2222222222222</v>
      </c>
    </row>
    <row r="1552" spans="2:14" x14ac:dyDescent="0.2">
      <c r="B1552">
        <v>102.2222222222222</v>
      </c>
      <c r="C1552">
        <v>50</v>
      </c>
      <c r="D1552">
        <v>10</v>
      </c>
      <c r="E1552">
        <v>72</v>
      </c>
      <c r="F1552">
        <v>0.37804465190815961</v>
      </c>
      <c r="G1552">
        <v>959.94318330905912</v>
      </c>
      <c r="H1552">
        <v>160.8440771651708</v>
      </c>
      <c r="I1552">
        <v>5.9681599734834716</v>
      </c>
      <c r="J1552">
        <f t="shared" si="48"/>
        <v>0.37804465190815961</v>
      </c>
      <c r="K1552">
        <v>25611.935811843909</v>
      </c>
      <c r="L1552">
        <v>24812.836705700021</v>
      </c>
      <c r="M1552">
        <v>1.032205068514408</v>
      </c>
      <c r="N1552">
        <f t="shared" si="49"/>
        <v>30.2222222222222</v>
      </c>
    </row>
    <row r="1553" spans="2:14" x14ac:dyDescent="0.2">
      <c r="B1553">
        <v>102.2222222222222</v>
      </c>
      <c r="C1553">
        <v>50</v>
      </c>
      <c r="D1553">
        <v>10</v>
      </c>
      <c r="E1553">
        <v>76</v>
      </c>
      <c r="F1553">
        <v>0.41361457785879452</v>
      </c>
      <c r="G1553">
        <v>871.7257121330432</v>
      </c>
      <c r="H1553">
        <v>129.60509062315819</v>
      </c>
      <c r="I1553">
        <v>6.7260144485195159</v>
      </c>
      <c r="J1553">
        <f t="shared" si="48"/>
        <v>0.41361457785879452</v>
      </c>
      <c r="K1553">
        <v>27300.84275088727</v>
      </c>
      <c r="L1553">
        <v>26558.72212937738</v>
      </c>
      <c r="M1553">
        <v>1.0279426328531449</v>
      </c>
      <c r="N1553">
        <f t="shared" si="49"/>
        <v>26.2222222222222</v>
      </c>
    </row>
    <row r="1554" spans="2:14" x14ac:dyDescent="0.2">
      <c r="B1554">
        <v>102.2222222222222</v>
      </c>
      <c r="C1554">
        <v>50</v>
      </c>
      <c r="D1554">
        <v>10</v>
      </c>
      <c r="E1554">
        <v>80</v>
      </c>
      <c r="F1554">
        <v>0.45573023890811398</v>
      </c>
      <c r="G1554">
        <v>786.52458658389833</v>
      </c>
      <c r="H1554">
        <v>101.3994301579781</v>
      </c>
      <c r="I1554">
        <v>7.7566963182979478</v>
      </c>
      <c r="J1554">
        <f t="shared" si="48"/>
        <v>0.45573023890811398</v>
      </c>
      <c r="K1554">
        <v>29617.534389657882</v>
      </c>
      <c r="L1554">
        <v>28932.40923323196</v>
      </c>
      <c r="M1554">
        <v>1.0236801972107801</v>
      </c>
      <c r="N1554">
        <f t="shared" si="49"/>
        <v>22.2222222222222</v>
      </c>
    </row>
    <row r="1555" spans="2:14" x14ac:dyDescent="0.2">
      <c r="B1555">
        <v>102.2222222222222</v>
      </c>
      <c r="C1555">
        <v>50</v>
      </c>
      <c r="D1555">
        <v>11</v>
      </c>
      <c r="E1555">
        <v>20</v>
      </c>
      <c r="F1555">
        <v>0.1738487868985458</v>
      </c>
      <c r="G1555">
        <v>2381.6186028603188</v>
      </c>
      <c r="H1555">
        <v>842.71227490308263</v>
      </c>
      <c r="I1555">
        <v>2.8261349380893028</v>
      </c>
      <c r="J1555">
        <f t="shared" si="48"/>
        <v>0.1738487868985458</v>
      </c>
      <c r="K1555">
        <v>19102.97527709624</v>
      </c>
      <c r="L1555">
        <v>17564.068949139</v>
      </c>
      <c r="M1555">
        <v>1.087616732342233</v>
      </c>
      <c r="N1555">
        <f t="shared" si="49"/>
        <v>82.2222222222222</v>
      </c>
    </row>
    <row r="1556" spans="2:14" x14ac:dyDescent="0.2">
      <c r="B1556">
        <v>102.2222222222222</v>
      </c>
      <c r="C1556">
        <v>50</v>
      </c>
      <c r="D1556">
        <v>11</v>
      </c>
      <c r="E1556">
        <v>24</v>
      </c>
      <c r="F1556">
        <v>0.17932590184434569</v>
      </c>
      <c r="G1556">
        <v>2283.5562095392079</v>
      </c>
      <c r="H1556">
        <v>782.16923544267445</v>
      </c>
      <c r="I1556">
        <v>2.919516782383818</v>
      </c>
      <c r="J1556">
        <f t="shared" si="48"/>
        <v>0.17932590184434569</v>
      </c>
      <c r="K1556">
        <v>19513.49969387682</v>
      </c>
      <c r="L1556">
        <v>18012.112719780289</v>
      </c>
      <c r="M1556">
        <v>1.0833542959370761</v>
      </c>
      <c r="N1556">
        <f t="shared" si="49"/>
        <v>78.2222222222222</v>
      </c>
    </row>
    <row r="1557" spans="2:14" x14ac:dyDescent="0.2">
      <c r="B1557">
        <v>102.2222222222222</v>
      </c>
      <c r="C1557">
        <v>50</v>
      </c>
      <c r="D1557">
        <v>11</v>
      </c>
      <c r="E1557">
        <v>28</v>
      </c>
      <c r="F1557">
        <v>0.18745746360906179</v>
      </c>
      <c r="G1557">
        <v>2157.047319488458</v>
      </c>
      <c r="H1557">
        <v>713.55380964283188</v>
      </c>
      <c r="I1557">
        <v>3.0229637769969502</v>
      </c>
      <c r="J1557">
        <f t="shared" si="48"/>
        <v>0.18745746360906179</v>
      </c>
      <c r="K1557">
        <v>19694.34138678011</v>
      </c>
      <c r="L1557">
        <v>18250.84787693448</v>
      </c>
      <c r="M1557">
        <v>1.079091860256526</v>
      </c>
      <c r="N1557">
        <f t="shared" si="49"/>
        <v>74.2222222222222</v>
      </c>
    </row>
    <row r="1558" spans="2:14" x14ac:dyDescent="0.2">
      <c r="B1558">
        <v>102.2222222222222</v>
      </c>
      <c r="C1558">
        <v>50</v>
      </c>
      <c r="D1558">
        <v>11</v>
      </c>
      <c r="E1558">
        <v>32</v>
      </c>
      <c r="F1558">
        <v>0.1964166474675435</v>
      </c>
      <c r="G1558">
        <v>2033.6368769972601</v>
      </c>
      <c r="H1558">
        <v>648.02738952181483</v>
      </c>
      <c r="I1558">
        <v>3.1381958693102439</v>
      </c>
      <c r="J1558">
        <f t="shared" si="48"/>
        <v>0.1964166474675435</v>
      </c>
      <c r="K1558">
        <v>19902.516377780001</v>
      </c>
      <c r="L1558">
        <v>18516.906890304559</v>
      </c>
      <c r="M1558">
        <v>1.0748294245731149</v>
      </c>
      <c r="N1558">
        <f t="shared" si="49"/>
        <v>70.2222222222222</v>
      </c>
    </row>
    <row r="1559" spans="2:14" x14ac:dyDescent="0.2">
      <c r="B1559">
        <v>102.2222222222222</v>
      </c>
      <c r="C1559">
        <v>50</v>
      </c>
      <c r="D1559">
        <v>11</v>
      </c>
      <c r="E1559">
        <v>36</v>
      </c>
      <c r="F1559">
        <v>0.20632124795086429</v>
      </c>
      <c r="G1559">
        <v>1913.3124177652439</v>
      </c>
      <c r="H1559">
        <v>585.58563661234564</v>
      </c>
      <c r="I1559">
        <v>3.267348613319637</v>
      </c>
      <c r="J1559">
        <f t="shared" si="48"/>
        <v>0.20632124795086429</v>
      </c>
      <c r="K1559">
        <v>20142.85269309182</v>
      </c>
      <c r="L1559">
        <v>18815.125911938921</v>
      </c>
      <c r="M1559">
        <v>1.070566988887935</v>
      </c>
      <c r="N1559">
        <f t="shared" si="49"/>
        <v>66.2222222222222</v>
      </c>
    </row>
    <row r="1560" spans="2:14" x14ac:dyDescent="0.2">
      <c r="B1560">
        <v>102.2222222222222</v>
      </c>
      <c r="C1560">
        <v>50</v>
      </c>
      <c r="D1560">
        <v>11</v>
      </c>
      <c r="E1560">
        <v>40</v>
      </c>
      <c r="F1560">
        <v>0.2173109189064239</v>
      </c>
      <c r="G1560">
        <v>1796.067489983679</v>
      </c>
      <c r="H1560">
        <v>526.22658623648499</v>
      </c>
      <c r="I1560">
        <v>3.413106705286324</v>
      </c>
      <c r="J1560">
        <f t="shared" si="48"/>
        <v>0.2173109189064239</v>
      </c>
      <c r="K1560">
        <v>20421.480458223919</v>
      </c>
      <c r="L1560">
        <v>19151.639554476729</v>
      </c>
      <c r="M1560">
        <v>1.0663045532020969</v>
      </c>
      <c r="N1560">
        <f t="shared" si="49"/>
        <v>62.2222222222222</v>
      </c>
    </row>
    <row r="1561" spans="2:14" x14ac:dyDescent="0.2">
      <c r="B1561">
        <v>102.2222222222222</v>
      </c>
      <c r="C1561">
        <v>50</v>
      </c>
      <c r="D1561">
        <v>11</v>
      </c>
      <c r="E1561">
        <v>44</v>
      </c>
      <c r="F1561">
        <v>0.2295526640048102</v>
      </c>
      <c r="G1561">
        <v>1681.8985355293671</v>
      </c>
      <c r="H1561">
        <v>469.94942680892171</v>
      </c>
      <c r="I1561">
        <v>3.5788926203185172</v>
      </c>
      <c r="J1561">
        <f t="shared" si="48"/>
        <v>0.2295526640048102</v>
      </c>
      <c r="K1561">
        <v>20746.245442062482</v>
      </c>
      <c r="L1561">
        <v>19534.29633334203</v>
      </c>
      <c r="M1561">
        <v>1.0620421175167609</v>
      </c>
      <c r="N1561">
        <f t="shared" si="49"/>
        <v>58.2222222222222</v>
      </c>
    </row>
    <row r="1562" spans="2:14" x14ac:dyDescent="0.2">
      <c r="B1562">
        <v>102.2222222222222</v>
      </c>
      <c r="C1562">
        <v>50</v>
      </c>
      <c r="D1562">
        <v>11</v>
      </c>
      <c r="E1562">
        <v>48</v>
      </c>
      <c r="F1562">
        <v>0.2432478858424626</v>
      </c>
      <c r="G1562">
        <v>1570.803494334772</v>
      </c>
      <c r="H1562">
        <v>416.75395922210799</v>
      </c>
      <c r="I1562">
        <v>3.7691387437968298</v>
      </c>
      <c r="J1562">
        <f t="shared" si="48"/>
        <v>0.2432478858424626</v>
      </c>
      <c r="K1562">
        <v>21127.32558126207</v>
      </c>
      <c r="L1562">
        <v>19973.276046149411</v>
      </c>
      <c r="M1562">
        <v>1.0577796818331739</v>
      </c>
      <c r="N1562">
        <f t="shared" si="49"/>
        <v>54.2222222222222</v>
      </c>
    </row>
    <row r="1563" spans="2:14" x14ac:dyDescent="0.2">
      <c r="B1563">
        <v>102.2222222222222</v>
      </c>
      <c r="C1563">
        <v>50</v>
      </c>
      <c r="D1563">
        <v>11</v>
      </c>
      <c r="E1563">
        <v>52</v>
      </c>
      <c r="F1563">
        <v>0.25864163763178671</v>
      </c>
      <c r="G1563">
        <v>1462.7811315217989</v>
      </c>
      <c r="H1563">
        <v>366.64033980104529</v>
      </c>
      <c r="I1563">
        <v>3.9896895478428989</v>
      </c>
      <c r="J1563">
        <f t="shared" si="48"/>
        <v>0.25864163763178671</v>
      </c>
      <c r="K1563">
        <v>21578.15118128472</v>
      </c>
      <c r="L1563">
        <v>20482.01038956397</v>
      </c>
      <c r="M1563">
        <v>1.0535172461527149</v>
      </c>
      <c r="N1563">
        <f t="shared" si="49"/>
        <v>50.2222222222222</v>
      </c>
    </row>
    <row r="1564" spans="2:14" x14ac:dyDescent="0.2">
      <c r="B1564">
        <v>102.2222222222222</v>
      </c>
      <c r="C1564">
        <v>50</v>
      </c>
      <c r="D1564">
        <v>11</v>
      </c>
      <c r="E1564">
        <v>56</v>
      </c>
      <c r="F1564">
        <v>0.276034970399478</v>
      </c>
      <c r="G1564">
        <v>1357.830684596689</v>
      </c>
      <c r="H1564">
        <v>319.60894941536321</v>
      </c>
      <c r="I1564">
        <v>4.2484125900744232</v>
      </c>
      <c r="J1564">
        <f t="shared" si="48"/>
        <v>0.276034970399478</v>
      </c>
      <c r="K1564">
        <v>22116.807260692589</v>
      </c>
      <c r="L1564">
        <v>21078.585525511258</v>
      </c>
      <c r="M1564">
        <v>1.0492548104769539</v>
      </c>
      <c r="N1564">
        <f t="shared" si="49"/>
        <v>46.2222222222222</v>
      </c>
    </row>
    <row r="1565" spans="2:14" x14ac:dyDescent="0.2">
      <c r="B1565">
        <v>102.2222222222222</v>
      </c>
      <c r="C1565">
        <v>50</v>
      </c>
      <c r="D1565">
        <v>11</v>
      </c>
      <c r="E1565">
        <v>60</v>
      </c>
      <c r="F1565">
        <v>0.29580167481692221</v>
      </c>
      <c r="G1565">
        <v>1255.951663965498</v>
      </c>
      <c r="H1565">
        <v>275.66032392885631</v>
      </c>
      <c r="I1565">
        <v>4.5561568167120052</v>
      </c>
      <c r="J1565">
        <f t="shared" si="48"/>
        <v>0.29580167481692221</v>
      </c>
      <c r="K1565">
        <v>22768.2352800015</v>
      </c>
      <c r="L1565">
        <v>21787.943939964862</v>
      </c>
      <c r="M1565">
        <v>1.044992374807727</v>
      </c>
      <c r="N1565">
        <f t="shared" si="49"/>
        <v>42.2222222222222</v>
      </c>
    </row>
    <row r="1566" spans="2:14" x14ac:dyDescent="0.2">
      <c r="B1566">
        <v>102.2222222222222</v>
      </c>
      <c r="C1566">
        <v>50</v>
      </c>
      <c r="D1566">
        <v>11</v>
      </c>
      <c r="E1566">
        <v>64</v>
      </c>
      <c r="F1566">
        <v>0.3184113644108863</v>
      </c>
      <c r="G1566">
        <v>1157.1437334609359</v>
      </c>
      <c r="H1566">
        <v>234.79511743872561</v>
      </c>
      <c r="I1566">
        <v>4.9283125904988889</v>
      </c>
      <c r="J1566">
        <f t="shared" si="48"/>
        <v>0.3184113644108863</v>
      </c>
      <c r="K1566">
        <v>23567.818639635119</v>
      </c>
      <c r="L1566">
        <v>22645.47002361291</v>
      </c>
      <c r="M1566">
        <v>1.040729939147232</v>
      </c>
      <c r="N1566">
        <f t="shared" si="49"/>
        <v>38.2222222222222</v>
      </c>
    </row>
    <row r="1567" spans="2:14" x14ac:dyDescent="0.2">
      <c r="B1567">
        <v>102.2222222222222</v>
      </c>
      <c r="C1567">
        <v>50</v>
      </c>
      <c r="D1567">
        <v>11</v>
      </c>
      <c r="E1567">
        <v>68</v>
      </c>
      <c r="F1567">
        <v>0.3444618908538718</v>
      </c>
      <c r="G1567">
        <v>1061.4066376167559</v>
      </c>
      <c r="H1567">
        <v>197.0140849587967</v>
      </c>
      <c r="I1567">
        <v>5.3874657633678176</v>
      </c>
      <c r="J1567">
        <f t="shared" si="48"/>
        <v>0.3444618908538718</v>
      </c>
      <c r="K1567">
        <v>24567.483516958051</v>
      </c>
      <c r="L1567">
        <v>23703.090964300089</v>
      </c>
      <c r="M1567">
        <v>1.0364675034981661</v>
      </c>
      <c r="N1567">
        <f t="shared" si="49"/>
        <v>34.2222222222222</v>
      </c>
    </row>
    <row r="1568" spans="2:14" x14ac:dyDescent="0.2">
      <c r="B1568">
        <v>102.2222222222222</v>
      </c>
      <c r="C1568">
        <v>50</v>
      </c>
      <c r="D1568">
        <v>11</v>
      </c>
      <c r="E1568">
        <v>72</v>
      </c>
      <c r="F1568">
        <v>0.37472580604275341</v>
      </c>
      <c r="G1568">
        <v>968.7401581497769</v>
      </c>
      <c r="H1568">
        <v>162.31807736930281</v>
      </c>
      <c r="I1568">
        <v>5.9681593932739778</v>
      </c>
      <c r="J1568">
        <f t="shared" si="48"/>
        <v>0.37472580604275341</v>
      </c>
      <c r="K1568">
        <v>25846.645072638079</v>
      </c>
      <c r="L1568">
        <v>25040.222991857601</v>
      </c>
      <c r="M1568">
        <v>1.0322050678639201</v>
      </c>
      <c r="N1568">
        <f t="shared" si="49"/>
        <v>30.2222222222222</v>
      </c>
    </row>
    <row r="1569" spans="2:14" x14ac:dyDescent="0.2">
      <c r="B1569">
        <v>102.2222222222222</v>
      </c>
      <c r="C1569">
        <v>50</v>
      </c>
      <c r="D1569">
        <v>11</v>
      </c>
      <c r="E1569">
        <v>76</v>
      </c>
      <c r="F1569">
        <v>0.41021851582729041</v>
      </c>
      <c r="G1569">
        <v>879.14409045509001</v>
      </c>
      <c r="H1569">
        <v>130.7080445767364</v>
      </c>
      <c r="I1569">
        <v>6.7260136382727378</v>
      </c>
      <c r="J1569">
        <f t="shared" si="48"/>
        <v>0.41021851582729041</v>
      </c>
      <c r="K1569">
        <v>27533.17268818053</v>
      </c>
      <c r="L1569">
        <v>26784.73664230217</v>
      </c>
      <c r="M1569">
        <v>1.0279426322488581</v>
      </c>
      <c r="N1569">
        <f t="shared" si="49"/>
        <v>26.2222222222222</v>
      </c>
    </row>
    <row r="1570" spans="2:14" x14ac:dyDescent="0.2">
      <c r="B1570">
        <v>102.2222222222222</v>
      </c>
      <c r="C1570">
        <v>50</v>
      </c>
      <c r="D1570">
        <v>11</v>
      </c>
      <c r="E1570">
        <v>80</v>
      </c>
      <c r="F1570">
        <v>0.45230092306158381</v>
      </c>
      <c r="G1570">
        <v>792.61823384850732</v>
      </c>
      <c r="H1570">
        <v>102.1850441586561</v>
      </c>
      <c r="I1570">
        <v>7.7566951247568152</v>
      </c>
      <c r="J1570">
        <f t="shared" si="48"/>
        <v>0.45230092306158381</v>
      </c>
      <c r="K1570">
        <v>29846.998045971381</v>
      </c>
      <c r="L1570">
        <v>29156.56485628153</v>
      </c>
      <c r="M1570">
        <v>1.023680196658733</v>
      </c>
      <c r="N1570">
        <f t="shared" si="49"/>
        <v>22.2222222222222</v>
      </c>
    </row>
    <row r="1571" spans="2:14" x14ac:dyDescent="0.2">
      <c r="B1571">
        <v>102.2222222222222</v>
      </c>
      <c r="C1571">
        <v>50</v>
      </c>
      <c r="D1571">
        <v>12</v>
      </c>
      <c r="E1571">
        <v>20</v>
      </c>
      <c r="F1571">
        <v>0.17192158131721699</v>
      </c>
      <c r="G1571">
        <v>2413.1893648976811</v>
      </c>
      <c r="H1571">
        <v>853.88329637942968</v>
      </c>
      <c r="I1571">
        <v>2.8261348771312211</v>
      </c>
      <c r="J1571">
        <f t="shared" si="48"/>
        <v>0.17192158131721699</v>
      </c>
      <c r="K1571">
        <v>19356.204524614921</v>
      </c>
      <c r="L1571">
        <v>17796.898456096671</v>
      </c>
      <c r="M1571">
        <v>1.0876167312166729</v>
      </c>
      <c r="N1571">
        <f t="shared" si="49"/>
        <v>82.2222222222222</v>
      </c>
    </row>
    <row r="1572" spans="2:14" x14ac:dyDescent="0.2">
      <c r="B1572">
        <v>102.2222222222222</v>
      </c>
      <c r="C1572">
        <v>50</v>
      </c>
      <c r="D1572">
        <v>12</v>
      </c>
      <c r="E1572">
        <v>24</v>
      </c>
      <c r="F1572">
        <v>0.1776898094678977</v>
      </c>
      <c r="G1572">
        <v>2308.1357823227918</v>
      </c>
      <c r="H1572">
        <v>790.58831084686221</v>
      </c>
      <c r="I1572">
        <v>2.9195167075647288</v>
      </c>
      <c r="J1572">
        <f t="shared" si="48"/>
        <v>0.1776898094678977</v>
      </c>
      <c r="K1572">
        <v>19723.537653084692</v>
      </c>
      <c r="L1572">
        <v>18205.990181608759</v>
      </c>
      <c r="M1572">
        <v>1.0833542947314621</v>
      </c>
      <c r="N1572">
        <f t="shared" si="49"/>
        <v>78.2222222222222</v>
      </c>
    </row>
    <row r="1573" spans="2:14" x14ac:dyDescent="0.2">
      <c r="B1573">
        <v>102.2222222222222</v>
      </c>
      <c r="C1573">
        <v>50</v>
      </c>
      <c r="D1573">
        <v>12</v>
      </c>
      <c r="E1573">
        <v>28</v>
      </c>
      <c r="F1573">
        <v>0.18575023718837541</v>
      </c>
      <c r="G1573">
        <v>2179.9289295484941</v>
      </c>
      <c r="H1573">
        <v>721.12309340331228</v>
      </c>
      <c r="I1573">
        <v>3.0229636930089212</v>
      </c>
      <c r="J1573">
        <f t="shared" si="48"/>
        <v>0.18575023718837541</v>
      </c>
      <c r="K1573">
        <v>19903.255783756991</v>
      </c>
      <c r="L1573">
        <v>18444.449947611811</v>
      </c>
      <c r="M1573">
        <v>1.079091859084367</v>
      </c>
      <c r="N1573">
        <f t="shared" si="49"/>
        <v>74.2222222222222</v>
      </c>
    </row>
    <row r="1574" spans="2:14" x14ac:dyDescent="0.2">
      <c r="B1574">
        <v>102.2222222222222</v>
      </c>
      <c r="C1574">
        <v>50</v>
      </c>
      <c r="D1574">
        <v>12</v>
      </c>
      <c r="E1574">
        <v>32</v>
      </c>
      <c r="F1574">
        <v>0.19463457549141469</v>
      </c>
      <c r="G1574">
        <v>2054.863212152974</v>
      </c>
      <c r="H1574">
        <v>654.79127497480954</v>
      </c>
      <c r="I1574">
        <v>3.1381957742671922</v>
      </c>
      <c r="J1574">
        <f t="shared" si="48"/>
        <v>0.19463457549141469</v>
      </c>
      <c r="K1574">
        <v>20110.251341605312</v>
      </c>
      <c r="L1574">
        <v>18710.179404427148</v>
      </c>
      <c r="M1574">
        <v>1.0748294234339031</v>
      </c>
      <c r="N1574">
        <f t="shared" si="49"/>
        <v>70.2222222222222</v>
      </c>
    </row>
    <row r="1575" spans="2:14" x14ac:dyDescent="0.2">
      <c r="B1575">
        <v>102.2222222222222</v>
      </c>
      <c r="C1575">
        <v>50</v>
      </c>
      <c r="D1575">
        <v>12</v>
      </c>
      <c r="E1575">
        <v>36</v>
      </c>
      <c r="F1575">
        <v>0.20446050741864291</v>
      </c>
      <c r="G1575">
        <v>1932.9270707358239</v>
      </c>
      <c r="H1575">
        <v>591.5888886316194</v>
      </c>
      <c r="I1575">
        <v>3.267348504815228</v>
      </c>
      <c r="J1575">
        <f t="shared" si="48"/>
        <v>0.20446050741864291</v>
      </c>
      <c r="K1575">
        <v>20349.350629207231</v>
      </c>
      <c r="L1575">
        <v>19008.012447103029</v>
      </c>
      <c r="M1575">
        <v>1.070566987781441</v>
      </c>
      <c r="N1575">
        <f t="shared" si="49"/>
        <v>66.2222222222222</v>
      </c>
    </row>
    <row r="1576" spans="2:14" x14ac:dyDescent="0.2">
      <c r="B1576">
        <v>102.2222222222222</v>
      </c>
      <c r="C1576">
        <v>50</v>
      </c>
      <c r="D1576">
        <v>12</v>
      </c>
      <c r="E1576">
        <v>40</v>
      </c>
      <c r="F1576">
        <v>0.21536768095813091</v>
      </c>
      <c r="G1576">
        <v>1814.114563986898</v>
      </c>
      <c r="H1576">
        <v>531.51418549544042</v>
      </c>
      <c r="I1576">
        <v>3.4131065802052052</v>
      </c>
      <c r="J1576">
        <f t="shared" si="48"/>
        <v>0.21536768095813091</v>
      </c>
      <c r="K1576">
        <v>20626.67762990047</v>
      </c>
      <c r="L1576">
        <v>19344.077251409009</v>
      </c>
      <c r="M1576">
        <v>1.06630455212838</v>
      </c>
      <c r="N1576">
        <f t="shared" si="49"/>
        <v>62.2222222222222</v>
      </c>
    </row>
    <row r="1577" spans="2:14" x14ac:dyDescent="0.2">
      <c r="B1577">
        <v>102.2222222222222</v>
      </c>
      <c r="C1577">
        <v>50</v>
      </c>
      <c r="D1577">
        <v>12</v>
      </c>
      <c r="E1577">
        <v>44</v>
      </c>
      <c r="F1577">
        <v>0.2275232353709036</v>
      </c>
      <c r="G1577">
        <v>1698.4224429530541</v>
      </c>
      <c r="H1577">
        <v>474.56649089779512</v>
      </c>
      <c r="I1577">
        <v>3.5788924745612398</v>
      </c>
      <c r="J1577">
        <f t="shared" si="48"/>
        <v>0.2275232353709036</v>
      </c>
      <c r="K1577">
        <v>20950.06810545866</v>
      </c>
      <c r="L1577">
        <v>19726.212153403401</v>
      </c>
      <c r="M1577">
        <v>1.062042116476178</v>
      </c>
      <c r="N1577">
        <f t="shared" si="49"/>
        <v>58.2222222222222</v>
      </c>
    </row>
    <row r="1578" spans="2:14" x14ac:dyDescent="0.2">
      <c r="B1578">
        <v>102.2222222222222</v>
      </c>
      <c r="C1578">
        <v>50</v>
      </c>
      <c r="D1578">
        <v>12</v>
      </c>
      <c r="E1578">
        <v>48</v>
      </c>
      <c r="F1578">
        <v>0.241128911963055</v>
      </c>
      <c r="G1578">
        <v>1585.8488589270571</v>
      </c>
      <c r="H1578">
        <v>420.74570321260859</v>
      </c>
      <c r="I1578">
        <v>3.7691385718696351</v>
      </c>
      <c r="J1578">
        <f t="shared" si="48"/>
        <v>0.241128911963055</v>
      </c>
      <c r="K1578">
        <v>21329.685913013582</v>
      </c>
      <c r="L1578">
        <v>20164.582757299129</v>
      </c>
      <c r="M1578">
        <v>1.0577796808264091</v>
      </c>
      <c r="N1578">
        <f t="shared" si="49"/>
        <v>54.2222222222222</v>
      </c>
    </row>
    <row r="1579" spans="2:14" x14ac:dyDescent="0.2">
      <c r="B1579">
        <v>102.2222222222222</v>
      </c>
      <c r="C1579">
        <v>50</v>
      </c>
      <c r="D1579">
        <v>12</v>
      </c>
      <c r="E1579">
        <v>52</v>
      </c>
      <c r="F1579">
        <v>0.25643040324877031</v>
      </c>
      <c r="G1579">
        <v>1476.392741436659</v>
      </c>
      <c r="H1579">
        <v>370.05205538424912</v>
      </c>
      <c r="I1579">
        <v>3.9896893422294988</v>
      </c>
      <c r="J1579">
        <f t="shared" si="48"/>
        <v>0.25643040324877031</v>
      </c>
      <c r="K1579">
        <v>21778.942243073951</v>
      </c>
      <c r="L1579">
        <v>20672.601557021539</v>
      </c>
      <c r="M1579">
        <v>1.053517245180815</v>
      </c>
      <c r="N1579">
        <f t="shared" si="49"/>
        <v>50.2222222222222</v>
      </c>
    </row>
    <row r="1580" spans="2:14" x14ac:dyDescent="0.2">
      <c r="B1580">
        <v>102.2222222222222</v>
      </c>
      <c r="C1580">
        <v>50</v>
      </c>
      <c r="D1580">
        <v>12</v>
      </c>
      <c r="E1580">
        <v>56</v>
      </c>
      <c r="F1580">
        <v>0.2737298503525008</v>
      </c>
      <c r="G1580">
        <v>1370.053469050262</v>
      </c>
      <c r="H1580">
        <v>322.48599225456371</v>
      </c>
      <c r="I1580">
        <v>4.2484123402444416</v>
      </c>
      <c r="J1580">
        <f t="shared" si="48"/>
        <v>0.2737298503525008</v>
      </c>
      <c r="K1580">
        <v>22315.896124286031</v>
      </c>
      <c r="L1580">
        <v>21268.328647490329</v>
      </c>
      <c r="M1580">
        <v>1.0492548095413841</v>
      </c>
      <c r="N1580">
        <f t="shared" si="49"/>
        <v>46.2222222222222</v>
      </c>
    </row>
    <row r="1581" spans="2:14" x14ac:dyDescent="0.2">
      <c r="B1581">
        <v>102.2222222222222</v>
      </c>
      <c r="C1581">
        <v>50</v>
      </c>
      <c r="D1581">
        <v>12</v>
      </c>
      <c r="E1581">
        <v>60</v>
      </c>
      <c r="F1581">
        <v>0.29340281605582169</v>
      </c>
      <c r="G1581">
        <v>1266.8306809231351</v>
      </c>
      <c r="H1581">
        <v>278.04810454551091</v>
      </c>
      <c r="I1581">
        <v>4.5561565075002326</v>
      </c>
      <c r="J1581">
        <f t="shared" si="48"/>
        <v>0.29340281605582169</v>
      </c>
      <c r="K1581">
        <v>22965.453074932029</v>
      </c>
      <c r="L1581">
        <v>21976.670498554398</v>
      </c>
      <c r="M1581">
        <v>1.0449923739104461</v>
      </c>
      <c r="N1581">
        <f t="shared" si="49"/>
        <v>42.2222222222222</v>
      </c>
    </row>
    <row r="1582" spans="2:14" x14ac:dyDescent="0.2">
      <c r="B1582">
        <v>102.2222222222222</v>
      </c>
      <c r="C1582">
        <v>50</v>
      </c>
      <c r="D1582">
        <v>12</v>
      </c>
      <c r="E1582">
        <v>64</v>
      </c>
      <c r="F1582">
        <v>0.31592172783597028</v>
      </c>
      <c r="G1582">
        <v>1166.7241620997729</v>
      </c>
      <c r="H1582">
        <v>236.739093407008</v>
      </c>
      <c r="I1582">
        <v>4.9283121993455916</v>
      </c>
      <c r="J1582">
        <f t="shared" si="48"/>
        <v>0.31592172783597028</v>
      </c>
      <c r="K1582">
        <v>23762.945483536139</v>
      </c>
      <c r="L1582">
        <v>22832.960414843368</v>
      </c>
      <c r="M1582">
        <v>1.040729938290796</v>
      </c>
      <c r="N1582">
        <f t="shared" si="49"/>
        <v>38.2222222222222</v>
      </c>
    </row>
    <row r="1583" spans="2:14" x14ac:dyDescent="0.2">
      <c r="B1583">
        <v>102.2222222222222</v>
      </c>
      <c r="C1583">
        <v>50</v>
      </c>
      <c r="D1583">
        <v>12</v>
      </c>
      <c r="E1583">
        <v>68</v>
      </c>
      <c r="F1583">
        <v>0.34188886228360821</v>
      </c>
      <c r="G1583">
        <v>1069.7337727202271</v>
      </c>
      <c r="H1583">
        <v>198.55975342964709</v>
      </c>
      <c r="I1583">
        <v>5.387465255385961</v>
      </c>
      <c r="J1583">
        <f t="shared" si="48"/>
        <v>0.34188886228360821</v>
      </c>
      <c r="K1583">
        <v>24760.22468433699</v>
      </c>
      <c r="L1583">
        <v>23889.050665046409</v>
      </c>
      <c r="M1583">
        <v>1.036467502685875</v>
      </c>
      <c r="N1583">
        <f t="shared" si="49"/>
        <v>34.2222222222222</v>
      </c>
    </row>
    <row r="1584" spans="2:14" x14ac:dyDescent="0.2">
      <c r="B1584">
        <v>102.2222222222222</v>
      </c>
      <c r="C1584">
        <v>50</v>
      </c>
      <c r="D1584">
        <v>12</v>
      </c>
      <c r="E1584">
        <v>72</v>
      </c>
      <c r="F1584">
        <v>0.37208372581320592</v>
      </c>
      <c r="G1584">
        <v>975.85940525087335</v>
      </c>
      <c r="H1584">
        <v>163.51096751251171</v>
      </c>
      <c r="I1584">
        <v>5.9681587118992603</v>
      </c>
      <c r="J1584">
        <f t="shared" si="48"/>
        <v>0.37208372581320592</v>
      </c>
      <c r="K1584">
        <v>26036.591418372202</v>
      </c>
      <c r="L1584">
        <v>25224.24298063384</v>
      </c>
      <c r="M1584">
        <v>1.032205067100014</v>
      </c>
      <c r="N1584">
        <f t="shared" si="49"/>
        <v>30.2222222222222</v>
      </c>
    </row>
    <row r="1585" spans="2:14" x14ac:dyDescent="0.2">
      <c r="B1585">
        <v>102.2222222222222</v>
      </c>
      <c r="C1585">
        <v>50</v>
      </c>
      <c r="D1585">
        <v>12</v>
      </c>
      <c r="E1585">
        <v>76</v>
      </c>
      <c r="F1585">
        <v>0.40753272764784337</v>
      </c>
      <c r="G1585">
        <v>885.1009609876221</v>
      </c>
      <c r="H1585">
        <v>131.5937097178948</v>
      </c>
      <c r="I1585">
        <v>6.7260126862071559</v>
      </c>
      <c r="J1585">
        <f t="shared" si="48"/>
        <v>0.40753272764784337</v>
      </c>
      <c r="K1585">
        <v>27719.730895002391</v>
      </c>
      <c r="L1585">
        <v>26966.223643732661</v>
      </c>
      <c r="M1585">
        <v>1.0279426315388009</v>
      </c>
      <c r="N1585">
        <f t="shared" si="49"/>
        <v>26.2222222222222</v>
      </c>
    </row>
    <row r="1586" spans="2:14" x14ac:dyDescent="0.2">
      <c r="B1586">
        <v>102.2222222222222</v>
      </c>
      <c r="C1586">
        <v>50</v>
      </c>
      <c r="D1586">
        <v>12</v>
      </c>
      <c r="E1586">
        <v>80</v>
      </c>
      <c r="F1586">
        <v>0.4496144080063717</v>
      </c>
      <c r="G1586">
        <v>797.45834014141565</v>
      </c>
      <c r="H1586">
        <v>102.8090535461082</v>
      </c>
      <c r="I1586">
        <v>7.7566937213731704</v>
      </c>
      <c r="J1586">
        <f t="shared" si="48"/>
        <v>0.4496144080063717</v>
      </c>
      <c r="K1586">
        <v>30029.258101187741</v>
      </c>
      <c r="L1586">
        <v>29334.60881459244</v>
      </c>
      <c r="M1586">
        <v>1.023680196009628</v>
      </c>
      <c r="N1586">
        <f t="shared" si="49"/>
        <v>22.2222222222222</v>
      </c>
    </row>
    <row r="1587" spans="2:14" x14ac:dyDescent="0.2">
      <c r="B1587">
        <v>102.2222222222222</v>
      </c>
      <c r="C1587">
        <v>75</v>
      </c>
      <c r="D1587">
        <v>4</v>
      </c>
      <c r="E1587">
        <v>20</v>
      </c>
      <c r="F1587">
        <v>0.1192455546508349</v>
      </c>
      <c r="G1587">
        <v>3784.3531194177231</v>
      </c>
      <c r="H1587">
        <v>1339.055997248834</v>
      </c>
      <c r="I1587">
        <v>2.8261350736585249</v>
      </c>
      <c r="J1587">
        <f t="shared" si="48"/>
        <v>0.1192455546508349</v>
      </c>
      <c r="K1587">
        <v>30354.316175233002</v>
      </c>
      <c r="L1587">
        <v>27909.019053064108</v>
      </c>
      <c r="M1587">
        <v>1.0876167348454491</v>
      </c>
      <c r="N1587">
        <f t="shared" si="49"/>
        <v>82.2222222222222</v>
      </c>
    </row>
    <row r="1588" spans="2:14" x14ac:dyDescent="0.2">
      <c r="B1588">
        <v>102.2222222222222</v>
      </c>
      <c r="C1588">
        <v>75</v>
      </c>
      <c r="D1588">
        <v>4</v>
      </c>
      <c r="E1588">
        <v>24</v>
      </c>
      <c r="F1588">
        <v>0.14861656627510511</v>
      </c>
      <c r="G1588">
        <v>2854.0270541682139</v>
      </c>
      <c r="H1588">
        <v>977.56821067775797</v>
      </c>
      <c r="I1588">
        <v>2.9195170454545449</v>
      </c>
      <c r="J1588">
        <f t="shared" si="48"/>
        <v>0.14861656627510511</v>
      </c>
      <c r="K1588">
        <v>24388.30093832704</v>
      </c>
      <c r="L1588">
        <v>22511.842094836578</v>
      </c>
      <c r="M1588">
        <v>1.0833543001761221</v>
      </c>
      <c r="N1588">
        <f t="shared" si="49"/>
        <v>78.2222222222222</v>
      </c>
    </row>
    <row r="1589" spans="2:14" x14ac:dyDescent="0.2">
      <c r="B1589">
        <v>102.2222222222222</v>
      </c>
      <c r="C1589">
        <v>75</v>
      </c>
      <c r="D1589">
        <v>4</v>
      </c>
      <c r="E1589">
        <v>28</v>
      </c>
      <c r="F1589">
        <v>0.15287394283152389</v>
      </c>
      <c r="G1589">
        <v>2739.5558327389399</v>
      </c>
      <c r="H1589">
        <v>906.24822777224824</v>
      </c>
      <c r="I1589">
        <v>3.022964071856288</v>
      </c>
      <c r="J1589">
        <f t="shared" si="48"/>
        <v>0.15287394283152389</v>
      </c>
      <c r="K1589">
        <v>25012.778964394929</v>
      </c>
      <c r="L1589">
        <v>23179.471359428229</v>
      </c>
      <c r="M1589">
        <v>1.0790918643716609</v>
      </c>
      <c r="N1589">
        <f t="shared" si="49"/>
        <v>74.2222222222222</v>
      </c>
    </row>
    <row r="1590" spans="2:14" x14ac:dyDescent="0.2">
      <c r="B1590">
        <v>102.2222222222222</v>
      </c>
      <c r="C1590">
        <v>75</v>
      </c>
      <c r="D1590">
        <v>4</v>
      </c>
      <c r="E1590">
        <v>32</v>
      </c>
      <c r="F1590">
        <v>0.15742562872879731</v>
      </c>
      <c r="G1590">
        <v>2627.4781000332309</v>
      </c>
      <c r="H1590">
        <v>837.25743403602121</v>
      </c>
      <c r="I1590">
        <v>3.138196202531645</v>
      </c>
      <c r="J1590">
        <f t="shared" si="48"/>
        <v>0.15742562872879731</v>
      </c>
      <c r="K1590">
        <v>25714.239601802881</v>
      </c>
      <c r="L1590">
        <v>23924.01893580567</v>
      </c>
      <c r="M1590">
        <v>1.0748294285672</v>
      </c>
      <c r="N1590">
        <f t="shared" si="49"/>
        <v>70.2222222222222</v>
      </c>
    </row>
    <row r="1591" spans="2:14" x14ac:dyDescent="0.2">
      <c r="B1591">
        <v>102.2222222222222</v>
      </c>
      <c r="C1591">
        <v>75</v>
      </c>
      <c r="D1591">
        <v>4</v>
      </c>
      <c r="E1591">
        <v>36</v>
      </c>
      <c r="F1591">
        <v>0.16230018499806101</v>
      </c>
      <c r="G1591">
        <v>2517.7514801778289</v>
      </c>
      <c r="H1591">
        <v>770.57929390141726</v>
      </c>
      <c r="I1591">
        <v>3.2673489932885911</v>
      </c>
      <c r="J1591">
        <f t="shared" si="48"/>
        <v>0.16230018499806101</v>
      </c>
      <c r="K1591">
        <v>26506.229046624201</v>
      </c>
      <c r="L1591">
        <v>24759.056860347791</v>
      </c>
      <c r="M1591">
        <v>1.070566992762739</v>
      </c>
      <c r="N1591">
        <f t="shared" si="49"/>
        <v>66.2222222222222</v>
      </c>
    </row>
    <row r="1592" spans="2:14" x14ac:dyDescent="0.2">
      <c r="B1592">
        <v>102.2222222222222</v>
      </c>
      <c r="C1592">
        <v>75</v>
      </c>
      <c r="D1592">
        <v>4</v>
      </c>
      <c r="E1592">
        <v>40</v>
      </c>
      <c r="F1592">
        <v>0.16752915467834531</v>
      </c>
      <c r="G1592">
        <v>2410.3464788974538</v>
      </c>
      <c r="H1592">
        <v>706.2029927603536</v>
      </c>
      <c r="I1592">
        <v>3.4131071428571431</v>
      </c>
      <c r="J1592">
        <f t="shared" si="48"/>
        <v>0.16752915467834531</v>
      </c>
      <c r="K1592">
        <v>27405.898603955291</v>
      </c>
      <c r="L1592">
        <v>25701.755117818189</v>
      </c>
      <c r="M1592">
        <v>1.066304556958279</v>
      </c>
      <c r="N1592">
        <f t="shared" si="49"/>
        <v>62.2222222222222</v>
      </c>
    </row>
    <row r="1593" spans="2:14" x14ac:dyDescent="0.2">
      <c r="B1593">
        <v>102.2222222222222</v>
      </c>
      <c r="C1593">
        <v>75</v>
      </c>
      <c r="D1593">
        <v>4</v>
      </c>
      <c r="E1593">
        <v>44</v>
      </c>
      <c r="F1593">
        <v>0.1731475293278168</v>
      </c>
      <c r="G1593">
        <v>2305.2435689241161</v>
      </c>
      <c r="H1593">
        <v>644.12193528439468</v>
      </c>
      <c r="I1593">
        <v>3.5788931297709921</v>
      </c>
      <c r="J1593">
        <f t="shared" si="48"/>
        <v>0.1731475293278168</v>
      </c>
      <c r="K1593">
        <v>28435.216438061241</v>
      </c>
      <c r="L1593">
        <v>26774.094804421511</v>
      </c>
      <c r="M1593">
        <v>1.062042121153818</v>
      </c>
      <c r="N1593">
        <f t="shared" si="49"/>
        <v>58.2222222222222</v>
      </c>
    </row>
    <row r="1594" spans="2:14" x14ac:dyDescent="0.2">
      <c r="B1594">
        <v>102.2222222222222</v>
      </c>
      <c r="C1594">
        <v>75</v>
      </c>
      <c r="D1594">
        <v>4</v>
      </c>
      <c r="E1594">
        <v>48</v>
      </c>
      <c r="F1594">
        <v>0.17919432502218641</v>
      </c>
      <c r="G1594">
        <v>2202.4303200778158</v>
      </c>
      <c r="H1594">
        <v>584.33242151966169</v>
      </c>
      <c r="I1594">
        <v>3.7691393442622938</v>
      </c>
      <c r="J1594">
        <f t="shared" si="48"/>
        <v>0.17919432502218641</v>
      </c>
      <c r="K1594">
        <v>29622.713859592692</v>
      </c>
      <c r="L1594">
        <v>28004.615961034531</v>
      </c>
      <c r="M1594">
        <v>1.0577796853493571</v>
      </c>
      <c r="N1594">
        <f t="shared" si="49"/>
        <v>54.2222222222222</v>
      </c>
    </row>
    <row r="1595" spans="2:14" x14ac:dyDescent="0.2">
      <c r="B1595">
        <v>102.2222222222222</v>
      </c>
      <c r="C1595">
        <v>75</v>
      </c>
      <c r="D1595">
        <v>4</v>
      </c>
      <c r="E1595">
        <v>52</v>
      </c>
      <c r="F1595">
        <v>0.18571325618578061</v>
      </c>
      <c r="G1595">
        <v>2101.899132987714</v>
      </c>
      <c r="H1595">
        <v>526.83265945991707</v>
      </c>
      <c r="I1595">
        <v>3.9896902654867259</v>
      </c>
      <c r="J1595">
        <f t="shared" si="48"/>
        <v>0.18571325618578061</v>
      </c>
      <c r="K1595">
        <v>31006.072119781289</v>
      </c>
      <c r="L1595">
        <v>29431.005646253489</v>
      </c>
      <c r="M1595">
        <v>1.0535172495448959</v>
      </c>
      <c r="N1595">
        <f t="shared" si="49"/>
        <v>50.2222222222222</v>
      </c>
    </row>
    <row r="1596" spans="2:14" x14ac:dyDescent="0.2">
      <c r="B1596">
        <v>102.2222222222222</v>
      </c>
      <c r="C1596">
        <v>75</v>
      </c>
      <c r="D1596">
        <v>4</v>
      </c>
      <c r="E1596">
        <v>56</v>
      </c>
      <c r="F1596">
        <v>0.19275351906915561</v>
      </c>
      <c r="G1596">
        <v>2003.645589509566</v>
      </c>
      <c r="H1596">
        <v>471.62207907701952</v>
      </c>
      <c r="I1596">
        <v>4.248413461538461</v>
      </c>
      <c r="J1596">
        <f t="shared" si="48"/>
        <v>0.19275351906915561</v>
      </c>
      <c r="K1596">
        <v>32636.059727198131</v>
      </c>
      <c r="L1596">
        <v>31104.03621676558</v>
      </c>
      <c r="M1596">
        <v>1.0492548137404349</v>
      </c>
      <c r="N1596">
        <f t="shared" si="49"/>
        <v>46.2222222222222</v>
      </c>
    </row>
    <row r="1597" spans="2:14" x14ac:dyDescent="0.2">
      <c r="B1597">
        <v>102.2222222222222</v>
      </c>
      <c r="C1597">
        <v>75</v>
      </c>
      <c r="D1597">
        <v>4</v>
      </c>
      <c r="E1597">
        <v>60</v>
      </c>
      <c r="F1597">
        <v>0.2003707080165317</v>
      </c>
      <c r="G1597">
        <v>1907.6673013596071</v>
      </c>
      <c r="H1597">
        <v>418.70087592076118</v>
      </c>
      <c r="I1597">
        <v>4.5561578947368417</v>
      </c>
      <c r="J1597">
        <f t="shared" si="48"/>
        <v>0.2003707080165317</v>
      </c>
      <c r="K1597">
        <v>34582.714605579138</v>
      </c>
      <c r="L1597">
        <v>33093.74818014029</v>
      </c>
      <c r="M1597">
        <v>1.0449923779359751</v>
      </c>
      <c r="N1597">
        <f t="shared" si="49"/>
        <v>42.2222222222222</v>
      </c>
    </row>
    <row r="1598" spans="2:14" x14ac:dyDescent="0.2">
      <c r="B1598">
        <v>102.2222222222222</v>
      </c>
      <c r="C1598">
        <v>75</v>
      </c>
      <c r="D1598">
        <v>4</v>
      </c>
      <c r="E1598">
        <v>64</v>
      </c>
      <c r="F1598">
        <v>0.208627895884516</v>
      </c>
      <c r="G1598">
        <v>1813.963128689519</v>
      </c>
      <c r="H1598">
        <v>368.06971832741192</v>
      </c>
      <c r="I1598">
        <v>4.928313953488372</v>
      </c>
      <c r="J1598">
        <f t="shared" si="48"/>
        <v>0.208627895884516</v>
      </c>
      <c r="K1598">
        <v>36945.413780251787</v>
      </c>
      <c r="L1598">
        <v>35499.520369889688</v>
      </c>
      <c r="M1598">
        <v>1.0407299421315139</v>
      </c>
      <c r="N1598">
        <f t="shared" si="49"/>
        <v>38.2222222222222</v>
      </c>
    </row>
    <row r="1599" spans="2:14" x14ac:dyDescent="0.2">
      <c r="B1599">
        <v>102.2222222222222</v>
      </c>
      <c r="C1599">
        <v>75</v>
      </c>
      <c r="D1599">
        <v>4</v>
      </c>
      <c r="E1599">
        <v>68</v>
      </c>
      <c r="F1599">
        <v>0.21759691838646519</v>
      </c>
      <c r="G1599">
        <v>1722.532662427092</v>
      </c>
      <c r="H1599">
        <v>319.72956719391112</v>
      </c>
      <c r="I1599">
        <v>5.3874675324675314</v>
      </c>
      <c r="J1599">
        <f t="shared" si="48"/>
        <v>0.21759691838646519</v>
      </c>
      <c r="K1599">
        <v>39870.009562611558</v>
      </c>
      <c r="L1599">
        <v>38467.206467378383</v>
      </c>
      <c r="M1599">
        <v>1.036467506327053</v>
      </c>
      <c r="N1599">
        <f t="shared" si="49"/>
        <v>34.2222222222222</v>
      </c>
    </row>
    <row r="1600" spans="2:14" x14ac:dyDescent="0.2">
      <c r="B1600">
        <v>102.2222222222222</v>
      </c>
      <c r="C1600">
        <v>75</v>
      </c>
      <c r="D1600">
        <v>4</v>
      </c>
      <c r="E1600">
        <v>72</v>
      </c>
      <c r="F1600">
        <v>0.22735991233785999</v>
      </c>
      <c r="G1600">
        <v>1633.375890341167</v>
      </c>
      <c r="H1600">
        <v>273.68157143469477</v>
      </c>
      <c r="I1600">
        <v>5.9681617647058811</v>
      </c>
      <c r="J1600">
        <f t="shared" si="48"/>
        <v>0.22735991233785999</v>
      </c>
      <c r="K1600">
        <v>43579.577611899847</v>
      </c>
      <c r="L1600">
        <v>42219.883292993392</v>
      </c>
      <c r="M1600">
        <v>1.032205070522592</v>
      </c>
      <c r="N1600">
        <f t="shared" si="49"/>
        <v>30.2222222222222</v>
      </c>
    </row>
    <row r="1601" spans="2:14" x14ac:dyDescent="0.2">
      <c r="B1601">
        <v>102.2222222222222</v>
      </c>
      <c r="C1601">
        <v>75</v>
      </c>
      <c r="D1601">
        <v>4</v>
      </c>
      <c r="E1601">
        <v>76</v>
      </c>
      <c r="F1601">
        <v>0.2380111709301159</v>
      </c>
      <c r="G1601">
        <v>1546.492989058567</v>
      </c>
      <c r="H1601">
        <v>229.92701337950399</v>
      </c>
      <c r="I1601">
        <v>6.726016949152541</v>
      </c>
      <c r="J1601">
        <f t="shared" si="48"/>
        <v>0.2380111709301159</v>
      </c>
      <c r="K1601">
        <v>48433.310297028213</v>
      </c>
      <c r="L1601">
        <v>47116.744321349142</v>
      </c>
      <c r="M1601">
        <v>1.027942634718132</v>
      </c>
      <c r="N1601">
        <f t="shared" si="49"/>
        <v>26.2222222222222</v>
      </c>
    </row>
    <row r="1602" spans="2:14" x14ac:dyDescent="0.2">
      <c r="B1602">
        <v>102.2222222222222</v>
      </c>
      <c r="C1602">
        <v>75</v>
      </c>
      <c r="D1602">
        <v>4</v>
      </c>
      <c r="E1602">
        <v>80</v>
      </c>
      <c r="F1602">
        <v>0.24965939648800969</v>
      </c>
      <c r="G1602">
        <v>1461.884201294017</v>
      </c>
      <c r="H1602">
        <v>188.46728651282331</v>
      </c>
      <c r="I1602">
        <v>7.7566999999999986</v>
      </c>
      <c r="J1602">
        <f t="shared" si="48"/>
        <v>0.24965939648800969</v>
      </c>
      <c r="K1602">
        <v>55049.017340419217</v>
      </c>
      <c r="L1602">
        <v>53775.600425638033</v>
      </c>
      <c r="M1602">
        <v>1.023680198913671</v>
      </c>
      <c r="N1602">
        <f t="shared" si="49"/>
        <v>22.2222222222222</v>
      </c>
    </row>
    <row r="1603" spans="2:14" x14ac:dyDescent="0.2">
      <c r="B1603">
        <v>102.2222222222222</v>
      </c>
      <c r="C1603">
        <v>75</v>
      </c>
      <c r="D1603">
        <v>5</v>
      </c>
      <c r="E1603">
        <v>20</v>
      </c>
      <c r="F1603">
        <v>0.1446276394617288</v>
      </c>
      <c r="G1603">
        <v>2970.9474441042039</v>
      </c>
      <c r="H1603">
        <v>1051.240405021236</v>
      </c>
      <c r="I1603">
        <v>2.8261351351351349</v>
      </c>
      <c r="J1603">
        <f t="shared" si="48"/>
        <v>0.1446276394617288</v>
      </c>
      <c r="K1603">
        <v>23829.98499680575</v>
      </c>
      <c r="L1603">
        <v>21910.277957722781</v>
      </c>
      <c r="M1603">
        <v>1.087616735980582</v>
      </c>
      <c r="N1603">
        <f t="shared" si="49"/>
        <v>82.2222222222222</v>
      </c>
    </row>
    <row r="1604" spans="2:14" x14ac:dyDescent="0.2">
      <c r="B1604">
        <v>102.2222222222222</v>
      </c>
      <c r="C1604">
        <v>75</v>
      </c>
      <c r="D1604">
        <v>5</v>
      </c>
      <c r="E1604">
        <v>24</v>
      </c>
      <c r="F1604">
        <v>0.1403129369617834</v>
      </c>
      <c r="G1604">
        <v>3060.7798581489278</v>
      </c>
      <c r="H1604">
        <v>1048.3856783485189</v>
      </c>
      <c r="I1604">
        <v>2.9195170454545449</v>
      </c>
      <c r="J1604">
        <f t="shared" ref="J1604:J1667" si="50">F1604</f>
        <v>0.1403129369617834</v>
      </c>
      <c r="K1604">
        <v>26155.04999417792</v>
      </c>
      <c r="L1604">
        <v>24142.655814377511</v>
      </c>
      <c r="M1604">
        <v>1.083354300176121</v>
      </c>
      <c r="N1604">
        <f t="shared" ref="N1604:N1667" si="51">B1604-E1604</f>
        <v>78.2222222222222</v>
      </c>
    </row>
    <row r="1605" spans="2:14" x14ac:dyDescent="0.2">
      <c r="B1605">
        <v>102.2222222222222</v>
      </c>
      <c r="C1605">
        <v>75</v>
      </c>
      <c r="D1605">
        <v>5</v>
      </c>
      <c r="E1605">
        <v>28</v>
      </c>
      <c r="F1605">
        <v>0.1442758637584439</v>
      </c>
      <c r="G1605">
        <v>2936.7245830509651</v>
      </c>
      <c r="H1605">
        <v>971.47187768183869</v>
      </c>
      <c r="I1605">
        <v>3.022964071856288</v>
      </c>
      <c r="J1605">
        <f t="shared" si="50"/>
        <v>0.1442758637584439</v>
      </c>
      <c r="K1605">
        <v>26812.975299619829</v>
      </c>
      <c r="L1605">
        <v>24847.722594250699</v>
      </c>
      <c r="M1605">
        <v>1.0790918643716609</v>
      </c>
      <c r="N1605">
        <f t="shared" si="51"/>
        <v>74.2222222222222</v>
      </c>
    </row>
    <row r="1606" spans="2:14" x14ac:dyDescent="0.2">
      <c r="B1606">
        <v>102.2222222222222</v>
      </c>
      <c r="C1606">
        <v>75</v>
      </c>
      <c r="D1606">
        <v>5</v>
      </c>
      <c r="E1606">
        <v>32</v>
      </c>
      <c r="F1606">
        <v>0.14851938277526741</v>
      </c>
      <c r="G1606">
        <v>2815.2562217422501</v>
      </c>
      <c r="H1606">
        <v>897.09375706691856</v>
      </c>
      <c r="I1606">
        <v>3.138196202531645</v>
      </c>
      <c r="J1606">
        <f t="shared" si="50"/>
        <v>0.14851938277526741</v>
      </c>
      <c r="K1606">
        <v>27551.960575972422</v>
      </c>
      <c r="L1606">
        <v>25633.798111297088</v>
      </c>
      <c r="M1606">
        <v>1.0748294285672</v>
      </c>
      <c r="N1606">
        <f t="shared" si="51"/>
        <v>70.2222222222222</v>
      </c>
    </row>
    <row r="1607" spans="2:14" x14ac:dyDescent="0.2">
      <c r="B1607">
        <v>102.2222222222222</v>
      </c>
      <c r="C1607">
        <v>75</v>
      </c>
      <c r="D1607">
        <v>5</v>
      </c>
      <c r="E1607">
        <v>36</v>
      </c>
      <c r="F1607">
        <v>0.15307098181340081</v>
      </c>
      <c r="G1607">
        <v>2696.3362384497</v>
      </c>
      <c r="H1607">
        <v>825.23668086519126</v>
      </c>
      <c r="I1607">
        <v>3.2673489932885911</v>
      </c>
      <c r="J1607">
        <f t="shared" si="50"/>
        <v>0.15307098181340081</v>
      </c>
      <c r="K1607">
        <v>28386.322671534279</v>
      </c>
      <c r="L1607">
        <v>26515.223113949771</v>
      </c>
      <c r="M1607">
        <v>1.070566992762739</v>
      </c>
      <c r="N1607">
        <f t="shared" si="51"/>
        <v>66.2222222222222</v>
      </c>
    </row>
    <row r="1608" spans="2:14" x14ac:dyDescent="0.2">
      <c r="B1608">
        <v>102.2222222222222</v>
      </c>
      <c r="C1608">
        <v>75</v>
      </c>
      <c r="D1608">
        <v>5</v>
      </c>
      <c r="E1608">
        <v>40</v>
      </c>
      <c r="F1608">
        <v>0.15796102501866621</v>
      </c>
      <c r="G1608">
        <v>2579.9400629389752</v>
      </c>
      <c r="H1608">
        <v>755.89190580735306</v>
      </c>
      <c r="I1608">
        <v>3.4131071428571431</v>
      </c>
      <c r="J1608">
        <f t="shared" si="50"/>
        <v>0.15796102501866621</v>
      </c>
      <c r="K1608">
        <v>29334.195887692411</v>
      </c>
      <c r="L1608">
        <v>27510.147730560791</v>
      </c>
      <c r="M1608">
        <v>1.066304556958279</v>
      </c>
      <c r="N1608">
        <f t="shared" si="51"/>
        <v>62.2222222222222</v>
      </c>
    </row>
    <row r="1609" spans="2:14" x14ac:dyDescent="0.2">
      <c r="B1609">
        <v>102.2222222222222</v>
      </c>
      <c r="C1609">
        <v>75</v>
      </c>
      <c r="D1609">
        <v>5</v>
      </c>
      <c r="E1609">
        <v>44</v>
      </c>
      <c r="F1609">
        <v>0.16322325993331671</v>
      </c>
      <c r="G1609">
        <v>2466.0528134048068</v>
      </c>
      <c r="H1609">
        <v>689.05461101673234</v>
      </c>
      <c r="I1609">
        <v>3.5788931297709921</v>
      </c>
      <c r="J1609">
        <f t="shared" si="50"/>
        <v>0.16322325993331671</v>
      </c>
      <c r="K1609">
        <v>30418.80105085062</v>
      </c>
      <c r="L1609">
        <v>28641.802848462539</v>
      </c>
      <c r="M1609">
        <v>1.062042121153818</v>
      </c>
      <c r="N1609">
        <f t="shared" si="51"/>
        <v>58.2222222222222</v>
      </c>
    </row>
    <row r="1610" spans="2:14" x14ac:dyDescent="0.2">
      <c r="B1610">
        <v>102.2222222222222</v>
      </c>
      <c r="C1610">
        <v>75</v>
      </c>
      <c r="D1610">
        <v>5</v>
      </c>
      <c r="E1610">
        <v>48</v>
      </c>
      <c r="F1610">
        <v>0.16889541328567981</v>
      </c>
      <c r="G1610">
        <v>2354.6658686336391</v>
      </c>
      <c r="H1610">
        <v>624.72242428980815</v>
      </c>
      <c r="I1610">
        <v>3.7691393442622951</v>
      </c>
      <c r="J1610">
        <f t="shared" si="50"/>
        <v>0.16889541328567981</v>
      </c>
      <c r="K1610">
        <v>31670.2837886009</v>
      </c>
      <c r="L1610">
        <v>29940.340344257071</v>
      </c>
      <c r="M1610">
        <v>1.0577796853493571</v>
      </c>
      <c r="N1610">
        <f t="shared" si="51"/>
        <v>54.2222222222222</v>
      </c>
    </row>
    <row r="1611" spans="2:14" x14ac:dyDescent="0.2">
      <c r="B1611">
        <v>102.2222222222222</v>
      </c>
      <c r="C1611">
        <v>75</v>
      </c>
      <c r="D1611">
        <v>5</v>
      </c>
      <c r="E1611">
        <v>52</v>
      </c>
      <c r="F1611">
        <v>0.17501987349220649</v>
      </c>
      <c r="G1611">
        <v>2245.7744847218478</v>
      </c>
      <c r="H1611">
        <v>562.89444425026647</v>
      </c>
      <c r="I1611">
        <v>3.989690265486725</v>
      </c>
      <c r="J1611">
        <f t="shared" si="50"/>
        <v>0.17501987349220649</v>
      </c>
      <c r="K1611">
        <v>33128.443009095288</v>
      </c>
      <c r="L1611">
        <v>31445.562968623701</v>
      </c>
      <c r="M1611">
        <v>1.0535172495448959</v>
      </c>
      <c r="N1611">
        <f t="shared" si="51"/>
        <v>50.2222222222222</v>
      </c>
    </row>
    <row r="1612" spans="2:14" x14ac:dyDescent="0.2">
      <c r="B1612">
        <v>102.2222222222222</v>
      </c>
      <c r="C1612">
        <v>75</v>
      </c>
      <c r="D1612">
        <v>5</v>
      </c>
      <c r="E1612">
        <v>56</v>
      </c>
      <c r="F1612">
        <v>0.1816444783041738</v>
      </c>
      <c r="G1612">
        <v>2139.376232443828</v>
      </c>
      <c r="H1612">
        <v>503.57062743820222</v>
      </c>
      <c r="I1612">
        <v>4.2484134615384619</v>
      </c>
      <c r="J1612">
        <f t="shared" si="50"/>
        <v>0.1816444783041738</v>
      </c>
      <c r="K1612">
        <v>34846.886528507741</v>
      </c>
      <c r="L1612">
        <v>33211.080923502122</v>
      </c>
      <c r="M1612">
        <v>1.0492548137404349</v>
      </c>
      <c r="N1612">
        <f t="shared" si="51"/>
        <v>46.2222222222222</v>
      </c>
    </row>
    <row r="1613" spans="2:14" x14ac:dyDescent="0.2">
      <c r="B1613">
        <v>102.2222222222222</v>
      </c>
      <c r="C1613">
        <v>75</v>
      </c>
      <c r="D1613">
        <v>5</v>
      </c>
      <c r="E1613">
        <v>60</v>
      </c>
      <c r="F1613">
        <v>0.18882343521988709</v>
      </c>
      <c r="G1613">
        <v>2035.470005491208</v>
      </c>
      <c r="H1613">
        <v>446.75141918205509</v>
      </c>
      <c r="I1613">
        <v>4.5561578947368417</v>
      </c>
      <c r="J1613">
        <f t="shared" si="50"/>
        <v>0.18882343521988709</v>
      </c>
      <c r="K1613">
        <v>36899.556981424474</v>
      </c>
      <c r="L1613">
        <v>35310.838395115323</v>
      </c>
      <c r="M1613">
        <v>1.0449923779359751</v>
      </c>
      <c r="N1613">
        <f t="shared" si="51"/>
        <v>42.2222222222222</v>
      </c>
    </row>
    <row r="1614" spans="2:14" x14ac:dyDescent="0.2">
      <c r="B1614">
        <v>102.2222222222222</v>
      </c>
      <c r="C1614">
        <v>75</v>
      </c>
      <c r="D1614">
        <v>5</v>
      </c>
      <c r="E1614">
        <v>64</v>
      </c>
      <c r="F1614">
        <v>0.19661840931794111</v>
      </c>
      <c r="G1614">
        <v>1934.0554063794921</v>
      </c>
      <c r="H1614">
        <v>392.43754043114973</v>
      </c>
      <c r="I1614">
        <v>4.928313953488372</v>
      </c>
      <c r="J1614">
        <f t="shared" si="50"/>
        <v>0.19661840931794111</v>
      </c>
      <c r="K1614">
        <v>39391.361451897319</v>
      </c>
      <c r="L1614">
        <v>37849.743585948978</v>
      </c>
      <c r="M1614">
        <v>1.0407299421315139</v>
      </c>
      <c r="N1614">
        <f t="shared" si="51"/>
        <v>38.2222222222222</v>
      </c>
    </row>
    <row r="1615" spans="2:14" x14ac:dyDescent="0.2">
      <c r="B1615">
        <v>102.2222222222222</v>
      </c>
      <c r="C1615">
        <v>75</v>
      </c>
      <c r="D1615">
        <v>5</v>
      </c>
      <c r="E1615">
        <v>68</v>
      </c>
      <c r="F1615">
        <v>0.20509982114962211</v>
      </c>
      <c r="G1615">
        <v>1835.1323761569281</v>
      </c>
      <c r="H1615">
        <v>340.62987203124982</v>
      </c>
      <c r="I1615">
        <v>5.3874675324675314</v>
      </c>
      <c r="J1615">
        <f t="shared" si="50"/>
        <v>0.20509982114962211</v>
      </c>
      <c r="K1615">
        <v>42476.260091893411</v>
      </c>
      <c r="L1615">
        <v>40981.75758776773</v>
      </c>
      <c r="M1615">
        <v>1.036467506327053</v>
      </c>
      <c r="N1615">
        <f t="shared" si="51"/>
        <v>34.2222222222222</v>
      </c>
    </row>
    <row r="1616" spans="2:14" x14ac:dyDescent="0.2">
      <c r="B1616">
        <v>102.2222222222222</v>
      </c>
      <c r="C1616">
        <v>75</v>
      </c>
      <c r="D1616">
        <v>5</v>
      </c>
      <c r="E1616">
        <v>72</v>
      </c>
      <c r="F1616">
        <v>0.2143484077064863</v>
      </c>
      <c r="G1616">
        <v>1738.700979309303</v>
      </c>
      <c r="H1616">
        <v>291.32939887647109</v>
      </c>
      <c r="I1616">
        <v>5.9681617647058811</v>
      </c>
      <c r="J1616">
        <f t="shared" si="50"/>
        <v>0.2143484077064863</v>
      </c>
      <c r="K1616">
        <v>46389.722488109852</v>
      </c>
      <c r="L1616">
        <v>44942.350907677021</v>
      </c>
      <c r="M1616">
        <v>1.032205070522592</v>
      </c>
      <c r="N1616">
        <f t="shared" si="51"/>
        <v>30.2222222222222</v>
      </c>
    </row>
    <row r="1617" spans="2:14" x14ac:dyDescent="0.2">
      <c r="B1617">
        <v>102.2222222222222</v>
      </c>
      <c r="C1617">
        <v>75</v>
      </c>
      <c r="D1617">
        <v>5</v>
      </c>
      <c r="E1617">
        <v>76</v>
      </c>
      <c r="F1617">
        <v>0.22445711333823379</v>
      </c>
      <c r="G1617">
        <v>1644.7612865283979</v>
      </c>
      <c r="H1617">
        <v>244.5371902810374</v>
      </c>
      <c r="I1617">
        <v>6.7260169491525419</v>
      </c>
      <c r="J1617">
        <f t="shared" si="50"/>
        <v>0.22445711333823379</v>
      </c>
      <c r="K1617">
        <v>51510.892269523472</v>
      </c>
      <c r="L1617">
        <v>50110.668173276114</v>
      </c>
      <c r="M1617">
        <v>1.027942634718132</v>
      </c>
      <c r="N1617">
        <f t="shared" si="51"/>
        <v>26.2222222222222</v>
      </c>
    </row>
    <row r="1618" spans="2:14" x14ac:dyDescent="0.2">
      <c r="B1618">
        <v>102.2222222222222</v>
      </c>
      <c r="C1618">
        <v>75</v>
      </c>
      <c r="D1618">
        <v>5</v>
      </c>
      <c r="E1618">
        <v>80</v>
      </c>
      <c r="F1618">
        <v>0.2355333961021405</v>
      </c>
      <c r="G1618">
        <v>1553.3133185966519</v>
      </c>
      <c r="H1618">
        <v>200.25440181993019</v>
      </c>
      <c r="I1618">
        <v>7.7566999999999977</v>
      </c>
      <c r="J1618">
        <f t="shared" si="50"/>
        <v>0.2355333961021405</v>
      </c>
      <c r="K1618">
        <v>58491.891310434687</v>
      </c>
      <c r="L1618">
        <v>57138.832393657969</v>
      </c>
      <c r="M1618">
        <v>1.023680198913671</v>
      </c>
      <c r="N1618">
        <f t="shared" si="51"/>
        <v>22.2222222222222</v>
      </c>
    </row>
    <row r="1619" spans="2:14" x14ac:dyDescent="0.2">
      <c r="B1619">
        <v>102.2222222222222</v>
      </c>
      <c r="C1619">
        <v>75</v>
      </c>
      <c r="D1619">
        <v>6</v>
      </c>
      <c r="E1619">
        <v>20</v>
      </c>
      <c r="F1619">
        <v>0.13660563746865781</v>
      </c>
      <c r="G1619">
        <v>3187.4774727299632</v>
      </c>
      <c r="H1619">
        <v>1127.85741668986</v>
      </c>
      <c r="I1619">
        <v>2.8261351351351349</v>
      </c>
      <c r="J1619">
        <f t="shared" si="50"/>
        <v>0.13660563746865781</v>
      </c>
      <c r="K1619">
        <v>25566.77348956401</v>
      </c>
      <c r="L1619">
        <v>23507.153433523908</v>
      </c>
      <c r="M1619">
        <v>1.087616735980582</v>
      </c>
      <c r="N1619">
        <f t="shared" si="51"/>
        <v>82.2222222222222</v>
      </c>
    </row>
    <row r="1620" spans="2:14" x14ac:dyDescent="0.2">
      <c r="B1620">
        <v>102.2222222222222</v>
      </c>
      <c r="C1620">
        <v>75</v>
      </c>
      <c r="D1620">
        <v>6</v>
      </c>
      <c r="E1620">
        <v>24</v>
      </c>
      <c r="F1620">
        <v>0.1349564535591416</v>
      </c>
      <c r="G1620">
        <v>3210.8249411097918</v>
      </c>
      <c r="H1620">
        <v>1099.7794849322829</v>
      </c>
      <c r="I1620">
        <v>2.9195170350968058</v>
      </c>
      <c r="J1620">
        <f t="shared" si="50"/>
        <v>0.1349564535591416</v>
      </c>
      <c r="K1620">
        <v>27437.218862276579</v>
      </c>
      <c r="L1620">
        <v>25326.173406099071</v>
      </c>
      <c r="M1620">
        <v>1.0833543000092201</v>
      </c>
      <c r="N1620">
        <f t="shared" si="51"/>
        <v>78.2222222222222</v>
      </c>
    </row>
    <row r="1621" spans="2:14" x14ac:dyDescent="0.2">
      <c r="B1621">
        <v>102.2222222222222</v>
      </c>
      <c r="C1621">
        <v>75</v>
      </c>
      <c r="D1621">
        <v>6</v>
      </c>
      <c r="E1621">
        <v>28</v>
      </c>
      <c r="F1621">
        <v>0.13872927185137629</v>
      </c>
      <c r="G1621">
        <v>3079.710273088534</v>
      </c>
      <c r="H1621">
        <v>1018.771712514446</v>
      </c>
      <c r="I1621">
        <v>3.0229640607977362</v>
      </c>
      <c r="J1621">
        <f t="shared" si="50"/>
        <v>0.13872927185137629</v>
      </c>
      <c r="K1621">
        <v>28118.46775107519</v>
      </c>
      <c r="L1621">
        <v>26057.5291905011</v>
      </c>
      <c r="M1621">
        <v>1.0790918642173251</v>
      </c>
      <c r="N1621">
        <f t="shared" si="51"/>
        <v>74.2222222222222</v>
      </c>
    </row>
    <row r="1622" spans="2:14" x14ac:dyDescent="0.2">
      <c r="B1622">
        <v>102.2222222222222</v>
      </c>
      <c r="C1622">
        <v>75</v>
      </c>
      <c r="D1622">
        <v>6</v>
      </c>
      <c r="E1622">
        <v>32</v>
      </c>
      <c r="F1622">
        <v>0.14277375108083579</v>
      </c>
      <c r="G1622">
        <v>2951.327477554355</v>
      </c>
      <c r="H1622">
        <v>940.45346380667638</v>
      </c>
      <c r="I1622">
        <v>3.1381961905996469</v>
      </c>
      <c r="J1622">
        <f t="shared" si="50"/>
        <v>0.14277375108083579</v>
      </c>
      <c r="K1622">
        <v>28883.643939889491</v>
      </c>
      <c r="L1622">
        <v>26872.769926141809</v>
      </c>
      <c r="M1622">
        <v>1.0748294284241799</v>
      </c>
      <c r="N1622">
        <f t="shared" si="51"/>
        <v>70.2222222222222</v>
      </c>
    </row>
    <row r="1623" spans="2:14" x14ac:dyDescent="0.2">
      <c r="B1623">
        <v>102.2222222222222</v>
      </c>
      <c r="C1623">
        <v>75</v>
      </c>
      <c r="D1623">
        <v>6</v>
      </c>
      <c r="E1623">
        <v>36</v>
      </c>
      <c r="F1623">
        <v>0.147116636225821</v>
      </c>
      <c r="G1623">
        <v>2825.6421958996539</v>
      </c>
      <c r="H1623">
        <v>864.81187438692075</v>
      </c>
      <c r="I1623">
        <v>3.2673489802655609</v>
      </c>
      <c r="J1623">
        <f t="shared" si="50"/>
        <v>0.147116636225821</v>
      </c>
      <c r="K1623">
        <v>29747.621970629301</v>
      </c>
      <c r="L1623">
        <v>27786.79164911656</v>
      </c>
      <c r="M1623">
        <v>1.070566992629935</v>
      </c>
      <c r="N1623">
        <f t="shared" si="51"/>
        <v>66.2222222222222</v>
      </c>
    </row>
    <row r="1624" spans="2:14" x14ac:dyDescent="0.2">
      <c r="B1624">
        <v>102.2222222222222</v>
      </c>
      <c r="C1624">
        <v>75</v>
      </c>
      <c r="D1624">
        <v>6</v>
      </c>
      <c r="E1624">
        <v>40</v>
      </c>
      <c r="F1624">
        <v>0.15178750881939479</v>
      </c>
      <c r="G1624">
        <v>2702.6338884512379</v>
      </c>
      <c r="H1624">
        <v>791.8397479855945</v>
      </c>
      <c r="I1624">
        <v>3.4131071284645911</v>
      </c>
      <c r="J1624">
        <f t="shared" si="50"/>
        <v>0.15178750881939479</v>
      </c>
      <c r="K1624">
        <v>30729.237874709379</v>
      </c>
      <c r="L1624">
        <v>28818.44373424373</v>
      </c>
      <c r="M1624">
        <v>1.06630455683473</v>
      </c>
      <c r="N1624">
        <f t="shared" si="51"/>
        <v>62.2222222222222</v>
      </c>
    </row>
    <row r="1625" spans="2:14" x14ac:dyDescent="0.2">
      <c r="B1625">
        <v>102.2222222222222</v>
      </c>
      <c r="C1625">
        <v>75</v>
      </c>
      <c r="D1625">
        <v>6</v>
      </c>
      <c r="E1625">
        <v>44</v>
      </c>
      <c r="F1625">
        <v>0.1568193180545541</v>
      </c>
      <c r="G1625">
        <v>2582.2908294254239</v>
      </c>
      <c r="H1625">
        <v>721.53337566272137</v>
      </c>
      <c r="I1625">
        <v>3.578893113646497</v>
      </c>
      <c r="J1625">
        <f t="shared" si="50"/>
        <v>0.1568193180545541</v>
      </c>
      <c r="K1625">
        <v>31852.59884490311</v>
      </c>
      <c r="L1625">
        <v>29991.84139114041</v>
      </c>
      <c r="M1625">
        <v>1.062042121038703</v>
      </c>
      <c r="N1625">
        <f t="shared" si="51"/>
        <v>58.2222222222222</v>
      </c>
    </row>
    <row r="1626" spans="2:14" x14ac:dyDescent="0.2">
      <c r="B1626">
        <v>102.2222222222222</v>
      </c>
      <c r="C1626">
        <v>75</v>
      </c>
      <c r="D1626">
        <v>6</v>
      </c>
      <c r="E1626">
        <v>48</v>
      </c>
      <c r="F1626">
        <v>0.16224898330153681</v>
      </c>
      <c r="G1626">
        <v>2464.606597068484</v>
      </c>
      <c r="H1626">
        <v>653.89108333459842</v>
      </c>
      <c r="I1626">
        <v>3.7691393259255319</v>
      </c>
      <c r="J1626">
        <f t="shared" si="50"/>
        <v>0.16224898330153681</v>
      </c>
      <c r="K1626">
        <v>33148.98788663817</v>
      </c>
      <c r="L1626">
        <v>31338.272372904281</v>
      </c>
      <c r="M1626">
        <v>1.057779685241981</v>
      </c>
      <c r="N1626">
        <f t="shared" si="51"/>
        <v>54.2222222222222</v>
      </c>
    </row>
    <row r="1627" spans="2:14" x14ac:dyDescent="0.2">
      <c r="B1627">
        <v>102.2222222222222</v>
      </c>
      <c r="C1627">
        <v>75</v>
      </c>
      <c r="D1627">
        <v>6</v>
      </c>
      <c r="E1627">
        <v>52</v>
      </c>
      <c r="F1627">
        <v>0.16811807695536449</v>
      </c>
      <c r="G1627">
        <v>2349.5778455398122</v>
      </c>
      <c r="H1627">
        <v>588.91234699326537</v>
      </c>
      <c r="I1627">
        <v>3.9896902442880529</v>
      </c>
      <c r="J1627">
        <f t="shared" si="50"/>
        <v>0.16811807695536449</v>
      </c>
      <c r="K1627">
        <v>34659.693696288108</v>
      </c>
      <c r="L1627">
        <v>32899.028197741573</v>
      </c>
      <c r="M1627">
        <v>1.053517249444694</v>
      </c>
      <c r="N1627">
        <f t="shared" si="51"/>
        <v>50.2222222222222</v>
      </c>
    </row>
    <row r="1628" spans="2:14" x14ac:dyDescent="0.2">
      <c r="B1628">
        <v>102.2222222222222</v>
      </c>
      <c r="C1628">
        <v>75</v>
      </c>
      <c r="D1628">
        <v>6</v>
      </c>
      <c r="E1628">
        <v>56</v>
      </c>
      <c r="F1628">
        <v>0.17447361168534731</v>
      </c>
      <c r="G1628">
        <v>2237.2029484953091</v>
      </c>
      <c r="H1628">
        <v>526.59727728780308</v>
      </c>
      <c r="I1628">
        <v>4.2484134365787893</v>
      </c>
      <c r="J1628">
        <f t="shared" si="50"/>
        <v>0.17447361168534731</v>
      </c>
      <c r="K1628">
        <v>36440.321297953808</v>
      </c>
      <c r="L1628">
        <v>34729.7156267463</v>
      </c>
      <c r="M1628">
        <v>1.0492548136469659</v>
      </c>
      <c r="N1628">
        <f t="shared" si="51"/>
        <v>46.2222222222222</v>
      </c>
    </row>
    <row r="1629" spans="2:14" x14ac:dyDescent="0.2">
      <c r="B1629">
        <v>102.2222222222222</v>
      </c>
      <c r="C1629">
        <v>75</v>
      </c>
      <c r="D1629">
        <v>6</v>
      </c>
      <c r="E1629">
        <v>60</v>
      </c>
      <c r="F1629">
        <v>0.18136896273292491</v>
      </c>
      <c r="G1629">
        <v>2127.4811925040899</v>
      </c>
      <c r="H1629">
        <v>466.94632970673678</v>
      </c>
      <c r="I1629">
        <v>4.5561578647384247</v>
      </c>
      <c r="J1629">
        <f t="shared" si="50"/>
        <v>0.18136896273292491</v>
      </c>
      <c r="K1629">
        <v>38567.560945595404</v>
      </c>
      <c r="L1629">
        <v>36907.026082798038</v>
      </c>
      <c r="M1629">
        <v>1.044992377848925</v>
      </c>
      <c r="N1629">
        <f t="shared" si="51"/>
        <v>42.2222222222222</v>
      </c>
    </row>
    <row r="1630" spans="2:14" x14ac:dyDescent="0.2">
      <c r="B1630">
        <v>102.2222222222222</v>
      </c>
      <c r="C1630">
        <v>75</v>
      </c>
      <c r="D1630">
        <v>6</v>
      </c>
      <c r="E1630">
        <v>64</v>
      </c>
      <c r="F1630">
        <v>0.18886496185179361</v>
      </c>
      <c r="G1630">
        <v>2020.4123068499109</v>
      </c>
      <c r="H1630">
        <v>409.96014885610282</v>
      </c>
      <c r="I1630">
        <v>4.928313916577979</v>
      </c>
      <c r="J1630">
        <f t="shared" si="50"/>
        <v>0.18886496185179361</v>
      </c>
      <c r="K1630">
        <v>41150.212759401336</v>
      </c>
      <c r="L1630">
        <v>39539.760601407543</v>
      </c>
      <c r="M1630">
        <v>1.0407299420506979</v>
      </c>
      <c r="N1630">
        <f t="shared" si="51"/>
        <v>38.2222222222222</v>
      </c>
    </row>
    <row r="1631" spans="2:14" x14ac:dyDescent="0.2">
      <c r="B1631">
        <v>102.2222222222222</v>
      </c>
      <c r="C1631">
        <v>75</v>
      </c>
      <c r="D1631">
        <v>6</v>
      </c>
      <c r="E1631">
        <v>68</v>
      </c>
      <c r="F1631">
        <v>0.1970312072301918</v>
      </c>
      <c r="G1631">
        <v>1915.996196611361</v>
      </c>
      <c r="H1631">
        <v>355.63949140543008</v>
      </c>
      <c r="I1631">
        <v>5.3874674857948186</v>
      </c>
      <c r="J1631">
        <f t="shared" si="50"/>
        <v>0.1970312072301918</v>
      </c>
      <c r="K1631">
        <v>44347.946687516363</v>
      </c>
      <c r="L1631">
        <v>42787.589982310426</v>
      </c>
      <c r="M1631">
        <v>1.0364675062524209</v>
      </c>
      <c r="N1631">
        <f t="shared" si="51"/>
        <v>34.2222222222222</v>
      </c>
    </row>
    <row r="1632" spans="2:14" x14ac:dyDescent="0.2">
      <c r="B1632">
        <v>102.2222222222222</v>
      </c>
      <c r="C1632">
        <v>75</v>
      </c>
      <c r="D1632">
        <v>6</v>
      </c>
      <c r="E1632">
        <v>72</v>
      </c>
      <c r="F1632">
        <v>0.20594764441373081</v>
      </c>
      <c r="G1632">
        <v>1814.2327979233021</v>
      </c>
      <c r="H1632">
        <v>303.98519476925048</v>
      </c>
      <c r="I1632">
        <v>5.9681617037318277</v>
      </c>
      <c r="J1632">
        <f t="shared" si="50"/>
        <v>0.20594764441373081</v>
      </c>
      <c r="K1632">
        <v>48404.962685373423</v>
      </c>
      <c r="L1632">
        <v>46894.715082219373</v>
      </c>
      <c r="M1632">
        <v>1.0322050704542329</v>
      </c>
      <c r="N1632">
        <f t="shared" si="51"/>
        <v>30.2222222222222</v>
      </c>
    </row>
    <row r="1633" spans="2:14" x14ac:dyDescent="0.2">
      <c r="B1633">
        <v>102.2222222222222</v>
      </c>
      <c r="C1633">
        <v>75</v>
      </c>
      <c r="D1633">
        <v>6</v>
      </c>
      <c r="E1633">
        <v>76</v>
      </c>
      <c r="F1633">
        <v>0.2157064878035416</v>
      </c>
      <c r="G1633">
        <v>1715.122006597273</v>
      </c>
      <c r="H1633">
        <v>254.9981721291891</v>
      </c>
      <c r="I1633">
        <v>6.7260168662242217</v>
      </c>
      <c r="J1633">
        <f t="shared" si="50"/>
        <v>0.2157064878035416</v>
      </c>
      <c r="K1633">
        <v>53714.460350289693</v>
      </c>
      <c r="L1633">
        <v>52254.336515821611</v>
      </c>
      <c r="M1633">
        <v>1.027942634656283</v>
      </c>
      <c r="N1633">
        <f t="shared" si="51"/>
        <v>26.2222222222222</v>
      </c>
    </row>
    <row r="1634" spans="2:14" x14ac:dyDescent="0.2">
      <c r="B1634">
        <v>102.2222222222222</v>
      </c>
      <c r="C1634">
        <v>75</v>
      </c>
      <c r="D1634">
        <v>6</v>
      </c>
      <c r="E1634">
        <v>80</v>
      </c>
      <c r="F1634">
        <v>0.2264145720422972</v>
      </c>
      <c r="G1634">
        <v>1618.663650566468</v>
      </c>
      <c r="H1634">
        <v>208.67942235135791</v>
      </c>
      <c r="I1634">
        <v>7.756699881223029</v>
      </c>
      <c r="J1634">
        <f t="shared" si="50"/>
        <v>0.2264145720422972</v>
      </c>
      <c r="K1634">
        <v>60952.737083734763</v>
      </c>
      <c r="L1634">
        <v>59542.752855519648</v>
      </c>
      <c r="M1634">
        <v>1.023680198858733</v>
      </c>
      <c r="N1634">
        <f t="shared" si="51"/>
        <v>22.2222222222222</v>
      </c>
    </row>
    <row r="1635" spans="2:14" x14ac:dyDescent="0.2">
      <c r="B1635">
        <v>102.2222222222222</v>
      </c>
      <c r="C1635">
        <v>75</v>
      </c>
      <c r="D1635">
        <v>7</v>
      </c>
      <c r="E1635">
        <v>20</v>
      </c>
      <c r="F1635">
        <v>0.13143097264096071</v>
      </c>
      <c r="G1635">
        <v>3344.7247051695299</v>
      </c>
      <c r="H1635">
        <v>1183.497801330469</v>
      </c>
      <c r="I1635">
        <v>2.8261351237065631</v>
      </c>
      <c r="J1635">
        <f t="shared" si="50"/>
        <v>0.13143097264096071</v>
      </c>
      <c r="K1635">
        <v>26828.05436387243</v>
      </c>
      <c r="L1635">
        <v>24666.827460033372</v>
      </c>
      <c r="M1635">
        <v>1.0876167357695601</v>
      </c>
      <c r="N1635">
        <f t="shared" si="51"/>
        <v>82.2222222222222</v>
      </c>
    </row>
    <row r="1636" spans="2:14" x14ac:dyDescent="0.2">
      <c r="B1636">
        <v>102.2222222222222</v>
      </c>
      <c r="C1636">
        <v>75</v>
      </c>
      <c r="D1636">
        <v>7</v>
      </c>
      <c r="E1636">
        <v>24</v>
      </c>
      <c r="F1636">
        <v>0.13122602723697049</v>
      </c>
      <c r="G1636">
        <v>3324.3184459173499</v>
      </c>
      <c r="H1636">
        <v>1138.653560595229</v>
      </c>
      <c r="I1636">
        <v>2.9195170163781601</v>
      </c>
      <c r="J1636">
        <f t="shared" si="50"/>
        <v>0.13122602723697049</v>
      </c>
      <c r="K1636">
        <v>28407.046301630999</v>
      </c>
      <c r="L1636">
        <v>26221.381416308879</v>
      </c>
      <c r="M1636">
        <v>1.0833542997075929</v>
      </c>
      <c r="N1636">
        <f t="shared" si="51"/>
        <v>78.2222222222222</v>
      </c>
    </row>
    <row r="1637" spans="2:14" x14ac:dyDescent="0.2">
      <c r="B1637">
        <v>102.2222222222222</v>
      </c>
      <c r="C1637">
        <v>75</v>
      </c>
      <c r="D1637">
        <v>7</v>
      </c>
      <c r="E1637">
        <v>28</v>
      </c>
      <c r="F1637">
        <v>0.1348663795972341</v>
      </c>
      <c r="G1637">
        <v>3187.8057700142122</v>
      </c>
      <c r="H1637">
        <v>1054.529834864368</v>
      </c>
      <c r="I1637">
        <v>3.0229640401062952</v>
      </c>
      <c r="J1637">
        <f t="shared" si="50"/>
        <v>0.1348663795972341</v>
      </c>
      <c r="K1637">
        <v>29105.40466228436</v>
      </c>
      <c r="L1637">
        <v>26972.12872713451</v>
      </c>
      <c r="M1637">
        <v>1.0790918639285489</v>
      </c>
      <c r="N1637">
        <f t="shared" si="51"/>
        <v>74.2222222222222</v>
      </c>
    </row>
    <row r="1638" spans="2:14" x14ac:dyDescent="0.2">
      <c r="B1638">
        <v>102.2222222222222</v>
      </c>
      <c r="C1638">
        <v>75</v>
      </c>
      <c r="D1638">
        <v>7</v>
      </c>
      <c r="E1638">
        <v>32</v>
      </c>
      <c r="F1638">
        <v>0.13877212449498821</v>
      </c>
      <c r="G1638">
        <v>3054.1375945512682</v>
      </c>
      <c r="H1638">
        <v>973.21436630178994</v>
      </c>
      <c r="I1638">
        <v>3.138196167568895</v>
      </c>
      <c r="J1638">
        <f t="shared" si="50"/>
        <v>0.13877212449498821</v>
      </c>
      <c r="K1638">
        <v>29889.811786508111</v>
      </c>
      <c r="L1638">
        <v>27808.88855825863</v>
      </c>
      <c r="M1638">
        <v>1.074829428148127</v>
      </c>
      <c r="N1638">
        <f t="shared" si="51"/>
        <v>70.2222222222222</v>
      </c>
    </row>
    <row r="1639" spans="2:14" x14ac:dyDescent="0.2">
      <c r="B1639">
        <v>102.2222222222222</v>
      </c>
      <c r="C1639">
        <v>75</v>
      </c>
      <c r="D1639">
        <v>7</v>
      </c>
      <c r="E1639">
        <v>36</v>
      </c>
      <c r="F1639">
        <v>0.1429694790705722</v>
      </c>
      <c r="G1639">
        <v>2923.283108763786</v>
      </c>
      <c r="H1639">
        <v>894.69571494481954</v>
      </c>
      <c r="I1639">
        <v>3.267348954436514</v>
      </c>
      <c r="J1639">
        <f t="shared" si="50"/>
        <v>0.1429694790705722</v>
      </c>
      <c r="K1639">
        <v>30775.559962553489</v>
      </c>
      <c r="L1639">
        <v>28746.97256873452</v>
      </c>
      <c r="M1639">
        <v>1.070566992366538</v>
      </c>
      <c r="N1639">
        <f t="shared" si="51"/>
        <v>66.2222222222222</v>
      </c>
    </row>
    <row r="1640" spans="2:14" x14ac:dyDescent="0.2">
      <c r="B1640">
        <v>102.2222222222222</v>
      </c>
      <c r="C1640">
        <v>75</v>
      </c>
      <c r="D1640">
        <v>7</v>
      </c>
      <c r="E1640">
        <v>40</v>
      </c>
      <c r="F1640">
        <v>0.1474874858976086</v>
      </c>
      <c r="G1640">
        <v>2795.2247257563308</v>
      </c>
      <c r="H1640">
        <v>818.96777466104993</v>
      </c>
      <c r="I1640">
        <v>3.4131070992545509</v>
      </c>
      <c r="J1640">
        <f t="shared" si="50"/>
        <v>0.1474874858976086</v>
      </c>
      <c r="K1640">
        <v>31782.005649406819</v>
      </c>
      <c r="L1640">
        <v>29805.748698311549</v>
      </c>
      <c r="M1640">
        <v>1.0663045565839859</v>
      </c>
      <c r="N1640">
        <f t="shared" si="51"/>
        <v>62.2222222222222</v>
      </c>
    </row>
    <row r="1641" spans="2:14" x14ac:dyDescent="0.2">
      <c r="B1641">
        <v>102.2222222222222</v>
      </c>
      <c r="C1641">
        <v>75</v>
      </c>
      <c r="D1641">
        <v>7</v>
      </c>
      <c r="E1641">
        <v>44</v>
      </c>
      <c r="F1641">
        <v>0.15235855614854449</v>
      </c>
      <c r="G1641">
        <v>2669.95276754929</v>
      </c>
      <c r="H1641">
        <v>746.02753075882163</v>
      </c>
      <c r="I1641">
        <v>3.5788930803043528</v>
      </c>
      <c r="J1641">
        <f t="shared" si="50"/>
        <v>0.15235855614854449</v>
      </c>
      <c r="K1641">
        <v>32933.910259252007</v>
      </c>
      <c r="L1641">
        <v>31009.98502246154</v>
      </c>
      <c r="M1641">
        <v>1.0620421208006681</v>
      </c>
      <c r="N1641">
        <f t="shared" si="51"/>
        <v>58.2222222222222</v>
      </c>
    </row>
    <row r="1642" spans="2:14" x14ac:dyDescent="0.2">
      <c r="B1642">
        <v>102.2222222222222</v>
      </c>
      <c r="C1642">
        <v>75</v>
      </c>
      <c r="D1642">
        <v>7</v>
      </c>
      <c r="E1642">
        <v>48</v>
      </c>
      <c r="F1642">
        <v>0.1576190725382316</v>
      </c>
      <c r="G1642">
        <v>2547.4620791569459</v>
      </c>
      <c r="H1642">
        <v>675.87369021572454</v>
      </c>
      <c r="I1642">
        <v>3.7691392874663459</v>
      </c>
      <c r="J1642">
        <f t="shared" si="50"/>
        <v>0.1576190725382316</v>
      </c>
      <c r="K1642">
        <v>34263.395100900641</v>
      </c>
      <c r="L1642">
        <v>32391.80671195942</v>
      </c>
      <c r="M1642">
        <v>1.057779685016774</v>
      </c>
      <c r="N1642">
        <f t="shared" si="51"/>
        <v>54.2222222222222</v>
      </c>
    </row>
    <row r="1643" spans="2:14" x14ac:dyDescent="0.2">
      <c r="B1643">
        <v>102.2222222222222</v>
      </c>
      <c r="C1643">
        <v>75</v>
      </c>
      <c r="D1643">
        <v>7</v>
      </c>
      <c r="E1643">
        <v>52</v>
      </c>
      <c r="F1643">
        <v>0.16331007002889711</v>
      </c>
      <c r="G1643">
        <v>2427.7500182296658</v>
      </c>
      <c r="H1643">
        <v>608.5058981767296</v>
      </c>
      <c r="I1643">
        <v>3.9896901993948619</v>
      </c>
      <c r="J1643">
        <f t="shared" si="50"/>
        <v>0.16331007002889711</v>
      </c>
      <c r="K1643">
        <v>35812.847045153299</v>
      </c>
      <c r="L1643">
        <v>33993.602925100357</v>
      </c>
      <c r="M1643">
        <v>1.0535172492324909</v>
      </c>
      <c r="N1643">
        <f t="shared" si="51"/>
        <v>50.2222222222222</v>
      </c>
    </row>
    <row r="1644" spans="2:14" x14ac:dyDescent="0.2">
      <c r="B1644">
        <v>102.2222222222222</v>
      </c>
      <c r="C1644">
        <v>75</v>
      </c>
      <c r="D1644">
        <v>7</v>
      </c>
      <c r="E1644">
        <v>56</v>
      </c>
      <c r="F1644">
        <v>0.16947802216428329</v>
      </c>
      <c r="G1644">
        <v>2310.8152939967458</v>
      </c>
      <c r="H1644">
        <v>543.92430430575985</v>
      </c>
      <c r="I1644">
        <v>4.2484133834507816</v>
      </c>
      <c r="J1644">
        <f t="shared" si="50"/>
        <v>0.16947802216428329</v>
      </c>
      <c r="K1644">
        <v>37639.344177560022</v>
      </c>
      <c r="L1644">
        <v>35872.45318786904</v>
      </c>
      <c r="M1644">
        <v>1.0492548134480111</v>
      </c>
      <c r="N1644">
        <f t="shared" si="51"/>
        <v>46.2222222222222</v>
      </c>
    </row>
    <row r="1645" spans="2:14" x14ac:dyDescent="0.2">
      <c r="B1645">
        <v>102.2222222222222</v>
      </c>
      <c r="C1645">
        <v>75</v>
      </c>
      <c r="D1645">
        <v>7</v>
      </c>
      <c r="E1645">
        <v>60</v>
      </c>
      <c r="F1645">
        <v>0.17617576543197641</v>
      </c>
      <c r="G1645">
        <v>2196.6573054471919</v>
      </c>
      <c r="H1645">
        <v>482.12932946227397</v>
      </c>
      <c r="I1645">
        <v>4.5561578008480756</v>
      </c>
      <c r="J1645">
        <f t="shared" si="50"/>
        <v>0.17617576543197641</v>
      </c>
      <c r="K1645">
        <v>39821.604441402858</v>
      </c>
      <c r="L1645">
        <v>38107.076465417937</v>
      </c>
      <c r="M1645">
        <v>1.044992377663525</v>
      </c>
      <c r="N1645">
        <f t="shared" si="51"/>
        <v>42.2222222222222</v>
      </c>
    </row>
    <row r="1646" spans="2:14" x14ac:dyDescent="0.2">
      <c r="B1646">
        <v>102.2222222222222</v>
      </c>
      <c r="C1646">
        <v>75</v>
      </c>
      <c r="D1646">
        <v>7</v>
      </c>
      <c r="E1646">
        <v>64</v>
      </c>
      <c r="F1646">
        <v>0.18346359926440781</v>
      </c>
      <c r="G1646">
        <v>2085.2757693038998</v>
      </c>
      <c r="H1646">
        <v>423.12154577341317</v>
      </c>
      <c r="I1646">
        <v>4.9283138382666793</v>
      </c>
      <c r="J1646">
        <f t="shared" si="50"/>
        <v>0.18346359926440781</v>
      </c>
      <c r="K1646">
        <v>42471.302158453087</v>
      </c>
      <c r="L1646">
        <v>40809.147934922599</v>
      </c>
      <c r="M1646">
        <v>1.0407299418792351</v>
      </c>
      <c r="N1646">
        <f t="shared" si="51"/>
        <v>38.2222222222222</v>
      </c>
    </row>
    <row r="1647" spans="2:14" x14ac:dyDescent="0.2">
      <c r="B1647">
        <v>102.2222222222222</v>
      </c>
      <c r="C1647">
        <v>75</v>
      </c>
      <c r="D1647">
        <v>7</v>
      </c>
      <c r="E1647">
        <v>68</v>
      </c>
      <c r="F1647">
        <v>0.1914106071275451</v>
      </c>
      <c r="G1647">
        <v>1976.670515235129</v>
      </c>
      <c r="H1647">
        <v>366.9016205642202</v>
      </c>
      <c r="I1647">
        <v>5.3874673875667574</v>
      </c>
      <c r="J1647">
        <f t="shared" si="50"/>
        <v>0.1914106071275451</v>
      </c>
      <c r="K1647">
        <v>45752.323926044919</v>
      </c>
      <c r="L1647">
        <v>44142.55503137401</v>
      </c>
      <c r="M1647">
        <v>1.036467506095349</v>
      </c>
      <c r="N1647">
        <f t="shared" si="51"/>
        <v>34.2222222222222</v>
      </c>
    </row>
    <row r="1648" spans="2:14" x14ac:dyDescent="0.2">
      <c r="B1648">
        <v>102.2222222222222</v>
      </c>
      <c r="C1648">
        <v>75</v>
      </c>
      <c r="D1648">
        <v>7</v>
      </c>
      <c r="E1648">
        <v>72</v>
      </c>
      <c r="F1648">
        <v>0.20009625514666479</v>
      </c>
      <c r="G1648">
        <v>1870.8413785583271</v>
      </c>
      <c r="H1648">
        <v>313.47029641163948</v>
      </c>
      <c r="I1648">
        <v>5.9681615769476144</v>
      </c>
      <c r="J1648">
        <f t="shared" si="50"/>
        <v>0.20009625514666479</v>
      </c>
      <c r="K1648">
        <v>49915.318046850123</v>
      </c>
      <c r="L1648">
        <v>48357.946964703428</v>
      </c>
      <c r="M1648">
        <v>1.032205070312092</v>
      </c>
      <c r="N1648">
        <f t="shared" si="51"/>
        <v>30.2222222222222</v>
      </c>
    </row>
    <row r="1649" spans="2:14" x14ac:dyDescent="0.2">
      <c r="B1649">
        <v>102.2222222222222</v>
      </c>
      <c r="C1649">
        <v>75</v>
      </c>
      <c r="D1649">
        <v>7</v>
      </c>
      <c r="E1649">
        <v>76</v>
      </c>
      <c r="F1649">
        <v>0.20961233997936499</v>
      </c>
      <c r="G1649">
        <v>1767.7881499344039</v>
      </c>
      <c r="H1649">
        <v>262.82839155797882</v>
      </c>
      <c r="I1649">
        <v>6.7260166965045611</v>
      </c>
      <c r="J1649">
        <f t="shared" si="50"/>
        <v>0.20961233997936499</v>
      </c>
      <c r="K1649">
        <v>55363.866898164073</v>
      </c>
      <c r="L1649">
        <v>53858.90713978764</v>
      </c>
      <c r="M1649">
        <v>1.0279426345297049</v>
      </c>
      <c r="N1649">
        <f t="shared" si="51"/>
        <v>26.2222222222222</v>
      </c>
    </row>
    <row r="1650" spans="2:14" x14ac:dyDescent="0.2">
      <c r="B1650">
        <v>102.2222222222222</v>
      </c>
      <c r="C1650">
        <v>75</v>
      </c>
      <c r="D1650">
        <v>7</v>
      </c>
      <c r="E1650">
        <v>80</v>
      </c>
      <c r="F1650">
        <v>0.2200653783297728</v>
      </c>
      <c r="G1650">
        <v>1667.5105586516991</v>
      </c>
      <c r="H1650">
        <v>214.976811716643</v>
      </c>
      <c r="I1650">
        <v>7.7566996427950317</v>
      </c>
      <c r="J1650">
        <f t="shared" si="50"/>
        <v>0.2200653783297728</v>
      </c>
      <c r="K1650">
        <v>62792.126474378398</v>
      </c>
      <c r="L1650">
        <v>61339.592727443349</v>
      </c>
      <c r="M1650">
        <v>1.0236801987484541</v>
      </c>
      <c r="N1650">
        <f t="shared" si="51"/>
        <v>22.2222222222222</v>
      </c>
    </row>
    <row r="1651" spans="2:14" x14ac:dyDescent="0.2">
      <c r="B1651">
        <v>102.2222222222222</v>
      </c>
      <c r="C1651">
        <v>75</v>
      </c>
      <c r="D1651">
        <v>8</v>
      </c>
      <c r="E1651">
        <v>20</v>
      </c>
      <c r="F1651">
        <v>0.1278272159100311</v>
      </c>
      <c r="G1651">
        <v>3463.7262790727218</v>
      </c>
      <c r="H1651">
        <v>1225.605341231847</v>
      </c>
      <c r="I1651">
        <v>2.8261351044630372</v>
      </c>
      <c r="J1651">
        <f t="shared" si="50"/>
        <v>0.1278272159100311</v>
      </c>
      <c r="K1651">
        <v>27782.56661091233</v>
      </c>
      <c r="L1651">
        <v>25544.445673071448</v>
      </c>
      <c r="M1651">
        <v>1.0876167354142381</v>
      </c>
      <c r="N1651">
        <f t="shared" si="51"/>
        <v>82.2222222222222</v>
      </c>
    </row>
    <row r="1652" spans="2:14" x14ac:dyDescent="0.2">
      <c r="B1652">
        <v>102.2222222222222</v>
      </c>
      <c r="C1652">
        <v>75</v>
      </c>
      <c r="D1652">
        <v>8</v>
      </c>
      <c r="E1652">
        <v>24</v>
      </c>
      <c r="F1652">
        <v>0.1284862585511436</v>
      </c>
      <c r="G1652">
        <v>3412.9188674581092</v>
      </c>
      <c r="H1652">
        <v>1169.0011996906101</v>
      </c>
      <c r="I1652">
        <v>2.9195169931060621</v>
      </c>
      <c r="J1652">
        <f t="shared" si="50"/>
        <v>0.1284862585511436</v>
      </c>
      <c r="K1652">
        <v>29164.156764421761</v>
      </c>
      <c r="L1652">
        <v>26920.239096654259</v>
      </c>
      <c r="M1652">
        <v>1.0833542993325931</v>
      </c>
      <c r="N1652">
        <f t="shared" si="51"/>
        <v>78.2222222222222</v>
      </c>
    </row>
    <row r="1653" spans="2:14" x14ac:dyDescent="0.2">
      <c r="B1653">
        <v>102.2222222222222</v>
      </c>
      <c r="C1653">
        <v>75</v>
      </c>
      <c r="D1653">
        <v>8</v>
      </c>
      <c r="E1653">
        <v>28</v>
      </c>
      <c r="F1653">
        <v>0.1320293163726354</v>
      </c>
      <c r="G1653">
        <v>3272.1563793539071</v>
      </c>
      <c r="H1653">
        <v>1082.4331231889739</v>
      </c>
      <c r="I1653">
        <v>3.022964014362155</v>
      </c>
      <c r="J1653">
        <f t="shared" si="50"/>
        <v>0.1320293163726354</v>
      </c>
      <c r="K1653">
        <v>29875.545252854641</v>
      </c>
      <c r="L1653">
        <v>27685.821996689701</v>
      </c>
      <c r="M1653">
        <v>1.0790918635692579</v>
      </c>
      <c r="N1653">
        <f t="shared" si="51"/>
        <v>74.2222222222222</v>
      </c>
    </row>
    <row r="1654" spans="2:14" x14ac:dyDescent="0.2">
      <c r="B1654">
        <v>102.2222222222222</v>
      </c>
      <c r="C1654">
        <v>75</v>
      </c>
      <c r="D1654">
        <v>8</v>
      </c>
      <c r="E1654">
        <v>32</v>
      </c>
      <c r="F1654">
        <v>0.13583314595114851</v>
      </c>
      <c r="G1654">
        <v>3134.328067122156</v>
      </c>
      <c r="H1654">
        <v>998.76742192041365</v>
      </c>
      <c r="I1654">
        <v>3.1381961388923978</v>
      </c>
      <c r="J1654">
        <f t="shared" si="50"/>
        <v>0.13583314595114851</v>
      </c>
      <c r="K1654">
        <v>30674.608822663631</v>
      </c>
      <c r="L1654">
        <v>28539.048177461889</v>
      </c>
      <c r="M1654">
        <v>1.0748294278044019</v>
      </c>
      <c r="N1654">
        <f t="shared" si="51"/>
        <v>70.2222222222222</v>
      </c>
    </row>
    <row r="1655" spans="2:14" x14ac:dyDescent="0.2">
      <c r="B1655">
        <v>102.2222222222222</v>
      </c>
      <c r="C1655">
        <v>75</v>
      </c>
      <c r="D1655">
        <v>8</v>
      </c>
      <c r="E1655">
        <v>36</v>
      </c>
      <c r="F1655">
        <v>0.1399235784509755</v>
      </c>
      <c r="G1655">
        <v>2999.4059809412211</v>
      </c>
      <c r="H1655">
        <v>917.99377792648272</v>
      </c>
      <c r="I1655">
        <v>3.2673489222510042</v>
      </c>
      <c r="J1655">
        <f t="shared" si="50"/>
        <v>0.1399235784509755</v>
      </c>
      <c r="K1655">
        <v>31576.96165033225</v>
      </c>
      <c r="L1655">
        <v>29495.549447317509</v>
      </c>
      <c r="M1655">
        <v>1.0705669920383201</v>
      </c>
      <c r="N1655">
        <f t="shared" si="51"/>
        <v>66.2222222222222</v>
      </c>
    </row>
    <row r="1656" spans="2:14" x14ac:dyDescent="0.2">
      <c r="B1656">
        <v>102.2222222222222</v>
      </c>
      <c r="C1656">
        <v>75</v>
      </c>
      <c r="D1656">
        <v>8</v>
      </c>
      <c r="E1656">
        <v>40</v>
      </c>
      <c r="F1656">
        <v>0.14432927143050139</v>
      </c>
      <c r="G1656">
        <v>2867.3746869063771</v>
      </c>
      <c r="H1656">
        <v>840.10686864619527</v>
      </c>
      <c r="I1656">
        <v>3.4131070628276818</v>
      </c>
      <c r="J1656">
        <f t="shared" si="50"/>
        <v>0.14432927143050139</v>
      </c>
      <c r="K1656">
        <v>32602.358464601239</v>
      </c>
      <c r="L1656">
        <v>30575.090646341061</v>
      </c>
      <c r="M1656">
        <v>1.0663045562712921</v>
      </c>
      <c r="N1656">
        <f t="shared" si="51"/>
        <v>62.2222222222222</v>
      </c>
    </row>
    <row r="1657" spans="2:14" x14ac:dyDescent="0.2">
      <c r="B1657">
        <v>102.2222222222222</v>
      </c>
      <c r="C1657">
        <v>75</v>
      </c>
      <c r="D1657">
        <v>8</v>
      </c>
      <c r="E1657">
        <v>44</v>
      </c>
      <c r="F1657">
        <v>0.14908225723231119</v>
      </c>
      <c r="G1657">
        <v>2738.2258755332091</v>
      </c>
      <c r="H1657">
        <v>765.10413860653932</v>
      </c>
      <c r="I1657">
        <v>3.5788930386917719</v>
      </c>
      <c r="J1657">
        <f t="shared" si="50"/>
        <v>0.14908225723231119</v>
      </c>
      <c r="K1657">
        <v>33776.060142497503</v>
      </c>
      <c r="L1657">
        <v>31802.938405570829</v>
      </c>
      <c r="M1657">
        <v>1.0620421205035899</v>
      </c>
      <c r="N1657">
        <f t="shared" si="51"/>
        <v>58.2222222222222</v>
      </c>
    </row>
    <row r="1658" spans="2:14" x14ac:dyDescent="0.2">
      <c r="B1658">
        <v>102.2222222222222</v>
      </c>
      <c r="C1658">
        <v>75</v>
      </c>
      <c r="D1658">
        <v>8</v>
      </c>
      <c r="E1658">
        <v>48</v>
      </c>
      <c r="F1658">
        <v>0.15421854397979379</v>
      </c>
      <c r="G1658">
        <v>2611.955168306999</v>
      </c>
      <c r="H1658">
        <v>692.98452574612486</v>
      </c>
      <c r="I1658">
        <v>3.7691392394292649</v>
      </c>
      <c r="J1658">
        <f t="shared" si="50"/>
        <v>0.15421854397979379</v>
      </c>
      <c r="K1658">
        <v>35130.827912916102</v>
      </c>
      <c r="L1658">
        <v>33211.857270355227</v>
      </c>
      <c r="M1658">
        <v>1.0577796847354799</v>
      </c>
      <c r="N1658">
        <f t="shared" si="51"/>
        <v>54.2222222222222</v>
      </c>
    </row>
    <row r="1659" spans="2:14" x14ac:dyDescent="0.2">
      <c r="B1659">
        <v>102.2222222222222</v>
      </c>
      <c r="C1659">
        <v>75</v>
      </c>
      <c r="D1659">
        <v>8</v>
      </c>
      <c r="E1659">
        <v>52</v>
      </c>
      <c r="F1659">
        <v>0.1597787939343962</v>
      </c>
      <c r="G1659">
        <v>2488.560314380908</v>
      </c>
      <c r="H1659">
        <v>623.74776612033634</v>
      </c>
      <c r="I1659">
        <v>3.989690143276285</v>
      </c>
      <c r="J1659">
        <f t="shared" si="50"/>
        <v>0.1597787939343962</v>
      </c>
      <c r="K1659">
        <v>36709.887439955957</v>
      </c>
      <c r="L1659">
        <v>34845.074891695382</v>
      </c>
      <c r="M1659">
        <v>1.053517248967228</v>
      </c>
      <c r="N1659">
        <f t="shared" si="51"/>
        <v>50.2222222222222</v>
      </c>
    </row>
    <row r="1660" spans="2:14" x14ac:dyDescent="0.2">
      <c r="B1660">
        <v>102.2222222222222</v>
      </c>
      <c r="C1660">
        <v>75</v>
      </c>
      <c r="D1660">
        <v>8</v>
      </c>
      <c r="E1660">
        <v>56</v>
      </c>
      <c r="F1660">
        <v>0.16580910946999841</v>
      </c>
      <c r="G1660">
        <v>2368.0401865608601</v>
      </c>
      <c r="H1660">
        <v>557.39402216211454</v>
      </c>
      <c r="I1660">
        <v>4.2484133169841041</v>
      </c>
      <c r="J1660">
        <f t="shared" si="50"/>
        <v>0.16580910946999841</v>
      </c>
      <c r="K1660">
        <v>38571.442659139313</v>
      </c>
      <c r="L1660">
        <v>36760.796494740564</v>
      </c>
      <c r="M1660">
        <v>1.049254813199104</v>
      </c>
      <c r="N1660">
        <f t="shared" si="51"/>
        <v>46.2222222222222</v>
      </c>
    </row>
    <row r="1661" spans="2:14" x14ac:dyDescent="0.2">
      <c r="B1661">
        <v>102.2222222222222</v>
      </c>
      <c r="C1661">
        <v>75</v>
      </c>
      <c r="D1661">
        <v>8</v>
      </c>
      <c r="E1661">
        <v>60</v>
      </c>
      <c r="F1661">
        <v>0.1723619599559584</v>
      </c>
      <c r="G1661">
        <v>2250.3942239911021</v>
      </c>
      <c r="H1661">
        <v>493.92368786804411</v>
      </c>
      <c r="I1661">
        <v>4.556157720850825</v>
      </c>
      <c r="J1661">
        <f t="shared" si="50"/>
        <v>0.1723619599559584</v>
      </c>
      <c r="K1661">
        <v>40795.761998364091</v>
      </c>
      <c r="L1661">
        <v>39039.291462241032</v>
      </c>
      <c r="M1661">
        <v>1.044992377431387</v>
      </c>
      <c r="N1661">
        <f t="shared" si="51"/>
        <v>42.2222222222222</v>
      </c>
    </row>
    <row r="1662" spans="2:14" x14ac:dyDescent="0.2">
      <c r="B1662">
        <v>102.2222222222222</v>
      </c>
      <c r="C1662">
        <v>75</v>
      </c>
      <c r="D1662">
        <v>8</v>
      </c>
      <c r="E1662">
        <v>64</v>
      </c>
      <c r="F1662">
        <v>0.17949728779887211</v>
      </c>
      <c r="G1662">
        <v>2135.6221239922129</v>
      </c>
      <c r="H1662">
        <v>433.33729072525909</v>
      </c>
      <c r="I1662">
        <v>4.9283137401304851</v>
      </c>
      <c r="J1662">
        <f t="shared" si="50"/>
        <v>0.17949728779887211</v>
      </c>
      <c r="K1662">
        <v>43496.71820846443</v>
      </c>
      <c r="L1662">
        <v>41794.433375197477</v>
      </c>
      <c r="M1662">
        <v>1.0407299416643641</v>
      </c>
      <c r="N1662">
        <f t="shared" si="51"/>
        <v>38.2222222222222</v>
      </c>
    </row>
    <row r="1663" spans="2:14" x14ac:dyDescent="0.2">
      <c r="B1663">
        <v>102.2222222222222</v>
      </c>
      <c r="C1663">
        <v>75</v>
      </c>
      <c r="D1663">
        <v>8</v>
      </c>
      <c r="E1663">
        <v>68</v>
      </c>
      <c r="F1663">
        <v>0.1872838397976638</v>
      </c>
      <c r="G1663">
        <v>2023.7236744819561</v>
      </c>
      <c r="H1663">
        <v>375.63544708051683</v>
      </c>
      <c r="I1663">
        <v>5.3874672643664931</v>
      </c>
      <c r="J1663">
        <f t="shared" si="50"/>
        <v>0.1872838397976638</v>
      </c>
      <c r="K1663">
        <v>46841.423685975591</v>
      </c>
      <c r="L1663">
        <v>45193.335458574147</v>
      </c>
      <c r="M1663">
        <v>1.036467505898345</v>
      </c>
      <c r="N1663">
        <f t="shared" si="51"/>
        <v>34.2222222222222</v>
      </c>
    </row>
    <row r="1664" spans="2:14" x14ac:dyDescent="0.2">
      <c r="B1664">
        <v>102.2222222222222</v>
      </c>
      <c r="C1664">
        <v>75</v>
      </c>
      <c r="D1664">
        <v>8</v>
      </c>
      <c r="E1664">
        <v>72</v>
      </c>
      <c r="F1664">
        <v>0.1958007815099557</v>
      </c>
      <c r="G1664">
        <v>1914.6986660650839</v>
      </c>
      <c r="H1664">
        <v>320.81884721763743</v>
      </c>
      <c r="I1664">
        <v>5.9681614177928557</v>
      </c>
      <c r="J1664">
        <f t="shared" si="50"/>
        <v>0.1958007815099557</v>
      </c>
      <c r="K1664">
        <v>51085.460251134122</v>
      </c>
      <c r="L1664">
        <v>49491.580432286682</v>
      </c>
      <c r="M1664">
        <v>1.03220507013366</v>
      </c>
      <c r="N1664">
        <f t="shared" si="51"/>
        <v>30.2222222222222</v>
      </c>
    </row>
    <row r="1665" spans="2:14" x14ac:dyDescent="0.2">
      <c r="B1665">
        <v>102.2222222222222</v>
      </c>
      <c r="C1665">
        <v>75</v>
      </c>
      <c r="D1665">
        <v>8</v>
      </c>
      <c r="E1665">
        <v>76</v>
      </c>
      <c r="F1665">
        <v>0.20513966800518721</v>
      </c>
      <c r="G1665">
        <v>1808.546851383888</v>
      </c>
      <c r="H1665">
        <v>268.88825739342587</v>
      </c>
      <c r="I1665">
        <v>6.7260164832624092</v>
      </c>
      <c r="J1665">
        <f t="shared" si="50"/>
        <v>0.20513966800518721</v>
      </c>
      <c r="K1665">
        <v>56640.354311022304</v>
      </c>
      <c r="L1665">
        <v>55100.695717031842</v>
      </c>
      <c r="M1665">
        <v>1.0279426343706679</v>
      </c>
      <c r="N1665">
        <f t="shared" si="51"/>
        <v>26.2222222222222</v>
      </c>
    </row>
    <row r="1666" spans="2:14" x14ac:dyDescent="0.2">
      <c r="B1666">
        <v>102.2222222222222</v>
      </c>
      <c r="C1666">
        <v>75</v>
      </c>
      <c r="D1666">
        <v>8</v>
      </c>
      <c r="E1666">
        <v>80</v>
      </c>
      <c r="F1666">
        <v>0.2154068660502392</v>
      </c>
      <c r="G1666">
        <v>1705.2679317546349</v>
      </c>
      <c r="H1666">
        <v>219.84453133459041</v>
      </c>
      <c r="I1666">
        <v>7.756699342952122</v>
      </c>
      <c r="J1666">
        <f t="shared" si="50"/>
        <v>0.2154068660502392</v>
      </c>
      <c r="K1666">
        <v>64213.926015568017</v>
      </c>
      <c r="L1666">
        <v>62728.502615147969</v>
      </c>
      <c r="M1666">
        <v>1.0236801986097681</v>
      </c>
      <c r="N1666">
        <f t="shared" si="51"/>
        <v>22.2222222222222</v>
      </c>
    </row>
    <row r="1667" spans="2:14" x14ac:dyDescent="0.2">
      <c r="B1667">
        <v>102.2222222222222</v>
      </c>
      <c r="C1667">
        <v>75</v>
      </c>
      <c r="D1667">
        <v>9</v>
      </c>
      <c r="E1667">
        <v>20</v>
      </c>
      <c r="F1667">
        <v>0.12518047699791529</v>
      </c>
      <c r="G1667">
        <v>3556.6637359161018</v>
      </c>
      <c r="H1667">
        <v>1258.4903530166459</v>
      </c>
      <c r="I1667">
        <v>2.826135081123708</v>
      </c>
      <c r="J1667">
        <f t="shared" si="50"/>
        <v>0.12518047699791529</v>
      </c>
      <c r="K1667">
        <v>28528.018438616</v>
      </c>
      <c r="L1667">
        <v>26229.845055716542</v>
      </c>
      <c r="M1667">
        <v>1.087616734983289</v>
      </c>
      <c r="N1667">
        <f t="shared" si="51"/>
        <v>82.2222222222222</v>
      </c>
    </row>
    <row r="1668" spans="2:14" x14ac:dyDescent="0.2">
      <c r="B1668">
        <v>102.2222222222222</v>
      </c>
      <c r="C1668">
        <v>75</v>
      </c>
      <c r="D1668">
        <v>9</v>
      </c>
      <c r="E1668">
        <v>24</v>
      </c>
      <c r="F1668">
        <v>0.12639445259351331</v>
      </c>
      <c r="G1668">
        <v>3483.8105386963548</v>
      </c>
      <c r="H1668">
        <v>1193.283197469998</v>
      </c>
      <c r="I1668">
        <v>2.919516964692654</v>
      </c>
      <c r="J1668">
        <f t="shared" ref="J1668:J1731" si="52">F1668</f>
        <v>0.12639445259351331</v>
      </c>
      <c r="K1668">
        <v>29769.941986273199</v>
      </c>
      <c r="L1668">
        <v>27479.414645046851</v>
      </c>
      <c r="M1668">
        <v>1.083354298874748</v>
      </c>
      <c r="N1668">
        <f t="shared" ref="N1668:N1731" si="53">B1668-E1668</f>
        <v>78.2222222222222</v>
      </c>
    </row>
    <row r="1669" spans="2:14" x14ac:dyDescent="0.2">
      <c r="B1669">
        <v>102.2222222222222</v>
      </c>
      <c r="C1669">
        <v>75</v>
      </c>
      <c r="D1669">
        <v>9</v>
      </c>
      <c r="E1669">
        <v>28</v>
      </c>
      <c r="F1669">
        <v>0.1298632587577756</v>
      </c>
      <c r="G1669">
        <v>3339.6239302857998</v>
      </c>
      <c r="H1669">
        <v>1104.751478733469</v>
      </c>
      <c r="I1669">
        <v>3.0229639829172048</v>
      </c>
      <c r="J1669">
        <f t="shared" si="52"/>
        <v>0.1298632587577756</v>
      </c>
      <c r="K1669">
        <v>30491.539611707081</v>
      </c>
      <c r="L1669">
        <v>28256.66716015475</v>
      </c>
      <c r="M1669">
        <v>1.0790918631304041</v>
      </c>
      <c r="N1669">
        <f t="shared" si="53"/>
        <v>74.2222222222222</v>
      </c>
    </row>
    <row r="1670" spans="2:14" x14ac:dyDescent="0.2">
      <c r="B1670">
        <v>102.2222222222222</v>
      </c>
      <c r="C1670">
        <v>75</v>
      </c>
      <c r="D1670">
        <v>9</v>
      </c>
      <c r="E1670">
        <v>32</v>
      </c>
      <c r="F1670">
        <v>0.13358931249983361</v>
      </c>
      <c r="G1670">
        <v>3198.4441780291918</v>
      </c>
      <c r="H1670">
        <v>1019.198313994725</v>
      </c>
      <c r="I1670">
        <v>3.138196103850448</v>
      </c>
      <c r="J1670">
        <f t="shared" si="52"/>
        <v>0.13358931249983361</v>
      </c>
      <c r="K1670">
        <v>31302.091517259039</v>
      </c>
      <c r="L1670">
        <v>29122.845653224569</v>
      </c>
      <c r="M1670">
        <v>1.0748294273843799</v>
      </c>
      <c r="N1670">
        <f t="shared" si="53"/>
        <v>70.2222222222222</v>
      </c>
    </row>
    <row r="1671" spans="2:14" x14ac:dyDescent="0.2">
      <c r="B1671">
        <v>102.2222222222222</v>
      </c>
      <c r="C1671">
        <v>75</v>
      </c>
      <c r="D1671">
        <v>9</v>
      </c>
      <c r="E1671">
        <v>36</v>
      </c>
      <c r="F1671">
        <v>0.13759815524753491</v>
      </c>
      <c r="G1671">
        <v>3060.2456538686461</v>
      </c>
      <c r="H1671">
        <v>936.61428991603816</v>
      </c>
      <c r="I1671">
        <v>3.267348882903526</v>
      </c>
      <c r="J1671">
        <f t="shared" si="52"/>
        <v>0.13759815524753491</v>
      </c>
      <c r="K1671">
        <v>32217.465813841729</v>
      </c>
      <c r="L1671">
        <v>30093.83444988912</v>
      </c>
      <c r="M1671">
        <v>1.070566991637067</v>
      </c>
      <c r="N1671">
        <f t="shared" si="53"/>
        <v>66.2222222222222</v>
      </c>
    </row>
    <row r="1672" spans="2:14" x14ac:dyDescent="0.2">
      <c r="B1672">
        <v>102.2222222222222</v>
      </c>
      <c r="C1672">
        <v>75</v>
      </c>
      <c r="D1672">
        <v>9</v>
      </c>
      <c r="E1672">
        <v>40</v>
      </c>
      <c r="F1672">
        <v>0.14191816087019779</v>
      </c>
      <c r="G1672">
        <v>2925.014548432021</v>
      </c>
      <c r="H1672">
        <v>856.99467750959718</v>
      </c>
      <c r="I1672">
        <v>3.4131070182746441</v>
      </c>
      <c r="J1672">
        <f t="shared" si="52"/>
        <v>0.14191816087019779</v>
      </c>
      <c r="K1672">
        <v>33257.729887070091</v>
      </c>
      <c r="L1672">
        <v>31189.71001614767</v>
      </c>
      <c r="M1672">
        <v>1.0663045558888411</v>
      </c>
      <c r="N1672">
        <f t="shared" si="53"/>
        <v>62.2222222222222</v>
      </c>
    </row>
    <row r="1673" spans="2:14" x14ac:dyDescent="0.2">
      <c r="B1673">
        <v>102.2222222222222</v>
      </c>
      <c r="C1673">
        <v>75</v>
      </c>
      <c r="D1673">
        <v>9</v>
      </c>
      <c r="E1673">
        <v>44</v>
      </c>
      <c r="F1673">
        <v>0.14658108564573749</v>
      </c>
      <c r="G1673">
        <v>2792.7435267146689</v>
      </c>
      <c r="H1673">
        <v>780.33725407727843</v>
      </c>
      <c r="I1673">
        <v>3.5788929877723068</v>
      </c>
      <c r="J1673">
        <f t="shared" si="52"/>
        <v>0.14658108564573749</v>
      </c>
      <c r="K1673">
        <v>34448.536245212767</v>
      </c>
      <c r="L1673">
        <v>32436.129972575389</v>
      </c>
      <c r="M1673">
        <v>1.062042120140068</v>
      </c>
      <c r="N1673">
        <f t="shared" si="53"/>
        <v>58.2222222222222</v>
      </c>
    </row>
    <row r="1674" spans="2:14" x14ac:dyDescent="0.2">
      <c r="B1674">
        <v>102.2222222222222</v>
      </c>
      <c r="C1674">
        <v>75</v>
      </c>
      <c r="D1674">
        <v>9</v>
      </c>
      <c r="E1674">
        <v>48</v>
      </c>
      <c r="F1674">
        <v>0.1516226666810854</v>
      </c>
      <c r="G1674">
        <v>2663.428737886713</v>
      </c>
      <c r="H1674">
        <v>706.64112155403575</v>
      </c>
      <c r="I1674">
        <v>3.769139180620193</v>
      </c>
      <c r="J1674">
        <f t="shared" si="52"/>
        <v>0.1516226666810854</v>
      </c>
      <c r="K1674">
        <v>35823.148032690813</v>
      </c>
      <c r="L1674">
        <v>33866.360416358133</v>
      </c>
      <c r="M1674">
        <v>1.057779684391108</v>
      </c>
      <c r="N1674">
        <f t="shared" si="53"/>
        <v>54.2222222222222</v>
      </c>
    </row>
    <row r="1675" spans="2:14" x14ac:dyDescent="0.2">
      <c r="B1675">
        <v>102.2222222222222</v>
      </c>
      <c r="C1675">
        <v>75</v>
      </c>
      <c r="D1675">
        <v>9</v>
      </c>
      <c r="E1675">
        <v>52</v>
      </c>
      <c r="F1675">
        <v>0.15708329840644009</v>
      </c>
      <c r="G1675">
        <v>2537.0681897849458</v>
      </c>
      <c r="H1675">
        <v>635.90608352646279</v>
      </c>
      <c r="I1675">
        <v>3.9896900745397059</v>
      </c>
      <c r="J1675">
        <f t="shared" si="52"/>
        <v>0.15708329840644009</v>
      </c>
      <c r="K1675">
        <v>37425.449219087139</v>
      </c>
      <c r="L1675">
        <v>35524.287112828657</v>
      </c>
      <c r="M1675">
        <v>1.0535172486423221</v>
      </c>
      <c r="N1675">
        <f t="shared" si="53"/>
        <v>50.2222222222222</v>
      </c>
    </row>
    <row r="1676" spans="2:14" x14ac:dyDescent="0.2">
      <c r="B1676">
        <v>102.2222222222222</v>
      </c>
      <c r="C1676">
        <v>75</v>
      </c>
      <c r="D1676">
        <v>9</v>
      </c>
      <c r="E1676">
        <v>56</v>
      </c>
      <c r="F1676">
        <v>0.1630088188233888</v>
      </c>
      <c r="G1676">
        <v>2413.660866532925</v>
      </c>
      <c r="H1676">
        <v>568.13231969673654</v>
      </c>
      <c r="I1676">
        <v>4.2484132355316691</v>
      </c>
      <c r="J1676">
        <f t="shared" si="52"/>
        <v>0.1630088188233888</v>
      </c>
      <c r="K1676">
        <v>39314.527785650207</v>
      </c>
      <c r="L1676">
        <v>37468.999238814024</v>
      </c>
      <c r="M1676">
        <v>1.04925481289408</v>
      </c>
      <c r="N1676">
        <f t="shared" si="53"/>
        <v>46.2222222222222</v>
      </c>
    </row>
    <row r="1677" spans="2:14" x14ac:dyDescent="0.2">
      <c r="B1677">
        <v>102.2222222222222</v>
      </c>
      <c r="C1677">
        <v>75</v>
      </c>
      <c r="D1677">
        <v>9</v>
      </c>
      <c r="E1677">
        <v>60</v>
      </c>
      <c r="F1677">
        <v>0.16945143926473791</v>
      </c>
      <c r="G1677">
        <v>2293.206245882548</v>
      </c>
      <c r="H1677">
        <v>503.320217549917</v>
      </c>
      <c r="I1677">
        <v>4.5561576227665004</v>
      </c>
      <c r="J1677">
        <f t="shared" si="52"/>
        <v>0.16945143926473791</v>
      </c>
      <c r="K1677">
        <v>41571.870040738388</v>
      </c>
      <c r="L1677">
        <v>39781.984012405752</v>
      </c>
      <c r="M1677">
        <v>1.044992377146762</v>
      </c>
      <c r="N1677">
        <f t="shared" si="53"/>
        <v>42.2222222222222</v>
      </c>
    </row>
    <row r="1678" spans="2:14" x14ac:dyDescent="0.2">
      <c r="B1678">
        <v>102.2222222222222</v>
      </c>
      <c r="C1678">
        <v>75</v>
      </c>
      <c r="D1678">
        <v>9</v>
      </c>
      <c r="E1678">
        <v>64</v>
      </c>
      <c r="F1678">
        <v>0.17647085628912049</v>
      </c>
      <c r="G1678">
        <v>2175.7040337542639</v>
      </c>
      <c r="H1678">
        <v>441.47028814048542</v>
      </c>
      <c r="I1678">
        <v>4.9283136197421928</v>
      </c>
      <c r="J1678">
        <f t="shared" si="52"/>
        <v>0.17647085628912049</v>
      </c>
      <c r="K1678">
        <v>44313.075893932677</v>
      </c>
      <c r="L1678">
        <v>42578.842148318901</v>
      </c>
      <c r="M1678">
        <v>1.0407299414007729</v>
      </c>
      <c r="N1678">
        <f t="shared" si="53"/>
        <v>38.2222222222222</v>
      </c>
    </row>
    <row r="1679" spans="2:14" x14ac:dyDescent="0.2">
      <c r="B1679">
        <v>102.2222222222222</v>
      </c>
      <c r="C1679">
        <v>75</v>
      </c>
      <c r="D1679">
        <v>9</v>
      </c>
      <c r="E1679">
        <v>68</v>
      </c>
      <c r="F1679">
        <v>0.18413559251218761</v>
      </c>
      <c r="G1679">
        <v>2061.1540189302359</v>
      </c>
      <c r="H1679">
        <v>382.58312777443649</v>
      </c>
      <c r="I1679">
        <v>5.3874671131484186</v>
      </c>
      <c r="J1679">
        <f t="shared" si="52"/>
        <v>0.18413559251218761</v>
      </c>
      <c r="K1679">
        <v>47707.792274297157</v>
      </c>
      <c r="L1679">
        <v>46029.221383141361</v>
      </c>
      <c r="M1679">
        <v>1.0364675056565389</v>
      </c>
      <c r="N1679">
        <f t="shared" si="53"/>
        <v>34.2222222222222</v>
      </c>
    </row>
    <row r="1680" spans="2:14" x14ac:dyDescent="0.2">
      <c r="B1680">
        <v>102.2222222222222</v>
      </c>
      <c r="C1680">
        <v>75</v>
      </c>
      <c r="D1680">
        <v>9</v>
      </c>
      <c r="E1680">
        <v>72</v>
      </c>
      <c r="F1680">
        <v>0.19252462499211051</v>
      </c>
      <c r="G1680">
        <v>1949.5559961772331</v>
      </c>
      <c r="H1680">
        <v>326.65940539302039</v>
      </c>
      <c r="I1680">
        <v>5.9681612223337757</v>
      </c>
      <c r="J1680">
        <f t="shared" si="52"/>
        <v>0.19252462499211051</v>
      </c>
      <c r="K1680">
        <v>52015.477482286413</v>
      </c>
      <c r="L1680">
        <v>50392.580891502192</v>
      </c>
      <c r="M1680">
        <v>1.032205069914526</v>
      </c>
      <c r="N1680">
        <f t="shared" si="53"/>
        <v>30.2222222222222</v>
      </c>
    </row>
    <row r="1681" spans="2:14" x14ac:dyDescent="0.2">
      <c r="B1681">
        <v>102.2222222222222</v>
      </c>
      <c r="C1681">
        <v>75</v>
      </c>
      <c r="D1681">
        <v>9</v>
      </c>
      <c r="E1681">
        <v>76</v>
      </c>
      <c r="F1681">
        <v>0.201729376102981</v>
      </c>
      <c r="G1681">
        <v>1840.9097297169351</v>
      </c>
      <c r="H1681">
        <v>273.69986469960071</v>
      </c>
      <c r="I1681">
        <v>6.7260162212262147</v>
      </c>
      <c r="J1681">
        <f t="shared" si="52"/>
        <v>0.201729376102981</v>
      </c>
      <c r="K1681">
        <v>57653.900017015847</v>
      </c>
      <c r="L1681">
        <v>56086.690151998519</v>
      </c>
      <c r="M1681">
        <v>1.02794263417524</v>
      </c>
      <c r="N1681">
        <f t="shared" si="53"/>
        <v>26.2222222222222</v>
      </c>
    </row>
    <row r="1682" spans="2:14" x14ac:dyDescent="0.2">
      <c r="B1682">
        <v>102.2222222222222</v>
      </c>
      <c r="C1682">
        <v>75</v>
      </c>
      <c r="D1682">
        <v>9</v>
      </c>
      <c r="E1682">
        <v>80</v>
      </c>
      <c r="F1682">
        <v>0.21185616413037259</v>
      </c>
      <c r="G1682">
        <v>1735.21494047282</v>
      </c>
      <c r="H1682">
        <v>223.7053347341417</v>
      </c>
      <c r="I1682">
        <v>7.7566989742779402</v>
      </c>
      <c r="J1682">
        <f t="shared" si="52"/>
        <v>0.21185616413037259</v>
      </c>
      <c r="K1682">
        <v>65341.616841395276</v>
      </c>
      <c r="L1682">
        <v>63830.107235656593</v>
      </c>
      <c r="M1682">
        <v>1.0236801984392461</v>
      </c>
      <c r="N1682">
        <f t="shared" si="53"/>
        <v>22.2222222222222</v>
      </c>
    </row>
    <row r="1683" spans="2:14" x14ac:dyDescent="0.2">
      <c r="B1683">
        <v>102.2222222222222</v>
      </c>
      <c r="C1683">
        <v>75</v>
      </c>
      <c r="D1683">
        <v>10</v>
      </c>
      <c r="E1683">
        <v>20</v>
      </c>
      <c r="F1683">
        <v>0.12315967319077779</v>
      </c>
      <c r="G1683">
        <v>3631.0499599414638</v>
      </c>
      <c r="H1683">
        <v>1284.811196826292</v>
      </c>
      <c r="I1683">
        <v>2.8261350530807898</v>
      </c>
      <c r="J1683">
        <f t="shared" si="52"/>
        <v>0.12315967319077779</v>
      </c>
      <c r="K1683">
        <v>29124.670730803511</v>
      </c>
      <c r="L1683">
        <v>26778.431967688339</v>
      </c>
      <c r="M1683">
        <v>1.087616734465491</v>
      </c>
      <c r="N1683">
        <f t="shared" si="53"/>
        <v>82.2222222222222</v>
      </c>
    </row>
    <row r="1684" spans="2:14" x14ac:dyDescent="0.2">
      <c r="B1684">
        <v>102.2222222222222</v>
      </c>
      <c r="C1684">
        <v>75</v>
      </c>
      <c r="D1684">
        <v>10</v>
      </c>
      <c r="E1684">
        <v>24</v>
      </c>
      <c r="F1684">
        <v>0.12474974807036419</v>
      </c>
      <c r="G1684">
        <v>3541.6523247035279</v>
      </c>
      <c r="H1684">
        <v>1213.095319850109</v>
      </c>
      <c r="I1684">
        <v>2.9195169305748689</v>
      </c>
      <c r="J1684">
        <f t="shared" si="52"/>
        <v>0.12474974807036419</v>
      </c>
      <c r="K1684">
        <v>30264.213013554821</v>
      </c>
      <c r="L1684">
        <v>27935.6560087014</v>
      </c>
      <c r="M1684">
        <v>1.083354298324984</v>
      </c>
      <c r="N1684">
        <f t="shared" si="53"/>
        <v>78.2222222222222</v>
      </c>
    </row>
    <row r="1685" spans="2:14" x14ac:dyDescent="0.2">
      <c r="B1685">
        <v>102.2222222222222</v>
      </c>
      <c r="C1685">
        <v>75</v>
      </c>
      <c r="D1685">
        <v>10</v>
      </c>
      <c r="E1685">
        <v>28</v>
      </c>
      <c r="F1685">
        <v>0.12816023036199409</v>
      </c>
      <c r="G1685">
        <v>3394.6550638386748</v>
      </c>
      <c r="H1685">
        <v>1122.955855720576</v>
      </c>
      <c r="I1685">
        <v>3.0229639451502739</v>
      </c>
      <c r="J1685">
        <f t="shared" si="52"/>
        <v>0.12816023036199409</v>
      </c>
      <c r="K1685">
        <v>30993.986600838889</v>
      </c>
      <c r="L1685">
        <v>28722.28739272078</v>
      </c>
      <c r="M1685">
        <v>1.079091862603319</v>
      </c>
      <c r="N1685">
        <f t="shared" si="53"/>
        <v>74.2222222222222</v>
      </c>
    </row>
    <row r="1686" spans="2:14" x14ac:dyDescent="0.2">
      <c r="B1686">
        <v>102.2222222222222</v>
      </c>
      <c r="C1686">
        <v>75</v>
      </c>
      <c r="D1686">
        <v>10</v>
      </c>
      <c r="E1686">
        <v>32</v>
      </c>
      <c r="F1686">
        <v>0.13182520596828831</v>
      </c>
      <c r="G1686">
        <v>3250.7243590116891</v>
      </c>
      <c r="H1686">
        <v>1035.8576376506101</v>
      </c>
      <c r="I1686">
        <v>3.1381960617527871</v>
      </c>
      <c r="J1686">
        <f t="shared" si="52"/>
        <v>0.13182520596828831</v>
      </c>
      <c r="K1686">
        <v>31813.739968369831</v>
      </c>
      <c r="L1686">
        <v>29598.87324700876</v>
      </c>
      <c r="M1686">
        <v>1.0748294268797851</v>
      </c>
      <c r="N1686">
        <f t="shared" si="53"/>
        <v>70.2222222222222</v>
      </c>
    </row>
    <row r="1687" spans="2:14" x14ac:dyDescent="0.2">
      <c r="B1687">
        <v>102.2222222222222</v>
      </c>
      <c r="C1687">
        <v>75</v>
      </c>
      <c r="D1687">
        <v>10</v>
      </c>
      <c r="E1687">
        <v>36</v>
      </c>
      <c r="F1687">
        <v>0.13576999397502551</v>
      </c>
      <c r="G1687">
        <v>3109.8365215823501</v>
      </c>
      <c r="H1687">
        <v>951.79201182273368</v>
      </c>
      <c r="I1687">
        <v>3.2673488356209708</v>
      </c>
      <c r="J1687">
        <f t="shared" si="52"/>
        <v>0.13576999397502551</v>
      </c>
      <c r="K1687">
        <v>32739.545498270079</v>
      </c>
      <c r="L1687">
        <v>30581.50098851047</v>
      </c>
      <c r="M1687">
        <v>1.070566991154895</v>
      </c>
      <c r="N1687">
        <f t="shared" si="53"/>
        <v>66.2222222222222</v>
      </c>
    </row>
    <row r="1688" spans="2:14" x14ac:dyDescent="0.2">
      <c r="B1688">
        <v>102.2222222222222</v>
      </c>
      <c r="C1688">
        <v>75</v>
      </c>
      <c r="D1688">
        <v>10</v>
      </c>
      <c r="E1688">
        <v>40</v>
      </c>
      <c r="F1688">
        <v>0.1400227541003419</v>
      </c>
      <c r="G1688">
        <v>2971.9790321500359</v>
      </c>
      <c r="H1688">
        <v>870.75472959638637</v>
      </c>
      <c r="I1688">
        <v>3.4131069647219858</v>
      </c>
      <c r="J1688">
        <f t="shared" si="52"/>
        <v>0.1400227541003419</v>
      </c>
      <c r="K1688">
        <v>33791.721116145083</v>
      </c>
      <c r="L1688">
        <v>31690.496813591439</v>
      </c>
      <c r="M1688">
        <v>1.066304555429137</v>
      </c>
      <c r="N1688">
        <f t="shared" si="53"/>
        <v>62.2222222222222</v>
      </c>
    </row>
    <row r="1689" spans="2:14" x14ac:dyDescent="0.2">
      <c r="B1689">
        <v>102.2222222222222</v>
      </c>
      <c r="C1689">
        <v>75</v>
      </c>
      <c r="D1689">
        <v>10</v>
      </c>
      <c r="E1689">
        <v>44</v>
      </c>
      <c r="F1689">
        <v>0.14461503634196171</v>
      </c>
      <c r="G1689">
        <v>2837.145307814325</v>
      </c>
      <c r="H1689">
        <v>792.74383616433124</v>
      </c>
      <c r="I1689">
        <v>3.578892926549607</v>
      </c>
      <c r="J1689">
        <f t="shared" si="52"/>
        <v>0.14461503634196171</v>
      </c>
      <c r="K1689">
        <v>34996.232928038109</v>
      </c>
      <c r="L1689">
        <v>32951.831456388107</v>
      </c>
      <c r="M1689">
        <v>1.0620421197029899</v>
      </c>
      <c r="N1689">
        <f t="shared" si="53"/>
        <v>58.2222222222222</v>
      </c>
    </row>
    <row r="1690" spans="2:14" x14ac:dyDescent="0.2">
      <c r="B1690">
        <v>102.2222222222222</v>
      </c>
      <c r="C1690">
        <v>75</v>
      </c>
      <c r="D1690">
        <v>10</v>
      </c>
      <c r="E1690">
        <v>48</v>
      </c>
      <c r="F1690">
        <v>0.14958237689380041</v>
      </c>
      <c r="G1690">
        <v>2705.3319046490692</v>
      </c>
      <c r="H1690">
        <v>717.75857185802749</v>
      </c>
      <c r="I1690">
        <v>3.7691391098902578</v>
      </c>
      <c r="J1690">
        <f t="shared" si="52"/>
        <v>0.14958237689380041</v>
      </c>
      <c r="K1690">
        <v>36386.746121355063</v>
      </c>
      <c r="L1690">
        <v>34399.172788564021</v>
      </c>
      <c r="M1690">
        <v>1.05777968397693</v>
      </c>
      <c r="N1690">
        <f t="shared" si="53"/>
        <v>54.2222222222222</v>
      </c>
    </row>
    <row r="1691" spans="2:14" x14ac:dyDescent="0.2">
      <c r="B1691">
        <v>102.2222222222222</v>
      </c>
      <c r="C1691">
        <v>75</v>
      </c>
      <c r="D1691">
        <v>10</v>
      </c>
      <c r="E1691">
        <v>52</v>
      </c>
      <c r="F1691">
        <v>0.15496497336808901</v>
      </c>
      <c r="G1691">
        <v>2576.5370408498829</v>
      </c>
      <c r="H1691">
        <v>645.79880795675228</v>
      </c>
      <c r="I1691">
        <v>3.9896899918440671</v>
      </c>
      <c r="J1691">
        <f t="shared" si="52"/>
        <v>0.15496497336808901</v>
      </c>
      <c r="K1691">
        <v>38007.672230362114</v>
      </c>
      <c r="L1691">
        <v>36076.933997468979</v>
      </c>
      <c r="M1691">
        <v>1.0535172482514339</v>
      </c>
      <c r="N1691">
        <f t="shared" si="53"/>
        <v>50.2222222222222</v>
      </c>
    </row>
    <row r="1692" spans="2:14" x14ac:dyDescent="0.2">
      <c r="B1692">
        <v>102.2222222222222</v>
      </c>
      <c r="C1692">
        <v>75</v>
      </c>
      <c r="D1692">
        <v>10</v>
      </c>
      <c r="E1692">
        <v>56</v>
      </c>
      <c r="F1692">
        <v>0.1608084718311206</v>
      </c>
      <c r="G1692">
        <v>2450.759808790202</v>
      </c>
      <c r="H1692">
        <v>576.86475619669739</v>
      </c>
      <c r="I1692">
        <v>4.248413137505926</v>
      </c>
      <c r="J1692">
        <f t="shared" si="52"/>
        <v>0.1608084718311206</v>
      </c>
      <c r="K1692">
        <v>39918.807954590018</v>
      </c>
      <c r="L1692">
        <v>38044.912901996518</v>
      </c>
      <c r="M1692">
        <v>1.04925481252699</v>
      </c>
      <c r="N1692">
        <f t="shared" si="53"/>
        <v>46.2222222222222</v>
      </c>
    </row>
    <row r="1693" spans="2:14" x14ac:dyDescent="0.2">
      <c r="B1693">
        <v>102.2222222222222</v>
      </c>
      <c r="C1693">
        <v>75</v>
      </c>
      <c r="D1693">
        <v>10</v>
      </c>
      <c r="E1693">
        <v>60</v>
      </c>
      <c r="F1693">
        <v>0.16716489963717851</v>
      </c>
      <c r="G1693">
        <v>2327.999747045983</v>
      </c>
      <c r="H1693">
        <v>510.95681934882589</v>
      </c>
      <c r="I1693">
        <v>4.5561575046847089</v>
      </c>
      <c r="J1693">
        <f t="shared" si="52"/>
        <v>0.16716489963717851</v>
      </c>
      <c r="K1693">
        <v>42202.616146207823</v>
      </c>
      <c r="L1693">
        <v>40385.573218510661</v>
      </c>
      <c r="M1693">
        <v>1.0449923768041089</v>
      </c>
      <c r="N1693">
        <f t="shared" si="53"/>
        <v>42.2222222222222</v>
      </c>
    </row>
    <row r="1694" spans="2:14" x14ac:dyDescent="0.2">
      <c r="B1694">
        <v>102.2222222222222</v>
      </c>
      <c r="C1694">
        <v>75</v>
      </c>
      <c r="D1694">
        <v>10</v>
      </c>
      <c r="E1694">
        <v>64</v>
      </c>
      <c r="F1694">
        <v>0.17409378296677891</v>
      </c>
      <c r="G1694">
        <v>2208.2566043297279</v>
      </c>
      <c r="H1694">
        <v>448.07551622681848</v>
      </c>
      <c r="I1694">
        <v>4.9283134747578918</v>
      </c>
      <c r="J1694">
        <f t="shared" si="52"/>
        <v>0.17409378296677891</v>
      </c>
      <c r="K1694">
        <v>44976.081756896507</v>
      </c>
      <c r="L1694">
        <v>43215.900668793598</v>
      </c>
      <c r="M1694">
        <v>1.0407299410833279</v>
      </c>
      <c r="N1694">
        <f t="shared" si="53"/>
        <v>38.2222222222222</v>
      </c>
    </row>
    <row r="1695" spans="2:14" x14ac:dyDescent="0.2">
      <c r="B1695">
        <v>102.2222222222222</v>
      </c>
      <c r="C1695">
        <v>75</v>
      </c>
      <c r="D1695">
        <v>10</v>
      </c>
      <c r="E1695">
        <v>68</v>
      </c>
      <c r="F1695">
        <v>0.18166349637561791</v>
      </c>
      <c r="G1695">
        <v>2091.5302088991671</v>
      </c>
      <c r="H1695">
        <v>388.22144724016931</v>
      </c>
      <c r="I1695">
        <v>5.3874669309685572</v>
      </c>
      <c r="J1695">
        <f t="shared" si="52"/>
        <v>0.18166349637561791</v>
      </c>
      <c r="K1695">
        <v>48410.884303234663</v>
      </c>
      <c r="L1695">
        <v>46707.575541575658</v>
      </c>
      <c r="M1695">
        <v>1.0364675053652239</v>
      </c>
      <c r="N1695">
        <f t="shared" si="53"/>
        <v>34.2222222222222</v>
      </c>
    </row>
    <row r="1696" spans="2:14" x14ac:dyDescent="0.2">
      <c r="B1696">
        <v>102.2222222222222</v>
      </c>
      <c r="C1696">
        <v>75</v>
      </c>
      <c r="D1696">
        <v>10</v>
      </c>
      <c r="E1696">
        <v>72</v>
      </c>
      <c r="F1696">
        <v>0.18995290383874039</v>
      </c>
      <c r="G1696">
        <v>1977.8203981332949</v>
      </c>
      <c r="H1696">
        <v>331.39528282156238</v>
      </c>
      <c r="I1696">
        <v>5.9681609867640724</v>
      </c>
      <c r="J1696">
        <f t="shared" si="52"/>
        <v>0.18995290383874039</v>
      </c>
      <c r="K1696">
        <v>52769.59091446206</v>
      </c>
      <c r="L1696">
        <v>51123.165799150323</v>
      </c>
      <c r="M1696">
        <v>1.032205069650423</v>
      </c>
      <c r="N1696">
        <f t="shared" si="53"/>
        <v>30.2222222222222</v>
      </c>
    </row>
    <row r="1697" spans="2:14" x14ac:dyDescent="0.2">
      <c r="B1697">
        <v>102.2222222222222</v>
      </c>
      <c r="C1697">
        <v>75</v>
      </c>
      <c r="D1697">
        <v>10</v>
      </c>
      <c r="E1697">
        <v>76</v>
      </c>
      <c r="F1697">
        <v>0.19905336757525419</v>
      </c>
      <c r="G1697">
        <v>1867.126983678492</v>
      </c>
      <c r="H1697">
        <v>277.59776515098378</v>
      </c>
      <c r="I1697">
        <v>6.7260159052900619</v>
      </c>
      <c r="J1697">
        <f t="shared" si="52"/>
        <v>0.19905336757525419</v>
      </c>
      <c r="K1697">
        <v>58474.976093816622</v>
      </c>
      <c r="L1697">
        <v>56885.446875289112</v>
      </c>
      <c r="M1697">
        <v>1.0279426339396129</v>
      </c>
      <c r="N1697">
        <f t="shared" si="53"/>
        <v>26.2222222222222</v>
      </c>
    </row>
    <row r="1698" spans="2:14" x14ac:dyDescent="0.2">
      <c r="B1698">
        <v>102.2222222222222</v>
      </c>
      <c r="C1698">
        <v>75</v>
      </c>
      <c r="D1698">
        <v>10</v>
      </c>
      <c r="E1698">
        <v>80</v>
      </c>
      <c r="F1698">
        <v>0.2090712237222796</v>
      </c>
      <c r="G1698">
        <v>1759.449738852024</v>
      </c>
      <c r="H1698">
        <v>226.8297178421987</v>
      </c>
      <c r="I1698">
        <v>7.7566985295817403</v>
      </c>
      <c r="J1698">
        <f t="shared" si="52"/>
        <v>0.2090712237222796</v>
      </c>
      <c r="K1698">
        <v>66254.207479584977</v>
      </c>
      <c r="L1698">
        <v>64721.587458575137</v>
      </c>
      <c r="M1698">
        <v>1.023680198233561</v>
      </c>
      <c r="N1698">
        <f t="shared" si="53"/>
        <v>22.2222222222222</v>
      </c>
    </row>
    <row r="1699" spans="2:14" x14ac:dyDescent="0.2">
      <c r="B1699">
        <v>102.2222222222222</v>
      </c>
      <c r="C1699">
        <v>75</v>
      </c>
      <c r="D1699">
        <v>11</v>
      </c>
      <c r="E1699">
        <v>20</v>
      </c>
      <c r="F1699">
        <v>0.1215707545137288</v>
      </c>
      <c r="G1699">
        <v>3691.7600276961339</v>
      </c>
      <c r="H1699">
        <v>1306.292870601548</v>
      </c>
      <c r="I1699">
        <v>2.8261350197801201</v>
      </c>
      <c r="J1699">
        <f t="shared" si="52"/>
        <v>0.1215707545137288</v>
      </c>
      <c r="K1699">
        <v>29611.626501973351</v>
      </c>
      <c r="L1699">
        <v>27226.159344878772</v>
      </c>
      <c r="M1699">
        <v>1.087616733850612</v>
      </c>
      <c r="N1699">
        <f t="shared" si="53"/>
        <v>82.2222222222222</v>
      </c>
    </row>
    <row r="1700" spans="2:14" x14ac:dyDescent="0.2">
      <c r="B1700">
        <v>102.2222222222222</v>
      </c>
      <c r="C1700">
        <v>75</v>
      </c>
      <c r="D1700">
        <v>11</v>
      </c>
      <c r="E1700">
        <v>24</v>
      </c>
      <c r="F1700">
        <v>0.12342672397647091</v>
      </c>
      <c r="G1700">
        <v>3589.593909832543</v>
      </c>
      <c r="H1700">
        <v>1229.516404537241</v>
      </c>
      <c r="I1700">
        <v>2.919516890206582</v>
      </c>
      <c r="J1700">
        <f t="shared" si="52"/>
        <v>0.12342672397647091</v>
      </c>
      <c r="K1700">
        <v>30673.88460509745</v>
      </c>
      <c r="L1700">
        <v>28313.80709980215</v>
      </c>
      <c r="M1700">
        <v>1.083354297674501</v>
      </c>
      <c r="N1700">
        <f t="shared" si="53"/>
        <v>78.2222222222222</v>
      </c>
    </row>
    <row r="1701" spans="2:14" x14ac:dyDescent="0.2">
      <c r="B1701">
        <v>102.2222222222222</v>
      </c>
      <c r="C1701">
        <v>75</v>
      </c>
      <c r="D1701">
        <v>11</v>
      </c>
      <c r="E1701">
        <v>28</v>
      </c>
      <c r="F1701">
        <v>0.1267903631639756</v>
      </c>
      <c r="G1701">
        <v>3440.2543518456141</v>
      </c>
      <c r="H1701">
        <v>1138.040170219623</v>
      </c>
      <c r="I1701">
        <v>3.0229639004585409</v>
      </c>
      <c r="J1701">
        <f t="shared" si="52"/>
        <v>0.1267903631639756</v>
      </c>
      <c r="K1701">
        <v>31410.3186566492</v>
      </c>
      <c r="L1701">
        <v>29108.10447502321</v>
      </c>
      <c r="M1701">
        <v>1.0790918619795891</v>
      </c>
      <c r="N1701">
        <f t="shared" si="53"/>
        <v>74.2222222222222</v>
      </c>
    </row>
    <row r="1702" spans="2:14" x14ac:dyDescent="0.2">
      <c r="B1702">
        <v>102.2222222222222</v>
      </c>
      <c r="C1702">
        <v>75</v>
      </c>
      <c r="D1702">
        <v>11</v>
      </c>
      <c r="E1702">
        <v>32</v>
      </c>
      <c r="F1702">
        <v>0.13040630466033029</v>
      </c>
      <c r="G1702">
        <v>3294.0308896119432</v>
      </c>
      <c r="H1702">
        <v>1049.657471072692</v>
      </c>
      <c r="I1702">
        <v>3.1381960119291361</v>
      </c>
      <c r="J1702">
        <f t="shared" si="52"/>
        <v>0.13040630466033029</v>
      </c>
      <c r="K1702">
        <v>32237.566337907861</v>
      </c>
      <c r="L1702">
        <v>29993.192919368601</v>
      </c>
      <c r="M1702">
        <v>1.074829426282585</v>
      </c>
      <c r="N1702">
        <f t="shared" si="53"/>
        <v>70.2222222222222</v>
      </c>
    </row>
    <row r="1703" spans="2:14" x14ac:dyDescent="0.2">
      <c r="B1703">
        <v>102.2222222222222</v>
      </c>
      <c r="C1703">
        <v>75</v>
      </c>
      <c r="D1703">
        <v>11</v>
      </c>
      <c r="E1703">
        <v>36</v>
      </c>
      <c r="F1703">
        <v>0.13429969392164079</v>
      </c>
      <c r="G1703">
        <v>3150.9015144829832</v>
      </c>
      <c r="H1703">
        <v>964.36031993452059</v>
      </c>
      <c r="I1703">
        <v>3.267348779652119</v>
      </c>
      <c r="J1703">
        <f t="shared" si="52"/>
        <v>0.13429969392164079</v>
      </c>
      <c r="K1703">
        <v>33171.86700267261</v>
      </c>
      <c r="L1703">
        <v>30985.325808124151</v>
      </c>
      <c r="M1703">
        <v>1.070566990584142</v>
      </c>
      <c r="N1703">
        <f t="shared" si="53"/>
        <v>66.2222222222222</v>
      </c>
    </row>
    <row r="1704" spans="2:14" x14ac:dyDescent="0.2">
      <c r="B1704">
        <v>102.2222222222222</v>
      </c>
      <c r="C1704">
        <v>75</v>
      </c>
      <c r="D1704">
        <v>11</v>
      </c>
      <c r="E1704">
        <v>40</v>
      </c>
      <c r="F1704">
        <v>0.1384985261260934</v>
      </c>
      <c r="G1704">
        <v>3010.8547901801239</v>
      </c>
      <c r="H1704">
        <v>882.14488360013581</v>
      </c>
      <c r="I1704">
        <v>3.4131069013204218</v>
      </c>
      <c r="J1704">
        <f t="shared" si="52"/>
        <v>0.1384985261260934</v>
      </c>
      <c r="K1704">
        <v>34233.74266452092</v>
      </c>
      <c r="L1704">
        <v>32105.032757940931</v>
      </c>
      <c r="M1704">
        <v>1.0663045548848871</v>
      </c>
      <c r="N1704">
        <f t="shared" si="53"/>
        <v>62.2222222222222</v>
      </c>
    </row>
    <row r="1705" spans="2:14" x14ac:dyDescent="0.2">
      <c r="B1705">
        <v>102.2222222222222</v>
      </c>
      <c r="C1705">
        <v>75</v>
      </c>
      <c r="D1705">
        <v>11</v>
      </c>
      <c r="E1705">
        <v>44</v>
      </c>
      <c r="F1705">
        <v>0.14303419454751809</v>
      </c>
      <c r="G1705">
        <v>2873.884764512256</v>
      </c>
      <c r="H1705">
        <v>803.00944501780543</v>
      </c>
      <c r="I1705">
        <v>3.578892854054204</v>
      </c>
      <c r="J1705">
        <f t="shared" si="52"/>
        <v>0.14303419454751809</v>
      </c>
      <c r="K1705">
        <v>35449.414716333908</v>
      </c>
      <c r="L1705">
        <v>33378.539396839456</v>
      </c>
      <c r="M1705">
        <v>1.062042119185435</v>
      </c>
      <c r="N1705">
        <f t="shared" si="53"/>
        <v>58.2222222222222</v>
      </c>
    </row>
    <row r="1706" spans="2:14" x14ac:dyDescent="0.2">
      <c r="B1706">
        <v>102.2222222222222</v>
      </c>
      <c r="C1706">
        <v>75</v>
      </c>
      <c r="D1706">
        <v>11</v>
      </c>
      <c r="E1706">
        <v>48</v>
      </c>
      <c r="F1706">
        <v>0.14794208427779981</v>
      </c>
      <c r="G1706">
        <v>2739.9883480673011</v>
      </c>
      <c r="H1706">
        <v>726.95337823272484</v>
      </c>
      <c r="I1706">
        <v>3.7691390261207771</v>
      </c>
      <c r="J1706">
        <f t="shared" si="52"/>
        <v>0.14794208427779981</v>
      </c>
      <c r="K1706">
        <v>36852.875695312789</v>
      </c>
      <c r="L1706">
        <v>34839.840725478207</v>
      </c>
      <c r="M1706">
        <v>1.0577796834863959</v>
      </c>
      <c r="N1706">
        <f t="shared" si="53"/>
        <v>54.2222222222222</v>
      </c>
    </row>
    <row r="1707" spans="2:14" x14ac:dyDescent="0.2">
      <c r="B1707">
        <v>102.2222222222222</v>
      </c>
      <c r="C1707">
        <v>75</v>
      </c>
      <c r="D1707">
        <v>11</v>
      </c>
      <c r="E1707">
        <v>52</v>
      </c>
      <c r="F1707">
        <v>0.1532622467111415</v>
      </c>
      <c r="G1707">
        <v>2609.1639616699472</v>
      </c>
      <c r="H1707">
        <v>653.97663253742905</v>
      </c>
      <c r="I1707">
        <v>3.9896898938825869</v>
      </c>
      <c r="J1707">
        <f t="shared" si="52"/>
        <v>0.1532622467111415</v>
      </c>
      <c r="K1707">
        <v>38488.966810162106</v>
      </c>
      <c r="L1707">
        <v>36533.779481029589</v>
      </c>
      <c r="M1707">
        <v>1.0535172477883861</v>
      </c>
      <c r="N1707">
        <f t="shared" si="53"/>
        <v>50.2222222222222</v>
      </c>
    </row>
    <row r="1708" spans="2:14" x14ac:dyDescent="0.2">
      <c r="B1708">
        <v>102.2222222222222</v>
      </c>
      <c r="C1708">
        <v>75</v>
      </c>
      <c r="D1708">
        <v>11</v>
      </c>
      <c r="E1708">
        <v>56</v>
      </c>
      <c r="F1708">
        <v>0.1590401877482166</v>
      </c>
      <c r="G1708">
        <v>2481.4108232026401</v>
      </c>
      <c r="H1708">
        <v>584.07946937537497</v>
      </c>
      <c r="I1708">
        <v>4.2484130213587292</v>
      </c>
      <c r="J1708">
        <f t="shared" si="52"/>
        <v>0.1590401877482166</v>
      </c>
      <c r="K1708">
        <v>40418.062085311023</v>
      </c>
      <c r="L1708">
        <v>38520.730731483753</v>
      </c>
      <c r="M1708">
        <v>1.0492548120920391</v>
      </c>
      <c r="N1708">
        <f t="shared" si="53"/>
        <v>46.2222222222222</v>
      </c>
    </row>
    <row r="1709" spans="2:14" x14ac:dyDescent="0.2">
      <c r="B1709">
        <v>102.2222222222222</v>
      </c>
      <c r="C1709">
        <v>75</v>
      </c>
      <c r="D1709">
        <v>11</v>
      </c>
      <c r="E1709">
        <v>60</v>
      </c>
      <c r="F1709">
        <v>0.16532780380272791</v>
      </c>
      <c r="G1709">
        <v>2356.7285612229198</v>
      </c>
      <c r="H1709">
        <v>517.26232712264152</v>
      </c>
      <c r="I1709">
        <v>4.5561573647410549</v>
      </c>
      <c r="J1709">
        <f t="shared" si="52"/>
        <v>0.16532780380272791</v>
      </c>
      <c r="K1709">
        <v>42723.419947232062</v>
      </c>
      <c r="L1709">
        <v>40883.953713131777</v>
      </c>
      <c r="M1709">
        <v>1.044992376398016</v>
      </c>
      <c r="N1709">
        <f t="shared" si="53"/>
        <v>42.2222222222222</v>
      </c>
    </row>
    <row r="1710" spans="2:14" x14ac:dyDescent="0.2">
      <c r="B1710">
        <v>102.2222222222222</v>
      </c>
      <c r="C1710">
        <v>75</v>
      </c>
      <c r="D1710">
        <v>11</v>
      </c>
      <c r="E1710">
        <v>64</v>
      </c>
      <c r="F1710">
        <v>0.172184504751838</v>
      </c>
      <c r="G1710">
        <v>2235.1170003949728</v>
      </c>
      <c r="H1710">
        <v>453.52575273269412</v>
      </c>
      <c r="I1710">
        <v>4.9283133028883146</v>
      </c>
      <c r="J1710">
        <f t="shared" si="52"/>
        <v>0.172184504751838</v>
      </c>
      <c r="K1710">
        <v>45523.153762515962</v>
      </c>
      <c r="L1710">
        <v>43741.562514853693</v>
      </c>
      <c r="M1710">
        <v>1.040729940707017</v>
      </c>
      <c r="N1710">
        <f t="shared" si="53"/>
        <v>38.2222222222222</v>
      </c>
    </row>
    <row r="1711" spans="2:14" x14ac:dyDescent="0.2">
      <c r="B1711">
        <v>102.2222222222222</v>
      </c>
      <c r="C1711">
        <v>75</v>
      </c>
      <c r="D1711">
        <v>11</v>
      </c>
      <c r="E1711">
        <v>68</v>
      </c>
      <c r="F1711">
        <v>0.179678571587537</v>
      </c>
      <c r="G1711">
        <v>2116.576041256249</v>
      </c>
      <c r="H1711">
        <v>392.87036992416392</v>
      </c>
      <c r="I1711">
        <v>5.3874667149492952</v>
      </c>
      <c r="J1711">
        <f t="shared" si="52"/>
        <v>0.179678571587537</v>
      </c>
      <c r="K1711">
        <v>48990.599043838432</v>
      </c>
      <c r="L1711">
        <v>47266.893372506347</v>
      </c>
      <c r="M1711">
        <v>1.0364675050197969</v>
      </c>
      <c r="N1711">
        <f t="shared" si="53"/>
        <v>34.2222222222222</v>
      </c>
    </row>
    <row r="1712" spans="2:14" x14ac:dyDescent="0.2">
      <c r="B1712">
        <v>102.2222222222222</v>
      </c>
      <c r="C1712">
        <v>75</v>
      </c>
      <c r="D1712">
        <v>11</v>
      </c>
      <c r="E1712">
        <v>72</v>
      </c>
      <c r="F1712">
        <v>0.18788880903149111</v>
      </c>
      <c r="G1712">
        <v>2001.1055940941919</v>
      </c>
      <c r="H1712">
        <v>335.29686820033493</v>
      </c>
      <c r="I1712">
        <v>5.9681607073602647</v>
      </c>
      <c r="J1712">
        <f t="shared" si="52"/>
        <v>0.18788880903149111</v>
      </c>
      <c r="K1712">
        <v>53390.855750429648</v>
      </c>
      <c r="L1712">
        <v>51725.047024535786</v>
      </c>
      <c r="M1712">
        <v>1.032205069337176</v>
      </c>
      <c r="N1712">
        <f t="shared" si="53"/>
        <v>30.2222222222222</v>
      </c>
    </row>
    <row r="1713" spans="2:14" x14ac:dyDescent="0.2">
      <c r="B1713">
        <v>102.2222222222222</v>
      </c>
      <c r="C1713">
        <v>75</v>
      </c>
      <c r="D1713">
        <v>11</v>
      </c>
      <c r="E1713">
        <v>76</v>
      </c>
      <c r="F1713">
        <v>0.19690657056466901</v>
      </c>
      <c r="G1713">
        <v>1888.705545331009</v>
      </c>
      <c r="H1713">
        <v>280.80600420546688</v>
      </c>
      <c r="I1713">
        <v>6.7260155304550926</v>
      </c>
      <c r="J1713">
        <f t="shared" si="52"/>
        <v>0.19690657056466901</v>
      </c>
      <c r="K1713">
        <v>59150.77687640932</v>
      </c>
      <c r="L1713">
        <v>57542.877335283767</v>
      </c>
      <c r="M1713">
        <v>1.027942633660059</v>
      </c>
      <c r="N1713">
        <f t="shared" si="53"/>
        <v>26.2222222222222</v>
      </c>
    </row>
    <row r="1714" spans="2:14" x14ac:dyDescent="0.2">
      <c r="B1714">
        <v>102.2222222222222</v>
      </c>
      <c r="C1714">
        <v>75</v>
      </c>
      <c r="D1714">
        <v>11</v>
      </c>
      <c r="E1714">
        <v>80</v>
      </c>
      <c r="F1714">
        <v>0.20683825669499531</v>
      </c>
      <c r="G1714">
        <v>1779.3757442589531</v>
      </c>
      <c r="H1714">
        <v>229.3986105739782</v>
      </c>
      <c r="I1714">
        <v>7.7566980018177869</v>
      </c>
      <c r="J1714">
        <f t="shared" si="52"/>
        <v>0.20683825669499531</v>
      </c>
      <c r="K1714">
        <v>67004.545308121858</v>
      </c>
      <c r="L1714">
        <v>65454.568174436878</v>
      </c>
      <c r="M1714">
        <v>1.023680197989455</v>
      </c>
      <c r="N1714">
        <f t="shared" si="53"/>
        <v>22.2222222222222</v>
      </c>
    </row>
    <row r="1715" spans="2:14" x14ac:dyDescent="0.2">
      <c r="B1715">
        <v>102.2222222222222</v>
      </c>
      <c r="C1715">
        <v>75</v>
      </c>
      <c r="D1715">
        <v>12</v>
      </c>
      <c r="E1715">
        <v>20</v>
      </c>
      <c r="F1715">
        <v>0.1202925556899289</v>
      </c>
      <c r="G1715">
        <v>3742.0915051376401</v>
      </c>
      <c r="H1715">
        <v>1324.102185739066</v>
      </c>
      <c r="I1715">
        <v>2.8261349806993481</v>
      </c>
      <c r="J1715">
        <f t="shared" si="52"/>
        <v>0.1202925556899289</v>
      </c>
      <c r="K1715">
        <v>30015.335545927781</v>
      </c>
      <c r="L1715">
        <v>27597.346226529211</v>
      </c>
      <c r="M1715">
        <v>1.087616733129005</v>
      </c>
      <c r="N1715">
        <f t="shared" si="53"/>
        <v>82.2222222222222</v>
      </c>
    </row>
    <row r="1716" spans="2:14" x14ac:dyDescent="0.2">
      <c r="B1716">
        <v>102.2222222222222</v>
      </c>
      <c r="C1716">
        <v>75</v>
      </c>
      <c r="D1716">
        <v>12</v>
      </c>
      <c r="E1716">
        <v>24</v>
      </c>
      <c r="F1716">
        <v>0.12234306495947921</v>
      </c>
      <c r="G1716">
        <v>3629.839549801593</v>
      </c>
      <c r="H1716">
        <v>1243.301458745877</v>
      </c>
      <c r="I1716">
        <v>2.9195168430535139</v>
      </c>
      <c r="J1716">
        <f t="shared" si="52"/>
        <v>0.12234306495947921</v>
      </c>
      <c r="K1716">
        <v>31017.792620120399</v>
      </c>
      <c r="L1716">
        <v>28631.254529064681</v>
      </c>
      <c r="M1716">
        <v>1.0833542969146901</v>
      </c>
      <c r="N1716">
        <f t="shared" si="53"/>
        <v>78.2222222222222</v>
      </c>
    </row>
    <row r="1717" spans="2:14" x14ac:dyDescent="0.2">
      <c r="B1717">
        <v>102.2222222222222</v>
      </c>
      <c r="C1717">
        <v>75</v>
      </c>
      <c r="D1717">
        <v>12</v>
      </c>
      <c r="E1717">
        <v>28</v>
      </c>
      <c r="F1717">
        <v>0.12566842036291859</v>
      </c>
      <c r="G1717">
        <v>3478.5235762593238</v>
      </c>
      <c r="H1717">
        <v>1150.6996943647889</v>
      </c>
      <c r="I1717">
        <v>3.022963848251949</v>
      </c>
      <c r="J1717">
        <f t="shared" si="52"/>
        <v>0.12566842036291859</v>
      </c>
      <c r="K1717">
        <v>31759.72553493208</v>
      </c>
      <c r="L1717">
        <v>29431.901653037541</v>
      </c>
      <c r="M1717">
        <v>1.0790918612509799</v>
      </c>
      <c r="N1717">
        <f t="shared" si="53"/>
        <v>74.2222222222222</v>
      </c>
    </row>
    <row r="1718" spans="2:14" x14ac:dyDescent="0.2">
      <c r="B1718">
        <v>102.2222222222222</v>
      </c>
      <c r="C1718">
        <v>75</v>
      </c>
      <c r="D1718">
        <v>12</v>
      </c>
      <c r="E1718">
        <v>32</v>
      </c>
      <c r="F1718">
        <v>0.1292443129489757</v>
      </c>
      <c r="G1718">
        <v>3330.3651218161258</v>
      </c>
      <c r="H1718">
        <v>1061.2355540975991</v>
      </c>
      <c r="I1718">
        <v>3.1381959537230508</v>
      </c>
      <c r="J1718">
        <f t="shared" si="52"/>
        <v>0.1292443129489757</v>
      </c>
      <c r="K1718">
        <v>32593.157180942511</v>
      </c>
      <c r="L1718">
        <v>30324.027613223989</v>
      </c>
      <c r="M1718">
        <v>1.0748294255849109</v>
      </c>
      <c r="N1718">
        <f t="shared" si="53"/>
        <v>70.2222222222222</v>
      </c>
    </row>
    <row r="1719" spans="2:14" x14ac:dyDescent="0.2">
      <c r="B1719">
        <v>102.2222222222222</v>
      </c>
      <c r="C1719">
        <v>75</v>
      </c>
      <c r="D1719">
        <v>12</v>
      </c>
      <c r="E1719">
        <v>36</v>
      </c>
      <c r="F1719">
        <v>0.13309575082127459</v>
      </c>
      <c r="G1719">
        <v>3185.3436863213669</v>
      </c>
      <c r="H1719">
        <v>974.90166030287673</v>
      </c>
      <c r="I1719">
        <v>3.2673487142608439</v>
      </c>
      <c r="J1719">
        <f t="shared" si="52"/>
        <v>0.13309575082127459</v>
      </c>
      <c r="K1719">
        <v>33534.46517918005</v>
      </c>
      <c r="L1719">
        <v>31324.023153161561</v>
      </c>
      <c r="M1719">
        <v>1.070566989917302</v>
      </c>
      <c r="N1719">
        <f t="shared" si="53"/>
        <v>66.2222222222222</v>
      </c>
    </row>
    <row r="1720" spans="2:14" x14ac:dyDescent="0.2">
      <c r="B1720">
        <v>102.2222222222222</v>
      </c>
      <c r="C1720">
        <v>75</v>
      </c>
      <c r="D1720">
        <v>12</v>
      </c>
      <c r="E1720">
        <v>40</v>
      </c>
      <c r="F1720">
        <v>0.1372506012727929</v>
      </c>
      <c r="G1720">
        <v>3043.448791880975</v>
      </c>
      <c r="H1720">
        <v>891.69456039104296</v>
      </c>
      <c r="I1720">
        <v>3.4131068272372369</v>
      </c>
      <c r="J1720">
        <f t="shared" si="52"/>
        <v>0.1372506012727929</v>
      </c>
      <c r="K1720">
        <v>34604.339968075088</v>
      </c>
      <c r="L1720">
        <v>32452.585736585159</v>
      </c>
      <c r="M1720">
        <v>1.066304554248944</v>
      </c>
      <c r="N1720">
        <f t="shared" si="53"/>
        <v>62.2222222222222</v>
      </c>
    </row>
    <row r="1721" spans="2:14" x14ac:dyDescent="0.2">
      <c r="B1721">
        <v>102.2222222222222</v>
      </c>
      <c r="C1721">
        <v>75</v>
      </c>
      <c r="D1721">
        <v>12</v>
      </c>
      <c r="E1721">
        <v>44</v>
      </c>
      <c r="F1721">
        <v>0.1417401374338455</v>
      </c>
      <c r="G1721">
        <v>2904.6750553076809</v>
      </c>
      <c r="H1721">
        <v>811.61276476227556</v>
      </c>
      <c r="I1721">
        <v>3.5788927693349821</v>
      </c>
      <c r="J1721">
        <f t="shared" si="52"/>
        <v>0.1417401374338455</v>
      </c>
      <c r="K1721">
        <v>35829.213447696333</v>
      </c>
      <c r="L1721">
        <v>33736.151157150933</v>
      </c>
      <c r="M1721">
        <v>1.0620421185806119</v>
      </c>
      <c r="N1721">
        <f t="shared" si="53"/>
        <v>58.2222222222222</v>
      </c>
    </row>
    <row r="1722" spans="2:14" x14ac:dyDescent="0.2">
      <c r="B1722">
        <v>102.2222222222222</v>
      </c>
      <c r="C1722">
        <v>75</v>
      </c>
      <c r="D1722">
        <v>12</v>
      </c>
      <c r="E1722">
        <v>48</v>
      </c>
      <c r="F1722">
        <v>0.14659963017086641</v>
      </c>
      <c r="G1722">
        <v>2769.019726376574</v>
      </c>
      <c r="H1722">
        <v>734.6557872009738</v>
      </c>
      <c r="I1722">
        <v>3.769138928213569</v>
      </c>
      <c r="J1722">
        <f t="shared" si="52"/>
        <v>0.14659963017086641</v>
      </c>
      <c r="K1722">
        <v>37243.348077011018</v>
      </c>
      <c r="L1722">
        <v>35208.984137835418</v>
      </c>
      <c r="M1722">
        <v>1.057779682913075</v>
      </c>
      <c r="N1722">
        <f t="shared" si="53"/>
        <v>54.2222222222222</v>
      </c>
    </row>
    <row r="1723" spans="2:14" x14ac:dyDescent="0.2">
      <c r="B1723">
        <v>102.2222222222222</v>
      </c>
      <c r="C1723">
        <v>75</v>
      </c>
      <c r="D1723">
        <v>12</v>
      </c>
      <c r="E1723">
        <v>52</v>
      </c>
      <c r="F1723">
        <v>0.15186902227424509</v>
      </c>
      <c r="G1723">
        <v>2636.481440532596</v>
      </c>
      <c r="H1723">
        <v>660.82366959062995</v>
      </c>
      <c r="I1723">
        <v>3.9896897793716368</v>
      </c>
      <c r="J1723">
        <f t="shared" si="52"/>
        <v>0.15186902227424509</v>
      </c>
      <c r="K1723">
        <v>38891.939391696927</v>
      </c>
      <c r="L1723">
        <v>36916.281620754969</v>
      </c>
      <c r="M1723">
        <v>1.0535172472471119</v>
      </c>
      <c r="N1723">
        <f t="shared" si="53"/>
        <v>50.2222222222222</v>
      </c>
    </row>
    <row r="1724" spans="2:14" x14ac:dyDescent="0.2">
      <c r="B1724">
        <v>102.2222222222222</v>
      </c>
      <c r="C1724">
        <v>75</v>
      </c>
      <c r="D1724">
        <v>12</v>
      </c>
      <c r="E1724">
        <v>56</v>
      </c>
      <c r="F1724">
        <v>0.15759371809901601</v>
      </c>
      <c r="G1724">
        <v>2507.0595666873601</v>
      </c>
      <c r="H1724">
        <v>590.11674105492079</v>
      </c>
      <c r="I1724">
        <v>4.2484128855684062</v>
      </c>
      <c r="J1724">
        <f t="shared" si="52"/>
        <v>0.15759371809901601</v>
      </c>
      <c r="K1724">
        <v>40835.837528571807</v>
      </c>
      <c r="L1724">
        <v>38918.894702939368</v>
      </c>
      <c r="M1724">
        <v>1.0492548115835281</v>
      </c>
      <c r="N1724">
        <f t="shared" si="53"/>
        <v>46.2222222222222</v>
      </c>
    </row>
    <row r="1725" spans="2:14" x14ac:dyDescent="0.2">
      <c r="B1725">
        <v>102.2222222222222</v>
      </c>
      <c r="C1725">
        <v>75</v>
      </c>
      <c r="D1725">
        <v>12</v>
      </c>
      <c r="E1725">
        <v>60</v>
      </c>
      <c r="F1725">
        <v>0.16382552280014151</v>
      </c>
      <c r="G1725">
        <v>2380.7538536087632</v>
      </c>
      <c r="H1725">
        <v>522.53549395376626</v>
      </c>
      <c r="I1725">
        <v>4.556157201101847</v>
      </c>
      <c r="J1725">
        <f t="shared" si="52"/>
        <v>0.16382552280014151</v>
      </c>
      <c r="K1725">
        <v>43158.957018765977</v>
      </c>
      <c r="L1725">
        <v>41300.73865911099</v>
      </c>
      <c r="M1725">
        <v>1.0449923759231621</v>
      </c>
      <c r="N1725">
        <f t="shared" si="53"/>
        <v>42.2222222222222</v>
      </c>
    </row>
    <row r="1726" spans="2:14" x14ac:dyDescent="0.2">
      <c r="B1726">
        <v>102.2222222222222</v>
      </c>
      <c r="C1726">
        <v>75</v>
      </c>
      <c r="D1726">
        <v>12</v>
      </c>
      <c r="E1726">
        <v>64</v>
      </c>
      <c r="F1726">
        <v>0.17062377047684291</v>
      </c>
      <c r="G1726">
        <v>2257.564232263539</v>
      </c>
      <c r="H1726">
        <v>458.08052077741212</v>
      </c>
      <c r="I1726">
        <v>4.92831310188045</v>
      </c>
      <c r="J1726">
        <f t="shared" si="52"/>
        <v>0.17062377047684291</v>
      </c>
      <c r="K1726">
        <v>45980.341814736501</v>
      </c>
      <c r="L1726">
        <v>44180.858103250379</v>
      </c>
      <c r="M1726">
        <v>1.0407299402669079</v>
      </c>
      <c r="N1726">
        <f t="shared" si="53"/>
        <v>38.2222222222222</v>
      </c>
    </row>
    <row r="1727" spans="2:14" x14ac:dyDescent="0.2">
      <c r="B1727">
        <v>102.2222222222222</v>
      </c>
      <c r="C1727">
        <v>75</v>
      </c>
      <c r="D1727">
        <v>12</v>
      </c>
      <c r="E1727">
        <v>68</v>
      </c>
      <c r="F1727">
        <v>0.17805668942327441</v>
      </c>
      <c r="G1727">
        <v>2137.490703601512</v>
      </c>
      <c r="H1727">
        <v>396.75248441475128</v>
      </c>
      <c r="I1727">
        <v>5.3874664622567376</v>
      </c>
      <c r="J1727">
        <f t="shared" si="52"/>
        <v>0.17805668942327441</v>
      </c>
      <c r="K1727">
        <v>49474.693079262681</v>
      </c>
      <c r="L1727">
        <v>47733.954860075923</v>
      </c>
      <c r="M1727">
        <v>1.0364675046157279</v>
      </c>
      <c r="N1727">
        <f t="shared" si="53"/>
        <v>34.2222222222222</v>
      </c>
    </row>
    <row r="1728" spans="2:14" x14ac:dyDescent="0.2">
      <c r="B1728">
        <v>102.2222222222222</v>
      </c>
      <c r="C1728">
        <v>75</v>
      </c>
      <c r="D1728">
        <v>12</v>
      </c>
      <c r="E1728">
        <v>72</v>
      </c>
      <c r="F1728">
        <v>0.1745003685913506</v>
      </c>
      <c r="G1728">
        <v>2166.5540902030739</v>
      </c>
      <c r="H1728">
        <v>363.01873951696359</v>
      </c>
      <c r="I1728">
        <v>5.9681604676549567</v>
      </c>
      <c r="J1728">
        <f t="shared" si="52"/>
        <v>0.1745003685913506</v>
      </c>
      <c r="K1728">
        <v>57805.133945415822</v>
      </c>
      <c r="L1728">
        <v>56001.598594729723</v>
      </c>
      <c r="M1728">
        <v>1.0322050690684359</v>
      </c>
      <c r="N1728">
        <f t="shared" si="53"/>
        <v>30.2222222222222</v>
      </c>
    </row>
    <row r="1729" spans="2:14" x14ac:dyDescent="0.2">
      <c r="B1729">
        <v>102.2222222222222</v>
      </c>
      <c r="C1729">
        <v>75</v>
      </c>
      <c r="D1729">
        <v>12</v>
      </c>
      <c r="E1729">
        <v>76</v>
      </c>
      <c r="F1729">
        <v>-0.40180230338105782</v>
      </c>
      <c r="G1729">
        <v>-873.16096226636739</v>
      </c>
      <c r="H1729">
        <v>7.8656883161411678E-5</v>
      </c>
      <c r="I1729">
        <v>-11100884.336778959</v>
      </c>
      <c r="J1729">
        <f t="shared" si="52"/>
        <v>-0.40180230338105782</v>
      </c>
      <c r="K1729">
        <v>-873.16096226636739</v>
      </c>
      <c r="L1729">
        <v>7.8656883161411678E-5</v>
      </c>
      <c r="M1729">
        <v>-11100884.336778959</v>
      </c>
      <c r="N1729">
        <f t="shared" si="53"/>
        <v>26.2222222222222</v>
      </c>
    </row>
    <row r="1730" spans="2:14" x14ac:dyDescent="0.2">
      <c r="B1730">
        <v>102.2222222222222</v>
      </c>
      <c r="C1730">
        <v>75</v>
      </c>
      <c r="D1730">
        <v>12</v>
      </c>
      <c r="E1730">
        <v>80</v>
      </c>
      <c r="F1730">
        <v>-2.0192497809291852</v>
      </c>
      <c r="G1730">
        <v>-173.74674949093949</v>
      </c>
      <c r="H1730">
        <v>7.8466086287769888E-5</v>
      </c>
      <c r="I1730">
        <v>-2214291.0104338988</v>
      </c>
      <c r="J1730">
        <f t="shared" si="52"/>
        <v>-2.0192497809291852</v>
      </c>
      <c r="K1730">
        <v>-173.74674949093949</v>
      </c>
      <c r="L1730">
        <v>7.8466086287769888E-5</v>
      </c>
      <c r="M1730">
        <v>-2214291.0104338988</v>
      </c>
      <c r="N1730">
        <f t="shared" si="53"/>
        <v>22.2222222222222</v>
      </c>
    </row>
    <row r="1731" spans="2:14" x14ac:dyDescent="0.2">
      <c r="B1731">
        <v>106.6666666666667</v>
      </c>
      <c r="C1731">
        <v>50</v>
      </c>
      <c r="D1731">
        <v>4</v>
      </c>
      <c r="E1731">
        <v>20</v>
      </c>
      <c r="F1731">
        <v>0.16896596301742639</v>
      </c>
      <c r="G1731">
        <v>2475.520539302011</v>
      </c>
      <c r="H1731">
        <v>899.20836338952381</v>
      </c>
      <c r="I1731">
        <v>2.752999905350805</v>
      </c>
      <c r="J1731">
        <f t="shared" si="52"/>
        <v>0.16896596301742639</v>
      </c>
      <c r="K1731">
        <v>18846.782822882669</v>
      </c>
      <c r="L1731">
        <v>17270.470646970189</v>
      </c>
      <c r="M1731">
        <v>1.091272103009481</v>
      </c>
      <c r="N1731">
        <f t="shared" si="53"/>
        <v>86.6666666666667</v>
      </c>
    </row>
    <row r="1732" spans="2:14" x14ac:dyDescent="0.2">
      <c r="B1732">
        <v>106.6666666666667</v>
      </c>
      <c r="C1732">
        <v>50</v>
      </c>
      <c r="D1732">
        <v>4</v>
      </c>
      <c r="E1732">
        <v>24</v>
      </c>
      <c r="F1732">
        <v>0.21612144511519199</v>
      </c>
      <c r="G1732">
        <v>1849.507255223155</v>
      </c>
      <c r="H1732">
        <v>651.73463198065099</v>
      </c>
      <c r="I1732">
        <v>2.8378225806451609</v>
      </c>
      <c r="J1732">
        <f t="shared" ref="J1732:J1795" si="54">F1732</f>
        <v>0.21612144511519199</v>
      </c>
      <c r="K1732">
        <v>14955.857457452899</v>
      </c>
      <c r="L1732">
        <v>13758.084834210391</v>
      </c>
      <c r="M1732">
        <v>1.087059546272324</v>
      </c>
      <c r="N1732">
        <f t="shared" ref="N1732:N1795" si="55">B1732-E1732</f>
        <v>82.6666666666667</v>
      </c>
    </row>
    <row r="1733" spans="2:14" x14ac:dyDescent="0.2">
      <c r="B1733">
        <v>106.6666666666667</v>
      </c>
      <c r="C1733">
        <v>50</v>
      </c>
      <c r="D1733">
        <v>4</v>
      </c>
      <c r="E1733">
        <v>28</v>
      </c>
      <c r="F1733">
        <v>0.225784218768248</v>
      </c>
      <c r="G1733">
        <v>1752.4550488900859</v>
      </c>
      <c r="H1733">
        <v>597.84814758747052</v>
      </c>
      <c r="I1733">
        <v>2.9312711864406782</v>
      </c>
      <c r="J1733">
        <f t="shared" si="54"/>
        <v>0.225784218768248</v>
      </c>
      <c r="K1733">
        <v>15091.225902248219</v>
      </c>
      <c r="L1733">
        <v>13936.6190009456</v>
      </c>
      <c r="M1733">
        <v>1.0828469875817279</v>
      </c>
      <c r="N1733">
        <f t="shared" si="55"/>
        <v>78.6666666666667</v>
      </c>
    </row>
    <row r="1734" spans="2:14" x14ac:dyDescent="0.2">
      <c r="B1734">
        <v>106.6666666666667</v>
      </c>
      <c r="C1734">
        <v>50</v>
      </c>
      <c r="D1734">
        <v>4</v>
      </c>
      <c r="E1734">
        <v>32</v>
      </c>
      <c r="F1734">
        <v>0.23635300543902679</v>
      </c>
      <c r="G1734">
        <v>1657.718433638272</v>
      </c>
      <c r="H1734">
        <v>546.24868212505964</v>
      </c>
      <c r="I1734">
        <v>3.034732142857143</v>
      </c>
      <c r="J1734">
        <f t="shared" si="54"/>
        <v>0.23635300543902679</v>
      </c>
      <c r="K1734">
        <v>15246.114934121801</v>
      </c>
      <c r="L1734">
        <v>14134.64518260859</v>
      </c>
      <c r="M1734">
        <v>1.078634428891132</v>
      </c>
      <c r="N1734">
        <f t="shared" si="55"/>
        <v>74.6666666666667</v>
      </c>
    </row>
    <row r="1735" spans="2:14" x14ac:dyDescent="0.2">
      <c r="B1735">
        <v>106.6666666666667</v>
      </c>
      <c r="C1735">
        <v>50</v>
      </c>
      <c r="D1735">
        <v>4</v>
      </c>
      <c r="E1735">
        <v>36</v>
      </c>
      <c r="F1735">
        <v>0.2479495638140532</v>
      </c>
      <c r="G1735">
        <v>1565.267850953936</v>
      </c>
      <c r="H1735">
        <v>496.92531133342482</v>
      </c>
      <c r="I1735">
        <v>3.1499056603773581</v>
      </c>
      <c r="J1735">
        <f t="shared" si="54"/>
        <v>0.2479495638140532</v>
      </c>
      <c r="K1735">
        <v>15423.56549682088</v>
      </c>
      <c r="L1735">
        <v>14355.222957200371</v>
      </c>
      <c r="M1735">
        <v>1.074421870200535</v>
      </c>
      <c r="N1735">
        <f t="shared" si="55"/>
        <v>70.6666666666667</v>
      </c>
    </row>
    <row r="1736" spans="2:14" x14ac:dyDescent="0.2">
      <c r="B1736">
        <v>106.6666666666667</v>
      </c>
      <c r="C1736">
        <v>50</v>
      </c>
      <c r="D1736">
        <v>4</v>
      </c>
      <c r="E1736">
        <v>40</v>
      </c>
      <c r="F1736">
        <v>0.26071596924231799</v>
      </c>
      <c r="G1736">
        <v>1475.086092871833</v>
      </c>
      <c r="H1736">
        <v>449.87224156632811</v>
      </c>
      <c r="I1736">
        <v>3.2789000000000001</v>
      </c>
      <c r="J1736">
        <f t="shared" si="54"/>
        <v>0.26071596924231799</v>
      </c>
      <c r="K1736">
        <v>15627.46288718122</v>
      </c>
      <c r="L1736">
        <v>14602.24903587572</v>
      </c>
      <c r="M1736">
        <v>1.0702093115099389</v>
      </c>
      <c r="N1736">
        <f t="shared" si="55"/>
        <v>66.6666666666667</v>
      </c>
    </row>
    <row r="1737" spans="2:14" x14ac:dyDescent="0.2">
      <c r="B1737">
        <v>106.6666666666667</v>
      </c>
      <c r="C1737">
        <v>50</v>
      </c>
      <c r="D1737">
        <v>4</v>
      </c>
      <c r="E1737">
        <v>44</v>
      </c>
      <c r="F1737">
        <v>0.2748194891673833</v>
      </c>
      <c r="G1737">
        <v>1387.1635897597421</v>
      </c>
      <c r="H1737">
        <v>405.08676081088493</v>
      </c>
      <c r="I1737">
        <v>3.4243617021276598</v>
      </c>
      <c r="J1737">
        <f t="shared" si="54"/>
        <v>0.2748194891673833</v>
      </c>
      <c r="K1737">
        <v>15862.760908015011</v>
      </c>
      <c r="L1737">
        <v>14880.684079066161</v>
      </c>
      <c r="M1737">
        <v>1.065996752819343</v>
      </c>
      <c r="N1737">
        <f t="shared" si="55"/>
        <v>62.6666666666667</v>
      </c>
    </row>
    <row r="1738" spans="2:14" x14ac:dyDescent="0.2">
      <c r="B1738">
        <v>106.6666666666667</v>
      </c>
      <c r="C1738">
        <v>50</v>
      </c>
      <c r="D1738">
        <v>4</v>
      </c>
      <c r="E1738">
        <v>48</v>
      </c>
      <c r="F1738">
        <v>0.29045872437014469</v>
      </c>
      <c r="G1738">
        <v>1301.4953470984999</v>
      </c>
      <c r="H1738">
        <v>362.56795259320643</v>
      </c>
      <c r="I1738">
        <v>3.5896590909090911</v>
      </c>
      <c r="J1738">
        <f t="shared" si="54"/>
        <v>0.29045872437014469</v>
      </c>
      <c r="K1738">
        <v>16135.81403753166</v>
      </c>
      <c r="L1738">
        <v>15196.88664302637</v>
      </c>
      <c r="M1738">
        <v>1.061784194128746</v>
      </c>
      <c r="N1738">
        <f t="shared" si="55"/>
        <v>58.6666666666667</v>
      </c>
    </row>
    <row r="1739" spans="2:14" x14ac:dyDescent="0.2">
      <c r="B1739">
        <v>106.6666666666667</v>
      </c>
      <c r="C1739">
        <v>50</v>
      </c>
      <c r="D1739">
        <v>4</v>
      </c>
      <c r="E1739">
        <v>52</v>
      </c>
      <c r="F1739">
        <v>0.30787146523975539</v>
      </c>
      <c r="G1739">
        <v>1218.0790296419309</v>
      </c>
      <c r="H1739">
        <v>322.3159199413933</v>
      </c>
      <c r="I1739">
        <v>3.7791463414634152</v>
      </c>
      <c r="J1739">
        <f t="shared" si="54"/>
        <v>0.30787146523975539</v>
      </c>
      <c r="K1739">
        <v>16454.867916838921</v>
      </c>
      <c r="L1739">
        <v>15559.104807138379</v>
      </c>
      <c r="M1739">
        <v>1.0575716354381499</v>
      </c>
      <c r="N1739">
        <f t="shared" si="55"/>
        <v>54.6666666666667</v>
      </c>
    </row>
    <row r="1740" spans="2:14" x14ac:dyDescent="0.2">
      <c r="B1740">
        <v>106.6666666666667</v>
      </c>
      <c r="C1740">
        <v>50</v>
      </c>
      <c r="D1740">
        <v>4</v>
      </c>
      <c r="E1740">
        <v>56</v>
      </c>
      <c r="F1740">
        <v>0.32734490129382082</v>
      </c>
      <c r="G1740">
        <v>1136.9137863201299</v>
      </c>
      <c r="H1740">
        <v>284.33132962693691</v>
      </c>
      <c r="I1740">
        <v>3.998552631578947</v>
      </c>
      <c r="J1740">
        <f t="shared" si="54"/>
        <v>0.32734490129382082</v>
      </c>
      <c r="K1740">
        <v>16830.791013914539</v>
      </c>
      <c r="L1740">
        <v>15978.208557221349</v>
      </c>
      <c r="M1740">
        <v>1.053359076747554</v>
      </c>
      <c r="N1740">
        <f t="shared" si="55"/>
        <v>50.6666666666667</v>
      </c>
    </row>
    <row r="1741" spans="2:14" x14ac:dyDescent="0.2">
      <c r="B1741">
        <v>106.6666666666667</v>
      </c>
      <c r="C1741">
        <v>50</v>
      </c>
      <c r="D1741">
        <v>4</v>
      </c>
      <c r="E1741">
        <v>60</v>
      </c>
      <c r="F1741">
        <v>0.34922909081123482</v>
      </c>
      <c r="G1741">
        <v>1057.999540798698</v>
      </c>
      <c r="H1741">
        <v>248.61515276078029</v>
      </c>
      <c r="I1741">
        <v>4.2555714285714288</v>
      </c>
      <c r="J1741">
        <f t="shared" si="54"/>
        <v>0.34922909081123482</v>
      </c>
      <c r="K1741">
        <v>17278.188690712999</v>
      </c>
      <c r="L1741">
        <v>16468.804302675078</v>
      </c>
      <c r="M1741">
        <v>1.049146518056957</v>
      </c>
      <c r="N1741">
        <f t="shared" si="55"/>
        <v>46.6666666666667</v>
      </c>
    </row>
    <row r="1742" spans="2:14" x14ac:dyDescent="0.2">
      <c r="B1742">
        <v>106.6666666666667</v>
      </c>
      <c r="C1742">
        <v>50</v>
      </c>
      <c r="D1742">
        <v>4</v>
      </c>
      <c r="E1742">
        <v>64</v>
      </c>
      <c r="F1742">
        <v>0.37395500280765698</v>
      </c>
      <c r="G1742">
        <v>981.33657166064052</v>
      </c>
      <c r="H1742">
        <v>215.16852439713929</v>
      </c>
      <c r="I1742">
        <v>4.5607812499999998</v>
      </c>
      <c r="J1742">
        <f t="shared" si="54"/>
        <v>0.37395500280765698</v>
      </c>
      <c r="K1742">
        <v>17817.148153794671</v>
      </c>
      <c r="L1742">
        <v>17050.980106531169</v>
      </c>
      <c r="M1742">
        <v>1.0449339593663609</v>
      </c>
      <c r="N1742">
        <f t="shared" si="55"/>
        <v>42.6666666666667</v>
      </c>
    </row>
    <row r="1743" spans="2:14" x14ac:dyDescent="0.2">
      <c r="B1743">
        <v>106.6666666666667</v>
      </c>
      <c r="C1743">
        <v>50</v>
      </c>
      <c r="D1743">
        <v>4</v>
      </c>
      <c r="E1743">
        <v>68</v>
      </c>
      <c r="F1743">
        <v>0.40205907013288728</v>
      </c>
      <c r="G1743">
        <v>906.92527195458024</v>
      </c>
      <c r="H1743">
        <v>183.992674711832</v>
      </c>
      <c r="I1743">
        <v>4.9291379310344823</v>
      </c>
      <c r="J1743">
        <f t="shared" si="54"/>
        <v>0.40205907013288728</v>
      </c>
      <c r="K1743">
        <v>18476.06940604121</v>
      </c>
      <c r="L1743">
        <v>17753.136808798459</v>
      </c>
      <c r="M1743">
        <v>1.040721400675765</v>
      </c>
      <c r="N1743">
        <f t="shared" si="55"/>
        <v>38.6666666666667</v>
      </c>
    </row>
    <row r="1744" spans="2:14" x14ac:dyDescent="0.2">
      <c r="B1744">
        <v>106.6666666666667</v>
      </c>
      <c r="C1744">
        <v>50</v>
      </c>
      <c r="D1744">
        <v>4</v>
      </c>
      <c r="E1744">
        <v>72</v>
      </c>
      <c r="F1744">
        <v>0.43421718186539238</v>
      </c>
      <c r="G1744">
        <v>834.76601944427057</v>
      </c>
      <c r="H1744">
        <v>155.0889028229021</v>
      </c>
      <c r="I1744">
        <v>5.3824999999999994</v>
      </c>
      <c r="J1744">
        <f t="shared" si="54"/>
        <v>0.43421718186539238</v>
      </c>
      <c r="K1744">
        <v>19296.458139078539</v>
      </c>
      <c r="L1744">
        <v>18616.781022457169</v>
      </c>
      <c r="M1744">
        <v>1.036508841985168</v>
      </c>
      <c r="N1744">
        <f t="shared" si="55"/>
        <v>34.6666666666667</v>
      </c>
    </row>
    <row r="1745" spans="2:14" x14ac:dyDescent="0.2">
      <c r="B1745">
        <v>106.6666666666667</v>
      </c>
      <c r="C1745">
        <v>50</v>
      </c>
      <c r="D1745">
        <v>4</v>
      </c>
      <c r="E1745">
        <v>76</v>
      </c>
      <c r="F1745">
        <v>0.47129264308742302</v>
      </c>
      <c r="G1745">
        <v>764.85911479766332</v>
      </c>
      <c r="H1745">
        <v>128.4585756350817</v>
      </c>
      <c r="I1745">
        <v>5.9541304347826074</v>
      </c>
      <c r="J1745">
        <f t="shared" si="54"/>
        <v>0.47129264308742302</v>
      </c>
      <c r="K1745">
        <v>20341.471037771371</v>
      </c>
      <c r="L1745">
        <v>19705.070498608791</v>
      </c>
      <c r="M1745">
        <v>1.0322962832945719</v>
      </c>
      <c r="N1745">
        <f t="shared" si="55"/>
        <v>30.6666666666667</v>
      </c>
    </row>
    <row r="1746" spans="2:14" x14ac:dyDescent="0.2">
      <c r="B1746">
        <v>106.6666666666667</v>
      </c>
      <c r="C1746">
        <v>50</v>
      </c>
      <c r="D1746">
        <v>4</v>
      </c>
      <c r="E1746">
        <v>80</v>
      </c>
      <c r="F1746">
        <v>0.51440528804983099</v>
      </c>
      <c r="G1746">
        <v>697.20476132905605</v>
      </c>
      <c r="H1746">
        <v>104.10314103983811</v>
      </c>
      <c r="I1746">
        <v>6.6972500000000004</v>
      </c>
      <c r="J1746">
        <f t="shared" si="54"/>
        <v>0.51440528804983099</v>
      </c>
      <c r="K1746">
        <v>21712.15290899387</v>
      </c>
      <c r="L1746">
        <v>21119.051288704661</v>
      </c>
      <c r="M1746">
        <v>1.028083724603976</v>
      </c>
      <c r="N1746">
        <f t="shared" si="55"/>
        <v>26.6666666666667</v>
      </c>
    </row>
    <row r="1747" spans="2:14" x14ac:dyDescent="0.2">
      <c r="B1747">
        <v>106.6666666666667</v>
      </c>
      <c r="C1747">
        <v>50</v>
      </c>
      <c r="D1747">
        <v>5</v>
      </c>
      <c r="E1747">
        <v>20</v>
      </c>
      <c r="F1747">
        <v>0.20725935390081979</v>
      </c>
      <c r="G1747">
        <v>1948.9234778264749</v>
      </c>
      <c r="H1747">
        <v>707.92716230529425</v>
      </c>
      <c r="I1747">
        <v>2.7530000000000001</v>
      </c>
      <c r="J1747">
        <f t="shared" si="54"/>
        <v>0.20725935390081979</v>
      </c>
      <c r="K1747">
        <v>14837.66219745011</v>
      </c>
      <c r="L1747">
        <v>13596.66588192893</v>
      </c>
      <c r="M1747">
        <v>1.091272104962921</v>
      </c>
      <c r="N1747">
        <f t="shared" si="55"/>
        <v>86.6666666666667</v>
      </c>
    </row>
    <row r="1748" spans="2:14" x14ac:dyDescent="0.2">
      <c r="B1748">
        <v>106.6666666666667</v>
      </c>
      <c r="C1748">
        <v>50</v>
      </c>
      <c r="D1748">
        <v>5</v>
      </c>
      <c r="E1748">
        <v>24</v>
      </c>
      <c r="F1748">
        <v>0.20340600698257699</v>
      </c>
      <c r="G1748">
        <v>1982.390378774676</v>
      </c>
      <c r="H1748">
        <v>698.56036843190702</v>
      </c>
      <c r="I1748">
        <v>2.8378225681835429</v>
      </c>
      <c r="J1748">
        <f t="shared" si="54"/>
        <v>0.20340600698257699</v>
      </c>
      <c r="K1748">
        <v>16030.4036906321</v>
      </c>
      <c r="L1748">
        <v>14746.57368028933</v>
      </c>
      <c r="M1748">
        <v>1.087059546046196</v>
      </c>
      <c r="N1748">
        <f t="shared" si="55"/>
        <v>82.6666666666667</v>
      </c>
    </row>
    <row r="1749" spans="2:14" x14ac:dyDescent="0.2">
      <c r="B1749">
        <v>106.6666666666667</v>
      </c>
      <c r="C1749">
        <v>50</v>
      </c>
      <c r="D1749">
        <v>5</v>
      </c>
      <c r="E1749">
        <v>28</v>
      </c>
      <c r="F1749">
        <v>0.21250118276445351</v>
      </c>
      <c r="G1749">
        <v>1876.992524438785</v>
      </c>
      <c r="H1749">
        <v>640.33397588346384</v>
      </c>
      <c r="I1749">
        <v>2.9312711727487408</v>
      </c>
      <c r="J1749">
        <f t="shared" si="54"/>
        <v>0.21250118276445351</v>
      </c>
      <c r="K1749">
        <v>16163.677476964191</v>
      </c>
      <c r="L1749">
        <v>14927.01892840887</v>
      </c>
      <c r="M1749">
        <v>1.082846987364753</v>
      </c>
      <c r="N1749">
        <f t="shared" si="55"/>
        <v>78.6666666666667</v>
      </c>
    </row>
    <row r="1750" spans="2:14" x14ac:dyDescent="0.2">
      <c r="B1750">
        <v>106.6666666666667</v>
      </c>
      <c r="C1750">
        <v>50</v>
      </c>
      <c r="D1750">
        <v>5</v>
      </c>
      <c r="E1750">
        <v>32</v>
      </c>
      <c r="F1750">
        <v>0.22246836715561091</v>
      </c>
      <c r="G1750">
        <v>1774.109324923608</v>
      </c>
      <c r="H1750">
        <v>584.6016222550769</v>
      </c>
      <c r="I1750">
        <v>3.0347321276325818</v>
      </c>
      <c r="J1750">
        <f t="shared" si="54"/>
        <v>0.22246836715561091</v>
      </c>
      <c r="K1750">
        <v>16316.56747287201</v>
      </c>
      <c r="L1750">
        <v>15127.059770203479</v>
      </c>
      <c r="M1750">
        <v>1.078634428682008</v>
      </c>
      <c r="N1750">
        <f t="shared" si="55"/>
        <v>74.6666666666667</v>
      </c>
    </row>
    <row r="1751" spans="2:14" x14ac:dyDescent="0.2">
      <c r="B1751">
        <v>106.6666666666667</v>
      </c>
      <c r="C1751">
        <v>50</v>
      </c>
      <c r="D1751">
        <v>5</v>
      </c>
      <c r="E1751">
        <v>36</v>
      </c>
      <c r="F1751">
        <v>0.2334263913381488</v>
      </c>
      <c r="G1751">
        <v>1673.716817722488</v>
      </c>
      <c r="H1751">
        <v>531.35458876919154</v>
      </c>
      <c r="I1751">
        <v>3.1499056432342449</v>
      </c>
      <c r="J1751">
        <f t="shared" si="54"/>
        <v>0.2334263913381488</v>
      </c>
      <c r="K1751">
        <v>16492.181159627678</v>
      </c>
      <c r="L1751">
        <v>15349.818930674381</v>
      </c>
      <c r="M1751">
        <v>1.0744218699981181</v>
      </c>
      <c r="N1751">
        <f t="shared" si="55"/>
        <v>70.6666666666667</v>
      </c>
    </row>
    <row r="1752" spans="2:14" x14ac:dyDescent="0.2">
      <c r="B1752">
        <v>106.6666666666667</v>
      </c>
      <c r="C1752">
        <v>50</v>
      </c>
      <c r="D1752">
        <v>5</v>
      </c>
      <c r="E1752">
        <v>40</v>
      </c>
      <c r="F1752">
        <v>0.24551446790712581</v>
      </c>
      <c r="G1752">
        <v>1575.802175268097</v>
      </c>
      <c r="H1752">
        <v>480.58866835492631</v>
      </c>
      <c r="I1752">
        <v>3.2788999804388408</v>
      </c>
      <c r="J1752">
        <f t="shared" si="54"/>
        <v>0.24551446790712581</v>
      </c>
      <c r="K1752">
        <v>16694.47643126909</v>
      </c>
      <c r="L1752">
        <v>15599.26292435592</v>
      </c>
      <c r="M1752">
        <v>1.0702093113132389</v>
      </c>
      <c r="N1752">
        <f t="shared" si="55"/>
        <v>66.6666666666667</v>
      </c>
    </row>
    <row r="1753" spans="2:14" x14ac:dyDescent="0.2">
      <c r="B1753">
        <v>106.6666666666667</v>
      </c>
      <c r="C1753">
        <v>50</v>
      </c>
      <c r="D1753">
        <v>5</v>
      </c>
      <c r="E1753">
        <v>44</v>
      </c>
      <c r="F1753">
        <v>0.25889719694461261</v>
      </c>
      <c r="G1753">
        <v>1480.358787839152</v>
      </c>
      <c r="H1753">
        <v>432.30211245053482</v>
      </c>
      <c r="I1753">
        <v>3.4243616794922289</v>
      </c>
      <c r="J1753">
        <f t="shared" si="54"/>
        <v>0.25889719694461261</v>
      </c>
      <c r="K1753">
        <v>16928.484630741059</v>
      </c>
      <c r="L1753">
        <v>15880.427955352439</v>
      </c>
      <c r="M1753">
        <v>1.065996752627524</v>
      </c>
      <c r="N1753">
        <f t="shared" si="55"/>
        <v>62.6666666666667</v>
      </c>
    </row>
    <row r="1754" spans="2:14" x14ac:dyDescent="0.2">
      <c r="B1754">
        <v>106.6666666666667</v>
      </c>
      <c r="C1754">
        <v>50</v>
      </c>
      <c r="D1754">
        <v>5</v>
      </c>
      <c r="E1754">
        <v>48</v>
      </c>
      <c r="F1754">
        <v>0.27377087024156771</v>
      </c>
      <c r="G1754">
        <v>1387.3834273424279</v>
      </c>
      <c r="H1754">
        <v>386.4944838721334</v>
      </c>
      <c r="I1754">
        <v>3.58965906432296</v>
      </c>
      <c r="J1754">
        <f t="shared" si="54"/>
        <v>0.27377087024156771</v>
      </c>
      <c r="K1754">
        <v>17200.646189214898</v>
      </c>
      <c r="L1754">
        <v>16199.757245744609</v>
      </c>
      <c r="M1754">
        <v>1.061784193941129</v>
      </c>
      <c r="N1754">
        <f t="shared" si="55"/>
        <v>58.6666666666667</v>
      </c>
    </row>
    <row r="1755" spans="2:14" x14ac:dyDescent="0.2">
      <c r="B1755">
        <v>106.6666666666667</v>
      </c>
      <c r="C1755">
        <v>50</v>
      </c>
      <c r="D1755">
        <v>5</v>
      </c>
      <c r="E1755">
        <v>52</v>
      </c>
      <c r="F1755">
        <v>0.29037157432909011</v>
      </c>
      <c r="G1755">
        <v>1296.874651657276</v>
      </c>
      <c r="H1755">
        <v>343.16603416933572</v>
      </c>
      <c r="I1755">
        <v>3.779146309734521</v>
      </c>
      <c r="J1755">
        <f t="shared" si="54"/>
        <v>0.29037157432909011</v>
      </c>
      <c r="K1755">
        <v>17519.307514874519</v>
      </c>
      <c r="L1755">
        <v>16565.598897386579</v>
      </c>
      <c r="M1755">
        <v>1.057571635254213</v>
      </c>
      <c r="N1755">
        <f t="shared" si="55"/>
        <v>54.6666666666667</v>
      </c>
    </row>
    <row r="1756" spans="2:14" x14ac:dyDescent="0.2">
      <c r="B1756">
        <v>106.6666666666667</v>
      </c>
      <c r="C1756">
        <v>50</v>
      </c>
      <c r="D1756">
        <v>5</v>
      </c>
      <c r="E1756">
        <v>56</v>
      </c>
      <c r="F1756">
        <v>0.30898578980766311</v>
      </c>
      <c r="G1756">
        <v>1208.831916703198</v>
      </c>
      <c r="H1756">
        <v>302.31737324240828</v>
      </c>
      <c r="I1756">
        <v>3.9985525930523211</v>
      </c>
      <c r="J1756">
        <f t="shared" si="54"/>
        <v>0.30898578980766311</v>
      </c>
      <c r="K1756">
        <v>17895.46191258201</v>
      </c>
      <c r="L1756">
        <v>16988.947369121219</v>
      </c>
      <c r="M1756">
        <v>1.053359076566948</v>
      </c>
      <c r="N1756">
        <f t="shared" si="55"/>
        <v>50.6666666666667</v>
      </c>
    </row>
    <row r="1757" spans="2:14" x14ac:dyDescent="0.2">
      <c r="B1757">
        <v>106.6666666666667</v>
      </c>
      <c r="C1757">
        <v>50</v>
      </c>
      <c r="D1757">
        <v>5</v>
      </c>
      <c r="E1757">
        <v>60</v>
      </c>
      <c r="F1757">
        <v>0.329964478271151</v>
      </c>
      <c r="G1757">
        <v>1123.2550872741051</v>
      </c>
      <c r="H1757">
        <v>263.94930004389641</v>
      </c>
      <c r="I1757">
        <v>4.2555713808951232</v>
      </c>
      <c r="J1757">
        <f t="shared" si="54"/>
        <v>0.329964478271151</v>
      </c>
      <c r="K1757">
        <v>18343.87690856092</v>
      </c>
      <c r="L1757">
        <v>17484.571121330711</v>
      </c>
      <c r="M1757">
        <v>1.049146517879519</v>
      </c>
      <c r="N1757">
        <f t="shared" si="55"/>
        <v>46.6666666666667</v>
      </c>
    </row>
    <row r="1758" spans="2:14" x14ac:dyDescent="0.2">
      <c r="B1758">
        <v>106.6666666666667</v>
      </c>
      <c r="C1758">
        <v>50</v>
      </c>
      <c r="D1758">
        <v>5</v>
      </c>
      <c r="E1758">
        <v>64</v>
      </c>
      <c r="F1758">
        <v>0.35374210129002542</v>
      </c>
      <c r="G1758">
        <v>1040.144172713075</v>
      </c>
      <c r="H1758">
        <v>228.0627220294997</v>
      </c>
      <c r="I1758">
        <v>4.5607811897401351</v>
      </c>
      <c r="J1758">
        <f t="shared" si="54"/>
        <v>0.35374210129002542</v>
      </c>
      <c r="K1758">
        <v>18884.85903992561</v>
      </c>
      <c r="L1758">
        <v>18072.777589242029</v>
      </c>
      <c r="M1758">
        <v>1.0449339591921369</v>
      </c>
      <c r="N1758">
        <f t="shared" si="55"/>
        <v>42.6666666666667</v>
      </c>
    </row>
    <row r="1759" spans="2:14" x14ac:dyDescent="0.2">
      <c r="B1759">
        <v>106.6666666666667</v>
      </c>
      <c r="C1759">
        <v>50</v>
      </c>
      <c r="D1759">
        <v>5</v>
      </c>
      <c r="E1759">
        <v>68</v>
      </c>
      <c r="F1759">
        <v>0.38086272666512749</v>
      </c>
      <c r="G1759">
        <v>959.49919002115189</v>
      </c>
      <c r="H1759">
        <v>194.65862360371901</v>
      </c>
      <c r="I1759">
        <v>4.9291378530163428</v>
      </c>
      <c r="J1759">
        <f t="shared" si="54"/>
        <v>0.38086272666512749</v>
      </c>
      <c r="K1759">
        <v>19547.11614956403</v>
      </c>
      <c r="L1759">
        <v>18782.275583146598</v>
      </c>
      <c r="M1759">
        <v>1.040721400505044</v>
      </c>
      <c r="N1759">
        <f t="shared" si="55"/>
        <v>38.6666666666667</v>
      </c>
    </row>
    <row r="1760" spans="2:14" x14ac:dyDescent="0.2">
      <c r="B1760">
        <v>106.6666666666667</v>
      </c>
      <c r="C1760">
        <v>50</v>
      </c>
      <c r="D1760">
        <v>5</v>
      </c>
      <c r="E1760">
        <v>72</v>
      </c>
      <c r="F1760">
        <v>0.41201651424728031</v>
      </c>
      <c r="G1760">
        <v>881.32009975256381</v>
      </c>
      <c r="H1760">
        <v>163.73806163692751</v>
      </c>
      <c r="I1760">
        <v>5.3824998961255668</v>
      </c>
      <c r="J1760">
        <f t="shared" si="54"/>
        <v>0.41201651424728031</v>
      </c>
      <c r="K1760">
        <v>20372.602640588459</v>
      </c>
      <c r="L1760">
        <v>19655.020602472829</v>
      </c>
      <c r="M1760">
        <v>1.03650884181853</v>
      </c>
      <c r="N1760">
        <f t="shared" si="55"/>
        <v>34.6666666666667</v>
      </c>
    </row>
    <row r="1761" spans="2:14" x14ac:dyDescent="0.2">
      <c r="B1761">
        <v>106.6666666666667</v>
      </c>
      <c r="C1761">
        <v>50</v>
      </c>
      <c r="D1761">
        <v>5</v>
      </c>
      <c r="E1761">
        <v>76</v>
      </c>
      <c r="F1761">
        <v>0.44809173797994067</v>
      </c>
      <c r="G1761">
        <v>805.6067837384137</v>
      </c>
      <c r="H1761">
        <v>135.30217584423551</v>
      </c>
      <c r="I1761">
        <v>5.9541302917837466</v>
      </c>
      <c r="J1761">
        <f t="shared" si="54"/>
        <v>0.44809173797994067</v>
      </c>
      <c r="K1761">
        <v>21425.157577656879</v>
      </c>
      <c r="L1761">
        <v>20754.852969762698</v>
      </c>
      <c r="M1761">
        <v>1.032296283132949</v>
      </c>
      <c r="N1761">
        <f t="shared" si="55"/>
        <v>30.6666666666667</v>
      </c>
    </row>
    <row r="1762" spans="2:14" x14ac:dyDescent="0.2">
      <c r="B1762">
        <v>106.6666666666667</v>
      </c>
      <c r="C1762">
        <v>50</v>
      </c>
      <c r="D1762">
        <v>5</v>
      </c>
      <c r="E1762">
        <v>80</v>
      </c>
      <c r="F1762">
        <v>0.49025064630289128</v>
      </c>
      <c r="G1762">
        <v>732.35904689629501</v>
      </c>
      <c r="H1762">
        <v>109.352207149066</v>
      </c>
      <c r="I1762">
        <v>6.6972497948574814</v>
      </c>
      <c r="J1762">
        <f t="shared" si="54"/>
        <v>0.49025064630289128</v>
      </c>
      <c r="K1762">
        <v>22806.917698303871</v>
      </c>
      <c r="L1762">
        <v>22183.910858556639</v>
      </c>
      <c r="M1762">
        <v>1.0280837244487451</v>
      </c>
      <c r="N1762">
        <f t="shared" si="55"/>
        <v>26.6666666666667</v>
      </c>
    </row>
    <row r="1763" spans="2:14" x14ac:dyDescent="0.2">
      <c r="B1763">
        <v>106.6666666666667</v>
      </c>
      <c r="C1763">
        <v>50</v>
      </c>
      <c r="D1763">
        <v>6</v>
      </c>
      <c r="E1763">
        <v>20</v>
      </c>
      <c r="F1763">
        <v>0.19508034189702381</v>
      </c>
      <c r="G1763">
        <v>2090.345903809467</v>
      </c>
      <c r="H1763">
        <v>759.29746249961738</v>
      </c>
      <c r="I1763">
        <v>2.7529999862346708</v>
      </c>
      <c r="J1763">
        <f t="shared" si="54"/>
        <v>0.19508034189702381</v>
      </c>
      <c r="K1763">
        <v>15914.347971803731</v>
      </c>
      <c r="L1763">
        <v>14583.29953049388</v>
      </c>
      <c r="M1763">
        <v>1.0912721046788221</v>
      </c>
      <c r="N1763">
        <f t="shared" si="55"/>
        <v>86.6666666666667</v>
      </c>
    </row>
    <row r="1764" spans="2:14" x14ac:dyDescent="0.2">
      <c r="B1764">
        <v>106.6666666666667</v>
      </c>
      <c r="C1764">
        <v>50</v>
      </c>
      <c r="D1764">
        <v>6</v>
      </c>
      <c r="E1764">
        <v>24</v>
      </c>
      <c r="F1764">
        <v>0.19522508002858049</v>
      </c>
      <c r="G1764">
        <v>2078.469410603348</v>
      </c>
      <c r="H1764">
        <v>732.41697668095912</v>
      </c>
      <c r="I1764">
        <v>2.8378225475086558</v>
      </c>
      <c r="J1764">
        <f t="shared" si="54"/>
        <v>0.19522508002858049</v>
      </c>
      <c r="K1764">
        <v>16807.337276927399</v>
      </c>
      <c r="L1764">
        <v>15461.284843005011</v>
      </c>
      <c r="M1764">
        <v>1.087059545671029</v>
      </c>
      <c r="N1764">
        <f t="shared" si="55"/>
        <v>82.6666666666667</v>
      </c>
    </row>
    <row r="1765" spans="2:14" x14ac:dyDescent="0.2">
      <c r="B1765">
        <v>106.6666666666667</v>
      </c>
      <c r="C1765">
        <v>50</v>
      </c>
      <c r="D1765">
        <v>6</v>
      </c>
      <c r="E1765">
        <v>28</v>
      </c>
      <c r="F1765">
        <v>0.20395515112224291</v>
      </c>
      <c r="G1765">
        <v>1966.9231720320579</v>
      </c>
      <c r="H1765">
        <v>671.01372461415394</v>
      </c>
      <c r="I1765">
        <v>2.931271149726598</v>
      </c>
      <c r="J1765">
        <f t="shared" si="54"/>
        <v>0.20395515112224291</v>
      </c>
      <c r="K1765">
        <v>16938.113157482851</v>
      </c>
      <c r="L1765">
        <v>15642.20371006494</v>
      </c>
      <c r="M1765">
        <v>1.0828469869999231</v>
      </c>
      <c r="N1765">
        <f t="shared" si="55"/>
        <v>78.6666666666667</v>
      </c>
    </row>
    <row r="1766" spans="2:14" x14ac:dyDescent="0.2">
      <c r="B1766">
        <v>106.6666666666667</v>
      </c>
      <c r="C1766">
        <v>50</v>
      </c>
      <c r="D1766">
        <v>6</v>
      </c>
      <c r="E1766">
        <v>32</v>
      </c>
      <c r="F1766">
        <v>0.21353522033969199</v>
      </c>
      <c r="G1766">
        <v>1858.042525573944</v>
      </c>
      <c r="H1766">
        <v>612.25915937255661</v>
      </c>
      <c r="I1766">
        <v>3.034732101808109</v>
      </c>
      <c r="J1766">
        <f t="shared" si="54"/>
        <v>0.21353522033969199</v>
      </c>
      <c r="K1766">
        <v>17088.505093843749</v>
      </c>
      <c r="L1766">
        <v>15842.721727642371</v>
      </c>
      <c r="M1766">
        <v>1.0786344283272831</v>
      </c>
      <c r="N1766">
        <f t="shared" si="55"/>
        <v>74.6666666666667</v>
      </c>
    </row>
    <row r="1767" spans="2:14" x14ac:dyDescent="0.2">
      <c r="B1767">
        <v>106.6666666666667</v>
      </c>
      <c r="C1767">
        <v>50</v>
      </c>
      <c r="D1767">
        <v>6</v>
      </c>
      <c r="E1767">
        <v>36</v>
      </c>
      <c r="F1767">
        <v>0.22408231653849289</v>
      </c>
      <c r="G1767">
        <v>1751.8072619447839</v>
      </c>
      <c r="H1767">
        <v>556.14595375154875</v>
      </c>
      <c r="I1767">
        <v>3.1499056140348771</v>
      </c>
      <c r="J1767">
        <f t="shared" si="54"/>
        <v>0.22408231653849289</v>
      </c>
      <c r="K1767">
        <v>17261.65526618675</v>
      </c>
      <c r="L1767">
        <v>16065.99395799352</v>
      </c>
      <c r="M1767">
        <v>1.0744218696533461</v>
      </c>
      <c r="N1767">
        <f t="shared" si="55"/>
        <v>70.6666666666667</v>
      </c>
    </row>
    <row r="1768" spans="2:14" x14ac:dyDescent="0.2">
      <c r="B1768">
        <v>106.6666666666667</v>
      </c>
      <c r="C1768">
        <v>50</v>
      </c>
      <c r="D1768">
        <v>6</v>
      </c>
      <c r="E1768">
        <v>40</v>
      </c>
      <c r="F1768">
        <v>0.23573398275792409</v>
      </c>
      <c r="G1768">
        <v>1648.206934792197</v>
      </c>
      <c r="H1768">
        <v>502.67070095642919</v>
      </c>
      <c r="I1768">
        <v>3.2788999471346969</v>
      </c>
      <c r="J1768">
        <f t="shared" si="54"/>
        <v>0.23573398275792409</v>
      </c>
      <c r="K1768">
        <v>17461.552127925708</v>
      </c>
      <c r="L1768">
        <v>16316.015894089949</v>
      </c>
      <c r="M1768">
        <v>1.0702093109783439</v>
      </c>
      <c r="N1768">
        <f t="shared" si="55"/>
        <v>66.6666666666667</v>
      </c>
    </row>
    <row r="1769" spans="2:14" x14ac:dyDescent="0.2">
      <c r="B1769">
        <v>106.6666666666667</v>
      </c>
      <c r="C1769">
        <v>50</v>
      </c>
      <c r="D1769">
        <v>6</v>
      </c>
      <c r="E1769">
        <v>44</v>
      </c>
      <c r="F1769">
        <v>0.24865336080911751</v>
      </c>
      <c r="G1769">
        <v>1547.2362083537801</v>
      </c>
      <c r="H1769">
        <v>451.83201148082588</v>
      </c>
      <c r="I1769">
        <v>3.4243616411393618</v>
      </c>
      <c r="J1769">
        <f t="shared" si="54"/>
        <v>0.24865336080911751</v>
      </c>
      <c r="K1769">
        <v>17693.254222157499</v>
      </c>
      <c r="L1769">
        <v>16597.850025284552</v>
      </c>
      <c r="M1769">
        <v>1.065996752302512</v>
      </c>
      <c r="N1769">
        <f t="shared" si="55"/>
        <v>62.6666666666667</v>
      </c>
    </row>
    <row r="1770" spans="2:14" x14ac:dyDescent="0.2">
      <c r="B1770">
        <v>106.6666666666667</v>
      </c>
      <c r="C1770">
        <v>50</v>
      </c>
      <c r="D1770">
        <v>6</v>
      </c>
      <c r="E1770">
        <v>48</v>
      </c>
      <c r="F1770">
        <v>0.26303561214785942</v>
      </c>
      <c r="G1770">
        <v>1448.892390899231</v>
      </c>
      <c r="H1770">
        <v>403.62953220778661</v>
      </c>
      <c r="I1770">
        <v>3.5896590196808189</v>
      </c>
      <c r="J1770">
        <f t="shared" si="54"/>
        <v>0.26303561214785942</v>
      </c>
      <c r="K1770">
        <v>17963.2283988298</v>
      </c>
      <c r="L1770">
        <v>16917.965540138361</v>
      </c>
      <c r="M1770">
        <v>1.061784193626091</v>
      </c>
      <c r="N1770">
        <f t="shared" si="55"/>
        <v>58.6666666666667</v>
      </c>
    </row>
    <row r="1771" spans="2:14" x14ac:dyDescent="0.2">
      <c r="B1771">
        <v>106.6666666666667</v>
      </c>
      <c r="C1771">
        <v>50</v>
      </c>
      <c r="D1771">
        <v>6</v>
      </c>
      <c r="E1771">
        <v>52</v>
      </c>
      <c r="F1771">
        <v>0.27911621256296443</v>
      </c>
      <c r="G1771">
        <v>1353.1741382349021</v>
      </c>
      <c r="H1771">
        <v>358.06344771050209</v>
      </c>
      <c r="I1771">
        <v>3.7791462571431111</v>
      </c>
      <c r="J1771">
        <f t="shared" si="54"/>
        <v>0.27911621256296443</v>
      </c>
      <c r="K1771">
        <v>18279.849805544291</v>
      </c>
      <c r="L1771">
        <v>17284.739115019889</v>
      </c>
      <c r="M1771">
        <v>1.057571634949334</v>
      </c>
      <c r="N1771">
        <f t="shared" si="55"/>
        <v>54.6666666666667</v>
      </c>
    </row>
    <row r="1772" spans="2:14" x14ac:dyDescent="0.2">
      <c r="B1772">
        <v>106.6666666666667</v>
      </c>
      <c r="C1772">
        <v>50</v>
      </c>
      <c r="D1772">
        <v>6</v>
      </c>
      <c r="E1772">
        <v>56</v>
      </c>
      <c r="F1772">
        <v>0.29718186146813708</v>
      </c>
      <c r="G1772">
        <v>1260.0807698946101</v>
      </c>
      <c r="H1772">
        <v>315.13422929010301</v>
      </c>
      <c r="I1772">
        <v>3.998552530244559</v>
      </c>
      <c r="J1772">
        <f t="shared" si="54"/>
        <v>0.29718186146813708</v>
      </c>
      <c r="K1772">
        <v>18654.146298457301</v>
      </c>
      <c r="L1772">
        <v>17709.199757852799</v>
      </c>
      <c r="M1772">
        <v>1.0533590762725169</v>
      </c>
      <c r="N1772">
        <f t="shared" si="55"/>
        <v>50.6666666666667</v>
      </c>
    </row>
    <row r="1773" spans="2:14" x14ac:dyDescent="0.2">
      <c r="B1773">
        <v>106.6666666666667</v>
      </c>
      <c r="C1773">
        <v>50</v>
      </c>
      <c r="D1773">
        <v>6</v>
      </c>
      <c r="E1773">
        <v>60</v>
      </c>
      <c r="F1773">
        <v>0.31758506178723872</v>
      </c>
      <c r="G1773">
        <v>1169.611907109374</v>
      </c>
      <c r="H1773">
        <v>274.84251193657508</v>
      </c>
      <c r="I1773">
        <v>4.2555713047015189</v>
      </c>
      <c r="J1773">
        <f t="shared" si="54"/>
        <v>0.31758506178723872</v>
      </c>
      <c r="K1773">
        <v>19100.930053981469</v>
      </c>
      <c r="L1773">
        <v>18206.16065880868</v>
      </c>
      <c r="M1773">
        <v>1.049146517595948</v>
      </c>
      <c r="N1773">
        <f t="shared" si="55"/>
        <v>46.6666666666667</v>
      </c>
    </row>
    <row r="1774" spans="2:14" x14ac:dyDescent="0.2">
      <c r="B1774">
        <v>106.6666666666667</v>
      </c>
      <c r="C1774">
        <v>50</v>
      </c>
      <c r="D1774">
        <v>6</v>
      </c>
      <c r="E1774">
        <v>64</v>
      </c>
      <c r="F1774">
        <v>0.34076391952035828</v>
      </c>
      <c r="G1774">
        <v>1081.7672821394819</v>
      </c>
      <c r="H1774">
        <v>237.18903833847219</v>
      </c>
      <c r="I1774">
        <v>4.5607810956077346</v>
      </c>
      <c r="J1774">
        <f t="shared" si="54"/>
        <v>0.34076391952035828</v>
      </c>
      <c r="K1774">
        <v>19640.568272301349</v>
      </c>
      <c r="L1774">
        <v>18795.990028500339</v>
      </c>
      <c r="M1774">
        <v>1.0449339589199811</v>
      </c>
      <c r="N1774">
        <f t="shared" si="55"/>
        <v>42.6666666666667</v>
      </c>
    </row>
    <row r="1775" spans="2:14" x14ac:dyDescent="0.2">
      <c r="B1775">
        <v>106.6666666666667</v>
      </c>
      <c r="C1775">
        <v>50</v>
      </c>
      <c r="D1775">
        <v>6</v>
      </c>
      <c r="E1775">
        <v>68</v>
      </c>
      <c r="F1775">
        <v>0.36726949233201212</v>
      </c>
      <c r="G1775">
        <v>996.54664099407898</v>
      </c>
      <c r="H1775">
        <v>202.17463879759779</v>
      </c>
      <c r="I1775">
        <v>4.9291377341929978</v>
      </c>
      <c r="J1775">
        <f t="shared" si="54"/>
        <v>0.36726949233201212</v>
      </c>
      <c r="K1775">
        <v>20301.854490924299</v>
      </c>
      <c r="L1775">
        <v>19507.482488727819</v>
      </c>
      <c r="M1775">
        <v>1.040721400245034</v>
      </c>
      <c r="N1775">
        <f t="shared" si="55"/>
        <v>38.6666666666667</v>
      </c>
    </row>
    <row r="1776" spans="2:14" x14ac:dyDescent="0.2">
      <c r="B1776">
        <v>106.6666666666667</v>
      </c>
      <c r="C1776">
        <v>50</v>
      </c>
      <c r="D1776">
        <v>6</v>
      </c>
      <c r="E1776">
        <v>72</v>
      </c>
      <c r="F1776">
        <v>0.39780427615180303</v>
      </c>
      <c r="G1776">
        <v>913.94969824942518</v>
      </c>
      <c r="H1776">
        <v>169.80023075194859</v>
      </c>
      <c r="I1776">
        <v>5.3824997422091956</v>
      </c>
      <c r="J1776">
        <f t="shared" si="54"/>
        <v>0.39780427615180303</v>
      </c>
      <c r="K1776">
        <v>21126.868706556019</v>
      </c>
      <c r="L1776">
        <v>20382.719239058541</v>
      </c>
      <c r="M1776">
        <v>1.0365088415716139</v>
      </c>
      <c r="N1776">
        <f t="shared" si="55"/>
        <v>34.6666666666667</v>
      </c>
    </row>
    <row r="1777" spans="2:14" x14ac:dyDescent="0.2">
      <c r="B1777">
        <v>106.6666666666667</v>
      </c>
      <c r="C1777">
        <v>50</v>
      </c>
      <c r="D1777">
        <v>6</v>
      </c>
      <c r="E1777">
        <v>76</v>
      </c>
      <c r="F1777">
        <v>0.43327750449363428</v>
      </c>
      <c r="G1777">
        <v>833.97612184657919</v>
      </c>
      <c r="H1777">
        <v>140.06682920968839</v>
      </c>
      <c r="I1777">
        <v>5.9541300859896458</v>
      </c>
      <c r="J1777">
        <f t="shared" si="54"/>
        <v>0.43327750449363428</v>
      </c>
      <c r="K1777">
        <v>22179.641715092639</v>
      </c>
      <c r="L1777">
        <v>21485.732422455749</v>
      </c>
      <c r="M1777">
        <v>1.0322962829003519</v>
      </c>
      <c r="N1777">
        <f t="shared" si="55"/>
        <v>30.6666666666667</v>
      </c>
    </row>
    <row r="1778" spans="2:14" x14ac:dyDescent="0.2">
      <c r="B1778">
        <v>106.6666666666667</v>
      </c>
      <c r="C1778">
        <v>50</v>
      </c>
      <c r="D1778">
        <v>6</v>
      </c>
      <c r="E1778">
        <v>80</v>
      </c>
      <c r="F1778">
        <v>0.47488649399547889</v>
      </c>
      <c r="G1778">
        <v>756.62553544097398</v>
      </c>
      <c r="H1778">
        <v>112.9755632489826</v>
      </c>
      <c r="I1778">
        <v>6.6972495084930497</v>
      </c>
      <c r="J1778">
        <f t="shared" si="54"/>
        <v>0.47488649399547889</v>
      </c>
      <c r="K1778">
        <v>23562.617801157521</v>
      </c>
      <c r="L1778">
        <v>22918.96782896552</v>
      </c>
      <c r="M1778">
        <v>1.028083724232054</v>
      </c>
      <c r="N1778">
        <f t="shared" si="55"/>
        <v>26.6666666666667</v>
      </c>
    </row>
    <row r="1779" spans="2:14" x14ac:dyDescent="0.2">
      <c r="B1779">
        <v>106.6666666666667</v>
      </c>
      <c r="C1779">
        <v>50</v>
      </c>
      <c r="D1779">
        <v>7</v>
      </c>
      <c r="E1779">
        <v>20</v>
      </c>
      <c r="F1779">
        <v>0.18724435338530329</v>
      </c>
      <c r="G1779">
        <v>2192.7195874964741</v>
      </c>
      <c r="H1779">
        <v>796.48369615927879</v>
      </c>
      <c r="I1779">
        <v>2.752999964807791</v>
      </c>
      <c r="J1779">
        <f t="shared" si="54"/>
        <v>0.18724435338530329</v>
      </c>
      <c r="K1779">
        <v>16693.745497534419</v>
      </c>
      <c r="L1779">
        <v>15297.50960619722</v>
      </c>
      <c r="M1779">
        <v>1.091272104236598</v>
      </c>
      <c r="N1779">
        <f t="shared" si="55"/>
        <v>86.6666666666667</v>
      </c>
    </row>
    <row r="1780" spans="2:14" x14ac:dyDescent="0.2">
      <c r="B1780">
        <v>106.6666666666667</v>
      </c>
      <c r="C1780">
        <v>50</v>
      </c>
      <c r="D1780">
        <v>7</v>
      </c>
      <c r="E1780">
        <v>24</v>
      </c>
      <c r="F1780">
        <v>0.18954303086618521</v>
      </c>
      <c r="G1780">
        <v>2150.8724115006698</v>
      </c>
      <c r="H1780">
        <v>757.93055971578667</v>
      </c>
      <c r="I1780">
        <v>2.8378225207164318</v>
      </c>
      <c r="J1780">
        <f t="shared" si="54"/>
        <v>0.18954303086618521</v>
      </c>
      <c r="K1780">
        <v>17392.816981240059</v>
      </c>
      <c r="L1780">
        <v>15999.87512945518</v>
      </c>
      <c r="M1780">
        <v>1.0870595451848579</v>
      </c>
      <c r="N1780">
        <f t="shared" si="55"/>
        <v>82.6666666666667</v>
      </c>
    </row>
    <row r="1781" spans="2:14" x14ac:dyDescent="0.2">
      <c r="B1781">
        <v>106.6666666666667</v>
      </c>
      <c r="C1781">
        <v>50</v>
      </c>
      <c r="D1781">
        <v>7</v>
      </c>
      <c r="E1781">
        <v>28</v>
      </c>
      <c r="F1781">
        <v>0.1980198963122668</v>
      </c>
      <c r="G1781">
        <v>2034.625651545741</v>
      </c>
      <c r="H1781">
        <v>694.11035975556274</v>
      </c>
      <c r="I1781">
        <v>2.9312711198580201</v>
      </c>
      <c r="J1781">
        <f t="shared" si="54"/>
        <v>0.1980198963122668</v>
      </c>
      <c r="K1781">
        <v>17521.13148547387</v>
      </c>
      <c r="L1781">
        <v>16180.616193683691</v>
      </c>
      <c r="M1781">
        <v>1.0828469865265991</v>
      </c>
      <c r="N1781">
        <f t="shared" si="55"/>
        <v>78.6666666666667</v>
      </c>
    </row>
    <row r="1782" spans="2:14" x14ac:dyDescent="0.2">
      <c r="B1782">
        <v>106.6666666666667</v>
      </c>
      <c r="C1782">
        <v>50</v>
      </c>
      <c r="D1782">
        <v>7</v>
      </c>
      <c r="E1782">
        <v>32</v>
      </c>
      <c r="F1782">
        <v>0.20733155037247339</v>
      </c>
      <c r="G1782">
        <v>1921.1617358850649</v>
      </c>
      <c r="H1782">
        <v>633.05810617525003</v>
      </c>
      <c r="I1782">
        <v>3.03473206826488</v>
      </c>
      <c r="J1782">
        <f t="shared" si="54"/>
        <v>0.20733155037247339</v>
      </c>
      <c r="K1782">
        <v>17669.015460035611</v>
      </c>
      <c r="L1782">
        <v>16380.911830325789</v>
      </c>
      <c r="M1782">
        <v>1.078634427866535</v>
      </c>
      <c r="N1782">
        <f t="shared" si="55"/>
        <v>74.6666666666667</v>
      </c>
    </row>
    <row r="1783" spans="2:14" x14ac:dyDescent="0.2">
      <c r="B1783">
        <v>106.6666666666667</v>
      </c>
      <c r="C1783">
        <v>50</v>
      </c>
      <c r="D1783">
        <v>7</v>
      </c>
      <c r="E1783">
        <v>36</v>
      </c>
      <c r="F1783">
        <v>0.21759387033473221</v>
      </c>
      <c r="G1783">
        <v>1810.4629265864189</v>
      </c>
      <c r="H1783">
        <v>574.76736456617778</v>
      </c>
      <c r="I1783">
        <v>3.1499055760636621</v>
      </c>
      <c r="J1783">
        <f t="shared" si="54"/>
        <v>0.21759387033473221</v>
      </c>
      <c r="K1783">
        <v>17839.626304695252</v>
      </c>
      <c r="L1783">
        <v>16603.930742675009</v>
      </c>
      <c r="M1783">
        <v>1.074421869205</v>
      </c>
      <c r="N1783">
        <f t="shared" si="55"/>
        <v>70.6666666666667</v>
      </c>
    </row>
    <row r="1784" spans="2:14" x14ac:dyDescent="0.2">
      <c r="B1784">
        <v>106.6666666666667</v>
      </c>
      <c r="C1784">
        <v>50</v>
      </c>
      <c r="D1784">
        <v>7</v>
      </c>
      <c r="E1784">
        <v>40</v>
      </c>
      <c r="F1784">
        <v>0.2289433843285415</v>
      </c>
      <c r="G1784">
        <v>1702.5201277148781</v>
      </c>
      <c r="H1784">
        <v>519.23516352392176</v>
      </c>
      <c r="I1784">
        <v>3.2788999037744109</v>
      </c>
      <c r="J1784">
        <f t="shared" si="54"/>
        <v>0.2289433843285415</v>
      </c>
      <c r="K1784">
        <v>18036.960852057211</v>
      </c>
      <c r="L1784">
        <v>16853.675887866259</v>
      </c>
      <c r="M1784">
        <v>1.070209310542328</v>
      </c>
      <c r="N1784">
        <f t="shared" si="55"/>
        <v>66.6666666666667</v>
      </c>
    </row>
    <row r="1785" spans="2:14" x14ac:dyDescent="0.2">
      <c r="B1785">
        <v>106.6666666666667</v>
      </c>
      <c r="C1785">
        <v>50</v>
      </c>
      <c r="D1785">
        <v>7</v>
      </c>
      <c r="E1785">
        <v>44</v>
      </c>
      <c r="F1785">
        <v>0.24154241194767381</v>
      </c>
      <c r="G1785">
        <v>1597.3285964099371</v>
      </c>
      <c r="H1785">
        <v>466.46025949478332</v>
      </c>
      <c r="I1785">
        <v>3.4243615911460101</v>
      </c>
      <c r="J1785">
        <f t="shared" si="54"/>
        <v>0.24154241194767381</v>
      </c>
      <c r="K1785">
        <v>18266.0803696373</v>
      </c>
      <c r="L1785">
        <v>17135.212032722149</v>
      </c>
      <c r="M1785">
        <v>1.065996751878856</v>
      </c>
      <c r="N1785">
        <f t="shared" si="55"/>
        <v>62.6666666666667</v>
      </c>
    </row>
    <row r="1786" spans="2:14" x14ac:dyDescent="0.2">
      <c r="B1786">
        <v>106.6666666666667</v>
      </c>
      <c r="C1786">
        <v>50</v>
      </c>
      <c r="D1786">
        <v>7</v>
      </c>
      <c r="E1786">
        <v>48</v>
      </c>
      <c r="F1786">
        <v>0.25558557985236668</v>
      </c>
      <c r="G1786">
        <v>1494.8857996118149</v>
      </c>
      <c r="H1786">
        <v>416.44229038996713</v>
      </c>
      <c r="I1786">
        <v>3.5896589614180781</v>
      </c>
      <c r="J1786">
        <f t="shared" si="54"/>
        <v>0.25558557985236668</v>
      </c>
      <c r="K1786">
        <v>18533.450252940111</v>
      </c>
      <c r="L1786">
        <v>17455.006743718259</v>
      </c>
      <c r="M1786">
        <v>1.061784193214933</v>
      </c>
      <c r="N1786">
        <f t="shared" si="55"/>
        <v>58.6666666666667</v>
      </c>
    </row>
    <row r="1787" spans="2:14" x14ac:dyDescent="0.2">
      <c r="B1787">
        <v>106.6666666666667</v>
      </c>
      <c r="C1787">
        <v>50</v>
      </c>
      <c r="D1787">
        <v>7</v>
      </c>
      <c r="E1787">
        <v>52</v>
      </c>
      <c r="F1787">
        <v>0.27130827600281132</v>
      </c>
      <c r="G1787">
        <v>1395.190333038425</v>
      </c>
      <c r="H1787">
        <v>369.18136094173468</v>
      </c>
      <c r="I1787">
        <v>3.779146188419352</v>
      </c>
      <c r="J1787">
        <f t="shared" si="54"/>
        <v>0.27130827600281132</v>
      </c>
      <c r="K1787">
        <v>18847.441003681401</v>
      </c>
      <c r="L1787">
        <v>17821.432031584711</v>
      </c>
      <c r="M1787">
        <v>1.0575716345509329</v>
      </c>
      <c r="N1787">
        <f t="shared" si="55"/>
        <v>54.6666666666667</v>
      </c>
    </row>
    <row r="1788" spans="2:14" x14ac:dyDescent="0.2">
      <c r="B1788">
        <v>106.6666666666667</v>
      </c>
      <c r="C1788">
        <v>50</v>
      </c>
      <c r="D1788">
        <v>7</v>
      </c>
      <c r="E1788">
        <v>56</v>
      </c>
      <c r="F1788">
        <v>0.28899781645820749</v>
      </c>
      <c r="G1788">
        <v>1298.241364256274</v>
      </c>
      <c r="H1788">
        <v>324.67783807236799</v>
      </c>
      <c r="I1788">
        <v>3.9985524480636321</v>
      </c>
      <c r="J1788">
        <f t="shared" si="54"/>
        <v>0.28899781645820749</v>
      </c>
      <c r="K1788">
        <v>19219.073029398609</v>
      </c>
      <c r="L1788">
        <v>18245.5095032147</v>
      </c>
      <c r="M1788">
        <v>1.053359075887268</v>
      </c>
      <c r="N1788">
        <f t="shared" si="55"/>
        <v>50.6666666666667</v>
      </c>
    </row>
    <row r="1789" spans="2:14" x14ac:dyDescent="0.2">
      <c r="B1789">
        <v>106.6666666666667</v>
      </c>
      <c r="C1789">
        <v>50</v>
      </c>
      <c r="D1789">
        <v>7</v>
      </c>
      <c r="E1789">
        <v>60</v>
      </c>
      <c r="F1789">
        <v>0.30900843283679558</v>
      </c>
      <c r="G1789">
        <v>1204.0383390885449</v>
      </c>
      <c r="H1789">
        <v>282.93225071892329</v>
      </c>
      <c r="I1789">
        <v>4.2555712048701269</v>
      </c>
      <c r="J1789">
        <f t="shared" si="54"/>
        <v>0.30900843283679558</v>
      </c>
      <c r="K1789">
        <v>19663.148055735121</v>
      </c>
      <c r="L1789">
        <v>18742.041967365491</v>
      </c>
      <c r="M1789">
        <v>1.0491465172244041</v>
      </c>
      <c r="N1789">
        <f t="shared" si="55"/>
        <v>46.6666666666667</v>
      </c>
    </row>
    <row r="1790" spans="2:14" x14ac:dyDescent="0.2">
      <c r="B1790">
        <v>106.6666666666667</v>
      </c>
      <c r="C1790">
        <v>50</v>
      </c>
      <c r="D1790">
        <v>7</v>
      </c>
      <c r="E1790">
        <v>64</v>
      </c>
      <c r="F1790">
        <v>0.33178171539241202</v>
      </c>
      <c r="G1790">
        <v>1112.580824572743</v>
      </c>
      <c r="H1790">
        <v>243.94524345281971</v>
      </c>
      <c r="I1790">
        <v>4.5607809720951664</v>
      </c>
      <c r="J1790">
        <f t="shared" si="54"/>
        <v>0.33178171539241202</v>
      </c>
      <c r="K1790">
        <v>20200.018991382971</v>
      </c>
      <c r="L1790">
        <v>19331.38341026305</v>
      </c>
      <c r="M1790">
        <v>1.044933958562881</v>
      </c>
      <c r="N1790">
        <f t="shared" si="55"/>
        <v>42.6666666666667</v>
      </c>
    </row>
    <row r="1791" spans="2:14" x14ac:dyDescent="0.2">
      <c r="B1791">
        <v>106.6666666666667</v>
      </c>
      <c r="C1791">
        <v>50</v>
      </c>
      <c r="D1791">
        <v>7</v>
      </c>
      <c r="E1791">
        <v>68</v>
      </c>
      <c r="F1791">
        <v>0.35787498547392349</v>
      </c>
      <c r="G1791">
        <v>1023.8684256786501</v>
      </c>
      <c r="H1791">
        <v>207.71755899840969</v>
      </c>
      <c r="I1791">
        <v>4.9291375780440809</v>
      </c>
      <c r="J1791">
        <f t="shared" si="54"/>
        <v>0.35787498547392349</v>
      </c>
      <c r="K1791">
        <v>20858.459545099398</v>
      </c>
      <c r="L1791">
        <v>20042.308678419158</v>
      </c>
      <c r="M1791">
        <v>1.040721399903348</v>
      </c>
      <c r="N1791">
        <f t="shared" si="55"/>
        <v>38.6666666666667</v>
      </c>
    </row>
    <row r="1792" spans="2:14" x14ac:dyDescent="0.2">
      <c r="B1792">
        <v>106.6666666666667</v>
      </c>
      <c r="C1792">
        <v>50</v>
      </c>
      <c r="D1792">
        <v>7</v>
      </c>
      <c r="E1792">
        <v>72</v>
      </c>
      <c r="F1792">
        <v>0.38800143409529558</v>
      </c>
      <c r="G1792">
        <v>937.90074382077671</v>
      </c>
      <c r="H1792">
        <v>174.2500369798428</v>
      </c>
      <c r="I1792">
        <v>5.38249953960855</v>
      </c>
      <c r="J1792">
        <f t="shared" si="54"/>
        <v>0.38800143409529558</v>
      </c>
      <c r="K1792">
        <v>21680.521272052669</v>
      </c>
      <c r="L1792">
        <v>20916.870565211739</v>
      </c>
      <c r="M1792">
        <v>1.036508841246597</v>
      </c>
      <c r="N1792">
        <f t="shared" si="55"/>
        <v>34.6666666666667</v>
      </c>
    </row>
    <row r="1793" spans="2:14" x14ac:dyDescent="0.2">
      <c r="B1793">
        <v>106.6666666666667</v>
      </c>
      <c r="C1793">
        <v>50</v>
      </c>
      <c r="D1793">
        <v>7</v>
      </c>
      <c r="E1793">
        <v>76</v>
      </c>
      <c r="F1793">
        <v>0.423088137347923</v>
      </c>
      <c r="G1793">
        <v>854.67736021788846</v>
      </c>
      <c r="H1793">
        <v>143.54362212941291</v>
      </c>
      <c r="I1793">
        <v>5.9541298146102726</v>
      </c>
      <c r="J1793">
        <f t="shared" si="54"/>
        <v>0.423088137347923</v>
      </c>
      <c r="K1793">
        <v>22730.192310135732</v>
      </c>
      <c r="L1793">
        <v>22019.058572047252</v>
      </c>
      <c r="M1793">
        <v>1.032296282593627</v>
      </c>
      <c r="N1793">
        <f t="shared" si="55"/>
        <v>30.6666666666667</v>
      </c>
    </row>
    <row r="1794" spans="2:14" x14ac:dyDescent="0.2">
      <c r="B1794">
        <v>106.6666666666667</v>
      </c>
      <c r="C1794">
        <v>50</v>
      </c>
      <c r="D1794">
        <v>7</v>
      </c>
      <c r="E1794">
        <v>80</v>
      </c>
      <c r="F1794">
        <v>0.46436197294294451</v>
      </c>
      <c r="G1794">
        <v>774.19783459886582</v>
      </c>
      <c r="H1794">
        <v>115.5993781266189</v>
      </c>
      <c r="I1794">
        <v>6.6972491301023043</v>
      </c>
      <c r="J1794">
        <f t="shared" si="54"/>
        <v>0.46436197294294451</v>
      </c>
      <c r="K1794">
        <v>24109.84935699404</v>
      </c>
      <c r="L1794">
        <v>23451.250900521791</v>
      </c>
      <c r="M1794">
        <v>1.0280837239457279</v>
      </c>
      <c r="N1794">
        <f t="shared" si="55"/>
        <v>26.6666666666667</v>
      </c>
    </row>
    <row r="1795" spans="2:14" x14ac:dyDescent="0.2">
      <c r="B1795">
        <v>106.6666666666667</v>
      </c>
      <c r="C1795">
        <v>50</v>
      </c>
      <c r="D1795">
        <v>8</v>
      </c>
      <c r="E1795">
        <v>20</v>
      </c>
      <c r="F1795">
        <v>0.18180153456284631</v>
      </c>
      <c r="G1795">
        <v>2269.9367844877038</v>
      </c>
      <c r="H1795">
        <v>824.53208707364797</v>
      </c>
      <c r="I1795">
        <v>2.7529999378725831</v>
      </c>
      <c r="J1795">
        <f t="shared" si="54"/>
        <v>0.18180153456284631</v>
      </c>
      <c r="K1795">
        <v>17281.620135930989</v>
      </c>
      <c r="L1795">
        <v>15836.21543851694</v>
      </c>
      <c r="M1795">
        <v>1.0912721036806901</v>
      </c>
      <c r="N1795">
        <f t="shared" si="55"/>
        <v>86.6666666666667</v>
      </c>
    </row>
    <row r="1796" spans="2:14" x14ac:dyDescent="0.2">
      <c r="B1796">
        <v>106.6666666666667</v>
      </c>
      <c r="C1796">
        <v>50</v>
      </c>
      <c r="D1796">
        <v>8</v>
      </c>
      <c r="E1796">
        <v>24</v>
      </c>
      <c r="F1796">
        <v>0.18538295033628549</v>
      </c>
      <c r="G1796">
        <v>2207.1641055690338</v>
      </c>
      <c r="H1796">
        <v>777.76679679944846</v>
      </c>
      <c r="I1796">
        <v>2.837822486960913</v>
      </c>
      <c r="J1796">
        <f t="shared" ref="J1796:J1859" si="56">F1796</f>
        <v>0.18538295033628549</v>
      </c>
      <c r="K1796">
        <v>17848.014196686188</v>
      </c>
      <c r="L1796">
        <v>16418.616887916611</v>
      </c>
      <c r="M1796">
        <v>1.0870595445723299</v>
      </c>
      <c r="N1796">
        <f t="shared" ref="N1796:N1859" si="57">B1796-E1796</f>
        <v>82.6666666666667</v>
      </c>
    </row>
    <row r="1797" spans="2:14" x14ac:dyDescent="0.2">
      <c r="B1797">
        <v>106.6666666666667</v>
      </c>
      <c r="C1797">
        <v>50</v>
      </c>
      <c r="D1797">
        <v>8</v>
      </c>
      <c r="E1797">
        <v>28</v>
      </c>
      <c r="F1797">
        <v>0.1936750013190576</v>
      </c>
      <c r="G1797">
        <v>2087.218292562502</v>
      </c>
      <c r="H1797">
        <v>712.0522920025744</v>
      </c>
      <c r="I1797">
        <v>2.9312710822015808</v>
      </c>
      <c r="J1797">
        <f t="shared" si="56"/>
        <v>0.1936750013190576</v>
      </c>
      <c r="K1797">
        <v>17974.031790610072</v>
      </c>
      <c r="L1797">
        <v>16598.865790050138</v>
      </c>
      <c r="M1797">
        <v>1.0828469859298611</v>
      </c>
      <c r="N1797">
        <f t="shared" si="57"/>
        <v>78.6666666666667</v>
      </c>
    </row>
    <row r="1798" spans="2:14" x14ac:dyDescent="0.2">
      <c r="B1798">
        <v>106.6666666666667</v>
      </c>
      <c r="C1798">
        <v>50</v>
      </c>
      <c r="D1798">
        <v>8</v>
      </c>
      <c r="E1798">
        <v>32</v>
      </c>
      <c r="F1798">
        <v>0.2027908726376966</v>
      </c>
      <c r="G1798">
        <v>1970.1482831389781</v>
      </c>
      <c r="H1798">
        <v>649.20008300377299</v>
      </c>
      <c r="I1798">
        <v>3.034732025946965</v>
      </c>
      <c r="J1798">
        <f t="shared" si="56"/>
        <v>0.2027908726376966</v>
      </c>
      <c r="K1798">
        <v>18119.547054849201</v>
      </c>
      <c r="L1798">
        <v>16798.598854714</v>
      </c>
      <c r="M1798">
        <v>1.078634427285257</v>
      </c>
      <c r="N1798">
        <f t="shared" si="57"/>
        <v>74.6666666666667</v>
      </c>
    </row>
    <row r="1799" spans="2:14" x14ac:dyDescent="0.2">
      <c r="B1799">
        <v>106.6666666666667</v>
      </c>
      <c r="C1799">
        <v>50</v>
      </c>
      <c r="D1799">
        <v>8</v>
      </c>
      <c r="E1799">
        <v>36</v>
      </c>
      <c r="F1799">
        <v>0.21284568577127291</v>
      </c>
      <c r="G1799">
        <v>1855.938063386672</v>
      </c>
      <c r="H1799">
        <v>589.20435765918694</v>
      </c>
      <c r="I1799">
        <v>3.1499055281261188</v>
      </c>
      <c r="J1799">
        <f t="shared" si="56"/>
        <v>0.21284568577127291</v>
      </c>
      <c r="K1799">
        <v>18287.721338710118</v>
      </c>
      <c r="L1799">
        <v>17020.98763298264</v>
      </c>
      <c r="M1799">
        <v>1.074421868638977</v>
      </c>
      <c r="N1799">
        <f t="shared" si="57"/>
        <v>70.6666666666667</v>
      </c>
    </row>
    <row r="1800" spans="2:14" x14ac:dyDescent="0.2">
      <c r="B1800">
        <v>106.6666666666667</v>
      </c>
      <c r="C1800">
        <v>50</v>
      </c>
      <c r="D1800">
        <v>8</v>
      </c>
      <c r="E1800">
        <v>40</v>
      </c>
      <c r="F1800">
        <v>0.22397534073709099</v>
      </c>
      <c r="G1800">
        <v>1744.57939468886</v>
      </c>
      <c r="H1800">
        <v>532.0624218589719</v>
      </c>
      <c r="I1800">
        <v>3.278899848994179</v>
      </c>
      <c r="J1800">
        <f t="shared" si="56"/>
        <v>0.22397534073709099</v>
      </c>
      <c r="K1800">
        <v>18482.548154977481</v>
      </c>
      <c r="L1800">
        <v>17270.031182147592</v>
      </c>
      <c r="M1800">
        <v>1.070209309991478</v>
      </c>
      <c r="N1800">
        <f t="shared" si="57"/>
        <v>66.6666666666667</v>
      </c>
    </row>
    <row r="1801" spans="2:14" x14ac:dyDescent="0.2">
      <c r="B1801">
        <v>106.6666666666667</v>
      </c>
      <c r="C1801">
        <v>50</v>
      </c>
      <c r="D1801">
        <v>8</v>
      </c>
      <c r="E1801">
        <v>44</v>
      </c>
      <c r="F1801">
        <v>0.2363417025825523</v>
      </c>
      <c r="G1801">
        <v>1636.067870212627</v>
      </c>
      <c r="H1801">
        <v>477.77311386782679</v>
      </c>
      <c r="I1801">
        <v>3.424361527939046</v>
      </c>
      <c r="J1801">
        <f t="shared" si="56"/>
        <v>0.2363417025825523</v>
      </c>
      <c r="K1801">
        <v>18709.079193005091</v>
      </c>
      <c r="L1801">
        <v>17550.784436660291</v>
      </c>
      <c r="M1801">
        <v>1.065996751343224</v>
      </c>
      <c r="N1801">
        <f t="shared" si="57"/>
        <v>62.6666666666667</v>
      </c>
    </row>
    <row r="1802" spans="2:14" x14ac:dyDescent="0.2">
      <c r="B1802">
        <v>106.6666666666667</v>
      </c>
      <c r="C1802">
        <v>50</v>
      </c>
      <c r="D1802">
        <v>8</v>
      </c>
      <c r="E1802">
        <v>48</v>
      </c>
      <c r="F1802">
        <v>0.25013919906687632</v>
      </c>
      <c r="G1802">
        <v>1530.4010249747009</v>
      </c>
      <c r="H1802">
        <v>426.33605945647628</v>
      </c>
      <c r="I1802">
        <v>3.5896588876994491</v>
      </c>
      <c r="J1802">
        <f t="shared" si="56"/>
        <v>0.25013919906687632</v>
      </c>
      <c r="K1802">
        <v>18973.764598461301</v>
      </c>
      <c r="L1802">
        <v>17869.69963294308</v>
      </c>
      <c r="M1802">
        <v>1.0617841926947029</v>
      </c>
      <c r="N1802">
        <f t="shared" si="57"/>
        <v>58.6666666666667</v>
      </c>
    </row>
    <row r="1803" spans="2:14" x14ac:dyDescent="0.2">
      <c r="B1803">
        <v>106.6666666666667</v>
      </c>
      <c r="C1803">
        <v>50</v>
      </c>
      <c r="D1803">
        <v>8</v>
      </c>
      <c r="E1803">
        <v>52</v>
      </c>
      <c r="F1803">
        <v>0.26560341261510229</v>
      </c>
      <c r="G1803">
        <v>1427.577404691843</v>
      </c>
      <c r="H1803">
        <v>377.75131375974189</v>
      </c>
      <c r="I1803">
        <v>3.7791461013946668</v>
      </c>
      <c r="J1803">
        <f t="shared" si="56"/>
        <v>0.26560341261510229</v>
      </c>
      <c r="K1803">
        <v>19284.95365540716</v>
      </c>
      <c r="L1803">
        <v>18235.12756447506</v>
      </c>
      <c r="M1803">
        <v>1.0575716340464401</v>
      </c>
      <c r="N1803">
        <f t="shared" si="57"/>
        <v>54.6666666666667</v>
      </c>
    </row>
    <row r="1804" spans="2:14" x14ac:dyDescent="0.2">
      <c r="B1804">
        <v>106.6666666666667</v>
      </c>
      <c r="C1804">
        <v>50</v>
      </c>
      <c r="D1804">
        <v>8</v>
      </c>
      <c r="E1804">
        <v>56</v>
      </c>
      <c r="F1804">
        <v>0.28302246728215069</v>
      </c>
      <c r="G1804">
        <v>1327.5960885242571</v>
      </c>
      <c r="H1804">
        <v>332.01918452969159</v>
      </c>
      <c r="I1804">
        <v>3.998552343909914</v>
      </c>
      <c r="J1804">
        <f t="shared" si="56"/>
        <v>0.28302246728215069</v>
      </c>
      <c r="K1804">
        <v>19653.63828436366</v>
      </c>
      <c r="L1804">
        <v>18658.061380369101</v>
      </c>
      <c r="M1804">
        <v>1.053359075399015</v>
      </c>
      <c r="N1804">
        <f t="shared" si="57"/>
        <v>50.6666666666667</v>
      </c>
    </row>
    <row r="1805" spans="2:14" x14ac:dyDescent="0.2">
      <c r="B1805">
        <v>106.6666666666667</v>
      </c>
      <c r="C1805">
        <v>50</v>
      </c>
      <c r="D1805">
        <v>8</v>
      </c>
      <c r="E1805">
        <v>60</v>
      </c>
      <c r="F1805">
        <v>0.30275236245126769</v>
      </c>
      <c r="G1805">
        <v>1230.4564339028041</v>
      </c>
      <c r="H1805">
        <v>289.14014389199758</v>
      </c>
      <c r="I1805">
        <v>4.2555710782326228</v>
      </c>
      <c r="J1805">
        <f t="shared" si="56"/>
        <v>0.30275236245126769</v>
      </c>
      <c r="K1805">
        <v>20094.581916949581</v>
      </c>
      <c r="L1805">
        <v>19153.26562693877</v>
      </c>
      <c r="M1805">
        <v>1.049146516753094</v>
      </c>
      <c r="N1805">
        <f t="shared" si="57"/>
        <v>46.6666666666667</v>
      </c>
    </row>
    <row r="1806" spans="2:14" x14ac:dyDescent="0.2">
      <c r="B1806">
        <v>106.6666666666667</v>
      </c>
      <c r="C1806">
        <v>50</v>
      </c>
      <c r="D1806">
        <v>8</v>
      </c>
      <c r="E1806">
        <v>64</v>
      </c>
      <c r="F1806">
        <v>0.32523796085456902</v>
      </c>
      <c r="G1806">
        <v>1136.157935614759</v>
      </c>
      <c r="H1806">
        <v>249.11478574277211</v>
      </c>
      <c r="I1806">
        <v>4.5607808152660958</v>
      </c>
      <c r="J1806">
        <f t="shared" si="56"/>
        <v>0.32523796085456902</v>
      </c>
      <c r="K1806">
        <v>20628.085052105849</v>
      </c>
      <c r="L1806">
        <v>19741.041902233861</v>
      </c>
      <c r="M1806">
        <v>1.0449339581094561</v>
      </c>
      <c r="N1806">
        <f t="shared" si="57"/>
        <v>42.6666666666667</v>
      </c>
    </row>
    <row r="1807" spans="2:14" x14ac:dyDescent="0.2">
      <c r="B1807">
        <v>106.6666666666667</v>
      </c>
      <c r="C1807">
        <v>50</v>
      </c>
      <c r="D1807">
        <v>8</v>
      </c>
      <c r="E1807">
        <v>68</v>
      </c>
      <c r="F1807">
        <v>0.35104222740432439</v>
      </c>
      <c r="G1807">
        <v>1044.700147300674</v>
      </c>
      <c r="H1807">
        <v>211.94380818666269</v>
      </c>
      <c r="I1807">
        <v>4.9291373795670781</v>
      </c>
      <c r="J1807">
        <f t="shared" si="56"/>
        <v>0.35104222740432439</v>
      </c>
      <c r="K1807">
        <v>21282.847690890449</v>
      </c>
      <c r="L1807">
        <v>20450.091351776431</v>
      </c>
      <c r="M1807">
        <v>1.0407213994690381</v>
      </c>
      <c r="N1807">
        <f t="shared" si="57"/>
        <v>38.6666666666667</v>
      </c>
    </row>
    <row r="1808" spans="2:14" x14ac:dyDescent="0.2">
      <c r="B1808">
        <v>106.6666666666667</v>
      </c>
      <c r="C1808">
        <v>50</v>
      </c>
      <c r="D1808">
        <v>8</v>
      </c>
      <c r="E1808">
        <v>72</v>
      </c>
      <c r="F1808">
        <v>0.38088776714063</v>
      </c>
      <c r="G1808">
        <v>956.08263928139729</v>
      </c>
      <c r="H1808">
        <v>177.62801056301419</v>
      </c>
      <c r="I1808">
        <v>5.382499281791052</v>
      </c>
      <c r="J1808">
        <f t="shared" si="56"/>
        <v>0.38088776714063</v>
      </c>
      <c r="K1808">
        <v>22100.814116361951</v>
      </c>
      <c r="L1808">
        <v>21322.359487643571</v>
      </c>
      <c r="M1808">
        <v>1.0365088408330001</v>
      </c>
      <c r="N1808">
        <f t="shared" si="57"/>
        <v>34.6666666666667</v>
      </c>
    </row>
    <row r="1809" spans="2:14" x14ac:dyDescent="0.2">
      <c r="B1809">
        <v>106.6666666666667</v>
      </c>
      <c r="C1809">
        <v>50</v>
      </c>
      <c r="D1809">
        <v>8</v>
      </c>
      <c r="E1809">
        <v>76</v>
      </c>
      <c r="F1809">
        <v>0.41571714732812681</v>
      </c>
      <c r="G1809">
        <v>870.30497900822661</v>
      </c>
      <c r="H1809">
        <v>146.1682994239288</v>
      </c>
      <c r="I1809">
        <v>5.9541294688262054</v>
      </c>
      <c r="J1809">
        <f t="shared" si="56"/>
        <v>0.41571714732812681</v>
      </c>
      <c r="K1809">
        <v>23145.809707984339</v>
      </c>
      <c r="L1809">
        <v>22421.67302840004</v>
      </c>
      <c r="M1809">
        <v>1.0322962822028079</v>
      </c>
      <c r="N1809">
        <f t="shared" si="57"/>
        <v>30.6666666666667</v>
      </c>
    </row>
    <row r="1810" spans="2:14" x14ac:dyDescent="0.2">
      <c r="B1810">
        <v>106.6666666666667</v>
      </c>
      <c r="C1810">
        <v>50</v>
      </c>
      <c r="D1810">
        <v>8</v>
      </c>
      <c r="E1810">
        <v>80</v>
      </c>
      <c r="F1810">
        <v>0.45678271145763139</v>
      </c>
      <c r="G1810">
        <v>787.36672615118357</v>
      </c>
      <c r="H1810">
        <v>117.5657001285512</v>
      </c>
      <c r="I1810">
        <v>6.6972486472690953</v>
      </c>
      <c r="J1810">
        <f t="shared" si="56"/>
        <v>0.45678271145763139</v>
      </c>
      <c r="K1810">
        <v>24519.951242243409</v>
      </c>
      <c r="L1810">
        <v>23850.150216220769</v>
      </c>
      <c r="M1810">
        <v>1.028083723580369</v>
      </c>
      <c r="N1810">
        <f t="shared" si="57"/>
        <v>26.6666666666667</v>
      </c>
    </row>
    <row r="1811" spans="2:14" x14ac:dyDescent="0.2">
      <c r="B1811">
        <v>106.6666666666667</v>
      </c>
      <c r="C1811">
        <v>50</v>
      </c>
      <c r="D1811">
        <v>9</v>
      </c>
      <c r="E1811">
        <v>20</v>
      </c>
      <c r="F1811">
        <v>0.17781614793029299</v>
      </c>
      <c r="G1811">
        <v>2330.0177299856509</v>
      </c>
      <c r="H1811">
        <v>846.35590655785836</v>
      </c>
      <c r="I1811">
        <v>2.752999904569541</v>
      </c>
      <c r="J1811">
        <f t="shared" si="56"/>
        <v>0.17781614793029299</v>
      </c>
      <c r="K1811">
        <v>17739.03202713369</v>
      </c>
      <c r="L1811">
        <v>16255.370203705899</v>
      </c>
      <c r="M1811">
        <v>1.091272102993357</v>
      </c>
      <c r="N1811">
        <f t="shared" si="57"/>
        <v>86.6666666666667</v>
      </c>
    </row>
    <row r="1812" spans="2:14" x14ac:dyDescent="0.2">
      <c r="B1812">
        <v>106.6666666666667</v>
      </c>
      <c r="C1812">
        <v>50</v>
      </c>
      <c r="D1812">
        <v>9</v>
      </c>
      <c r="E1812">
        <v>24</v>
      </c>
      <c r="F1812">
        <v>0.1822187137146998</v>
      </c>
      <c r="G1812">
        <v>2251.9936227159769</v>
      </c>
      <c r="H1812">
        <v>793.56396181436116</v>
      </c>
      <c r="I1812">
        <v>2.8378224454234822</v>
      </c>
      <c r="J1812">
        <f t="shared" si="56"/>
        <v>0.1822187137146998</v>
      </c>
      <c r="K1812">
        <v>18210.52365234941</v>
      </c>
      <c r="L1812">
        <v>16752.0939914478</v>
      </c>
      <c r="M1812">
        <v>1.0870595438185919</v>
      </c>
      <c r="N1812">
        <f t="shared" si="57"/>
        <v>82.6666666666667</v>
      </c>
    </row>
    <row r="1813" spans="2:14" x14ac:dyDescent="0.2">
      <c r="B1813">
        <v>106.6666666666667</v>
      </c>
      <c r="C1813">
        <v>50</v>
      </c>
      <c r="D1813">
        <v>9</v>
      </c>
      <c r="E1813">
        <v>28</v>
      </c>
      <c r="F1813">
        <v>0.19037087481831749</v>
      </c>
      <c r="G1813">
        <v>2129.0694717323609</v>
      </c>
      <c r="H1813">
        <v>726.32978857863782</v>
      </c>
      <c r="I1813">
        <v>2.9312710358455201</v>
      </c>
      <c r="J1813">
        <f t="shared" si="56"/>
        <v>0.19037087481831749</v>
      </c>
      <c r="K1813">
        <v>18334.43224683165</v>
      </c>
      <c r="L1813">
        <v>16931.692563677931</v>
      </c>
      <c r="M1813">
        <v>1.08284698519526</v>
      </c>
      <c r="N1813">
        <f t="shared" si="57"/>
        <v>78.6666666666667</v>
      </c>
    </row>
    <row r="1814" spans="2:14" x14ac:dyDescent="0.2">
      <c r="B1814">
        <v>106.6666666666667</v>
      </c>
      <c r="C1814">
        <v>50</v>
      </c>
      <c r="D1814">
        <v>9</v>
      </c>
      <c r="E1814">
        <v>32</v>
      </c>
      <c r="F1814">
        <v>0.19933872121312221</v>
      </c>
      <c r="G1814">
        <v>2009.0960699165871</v>
      </c>
      <c r="H1814">
        <v>662.03410622140075</v>
      </c>
      <c r="I1814">
        <v>3.0347319738308092</v>
      </c>
      <c r="J1814">
        <f t="shared" si="56"/>
        <v>0.19933872121312221</v>
      </c>
      <c r="K1814">
        <v>18477.751694184641</v>
      </c>
      <c r="L1814">
        <v>17130.689730489448</v>
      </c>
      <c r="M1814">
        <v>1.078634426569391</v>
      </c>
      <c r="N1814">
        <f t="shared" si="57"/>
        <v>74.6666666666667</v>
      </c>
    </row>
    <row r="1815" spans="2:14" x14ac:dyDescent="0.2">
      <c r="B1815">
        <v>106.6666666666667</v>
      </c>
      <c r="C1815">
        <v>50</v>
      </c>
      <c r="D1815">
        <v>9</v>
      </c>
      <c r="E1815">
        <v>36</v>
      </c>
      <c r="F1815">
        <v>0.20923687485837661</v>
      </c>
      <c r="G1815">
        <v>1892.0587122383349</v>
      </c>
      <c r="H1815">
        <v>600.67158548759801</v>
      </c>
      <c r="I1815">
        <v>3.1499054690633441</v>
      </c>
      <c r="J1815">
        <f t="shared" si="56"/>
        <v>0.20923687485837661</v>
      </c>
      <c r="K1815">
        <v>18643.640738071561</v>
      </c>
      <c r="L1815">
        <v>17352.253611320819</v>
      </c>
      <c r="M1815">
        <v>1.074421867941592</v>
      </c>
      <c r="N1815">
        <f t="shared" si="57"/>
        <v>70.6666666666667</v>
      </c>
    </row>
    <row r="1816" spans="2:14" x14ac:dyDescent="0.2">
      <c r="B1816">
        <v>106.6666666666667</v>
      </c>
      <c r="C1816">
        <v>50</v>
      </c>
      <c r="D1816">
        <v>9</v>
      </c>
      <c r="E1816">
        <v>40</v>
      </c>
      <c r="F1816">
        <v>0.22020085482592761</v>
      </c>
      <c r="G1816">
        <v>1777.949791309185</v>
      </c>
      <c r="H1816">
        <v>542.23974802679902</v>
      </c>
      <c r="I1816">
        <v>3.2788997814695691</v>
      </c>
      <c r="J1816">
        <f t="shared" si="56"/>
        <v>0.22020085482592761</v>
      </c>
      <c r="K1816">
        <v>18836.08320437881</v>
      </c>
      <c r="L1816">
        <v>17600.373161096421</v>
      </c>
      <c r="M1816">
        <v>1.070209309312474</v>
      </c>
      <c r="N1816">
        <f t="shared" si="57"/>
        <v>66.6666666666667</v>
      </c>
    </row>
    <row r="1817" spans="2:14" x14ac:dyDescent="0.2">
      <c r="B1817">
        <v>106.6666666666667</v>
      </c>
      <c r="C1817">
        <v>50</v>
      </c>
      <c r="D1817">
        <v>9</v>
      </c>
      <c r="E1817">
        <v>44</v>
      </c>
      <c r="F1817">
        <v>0.23239230448954551</v>
      </c>
      <c r="G1817">
        <v>1666.76515547381</v>
      </c>
      <c r="H1817">
        <v>486.73750706982918</v>
      </c>
      <c r="I1817">
        <v>3.4243614499892852</v>
      </c>
      <c r="J1817">
        <f t="shared" si="56"/>
        <v>0.23239230448954551</v>
      </c>
      <c r="K1817">
        <v>19060.11471629735</v>
      </c>
      <c r="L1817">
        <v>17880.087067893379</v>
      </c>
      <c r="M1817">
        <v>1.065996750682658</v>
      </c>
      <c r="N1817">
        <f t="shared" si="57"/>
        <v>62.6666666666667</v>
      </c>
    </row>
    <row r="1818" spans="2:14" x14ac:dyDescent="0.2">
      <c r="B1818">
        <v>106.6666666666667</v>
      </c>
      <c r="C1818">
        <v>50</v>
      </c>
      <c r="D1818">
        <v>9</v>
      </c>
      <c r="E1818">
        <v>48</v>
      </c>
      <c r="F1818">
        <v>0.2460056629110122</v>
      </c>
      <c r="G1818">
        <v>1558.502414709794</v>
      </c>
      <c r="H1818">
        <v>434.16449945759427</v>
      </c>
      <c r="I1818">
        <v>3.589658796739128</v>
      </c>
      <c r="J1818">
        <f t="shared" si="56"/>
        <v>0.2460056629110122</v>
      </c>
      <c r="K1818">
        <v>19322.162923489919</v>
      </c>
      <c r="L1818">
        <v>18197.82500823772</v>
      </c>
      <c r="M1818">
        <v>1.0617841920527999</v>
      </c>
      <c r="N1818">
        <f t="shared" si="57"/>
        <v>58.6666666666667</v>
      </c>
    </row>
    <row r="1819" spans="2:14" x14ac:dyDescent="0.2">
      <c r="B1819">
        <v>106.6666666666667</v>
      </c>
      <c r="C1819">
        <v>50</v>
      </c>
      <c r="D1819">
        <v>9</v>
      </c>
      <c r="E1819">
        <v>52</v>
      </c>
      <c r="F1819">
        <v>0.2612768787164691</v>
      </c>
      <c r="G1819">
        <v>1453.16011640945</v>
      </c>
      <c r="H1819">
        <v>384.52076705509359</v>
      </c>
      <c r="I1819">
        <v>3.7791459939567931</v>
      </c>
      <c r="J1819">
        <f t="shared" si="56"/>
        <v>0.2612768787164691</v>
      </c>
      <c r="K1819">
        <v>19630.547112008699</v>
      </c>
      <c r="L1819">
        <v>18561.90776265434</v>
      </c>
      <c r="M1819">
        <v>1.057571633423608</v>
      </c>
      <c r="N1819">
        <f t="shared" si="57"/>
        <v>54.6666666666667</v>
      </c>
    </row>
    <row r="1820" spans="2:14" x14ac:dyDescent="0.2">
      <c r="B1820">
        <v>106.6666666666667</v>
      </c>
      <c r="C1820">
        <v>50</v>
      </c>
      <c r="D1820">
        <v>9</v>
      </c>
      <c r="E1820">
        <v>56</v>
      </c>
      <c r="F1820">
        <v>0.27849498992188471</v>
      </c>
      <c r="G1820">
        <v>1350.73732090052</v>
      </c>
      <c r="H1820">
        <v>337.8065980355189</v>
      </c>
      <c r="I1820">
        <v>3.998552215248607</v>
      </c>
      <c r="J1820">
        <f t="shared" si="56"/>
        <v>0.27849498992188471</v>
      </c>
      <c r="K1820">
        <v>19996.219446291499</v>
      </c>
      <c r="L1820">
        <v>18983.2887234265</v>
      </c>
      <c r="M1820">
        <v>1.053359074795875</v>
      </c>
      <c r="N1820">
        <f t="shared" si="57"/>
        <v>50.6666666666667</v>
      </c>
    </row>
    <row r="1821" spans="2:14" x14ac:dyDescent="0.2">
      <c r="B1821">
        <v>106.6666666666667</v>
      </c>
      <c r="C1821">
        <v>50</v>
      </c>
      <c r="D1821">
        <v>9</v>
      </c>
      <c r="E1821">
        <v>60</v>
      </c>
      <c r="F1821">
        <v>0.29801775902686639</v>
      </c>
      <c r="G1821">
        <v>1251.2333698824571</v>
      </c>
      <c r="H1821">
        <v>294.02244561434901</v>
      </c>
      <c r="I1821">
        <v>4.2555709216963056</v>
      </c>
      <c r="J1821">
        <f t="shared" si="56"/>
        <v>0.29801775902686639</v>
      </c>
      <c r="K1821">
        <v>20433.89002288723</v>
      </c>
      <c r="L1821">
        <v>19476.67909861913</v>
      </c>
      <c r="M1821">
        <v>1.0491465161705089</v>
      </c>
      <c r="N1821">
        <f t="shared" si="57"/>
        <v>46.6666666666667</v>
      </c>
    </row>
    <row r="1822" spans="2:14" x14ac:dyDescent="0.2">
      <c r="B1822">
        <v>106.6666666666667</v>
      </c>
      <c r="C1822">
        <v>50</v>
      </c>
      <c r="D1822">
        <v>9</v>
      </c>
      <c r="E1822">
        <v>64</v>
      </c>
      <c r="F1822">
        <v>0.32029313393578179</v>
      </c>
      <c r="G1822">
        <v>1154.647754286909</v>
      </c>
      <c r="H1822">
        <v>253.168887120124</v>
      </c>
      <c r="I1822">
        <v>4.560780621273774</v>
      </c>
      <c r="J1822">
        <f t="shared" si="56"/>
        <v>0.32029313393578179</v>
      </c>
      <c r="K1822">
        <v>20963.786225517761</v>
      </c>
      <c r="L1822">
        <v>20062.307358350979</v>
      </c>
      <c r="M1822">
        <v>1.0449339575485841</v>
      </c>
      <c r="N1822">
        <f t="shared" si="57"/>
        <v>42.6666666666667</v>
      </c>
    </row>
    <row r="1823" spans="2:14" x14ac:dyDescent="0.2">
      <c r="B1823">
        <v>106.6666666666667</v>
      </c>
      <c r="C1823">
        <v>50</v>
      </c>
      <c r="D1823">
        <v>9</v>
      </c>
      <c r="E1823">
        <v>68</v>
      </c>
      <c r="F1823">
        <v>0.34588923782199121</v>
      </c>
      <c r="G1823">
        <v>1060.9800374990159</v>
      </c>
      <c r="H1823">
        <v>215.24660578200499</v>
      </c>
      <c r="I1823">
        <v>4.9291371338674832</v>
      </c>
      <c r="J1823">
        <f t="shared" si="56"/>
        <v>0.34588923782199121</v>
      </c>
      <c r="K1823">
        <v>21614.50498452727</v>
      </c>
      <c r="L1823">
        <v>20768.77155281026</v>
      </c>
      <c r="M1823">
        <v>1.0407213989313959</v>
      </c>
      <c r="N1823">
        <f t="shared" si="57"/>
        <v>38.6666666666667</v>
      </c>
    </row>
    <row r="1824" spans="2:14" x14ac:dyDescent="0.2">
      <c r="B1824">
        <v>106.6666666666667</v>
      </c>
      <c r="C1824">
        <v>50</v>
      </c>
      <c r="D1824">
        <v>9</v>
      </c>
      <c r="E1824">
        <v>72</v>
      </c>
      <c r="F1824">
        <v>0.37553712060285421</v>
      </c>
      <c r="G1824">
        <v>970.22981185395361</v>
      </c>
      <c r="H1824">
        <v>180.2563862323664</v>
      </c>
      <c r="I1824">
        <v>5.3824989623571042</v>
      </c>
      <c r="J1824">
        <f t="shared" si="56"/>
        <v>0.37553712060285421</v>
      </c>
      <c r="K1824">
        <v>22427.840273361478</v>
      </c>
      <c r="L1824">
        <v>21637.86684773989</v>
      </c>
      <c r="M1824">
        <v>1.036508840320556</v>
      </c>
      <c r="N1824">
        <f t="shared" si="57"/>
        <v>34.6666666666667</v>
      </c>
    </row>
    <row r="1825" spans="2:14" x14ac:dyDescent="0.2">
      <c r="B1825">
        <v>106.6666666666667</v>
      </c>
      <c r="C1825">
        <v>50</v>
      </c>
      <c r="D1825">
        <v>9</v>
      </c>
      <c r="E1825">
        <v>76</v>
      </c>
      <c r="F1825">
        <v>0.41019308464013199</v>
      </c>
      <c r="G1825">
        <v>882.3966765683133</v>
      </c>
      <c r="H1825">
        <v>148.19911873633231</v>
      </c>
      <c r="I1825">
        <v>5.9541290399858902</v>
      </c>
      <c r="J1825">
        <f t="shared" si="56"/>
        <v>0.41019308464013199</v>
      </c>
      <c r="K1825">
        <v>23467.389082482689</v>
      </c>
      <c r="L1825">
        <v>22733.191524650709</v>
      </c>
      <c r="M1825">
        <v>1.0322962817181149</v>
      </c>
      <c r="N1825">
        <f t="shared" si="57"/>
        <v>30.6666666666667</v>
      </c>
    </row>
    <row r="1826" spans="2:14" x14ac:dyDescent="0.2">
      <c r="B1826">
        <v>106.6666666666667</v>
      </c>
      <c r="C1826">
        <v>50</v>
      </c>
      <c r="D1826">
        <v>9</v>
      </c>
      <c r="E1826">
        <v>80</v>
      </c>
      <c r="F1826">
        <v>0.45113189353459721</v>
      </c>
      <c r="G1826">
        <v>797.48023010654754</v>
      </c>
      <c r="H1826">
        <v>119.07580911072949</v>
      </c>
      <c r="I1826">
        <v>6.6972480477958767</v>
      </c>
      <c r="J1826">
        <f t="shared" si="56"/>
        <v>0.45113189353459721</v>
      </c>
      <c r="K1826">
        <v>24834.903113636239</v>
      </c>
      <c r="L1826">
        <v>24156.49869264042</v>
      </c>
      <c r="M1826">
        <v>1.0280837231267499</v>
      </c>
      <c r="N1826">
        <f t="shared" si="57"/>
        <v>26.6666666666667</v>
      </c>
    </row>
    <row r="1827" spans="2:14" x14ac:dyDescent="0.2">
      <c r="B1827">
        <v>106.6666666666667</v>
      </c>
      <c r="C1827">
        <v>50</v>
      </c>
      <c r="D1827">
        <v>10</v>
      </c>
      <c r="E1827">
        <v>20</v>
      </c>
      <c r="F1827">
        <v>0.17478425756218879</v>
      </c>
      <c r="G1827">
        <v>2377.898301717009</v>
      </c>
      <c r="H1827">
        <v>863.74806360066202</v>
      </c>
      <c r="I1827">
        <v>2.752999864108971</v>
      </c>
      <c r="J1827">
        <f t="shared" si="56"/>
        <v>0.17478425756218879</v>
      </c>
      <c r="K1827">
        <v>18103.559294239622</v>
      </c>
      <c r="L1827">
        <v>16589.40905612327</v>
      </c>
      <c r="M1827">
        <v>1.0912721021583021</v>
      </c>
      <c r="N1827">
        <f t="shared" si="57"/>
        <v>86.6666666666667</v>
      </c>
    </row>
    <row r="1828" spans="2:14" x14ac:dyDescent="0.2">
      <c r="B1828">
        <v>106.6666666666667</v>
      </c>
      <c r="C1828">
        <v>50</v>
      </c>
      <c r="D1828">
        <v>10</v>
      </c>
      <c r="E1828">
        <v>24</v>
      </c>
      <c r="F1828">
        <v>0.17974224133113681</v>
      </c>
      <c r="G1828">
        <v>2288.370068257153</v>
      </c>
      <c r="H1828">
        <v>806.38241210701551</v>
      </c>
      <c r="I1828">
        <v>2.837822395304749</v>
      </c>
      <c r="J1828">
        <f t="shared" si="56"/>
        <v>0.17974224133113681</v>
      </c>
      <c r="K1828">
        <v>18504.678180689971</v>
      </c>
      <c r="L1828">
        <v>17022.690524539841</v>
      </c>
      <c r="M1828">
        <v>1.087059542909137</v>
      </c>
      <c r="N1828">
        <f t="shared" si="57"/>
        <v>82.6666666666667</v>
      </c>
    </row>
    <row r="1829" spans="2:14" x14ac:dyDescent="0.2">
      <c r="B1829">
        <v>106.6666666666667</v>
      </c>
      <c r="C1829">
        <v>50</v>
      </c>
      <c r="D1829">
        <v>10</v>
      </c>
      <c r="E1829">
        <v>28</v>
      </c>
      <c r="F1829">
        <v>0.18778567230289619</v>
      </c>
      <c r="G1829">
        <v>2163.0034653839962</v>
      </c>
      <c r="H1829">
        <v>737.90634854874543</v>
      </c>
      <c r="I1829">
        <v>2.9312709798987582</v>
      </c>
      <c r="J1829">
        <f t="shared" si="56"/>
        <v>0.18778567230289619</v>
      </c>
      <c r="K1829">
        <v>18626.654044067829</v>
      </c>
      <c r="L1829">
        <v>17201.556927232581</v>
      </c>
      <c r="M1829">
        <v>1.082846984308677</v>
      </c>
      <c r="N1829">
        <f t="shared" si="57"/>
        <v>78.6666666666667</v>
      </c>
    </row>
    <row r="1830" spans="2:14" x14ac:dyDescent="0.2">
      <c r="B1830">
        <v>106.6666666666667</v>
      </c>
      <c r="C1830">
        <v>50</v>
      </c>
      <c r="D1830">
        <v>10</v>
      </c>
      <c r="E1830">
        <v>32</v>
      </c>
      <c r="F1830">
        <v>0.19663864901733191</v>
      </c>
      <c r="G1830">
        <v>2040.648856339544</v>
      </c>
      <c r="H1830">
        <v>672.43134360560896</v>
      </c>
      <c r="I1830">
        <v>3.034731910915228</v>
      </c>
      <c r="J1830">
        <f t="shared" si="56"/>
        <v>0.19663864901733191</v>
      </c>
      <c r="K1830">
        <v>18767.944165073921</v>
      </c>
      <c r="L1830">
        <v>17399.726652339989</v>
      </c>
      <c r="M1830">
        <v>1.0786344257051841</v>
      </c>
      <c r="N1830">
        <f t="shared" si="57"/>
        <v>74.6666666666667</v>
      </c>
    </row>
    <row r="1831" spans="2:14" x14ac:dyDescent="0.2">
      <c r="B1831">
        <v>106.6666666666667</v>
      </c>
      <c r="C1831">
        <v>50</v>
      </c>
      <c r="D1831">
        <v>10</v>
      </c>
      <c r="E1831">
        <v>36</v>
      </c>
      <c r="F1831">
        <v>0.20641547005097829</v>
      </c>
      <c r="G1831">
        <v>1921.292620713856</v>
      </c>
      <c r="H1831">
        <v>609.95248368153318</v>
      </c>
      <c r="I1831">
        <v>3.1499053977407798</v>
      </c>
      <c r="J1831">
        <f t="shared" si="56"/>
        <v>0.20641547005097829</v>
      </c>
      <c r="K1831">
        <v>18931.70076679155</v>
      </c>
      <c r="L1831">
        <v>17620.360629759231</v>
      </c>
      <c r="M1831">
        <v>1.0744218670994501</v>
      </c>
      <c r="N1831">
        <f t="shared" si="57"/>
        <v>70.6666666666667</v>
      </c>
    </row>
    <row r="1832" spans="2:14" x14ac:dyDescent="0.2">
      <c r="B1832">
        <v>106.6666666666667</v>
      </c>
      <c r="C1832">
        <v>50</v>
      </c>
      <c r="D1832">
        <v>10</v>
      </c>
      <c r="E1832">
        <v>40</v>
      </c>
      <c r="F1832">
        <v>0.2172514428660193</v>
      </c>
      <c r="G1832">
        <v>1804.92768847916</v>
      </c>
      <c r="H1832">
        <v>550.46749021711491</v>
      </c>
      <c r="I1832">
        <v>3.2788996999028259</v>
      </c>
      <c r="J1832">
        <f t="shared" si="56"/>
        <v>0.2172514428660193</v>
      </c>
      <c r="K1832">
        <v>19121.894377594581</v>
      </c>
      <c r="L1832">
        <v>17867.43417933254</v>
      </c>
      <c r="M1832">
        <v>1.0702093084922679</v>
      </c>
      <c r="N1832">
        <f t="shared" si="57"/>
        <v>66.6666666666667</v>
      </c>
    </row>
    <row r="1833" spans="2:14" x14ac:dyDescent="0.2">
      <c r="B1833">
        <v>106.6666666666667</v>
      </c>
      <c r="C1833">
        <v>50</v>
      </c>
      <c r="D1833">
        <v>10</v>
      </c>
      <c r="E1833">
        <v>44</v>
      </c>
      <c r="F1833">
        <v>0.22930814880855241</v>
      </c>
      <c r="G1833">
        <v>1691.5501566482751</v>
      </c>
      <c r="H1833">
        <v>493.97536675990932</v>
      </c>
      <c r="I1833">
        <v>3.4243613557969841</v>
      </c>
      <c r="J1833">
        <f t="shared" si="56"/>
        <v>0.22930814880855241</v>
      </c>
      <c r="K1833">
        <v>19343.54094708784</v>
      </c>
      <c r="L1833">
        <v>18145.96615719948</v>
      </c>
      <c r="M1833">
        <v>1.0659967498844489</v>
      </c>
      <c r="N1833">
        <f t="shared" si="57"/>
        <v>62.6666666666667</v>
      </c>
    </row>
    <row r="1834" spans="2:14" x14ac:dyDescent="0.2">
      <c r="B1834">
        <v>106.6666666666667</v>
      </c>
      <c r="C1834">
        <v>50</v>
      </c>
      <c r="D1834">
        <v>10</v>
      </c>
      <c r="E1834">
        <v>48</v>
      </c>
      <c r="F1834">
        <v>0.24278018222078121</v>
      </c>
      <c r="G1834">
        <v>1581.157749655853</v>
      </c>
      <c r="H1834">
        <v>440.47579104864349</v>
      </c>
      <c r="I1834">
        <v>3.5896586867840798</v>
      </c>
      <c r="J1834">
        <f t="shared" si="56"/>
        <v>0.24278018222078121</v>
      </c>
      <c r="K1834">
        <v>19603.041585455609</v>
      </c>
      <c r="L1834">
        <v>18462.3596268484</v>
      </c>
      <c r="M1834">
        <v>1.0617841912768511</v>
      </c>
      <c r="N1834">
        <f t="shared" si="57"/>
        <v>58.6666666666667</v>
      </c>
    </row>
    <row r="1835" spans="2:14" x14ac:dyDescent="0.2">
      <c r="B1835">
        <v>106.6666666666667</v>
      </c>
      <c r="C1835">
        <v>50</v>
      </c>
      <c r="D1835">
        <v>10</v>
      </c>
      <c r="E1835">
        <v>52</v>
      </c>
      <c r="F1835">
        <v>0.25790397458089642</v>
      </c>
      <c r="G1835">
        <v>1473.749074769247</v>
      </c>
      <c r="H1835">
        <v>389.96882570644391</v>
      </c>
      <c r="I1835">
        <v>3.7791458640302671</v>
      </c>
      <c r="J1835">
        <f t="shared" si="56"/>
        <v>0.25790397458089642</v>
      </c>
      <c r="K1835">
        <v>19908.6806173982</v>
      </c>
      <c r="L1835">
        <v>18824.900368335391</v>
      </c>
      <c r="M1835">
        <v>1.0575716326704061</v>
      </c>
      <c r="N1835">
        <f t="shared" si="57"/>
        <v>54.6666666666667</v>
      </c>
    </row>
    <row r="1836" spans="2:14" x14ac:dyDescent="0.2">
      <c r="B1836">
        <v>106.6666666666667</v>
      </c>
      <c r="C1836">
        <v>50</v>
      </c>
      <c r="D1836">
        <v>10</v>
      </c>
      <c r="E1836">
        <v>56</v>
      </c>
      <c r="F1836">
        <v>0.27496954696783388</v>
      </c>
      <c r="G1836">
        <v>1369.323235324124</v>
      </c>
      <c r="H1836">
        <v>342.45477235718931</v>
      </c>
      <c r="I1836">
        <v>3.998552059586673</v>
      </c>
      <c r="J1836">
        <f t="shared" si="56"/>
        <v>0.27496954696783388</v>
      </c>
      <c r="K1836">
        <v>20271.364004507021</v>
      </c>
      <c r="L1836">
        <v>19244.49554154008</v>
      </c>
      <c r="M1836">
        <v>1.05335907406616</v>
      </c>
      <c r="N1836">
        <f t="shared" si="57"/>
        <v>50.6666666666667</v>
      </c>
    </row>
    <row r="1837" spans="2:14" x14ac:dyDescent="0.2">
      <c r="B1837">
        <v>106.6666666666667</v>
      </c>
      <c r="C1837">
        <v>50</v>
      </c>
      <c r="D1837">
        <v>10</v>
      </c>
      <c r="E1837">
        <v>60</v>
      </c>
      <c r="F1837">
        <v>0.29433641341093952</v>
      </c>
      <c r="G1837">
        <v>1267.8796154468639</v>
      </c>
      <c r="H1837">
        <v>297.93409514932972</v>
      </c>
      <c r="I1837">
        <v>4.2555707322164018</v>
      </c>
      <c r="J1837">
        <f t="shared" si="56"/>
        <v>0.29433641341093952</v>
      </c>
      <c r="K1837">
        <v>20705.73983072046</v>
      </c>
      <c r="L1837">
        <v>19735.79431042292</v>
      </c>
      <c r="M1837">
        <v>1.0491465154653179</v>
      </c>
      <c r="N1837">
        <f t="shared" si="57"/>
        <v>46.6666666666667</v>
      </c>
    </row>
    <row r="1838" spans="2:14" x14ac:dyDescent="0.2">
      <c r="B1838">
        <v>106.6666666666667</v>
      </c>
      <c r="C1838">
        <v>50</v>
      </c>
      <c r="D1838">
        <v>10</v>
      </c>
      <c r="E1838">
        <v>64</v>
      </c>
      <c r="F1838">
        <v>0.31645546142732822</v>
      </c>
      <c r="G1838">
        <v>1169.4177537468549</v>
      </c>
      <c r="H1838">
        <v>256.40738090627491</v>
      </c>
      <c r="I1838">
        <v>4.560780386327159</v>
      </c>
      <c r="J1838">
        <f t="shared" si="56"/>
        <v>0.31645546142732822</v>
      </c>
      <c r="K1838">
        <v>21231.950356162572</v>
      </c>
      <c r="L1838">
        <v>20318.93998332199</v>
      </c>
      <c r="M1838">
        <v>1.044933956869305</v>
      </c>
      <c r="N1838">
        <f t="shared" si="57"/>
        <v>42.6666666666667</v>
      </c>
    </row>
    <row r="1839" spans="2:14" x14ac:dyDescent="0.2">
      <c r="B1839">
        <v>106.6666666666667</v>
      </c>
      <c r="C1839">
        <v>50</v>
      </c>
      <c r="D1839">
        <v>10</v>
      </c>
      <c r="E1839">
        <v>68</v>
      </c>
      <c r="F1839">
        <v>0.34189960734039743</v>
      </c>
      <c r="G1839">
        <v>1073.937267680531</v>
      </c>
      <c r="H1839">
        <v>217.8753204438637</v>
      </c>
      <c r="I1839">
        <v>4.9291368361164842</v>
      </c>
      <c r="J1839">
        <f t="shared" si="56"/>
        <v>0.34189960734039743</v>
      </c>
      <c r="K1839">
        <v>21878.472360392519</v>
      </c>
      <c r="L1839">
        <v>21022.410413155849</v>
      </c>
      <c r="M1839">
        <v>1.040721398279854</v>
      </c>
      <c r="N1839">
        <f t="shared" si="57"/>
        <v>38.6666666666667</v>
      </c>
    </row>
    <row r="1840" spans="2:14" x14ac:dyDescent="0.2">
      <c r="B1840">
        <v>106.6666666666667</v>
      </c>
      <c r="C1840">
        <v>50</v>
      </c>
      <c r="D1840">
        <v>10</v>
      </c>
      <c r="E1840">
        <v>72</v>
      </c>
      <c r="F1840">
        <v>0.37140762280957051</v>
      </c>
      <c r="G1840">
        <v>981.43780916251274</v>
      </c>
      <c r="H1840">
        <v>182.33870301862439</v>
      </c>
      <c r="I1840">
        <v>5.3824985749858438</v>
      </c>
      <c r="J1840">
        <f t="shared" si="56"/>
        <v>0.37140762280957051</v>
      </c>
      <c r="K1840">
        <v>22686.924430897619</v>
      </c>
      <c r="L1840">
        <v>21887.825324753729</v>
      </c>
      <c r="M1840">
        <v>1.0365088396991251</v>
      </c>
      <c r="N1840">
        <f t="shared" si="57"/>
        <v>34.6666666666667</v>
      </c>
    </row>
    <row r="1841" spans="2:14" x14ac:dyDescent="0.2">
      <c r="B1841">
        <v>106.6666666666667</v>
      </c>
      <c r="C1841">
        <v>50</v>
      </c>
      <c r="D1841">
        <v>10</v>
      </c>
      <c r="E1841">
        <v>76</v>
      </c>
      <c r="F1841">
        <v>0.40594823700728561</v>
      </c>
      <c r="G1841">
        <v>891.91904086532531</v>
      </c>
      <c r="H1841">
        <v>149.79841935544019</v>
      </c>
      <c r="I1841">
        <v>5.9541285195338984</v>
      </c>
      <c r="J1841">
        <f t="shared" si="56"/>
        <v>0.40594823700728561</v>
      </c>
      <c r="K1841">
        <v>23720.63689480695</v>
      </c>
      <c r="L1841">
        <v>22978.51627329706</v>
      </c>
      <c r="M1841">
        <v>1.0322962811298779</v>
      </c>
      <c r="N1841">
        <f t="shared" si="57"/>
        <v>30.6666666666667</v>
      </c>
    </row>
    <row r="1842" spans="2:14" x14ac:dyDescent="0.2">
      <c r="B1842">
        <v>106.6666666666667</v>
      </c>
      <c r="C1842">
        <v>50</v>
      </c>
      <c r="D1842">
        <v>10</v>
      </c>
      <c r="E1842">
        <v>80</v>
      </c>
      <c r="F1842">
        <v>0.44681636095968408</v>
      </c>
      <c r="G1842">
        <v>805.38062682972964</v>
      </c>
      <c r="H1842">
        <v>120.2554704038095</v>
      </c>
      <c r="I1842">
        <v>6.6972473196048181</v>
      </c>
      <c r="J1842">
        <f t="shared" si="56"/>
        <v>0.44681636095968408</v>
      </c>
      <c r="K1842">
        <v>25080.935027371961</v>
      </c>
      <c r="L1842">
        <v>24395.809870946039</v>
      </c>
      <c r="M1842">
        <v>1.0280837225757311</v>
      </c>
      <c r="N1842">
        <f t="shared" si="57"/>
        <v>26.6666666666667</v>
      </c>
    </row>
    <row r="1843" spans="2:14" x14ac:dyDescent="0.2">
      <c r="B1843">
        <v>106.6666666666667</v>
      </c>
      <c r="C1843">
        <v>50</v>
      </c>
      <c r="D1843">
        <v>11</v>
      </c>
      <c r="E1843">
        <v>20</v>
      </c>
      <c r="F1843">
        <v>0.17241078895359579</v>
      </c>
      <c r="G1843">
        <v>2416.776544564786</v>
      </c>
      <c r="H1843">
        <v>877.87021660755033</v>
      </c>
      <c r="I1843">
        <v>2.7529998157406448</v>
      </c>
      <c r="J1843">
        <f t="shared" si="56"/>
        <v>0.17241078895359579</v>
      </c>
      <c r="K1843">
        <v>18399.54948614243</v>
      </c>
      <c r="L1843">
        <v>16860.64315818519</v>
      </c>
      <c r="M1843">
        <v>1.091272101160041</v>
      </c>
      <c r="N1843">
        <f t="shared" si="57"/>
        <v>86.6666666666667</v>
      </c>
    </row>
    <row r="1844" spans="2:14" x14ac:dyDescent="0.2">
      <c r="B1844">
        <v>106.6666666666667</v>
      </c>
      <c r="C1844">
        <v>50</v>
      </c>
      <c r="D1844">
        <v>11</v>
      </c>
      <c r="E1844">
        <v>24</v>
      </c>
      <c r="F1844">
        <v>0.17776128664487739</v>
      </c>
      <c r="G1844">
        <v>2318.3250125754871</v>
      </c>
      <c r="H1844">
        <v>816.9380384789531</v>
      </c>
      <c r="I1844">
        <v>2.837822335818696</v>
      </c>
      <c r="J1844">
        <f t="shared" si="56"/>
        <v>0.17776128664487739</v>
      </c>
      <c r="K1844">
        <v>18746.905874636981</v>
      </c>
      <c r="L1844">
        <v>17245.518900540439</v>
      </c>
      <c r="M1844">
        <v>1.0870595418297031</v>
      </c>
      <c r="N1844">
        <f t="shared" si="57"/>
        <v>82.6666666666667</v>
      </c>
    </row>
    <row r="1845" spans="2:14" x14ac:dyDescent="0.2">
      <c r="B1845">
        <v>106.6666666666667</v>
      </c>
      <c r="C1845">
        <v>50</v>
      </c>
      <c r="D1845">
        <v>11</v>
      </c>
      <c r="E1845">
        <v>28</v>
      </c>
      <c r="F1845">
        <v>0.18571854307964</v>
      </c>
      <c r="G1845">
        <v>2190.925421011952</v>
      </c>
      <c r="H1845">
        <v>747.4319111663259</v>
      </c>
      <c r="I1845">
        <v>2.9312709134844601</v>
      </c>
      <c r="J1845">
        <f t="shared" si="56"/>
        <v>0.18571854307964</v>
      </c>
      <c r="K1845">
        <v>18867.103315665929</v>
      </c>
      <c r="L1845">
        <v>17423.609805820299</v>
      </c>
      <c r="M1845">
        <v>1.082846983256216</v>
      </c>
      <c r="N1845">
        <f t="shared" si="57"/>
        <v>78.6666666666667</v>
      </c>
    </row>
    <row r="1846" spans="2:14" x14ac:dyDescent="0.2">
      <c r="B1846">
        <v>106.6666666666667</v>
      </c>
      <c r="C1846">
        <v>50</v>
      </c>
      <c r="D1846">
        <v>11</v>
      </c>
      <c r="E1846">
        <v>32</v>
      </c>
      <c r="F1846">
        <v>0.1944806721545827</v>
      </c>
      <c r="G1846">
        <v>2066.5884070629209</v>
      </c>
      <c r="H1846">
        <v>680.97891958747584</v>
      </c>
      <c r="I1846">
        <v>3.0347318362142861</v>
      </c>
      <c r="J1846">
        <f t="shared" si="56"/>
        <v>0.1944806721545827</v>
      </c>
      <c r="K1846">
        <v>19006.511441423809</v>
      </c>
      <c r="L1846">
        <v>17620.901953948371</v>
      </c>
      <c r="M1846">
        <v>1.078634424679094</v>
      </c>
      <c r="N1846">
        <f t="shared" si="57"/>
        <v>74.6666666666667</v>
      </c>
    </row>
    <row r="1847" spans="2:14" x14ac:dyDescent="0.2">
      <c r="B1847">
        <v>106.6666666666667</v>
      </c>
      <c r="C1847">
        <v>50</v>
      </c>
      <c r="D1847">
        <v>11</v>
      </c>
      <c r="E1847">
        <v>36</v>
      </c>
      <c r="F1847">
        <v>0.20416177667223501</v>
      </c>
      <c r="G1847">
        <v>1945.3013194823609</v>
      </c>
      <c r="H1847">
        <v>617.57453832946248</v>
      </c>
      <c r="I1847">
        <v>3.149905313040263</v>
      </c>
      <c r="J1847">
        <f t="shared" si="56"/>
        <v>0.20416177667223501</v>
      </c>
      <c r="K1847">
        <v>19168.27352826736</v>
      </c>
      <c r="L1847">
        <v>17840.546747114458</v>
      </c>
      <c r="M1847">
        <v>1.074421866099347</v>
      </c>
      <c r="N1847">
        <f t="shared" si="57"/>
        <v>70.6666666666667</v>
      </c>
    </row>
    <row r="1848" spans="2:14" x14ac:dyDescent="0.2">
      <c r="B1848">
        <v>106.6666666666667</v>
      </c>
      <c r="C1848">
        <v>50</v>
      </c>
      <c r="D1848">
        <v>11</v>
      </c>
      <c r="E1848">
        <v>40</v>
      </c>
      <c r="F1848">
        <v>0.21489707567654609</v>
      </c>
      <c r="G1848">
        <v>1827.0575981850629</v>
      </c>
      <c r="H1848">
        <v>557.21669443786902</v>
      </c>
      <c r="I1848">
        <v>3.2788996030139308</v>
      </c>
      <c r="J1848">
        <f t="shared" si="56"/>
        <v>0.21489707567654609</v>
      </c>
      <c r="K1848">
        <v>19356.34465429157</v>
      </c>
      <c r="L1848">
        <v>18086.503750544369</v>
      </c>
      <c r="M1848">
        <v>1.070209307517987</v>
      </c>
      <c r="N1848">
        <f t="shared" si="57"/>
        <v>66.6666666666667</v>
      </c>
    </row>
    <row r="1849" spans="2:14" x14ac:dyDescent="0.2">
      <c r="B1849">
        <v>106.6666666666667</v>
      </c>
      <c r="C1849">
        <v>50</v>
      </c>
      <c r="D1849">
        <v>11</v>
      </c>
      <c r="E1849">
        <v>44</v>
      </c>
      <c r="F1849">
        <v>0.2268482055076296</v>
      </c>
      <c r="G1849">
        <v>1711.8536141975119</v>
      </c>
      <c r="H1849">
        <v>499.90450547706718</v>
      </c>
      <c r="I1849">
        <v>3.4243612438816928</v>
      </c>
      <c r="J1849">
        <f t="shared" si="56"/>
        <v>0.2268482055076296</v>
      </c>
      <c r="K1849">
        <v>19575.718964941789</v>
      </c>
      <c r="L1849">
        <v>18363.769856221341</v>
      </c>
      <c r="M1849">
        <v>1.06599674893605</v>
      </c>
      <c r="N1849">
        <f t="shared" si="57"/>
        <v>62.6666666666667</v>
      </c>
    </row>
    <row r="1850" spans="2:14" x14ac:dyDescent="0.2">
      <c r="B1850">
        <v>106.6666666666667</v>
      </c>
      <c r="C1850">
        <v>50</v>
      </c>
      <c r="D1850">
        <v>11</v>
      </c>
      <c r="E1850">
        <v>48</v>
      </c>
      <c r="F1850">
        <v>0.2402100223112493</v>
      </c>
      <c r="G1850">
        <v>1599.687255341536</v>
      </c>
      <c r="H1850">
        <v>445.63772022887213</v>
      </c>
      <c r="I1850">
        <v>3.5896585561023939</v>
      </c>
      <c r="J1850">
        <f t="shared" si="56"/>
        <v>0.2402100223112493</v>
      </c>
      <c r="K1850">
        <v>19832.768613384</v>
      </c>
      <c r="L1850">
        <v>18678.719078271341</v>
      </c>
      <c r="M1850">
        <v>1.061784190354635</v>
      </c>
      <c r="N1850">
        <f t="shared" si="57"/>
        <v>58.6666666666667</v>
      </c>
    </row>
    <row r="1851" spans="2:14" x14ac:dyDescent="0.2">
      <c r="B1851">
        <v>106.6666666666667</v>
      </c>
      <c r="C1851">
        <v>50</v>
      </c>
      <c r="D1851">
        <v>11</v>
      </c>
      <c r="E1851">
        <v>52</v>
      </c>
      <c r="F1851">
        <v>0.25521952774856149</v>
      </c>
      <c r="G1851">
        <v>1490.5572442115269</v>
      </c>
      <c r="H1851">
        <v>394.41645249077328</v>
      </c>
      <c r="I1851">
        <v>3.7791457095629051</v>
      </c>
      <c r="J1851">
        <f t="shared" si="56"/>
        <v>0.25521952774856149</v>
      </c>
      <c r="K1851">
        <v>20135.739947183949</v>
      </c>
      <c r="L1851">
        <v>19039.599155463191</v>
      </c>
      <c r="M1851">
        <v>1.057571631774938</v>
      </c>
      <c r="N1851">
        <f t="shared" si="57"/>
        <v>54.6666666666667</v>
      </c>
    </row>
    <row r="1852" spans="2:14" x14ac:dyDescent="0.2">
      <c r="B1852">
        <v>106.6666666666667</v>
      </c>
      <c r="C1852">
        <v>50</v>
      </c>
      <c r="D1852">
        <v>11</v>
      </c>
      <c r="E1852">
        <v>56</v>
      </c>
      <c r="F1852">
        <v>0.27216777907403672</v>
      </c>
      <c r="G1852">
        <v>1384.462780408988</v>
      </c>
      <c r="H1852">
        <v>346.24104522766288</v>
      </c>
      <c r="I1852">
        <v>3.998551874456902</v>
      </c>
      <c r="J1852">
        <f t="shared" si="56"/>
        <v>0.27216777907403672</v>
      </c>
      <c r="K1852">
        <v>20495.488755596391</v>
      </c>
      <c r="L1852">
        <v>19457.267020415071</v>
      </c>
      <c r="M1852">
        <v>1.053359073198306</v>
      </c>
      <c r="N1852">
        <f t="shared" si="57"/>
        <v>50.6666666666667</v>
      </c>
    </row>
    <row r="1853" spans="2:14" x14ac:dyDescent="0.2">
      <c r="B1853">
        <v>106.6666666666667</v>
      </c>
      <c r="C1853">
        <v>50</v>
      </c>
      <c r="D1853">
        <v>11</v>
      </c>
      <c r="E1853">
        <v>60</v>
      </c>
      <c r="F1853">
        <v>0.29141603606446359</v>
      </c>
      <c r="G1853">
        <v>1281.403338070784</v>
      </c>
      <c r="H1853">
        <v>301.111998034142</v>
      </c>
      <c r="I1853">
        <v>4.2555705067769836</v>
      </c>
      <c r="J1853">
        <f t="shared" si="56"/>
        <v>0.29141603606446359</v>
      </c>
      <c r="K1853">
        <v>20926.59572175474</v>
      </c>
      <c r="L1853">
        <v>19946.304381718099</v>
      </c>
      <c r="M1853">
        <v>1.049146514626295</v>
      </c>
      <c r="N1853">
        <f t="shared" si="57"/>
        <v>46.6666666666667</v>
      </c>
    </row>
    <row r="1854" spans="2:14" x14ac:dyDescent="0.2">
      <c r="B1854">
        <v>106.6666666666667</v>
      </c>
      <c r="C1854">
        <v>50</v>
      </c>
      <c r="D1854">
        <v>11</v>
      </c>
      <c r="E1854">
        <v>64</v>
      </c>
      <c r="F1854">
        <v>0.31341802142156039</v>
      </c>
      <c r="G1854">
        <v>1181.378544406469</v>
      </c>
      <c r="H1854">
        <v>259.02992838425871</v>
      </c>
      <c r="I1854">
        <v>4.5607801066676359</v>
      </c>
      <c r="J1854">
        <f t="shared" si="56"/>
        <v>0.31341802142156039</v>
      </c>
      <c r="K1854">
        <v>21449.110487939011</v>
      </c>
      <c r="L1854">
        <v>20526.761871916799</v>
      </c>
      <c r="M1854">
        <v>1.0449339560607509</v>
      </c>
      <c r="N1854">
        <f t="shared" si="57"/>
        <v>42.6666666666667</v>
      </c>
    </row>
    <row r="1855" spans="2:14" x14ac:dyDescent="0.2">
      <c r="B1855">
        <v>106.6666666666667</v>
      </c>
      <c r="C1855">
        <v>50</v>
      </c>
      <c r="D1855">
        <v>11</v>
      </c>
      <c r="E1855">
        <v>68</v>
      </c>
      <c r="F1855">
        <v>0.33875117745353822</v>
      </c>
      <c r="G1855">
        <v>1084.3881055543941</v>
      </c>
      <c r="H1855">
        <v>219.99555289643419</v>
      </c>
      <c r="I1855">
        <v>4.9291364815218941</v>
      </c>
      <c r="J1855">
        <f t="shared" si="56"/>
        <v>0.33875117745353822</v>
      </c>
      <c r="K1855">
        <v>22091.378993253929</v>
      </c>
      <c r="L1855">
        <v>21226.986440595971</v>
      </c>
      <c r="M1855">
        <v>1.040721397503926</v>
      </c>
      <c r="N1855">
        <f t="shared" si="57"/>
        <v>38.6666666666667</v>
      </c>
    </row>
    <row r="1856" spans="2:14" x14ac:dyDescent="0.2">
      <c r="B1856">
        <v>106.6666666666667</v>
      </c>
      <c r="C1856">
        <v>50</v>
      </c>
      <c r="D1856">
        <v>11</v>
      </c>
      <c r="E1856">
        <v>72</v>
      </c>
      <c r="F1856">
        <v>0.36816146351633039</v>
      </c>
      <c r="G1856">
        <v>990.43176199748189</v>
      </c>
      <c r="H1856">
        <v>184.0096812170078</v>
      </c>
      <c r="I1856">
        <v>5.3824981133978378</v>
      </c>
      <c r="J1856">
        <f t="shared" si="56"/>
        <v>0.36816146351633039</v>
      </c>
      <c r="K1856">
        <v>22894.828718257519</v>
      </c>
      <c r="L1856">
        <v>22088.406637477048</v>
      </c>
      <c r="M1856">
        <v>1.0365088389586341</v>
      </c>
      <c r="N1856">
        <f t="shared" si="57"/>
        <v>34.6666666666667</v>
      </c>
    </row>
    <row r="1857" spans="2:14" x14ac:dyDescent="0.2">
      <c r="B1857">
        <v>106.6666666666667</v>
      </c>
      <c r="C1857">
        <v>50</v>
      </c>
      <c r="D1857">
        <v>11</v>
      </c>
      <c r="E1857">
        <v>76</v>
      </c>
      <c r="F1857">
        <v>0.40262906289257139</v>
      </c>
      <c r="G1857">
        <v>899.50926424142131</v>
      </c>
      <c r="H1857">
        <v>151.07321836306761</v>
      </c>
      <c r="I1857">
        <v>5.9541278989613531</v>
      </c>
      <c r="J1857">
        <f t="shared" si="56"/>
        <v>0.40262906289257139</v>
      </c>
      <c r="K1857">
        <v>23922.49931101927</v>
      </c>
      <c r="L1857">
        <v>23174.063265140911</v>
      </c>
      <c r="M1857">
        <v>1.032296280428481</v>
      </c>
      <c r="N1857">
        <f t="shared" si="57"/>
        <v>30.6666666666667</v>
      </c>
    </row>
    <row r="1858" spans="2:14" x14ac:dyDescent="0.2">
      <c r="B1858">
        <v>106.6666666666667</v>
      </c>
      <c r="C1858">
        <v>50</v>
      </c>
      <c r="D1858">
        <v>11</v>
      </c>
      <c r="E1858">
        <v>80</v>
      </c>
      <c r="F1858">
        <v>0.4434673342528026</v>
      </c>
      <c r="G1858">
        <v>811.62036241760961</v>
      </c>
      <c r="H1858">
        <v>121.18717272775839</v>
      </c>
      <c r="I1858">
        <v>6.697246450669156</v>
      </c>
      <c r="J1858">
        <f t="shared" si="56"/>
        <v>0.4434673342528026</v>
      </c>
      <c r="K1858">
        <v>25275.25110309336</v>
      </c>
      <c r="L1858">
        <v>24584.817913403509</v>
      </c>
      <c r="M1858">
        <v>1.02808372191821</v>
      </c>
      <c r="N1858">
        <f t="shared" si="57"/>
        <v>26.6666666666667</v>
      </c>
    </row>
    <row r="1859" spans="2:14" x14ac:dyDescent="0.2">
      <c r="B1859">
        <v>106.6666666666667</v>
      </c>
      <c r="C1859">
        <v>50</v>
      </c>
      <c r="D1859">
        <v>12</v>
      </c>
      <c r="E1859">
        <v>20</v>
      </c>
      <c r="F1859">
        <v>0.17051161930369529</v>
      </c>
      <c r="G1859">
        <v>2448.8133606588071</v>
      </c>
      <c r="H1859">
        <v>889.50729214055536</v>
      </c>
      <c r="I1859">
        <v>2.7529997587381869</v>
      </c>
      <c r="J1859">
        <f t="shared" si="56"/>
        <v>0.17051161930369529</v>
      </c>
      <c r="K1859">
        <v>18643.454113744869</v>
      </c>
      <c r="L1859">
        <v>17084.148045226619</v>
      </c>
      <c r="M1859">
        <v>1.091272099983583</v>
      </c>
      <c r="N1859">
        <f t="shared" si="57"/>
        <v>86.6666666666667</v>
      </c>
    </row>
    <row r="1860" spans="2:14" x14ac:dyDescent="0.2">
      <c r="B1860">
        <v>106.6666666666667</v>
      </c>
      <c r="C1860">
        <v>50</v>
      </c>
      <c r="D1860">
        <v>12</v>
      </c>
      <c r="E1860">
        <v>24</v>
      </c>
      <c r="F1860">
        <v>0.17614973136882611</v>
      </c>
      <c r="G1860">
        <v>2343.2788272197522</v>
      </c>
      <c r="H1860">
        <v>825.73135574382218</v>
      </c>
      <c r="I1860">
        <v>2.8378222661883989</v>
      </c>
      <c r="J1860">
        <f t="shared" ref="J1860:J1923" si="58">F1860</f>
        <v>0.17614973136882611</v>
      </c>
      <c r="K1860">
        <v>18948.69242820975</v>
      </c>
      <c r="L1860">
        <v>17431.14495673382</v>
      </c>
      <c r="M1860">
        <v>1.0870595405661909</v>
      </c>
      <c r="N1860">
        <f t="shared" ref="N1860:N1923" si="59">B1860-E1860</f>
        <v>82.6666666666667</v>
      </c>
    </row>
    <row r="1861" spans="2:14" x14ac:dyDescent="0.2">
      <c r="B1861">
        <v>106.6666666666667</v>
      </c>
      <c r="C1861">
        <v>50</v>
      </c>
      <c r="D1861">
        <v>12</v>
      </c>
      <c r="E1861">
        <v>28</v>
      </c>
      <c r="F1861">
        <v>0.18403771536219049</v>
      </c>
      <c r="G1861">
        <v>2214.1664045088301</v>
      </c>
      <c r="H1861">
        <v>755.3605683636481</v>
      </c>
      <c r="I1861">
        <v>2.931270835735337</v>
      </c>
      <c r="J1861">
        <f t="shared" si="58"/>
        <v>0.18403771536219049</v>
      </c>
      <c r="K1861">
        <v>19067.24250460773</v>
      </c>
      <c r="L1861">
        <v>17608.436668462549</v>
      </c>
      <c r="M1861">
        <v>1.082846982024132</v>
      </c>
      <c r="N1861">
        <f t="shared" si="59"/>
        <v>78.6666666666667</v>
      </c>
    </row>
    <row r="1862" spans="2:14" x14ac:dyDescent="0.2">
      <c r="B1862">
        <v>106.6666666666667</v>
      </c>
      <c r="C1862">
        <v>50</v>
      </c>
      <c r="D1862">
        <v>12</v>
      </c>
      <c r="E1862">
        <v>32</v>
      </c>
      <c r="F1862">
        <v>0.1927270151246038</v>
      </c>
      <c r="G1862">
        <v>2088.1586778685919</v>
      </c>
      <c r="H1862">
        <v>688.08674069042786</v>
      </c>
      <c r="I1862">
        <v>3.0347317487520962</v>
      </c>
      <c r="J1862">
        <f t="shared" si="58"/>
        <v>0.1927270151246038</v>
      </c>
      <c r="K1862">
        <v>19204.894243466752</v>
      </c>
      <c r="L1862">
        <v>17804.822306288592</v>
      </c>
      <c r="M1862">
        <v>1.078634423477715</v>
      </c>
      <c r="N1862">
        <f t="shared" si="59"/>
        <v>74.6666666666667</v>
      </c>
    </row>
    <row r="1863" spans="2:14" x14ac:dyDescent="0.2">
      <c r="B1863">
        <v>106.6666666666667</v>
      </c>
      <c r="C1863">
        <v>50</v>
      </c>
      <c r="D1863">
        <v>12</v>
      </c>
      <c r="E1863">
        <v>36</v>
      </c>
      <c r="F1863">
        <v>0.2023316345081996</v>
      </c>
      <c r="G1863">
        <v>1965.243912208239</v>
      </c>
      <c r="H1863">
        <v>623.90573010403455</v>
      </c>
      <c r="I1863">
        <v>3.1499052138542472</v>
      </c>
      <c r="J1863">
        <f t="shared" si="58"/>
        <v>0.2023316345081996</v>
      </c>
      <c r="K1863">
        <v>19364.780397616629</v>
      </c>
      <c r="L1863">
        <v>18023.442215512419</v>
      </c>
      <c r="M1863">
        <v>1.0744218649282069</v>
      </c>
      <c r="N1863">
        <f t="shared" si="59"/>
        <v>70.6666666666667</v>
      </c>
    </row>
    <row r="1864" spans="2:14" x14ac:dyDescent="0.2">
      <c r="B1864">
        <v>106.6666666666667</v>
      </c>
      <c r="C1864">
        <v>50</v>
      </c>
      <c r="D1864">
        <v>12</v>
      </c>
      <c r="E1864">
        <v>40</v>
      </c>
      <c r="F1864">
        <v>0.2129867984593973</v>
      </c>
      <c r="G1864">
        <v>1845.4160640369721</v>
      </c>
      <c r="H1864">
        <v>562.8156855455145</v>
      </c>
      <c r="I1864">
        <v>3.2788994895340999</v>
      </c>
      <c r="J1864">
        <f t="shared" si="58"/>
        <v>0.2129867984593973</v>
      </c>
      <c r="K1864">
        <v>19550.839229999841</v>
      </c>
      <c r="L1864">
        <v>18268.23885150838</v>
      </c>
      <c r="M1864">
        <v>1.0702093063768741</v>
      </c>
      <c r="N1864">
        <f t="shared" si="59"/>
        <v>66.6666666666667</v>
      </c>
    </row>
    <row r="1865" spans="2:14" x14ac:dyDescent="0.2">
      <c r="B1865">
        <v>106.6666666666667</v>
      </c>
      <c r="C1865">
        <v>50</v>
      </c>
      <c r="D1865">
        <v>12</v>
      </c>
      <c r="E1865">
        <v>44</v>
      </c>
      <c r="F1865">
        <v>0.22485428907749791</v>
      </c>
      <c r="G1865">
        <v>1728.671816988206</v>
      </c>
      <c r="H1865">
        <v>504.81586493294731</v>
      </c>
      <c r="I1865">
        <v>3.424361112774891</v>
      </c>
      <c r="J1865">
        <f t="shared" si="58"/>
        <v>0.22485428907749791</v>
      </c>
      <c r="K1865">
        <v>19768.041724665822</v>
      </c>
      <c r="L1865">
        <v>18544.185772610559</v>
      </c>
      <c r="M1865">
        <v>1.0659967478250181</v>
      </c>
      <c r="N1865">
        <f t="shared" si="59"/>
        <v>62.6666666666667</v>
      </c>
    </row>
    <row r="1866" spans="2:14" x14ac:dyDescent="0.2">
      <c r="B1866">
        <v>106.6666666666667</v>
      </c>
      <c r="C1866">
        <v>50</v>
      </c>
      <c r="D1866">
        <v>12</v>
      </c>
      <c r="E1866">
        <v>48</v>
      </c>
      <c r="F1866">
        <v>0.23812930836978141</v>
      </c>
      <c r="G1866">
        <v>1615.0092724347289</v>
      </c>
      <c r="H1866">
        <v>449.90611672028092</v>
      </c>
      <c r="I1866">
        <v>3.589658402974826</v>
      </c>
      <c r="J1866">
        <f t="shared" si="58"/>
        <v>0.23812930836978141</v>
      </c>
      <c r="K1866">
        <v>20022.729506480409</v>
      </c>
      <c r="L1866">
        <v>18857.626350765961</v>
      </c>
      <c r="M1866">
        <v>1.061784189274019</v>
      </c>
      <c r="N1866">
        <f t="shared" si="59"/>
        <v>58.6666666666667</v>
      </c>
    </row>
    <row r="1867" spans="2:14" x14ac:dyDescent="0.2">
      <c r="B1867">
        <v>106.6666666666667</v>
      </c>
      <c r="C1867">
        <v>50</v>
      </c>
      <c r="D1867">
        <v>12</v>
      </c>
      <c r="E1867">
        <v>52</v>
      </c>
      <c r="F1867">
        <v>0.25304949909289609</v>
      </c>
      <c r="G1867">
        <v>1504.427319048265</v>
      </c>
      <c r="H1867">
        <v>398.08663299585538</v>
      </c>
      <c r="I1867">
        <v>3.7791455285159712</v>
      </c>
      <c r="J1867">
        <f t="shared" si="58"/>
        <v>0.25304949909289609</v>
      </c>
      <c r="K1867">
        <v>20323.10894696246</v>
      </c>
      <c r="L1867">
        <v>19216.768260910048</v>
      </c>
      <c r="M1867">
        <v>1.0575716307253851</v>
      </c>
      <c r="N1867">
        <f t="shared" si="59"/>
        <v>54.6666666666667</v>
      </c>
    </row>
    <row r="1868" spans="2:14" x14ac:dyDescent="0.2">
      <c r="B1868">
        <v>106.6666666666667</v>
      </c>
      <c r="C1868">
        <v>50</v>
      </c>
      <c r="D1868">
        <v>12</v>
      </c>
      <c r="E1868">
        <v>56</v>
      </c>
      <c r="F1868">
        <v>0.26990700126494321</v>
      </c>
      <c r="G1868">
        <v>1396.925298999043</v>
      </c>
      <c r="H1868">
        <v>349.35782220334539</v>
      </c>
      <c r="I1868">
        <v>3.9985516574063031</v>
      </c>
      <c r="J1868">
        <f t="shared" si="58"/>
        <v>0.26990700126494321</v>
      </c>
      <c r="K1868">
        <v>20679.982996426352</v>
      </c>
      <c r="L1868">
        <v>19632.415519630649</v>
      </c>
      <c r="M1868">
        <v>1.0533590721808139</v>
      </c>
      <c r="N1868">
        <f t="shared" si="59"/>
        <v>50.6666666666667</v>
      </c>
    </row>
    <row r="1869" spans="2:14" x14ac:dyDescent="0.2">
      <c r="B1869">
        <v>106.6666666666667</v>
      </c>
      <c r="C1869">
        <v>50</v>
      </c>
      <c r="D1869">
        <v>12</v>
      </c>
      <c r="E1869">
        <v>60</v>
      </c>
      <c r="F1869">
        <v>0.28906482426166119</v>
      </c>
      <c r="G1869">
        <v>1292.5028166927791</v>
      </c>
      <c r="H1869">
        <v>303.72024031515508</v>
      </c>
      <c r="I1869">
        <v>4.2555702423770461</v>
      </c>
      <c r="J1869">
        <f t="shared" si="58"/>
        <v>0.28906482426166119</v>
      </c>
      <c r="K1869">
        <v>21107.861288141081</v>
      </c>
      <c r="L1869">
        <v>20119.07871176345</v>
      </c>
      <c r="M1869">
        <v>1.049146513642272</v>
      </c>
      <c r="N1869">
        <f t="shared" si="59"/>
        <v>46.6666666666667</v>
      </c>
    </row>
    <row r="1870" spans="2:14" x14ac:dyDescent="0.2">
      <c r="B1870">
        <v>106.6666666666667</v>
      </c>
      <c r="C1870">
        <v>50</v>
      </c>
      <c r="D1870">
        <v>12</v>
      </c>
      <c r="E1870">
        <v>64</v>
      </c>
      <c r="F1870">
        <v>0.31097945727554688</v>
      </c>
      <c r="G1870">
        <v>1191.1596221696329</v>
      </c>
      <c r="H1870">
        <v>261.17455347686808</v>
      </c>
      <c r="I1870">
        <v>4.5607797785519422</v>
      </c>
      <c r="J1870">
        <f t="shared" si="58"/>
        <v>0.31097945727554688</v>
      </c>
      <c r="K1870">
        <v>21626.69574934955</v>
      </c>
      <c r="L1870">
        <v>20696.710680656779</v>
      </c>
      <c r="M1870">
        <v>1.0449339551121011</v>
      </c>
      <c r="N1870">
        <f t="shared" si="59"/>
        <v>42.6666666666667</v>
      </c>
    </row>
    <row r="1871" spans="2:14" x14ac:dyDescent="0.2">
      <c r="B1871">
        <v>106.6666666666667</v>
      </c>
      <c r="C1871">
        <v>50</v>
      </c>
      <c r="D1871">
        <v>12</v>
      </c>
      <c r="E1871">
        <v>68</v>
      </c>
      <c r="F1871">
        <v>0.33623267915088573</v>
      </c>
      <c r="G1871">
        <v>1092.8955389352741</v>
      </c>
      <c r="H1871">
        <v>221.72151964469359</v>
      </c>
      <c r="I1871">
        <v>4.9291360653067304</v>
      </c>
      <c r="J1871">
        <f t="shared" si="58"/>
        <v>0.33623267915088573</v>
      </c>
      <c r="K1871">
        <v>22264.694187430461</v>
      </c>
      <c r="L1871">
        <v>21393.520168139879</v>
      </c>
      <c r="M1871">
        <v>1.040721396593159</v>
      </c>
      <c r="N1871">
        <f t="shared" si="59"/>
        <v>38.6666666666667</v>
      </c>
    </row>
    <row r="1872" spans="2:14" x14ac:dyDescent="0.2">
      <c r="B1872">
        <v>106.6666666666667</v>
      </c>
      <c r="C1872">
        <v>50</v>
      </c>
      <c r="D1872">
        <v>12</v>
      </c>
      <c r="E1872">
        <v>72</v>
      </c>
      <c r="F1872">
        <v>0.36557724790691348</v>
      </c>
      <c r="G1872">
        <v>997.71042015066655</v>
      </c>
      <c r="H1872">
        <v>185.361982412305</v>
      </c>
      <c r="I1872">
        <v>5.3824975713274146</v>
      </c>
      <c r="J1872">
        <f t="shared" si="58"/>
        <v>0.36557724790691348</v>
      </c>
      <c r="K1872">
        <v>23063.082239711472</v>
      </c>
      <c r="L1872">
        <v>22250.733801973111</v>
      </c>
      <c r="M1872">
        <v>1.036508838089031</v>
      </c>
      <c r="N1872">
        <f t="shared" si="59"/>
        <v>34.6666666666667</v>
      </c>
    </row>
    <row r="1873" spans="2:14" x14ac:dyDescent="0.2">
      <c r="B1873">
        <v>106.6666666666667</v>
      </c>
      <c r="C1873">
        <v>50</v>
      </c>
      <c r="D1873">
        <v>12</v>
      </c>
      <c r="E1873">
        <v>76</v>
      </c>
      <c r="F1873">
        <v>0.40000408180561597</v>
      </c>
      <c r="G1873">
        <v>905.60412433099498</v>
      </c>
      <c r="H1873">
        <v>152.09687306126759</v>
      </c>
      <c r="I1873">
        <v>5.9541271697689657</v>
      </c>
      <c r="J1873">
        <f t="shared" si="58"/>
        <v>0.40000408180561597</v>
      </c>
      <c r="K1873">
        <v>24084.592456793089</v>
      </c>
      <c r="L1873">
        <v>23331.085205523359</v>
      </c>
      <c r="M1873">
        <v>1.0322962796043169</v>
      </c>
      <c r="N1873">
        <f t="shared" si="59"/>
        <v>30.6666666666667</v>
      </c>
    </row>
    <row r="1874" spans="2:14" x14ac:dyDescent="0.2">
      <c r="B1874">
        <v>106.6666666666667</v>
      </c>
      <c r="C1874">
        <v>50</v>
      </c>
      <c r="D1874">
        <v>12</v>
      </c>
      <c r="E1874">
        <v>80</v>
      </c>
      <c r="F1874">
        <v>0.44084371745254541</v>
      </c>
      <c r="G1874">
        <v>816.57650480221787</v>
      </c>
      <c r="H1874">
        <v>121.9272182069106</v>
      </c>
      <c r="I1874">
        <v>6.6972454289614571</v>
      </c>
      <c r="J1874">
        <f t="shared" si="58"/>
        <v>0.44084371745254541</v>
      </c>
      <c r="K1874">
        <v>25429.59388338108</v>
      </c>
      <c r="L1874">
        <v>24734.944596785768</v>
      </c>
      <c r="M1874">
        <v>1.0280837211450871</v>
      </c>
      <c r="N1874">
        <f t="shared" si="59"/>
        <v>26.6666666666667</v>
      </c>
    </row>
    <row r="1875" spans="2:14" x14ac:dyDescent="0.2">
      <c r="B1875">
        <v>106.6666666666667</v>
      </c>
      <c r="C1875">
        <v>75</v>
      </c>
      <c r="D1875">
        <v>4</v>
      </c>
      <c r="E1875">
        <v>20</v>
      </c>
      <c r="F1875">
        <v>0.1186018946270129</v>
      </c>
      <c r="G1875">
        <v>3840.2185154143021</v>
      </c>
      <c r="H1875">
        <v>1394.921393245412</v>
      </c>
      <c r="I1875">
        <v>2.7529999425126621</v>
      </c>
      <c r="J1875">
        <f t="shared" si="58"/>
        <v>0.1186018946270129</v>
      </c>
      <c r="K1875">
        <v>29236.58406519748</v>
      </c>
      <c r="L1875">
        <v>26791.28694302859</v>
      </c>
      <c r="M1875">
        <v>1.091272103776455</v>
      </c>
      <c r="N1875">
        <f t="shared" si="59"/>
        <v>86.6666666666667</v>
      </c>
    </row>
    <row r="1876" spans="2:14" x14ac:dyDescent="0.2">
      <c r="B1876">
        <v>106.6666666666667</v>
      </c>
      <c r="C1876">
        <v>75</v>
      </c>
      <c r="D1876">
        <v>4</v>
      </c>
      <c r="E1876">
        <v>24</v>
      </c>
      <c r="F1876">
        <v>0.1475125106753436</v>
      </c>
      <c r="G1876">
        <v>2897.481690446516</v>
      </c>
      <c r="H1876">
        <v>1021.02284695606</v>
      </c>
      <c r="I1876">
        <v>2.8378225806451609</v>
      </c>
      <c r="J1876">
        <f t="shared" si="58"/>
        <v>0.1475125106753436</v>
      </c>
      <c r="K1876">
        <v>23430.199057353351</v>
      </c>
      <c r="L1876">
        <v>21553.7402138629</v>
      </c>
      <c r="M1876">
        <v>1.087059546272324</v>
      </c>
      <c r="N1876">
        <f t="shared" si="59"/>
        <v>82.6666666666667</v>
      </c>
    </row>
    <row r="1877" spans="2:14" x14ac:dyDescent="0.2">
      <c r="B1877">
        <v>106.6666666666667</v>
      </c>
      <c r="C1877">
        <v>75</v>
      </c>
      <c r="D1877">
        <v>4</v>
      </c>
      <c r="E1877">
        <v>28</v>
      </c>
      <c r="F1877">
        <v>0.15166978447004489</v>
      </c>
      <c r="G1877">
        <v>2782.5826823552111</v>
      </c>
      <c r="H1877">
        <v>949.27507738851909</v>
      </c>
      <c r="I1877">
        <v>2.9312711864406782</v>
      </c>
      <c r="J1877">
        <f t="shared" si="58"/>
        <v>0.15166978447004489</v>
      </c>
      <c r="K1877">
        <v>23962.146063433811</v>
      </c>
      <c r="L1877">
        <v>22128.838458467118</v>
      </c>
      <c r="M1877">
        <v>1.0828469875817279</v>
      </c>
      <c r="N1877">
        <f t="shared" si="59"/>
        <v>78.6666666666667</v>
      </c>
    </row>
    <row r="1878" spans="2:14" x14ac:dyDescent="0.2">
      <c r="B1878">
        <v>106.6666666666667</v>
      </c>
      <c r="C1878">
        <v>75</v>
      </c>
      <c r="D1878">
        <v>4</v>
      </c>
      <c r="E1878">
        <v>32</v>
      </c>
      <c r="F1878">
        <v>0.1561113610194742</v>
      </c>
      <c r="G1878">
        <v>2670.051788870911</v>
      </c>
      <c r="H1878">
        <v>879.83112287370045</v>
      </c>
      <c r="I1878">
        <v>3.034732142857143</v>
      </c>
      <c r="J1878">
        <f t="shared" si="58"/>
        <v>0.1561113610194742</v>
      </c>
      <c r="K1878">
        <v>24556.592740444979</v>
      </c>
      <c r="L1878">
        <v>22766.372074447769</v>
      </c>
      <c r="M1878">
        <v>1.078634428891132</v>
      </c>
      <c r="N1878">
        <f t="shared" si="59"/>
        <v>74.6666666666667</v>
      </c>
    </row>
    <row r="1879" spans="2:14" x14ac:dyDescent="0.2">
      <c r="B1879">
        <v>106.6666666666667</v>
      </c>
      <c r="C1879">
        <v>75</v>
      </c>
      <c r="D1879">
        <v>4</v>
      </c>
      <c r="E1879">
        <v>36</v>
      </c>
      <c r="F1879">
        <v>0.16086460437954531</v>
      </c>
      <c r="G1879">
        <v>2559.846071682965</v>
      </c>
      <c r="H1879">
        <v>812.67388540655418</v>
      </c>
      <c r="I1879">
        <v>3.1499056603773581</v>
      </c>
      <c r="J1879">
        <f t="shared" si="58"/>
        <v>0.16086460437954531</v>
      </c>
      <c r="K1879">
        <v>25223.768267086041</v>
      </c>
      <c r="L1879">
        <v>23476.596080809632</v>
      </c>
      <c r="M1879">
        <v>1.074421870200535</v>
      </c>
      <c r="N1879">
        <f t="shared" si="59"/>
        <v>70.6666666666667</v>
      </c>
    </row>
    <row r="1880" spans="2:14" x14ac:dyDescent="0.2">
      <c r="B1880">
        <v>106.6666666666667</v>
      </c>
      <c r="C1880">
        <v>75</v>
      </c>
      <c r="D1880">
        <v>4</v>
      </c>
      <c r="E1880">
        <v>40</v>
      </c>
      <c r="F1880">
        <v>0.16595969766892191</v>
      </c>
      <c r="G1880">
        <v>2451.935616611057</v>
      </c>
      <c r="H1880">
        <v>747.79213047395695</v>
      </c>
      <c r="I1880">
        <v>3.2789000000000001</v>
      </c>
      <c r="J1880">
        <f t="shared" si="58"/>
        <v>0.16595969766892191</v>
      </c>
      <c r="K1880">
        <v>25976.472177123589</v>
      </c>
      <c r="L1880">
        <v>24272.32869098648</v>
      </c>
      <c r="M1880">
        <v>1.0702093115099389</v>
      </c>
      <c r="N1880">
        <f t="shared" si="59"/>
        <v>66.6666666666667</v>
      </c>
    </row>
    <row r="1881" spans="2:14" x14ac:dyDescent="0.2">
      <c r="B1881">
        <v>106.6666666666667</v>
      </c>
      <c r="C1881">
        <v>75</v>
      </c>
      <c r="D1881">
        <v>4</v>
      </c>
      <c r="E1881">
        <v>44</v>
      </c>
      <c r="F1881">
        <v>0.17143008293992151</v>
      </c>
      <c r="G1881">
        <v>2346.3005952533672</v>
      </c>
      <c r="H1881">
        <v>685.17896161364592</v>
      </c>
      <c r="I1881">
        <v>3.4243617021276589</v>
      </c>
      <c r="J1881">
        <f t="shared" si="58"/>
        <v>0.17143008293992151</v>
      </c>
      <c r="K1881">
        <v>26830.86957846392</v>
      </c>
      <c r="L1881">
        <v>25169.747944824201</v>
      </c>
      <c r="M1881">
        <v>1.065996752819343</v>
      </c>
      <c r="N1881">
        <f t="shared" si="59"/>
        <v>62.6666666666667</v>
      </c>
    </row>
    <row r="1882" spans="2:14" x14ac:dyDescent="0.2">
      <c r="B1882">
        <v>106.6666666666667</v>
      </c>
      <c r="C1882">
        <v>75</v>
      </c>
      <c r="D1882">
        <v>4</v>
      </c>
      <c r="E1882">
        <v>48</v>
      </c>
      <c r="F1882">
        <v>0.17731300489418339</v>
      </c>
      <c r="G1882">
        <v>2242.928365332114</v>
      </c>
      <c r="H1882">
        <v>624.8304667739593</v>
      </c>
      <c r="I1882">
        <v>3.589659090909092</v>
      </c>
      <c r="J1882">
        <f t="shared" si="58"/>
        <v>0.17731300489418339</v>
      </c>
      <c r="K1882">
        <v>27807.609979695779</v>
      </c>
      <c r="L1882">
        <v>26189.512081137629</v>
      </c>
      <c r="M1882">
        <v>1.061784194128746</v>
      </c>
      <c r="N1882">
        <f t="shared" si="59"/>
        <v>58.6666666666667</v>
      </c>
    </row>
    <row r="1883" spans="2:14" x14ac:dyDescent="0.2">
      <c r="B1883">
        <v>106.6666666666667</v>
      </c>
      <c r="C1883">
        <v>75</v>
      </c>
      <c r="D1883">
        <v>4</v>
      </c>
      <c r="E1883">
        <v>52</v>
      </c>
      <c r="F1883">
        <v>0.18365014606535571</v>
      </c>
      <c r="G1883">
        <v>2141.8111785577648</v>
      </c>
      <c r="H1883">
        <v>566.7447050299678</v>
      </c>
      <c r="I1883">
        <v>3.7791463414634139</v>
      </c>
      <c r="J1883">
        <f t="shared" si="58"/>
        <v>0.18365014606535571</v>
      </c>
      <c r="K1883">
        <v>28933.442895193159</v>
      </c>
      <c r="L1883">
        <v>27358.376421665362</v>
      </c>
      <c r="M1883">
        <v>1.0575716354381499</v>
      </c>
      <c r="N1883">
        <f t="shared" si="59"/>
        <v>54.6666666666667</v>
      </c>
    </row>
    <row r="1884" spans="2:14" x14ac:dyDescent="0.2">
      <c r="B1884">
        <v>106.6666666666667</v>
      </c>
      <c r="C1884">
        <v>75</v>
      </c>
      <c r="D1884">
        <v>4</v>
      </c>
      <c r="E1884">
        <v>56</v>
      </c>
      <c r="F1884">
        <v>0.19048836401554631</v>
      </c>
      <c r="G1884">
        <v>2042.944510883965</v>
      </c>
      <c r="H1884">
        <v>510.92100045141768</v>
      </c>
      <c r="I1884">
        <v>3.998552631578947</v>
      </c>
      <c r="J1884">
        <f t="shared" si="58"/>
        <v>0.19048836401554631</v>
      </c>
      <c r="K1884">
        <v>30243.605565734601</v>
      </c>
      <c r="L1884">
        <v>28711.582055302049</v>
      </c>
      <c r="M1884">
        <v>1.053359076747554</v>
      </c>
      <c r="N1884">
        <f t="shared" si="59"/>
        <v>50.6666666666667</v>
      </c>
    </row>
    <row r="1885" spans="2:14" x14ac:dyDescent="0.2">
      <c r="B1885">
        <v>106.6666666666667</v>
      </c>
      <c r="C1885">
        <v>75</v>
      </c>
      <c r="D1885">
        <v>4</v>
      </c>
      <c r="E1885">
        <v>60</v>
      </c>
      <c r="F1885">
        <v>0.19788055196994209</v>
      </c>
      <c r="G1885">
        <v>1946.3258961515539</v>
      </c>
      <c r="H1885">
        <v>457.35947071270868</v>
      </c>
      <c r="I1885">
        <v>4.2555714285714288</v>
      </c>
      <c r="J1885">
        <f t="shared" si="58"/>
        <v>0.19788055196994209</v>
      </c>
      <c r="K1885">
        <v>31785.444880194049</v>
      </c>
      <c r="L1885">
        <v>30296.478454755201</v>
      </c>
      <c r="M1885">
        <v>1.049146518056957</v>
      </c>
      <c r="N1885">
        <f t="shared" si="59"/>
        <v>46.6666666666667</v>
      </c>
    </row>
    <row r="1886" spans="2:14" x14ac:dyDescent="0.2">
      <c r="B1886">
        <v>106.6666666666667</v>
      </c>
      <c r="C1886">
        <v>75</v>
      </c>
      <c r="D1886">
        <v>4</v>
      </c>
      <c r="E1886">
        <v>64</v>
      </c>
      <c r="F1886">
        <v>0.205886652035875</v>
      </c>
      <c r="G1886">
        <v>1851.9541337952321</v>
      </c>
      <c r="H1886">
        <v>406.06072343312502</v>
      </c>
      <c r="I1886">
        <v>4.5607812499999998</v>
      </c>
      <c r="J1886">
        <f t="shared" si="58"/>
        <v>0.205886652035875</v>
      </c>
      <c r="K1886">
        <v>33624.081817336752</v>
      </c>
      <c r="L1886">
        <v>32178.188406974641</v>
      </c>
      <c r="M1886">
        <v>1.0449339593663609</v>
      </c>
      <c r="N1886">
        <f t="shared" si="59"/>
        <v>42.6666666666667</v>
      </c>
    </row>
    <row r="1887" spans="2:14" x14ac:dyDescent="0.2">
      <c r="B1887">
        <v>106.6666666666667</v>
      </c>
      <c r="C1887">
        <v>75</v>
      </c>
      <c r="D1887">
        <v>4</v>
      </c>
      <c r="E1887">
        <v>68</v>
      </c>
      <c r="F1887">
        <v>0.21457485795293871</v>
      </c>
      <c r="G1887">
        <v>1759.828763421888</v>
      </c>
      <c r="H1887">
        <v>357.0256681887073</v>
      </c>
      <c r="I1887">
        <v>4.9291379310344823</v>
      </c>
      <c r="J1887">
        <f t="shared" si="58"/>
        <v>0.21457485795293871</v>
      </c>
      <c r="K1887">
        <v>35851.595915566082</v>
      </c>
      <c r="L1887">
        <v>34448.792820332899</v>
      </c>
      <c r="M1887">
        <v>1.040721400675765</v>
      </c>
      <c r="N1887">
        <f t="shared" si="59"/>
        <v>38.6666666666667</v>
      </c>
    </row>
    <row r="1888" spans="2:14" x14ac:dyDescent="0.2">
      <c r="B1888">
        <v>106.6666666666667</v>
      </c>
      <c r="C1888">
        <v>75</v>
      </c>
      <c r="D1888">
        <v>4</v>
      </c>
      <c r="E1888">
        <v>72</v>
      </c>
      <c r="F1888">
        <v>0.2240230537326541</v>
      </c>
      <c r="G1888">
        <v>1669.949725388268</v>
      </c>
      <c r="H1888">
        <v>310.25540648179617</v>
      </c>
      <c r="I1888">
        <v>5.3824999999999994</v>
      </c>
      <c r="J1888">
        <f t="shared" si="58"/>
        <v>0.2240230537326541</v>
      </c>
      <c r="K1888">
        <v>38602.571522704042</v>
      </c>
      <c r="L1888">
        <v>37242.877203797572</v>
      </c>
      <c r="M1888">
        <v>1.036508841985168</v>
      </c>
      <c r="N1888">
        <f t="shared" si="59"/>
        <v>34.6666666666667</v>
      </c>
    </row>
    <row r="1889" spans="2:14" x14ac:dyDescent="0.2">
      <c r="B1889">
        <v>106.6666666666667</v>
      </c>
      <c r="C1889">
        <v>75</v>
      </c>
      <c r="D1889">
        <v>4</v>
      </c>
      <c r="E1889">
        <v>76</v>
      </c>
      <c r="F1889">
        <v>0.23432054666290511</v>
      </c>
      <c r="G1889">
        <v>1582.3171489698479</v>
      </c>
      <c r="H1889">
        <v>265.75117329078461</v>
      </c>
      <c r="I1889">
        <v>5.9541304347826083</v>
      </c>
      <c r="J1889">
        <f t="shared" si="58"/>
        <v>0.23432054666290511</v>
      </c>
      <c r="K1889">
        <v>42081.813285122211</v>
      </c>
      <c r="L1889">
        <v>40765.247309443148</v>
      </c>
      <c r="M1889">
        <v>1.0322962832945719</v>
      </c>
      <c r="N1889">
        <f t="shared" si="59"/>
        <v>30.6666666666667</v>
      </c>
    </row>
    <row r="1890" spans="2:14" x14ac:dyDescent="0.2">
      <c r="B1890">
        <v>106.6666666666667</v>
      </c>
      <c r="C1890">
        <v>75</v>
      </c>
      <c r="D1890">
        <v>4</v>
      </c>
      <c r="E1890">
        <v>80</v>
      </c>
      <c r="F1890">
        <v>0.24557016910692869</v>
      </c>
      <c r="G1890">
        <v>1496.9312269109389</v>
      </c>
      <c r="H1890">
        <v>223.5143121297456</v>
      </c>
      <c r="I1890">
        <v>6.6972499999999986</v>
      </c>
      <c r="J1890">
        <f t="shared" si="58"/>
        <v>0.24557016910692869</v>
      </c>
      <c r="K1890">
        <v>46617.007650638378</v>
      </c>
      <c r="L1890">
        <v>45343.590735857193</v>
      </c>
      <c r="M1890">
        <v>1.028083724603976</v>
      </c>
      <c r="N1890">
        <f t="shared" si="59"/>
        <v>26.6666666666667</v>
      </c>
    </row>
    <row r="1891" spans="2:14" x14ac:dyDescent="0.2">
      <c r="B1891">
        <v>106.6666666666667</v>
      </c>
      <c r="C1891">
        <v>75</v>
      </c>
      <c r="D1891">
        <v>5</v>
      </c>
      <c r="E1891">
        <v>20</v>
      </c>
      <c r="F1891">
        <v>0.14361473476771741</v>
      </c>
      <c r="G1891">
        <v>3014.8051788907078</v>
      </c>
      <c r="H1891">
        <v>1095.0981398077399</v>
      </c>
      <c r="I1891">
        <v>2.7530000000000001</v>
      </c>
      <c r="J1891">
        <f t="shared" si="58"/>
        <v>0.14361473476771741</v>
      </c>
      <c r="K1891">
        <v>22952.49728603573</v>
      </c>
      <c r="L1891">
        <v>21032.790246952762</v>
      </c>
      <c r="M1891">
        <v>1.091272104962921</v>
      </c>
      <c r="N1891">
        <f t="shared" si="59"/>
        <v>86.6666666666667</v>
      </c>
    </row>
    <row r="1892" spans="2:14" x14ac:dyDescent="0.2">
      <c r="B1892">
        <v>106.6666666666667</v>
      </c>
      <c r="C1892">
        <v>75</v>
      </c>
      <c r="D1892">
        <v>5</v>
      </c>
      <c r="E1892">
        <v>24</v>
      </c>
      <c r="F1892">
        <v>0.139333414052872</v>
      </c>
      <c r="G1892">
        <v>3107.3824561409701</v>
      </c>
      <c r="H1892">
        <v>1094.9882763405619</v>
      </c>
      <c r="I1892">
        <v>2.8378225806451609</v>
      </c>
      <c r="J1892">
        <f t="shared" si="58"/>
        <v>0.139333414052872</v>
      </c>
      <c r="K1892">
        <v>25127.540834775959</v>
      </c>
      <c r="L1892">
        <v>23115.14665497555</v>
      </c>
      <c r="M1892">
        <v>1.087059546272324</v>
      </c>
      <c r="N1892">
        <f t="shared" si="59"/>
        <v>82.6666666666667</v>
      </c>
    </row>
    <row r="1893" spans="2:14" x14ac:dyDescent="0.2">
      <c r="B1893">
        <v>106.6666666666667</v>
      </c>
      <c r="C1893">
        <v>75</v>
      </c>
      <c r="D1893">
        <v>5</v>
      </c>
      <c r="E1893">
        <v>28</v>
      </c>
      <c r="F1893">
        <v>0.1432046567941011</v>
      </c>
      <c r="G1893">
        <v>2982.848120848334</v>
      </c>
      <c r="H1893">
        <v>1017.595415479209</v>
      </c>
      <c r="I1893">
        <v>2.9312711864406782</v>
      </c>
      <c r="J1893">
        <f t="shared" si="58"/>
        <v>0.1432046567941011</v>
      </c>
      <c r="K1893">
        <v>25686.727230081509</v>
      </c>
      <c r="L1893">
        <v>23721.47452471239</v>
      </c>
      <c r="M1893">
        <v>1.0828469875817279</v>
      </c>
      <c r="N1893">
        <f t="shared" si="59"/>
        <v>78.6666666666667</v>
      </c>
    </row>
    <row r="1894" spans="2:14" x14ac:dyDescent="0.2">
      <c r="B1894">
        <v>106.6666666666667</v>
      </c>
      <c r="C1894">
        <v>75</v>
      </c>
      <c r="D1894">
        <v>5</v>
      </c>
      <c r="E1894">
        <v>32</v>
      </c>
      <c r="F1894">
        <v>0.14734712420056781</v>
      </c>
      <c r="G1894">
        <v>2860.8725267387708</v>
      </c>
      <c r="H1894">
        <v>942.7100620634393</v>
      </c>
      <c r="I1894">
        <v>3.034732142857143</v>
      </c>
      <c r="J1894">
        <f t="shared" si="58"/>
        <v>0.14734712420056781</v>
      </c>
      <c r="K1894">
        <v>26311.58010278142</v>
      </c>
      <c r="L1894">
        <v>24393.41763810609</v>
      </c>
      <c r="M1894">
        <v>1.078634428891132</v>
      </c>
      <c r="N1894">
        <f t="shared" si="59"/>
        <v>74.6666666666667</v>
      </c>
    </row>
    <row r="1895" spans="2:14" x14ac:dyDescent="0.2">
      <c r="B1895">
        <v>106.6666666666667</v>
      </c>
      <c r="C1895">
        <v>75</v>
      </c>
      <c r="D1895">
        <v>5</v>
      </c>
      <c r="E1895">
        <v>36</v>
      </c>
      <c r="F1895">
        <v>0.15178716795237651</v>
      </c>
      <c r="G1895">
        <v>2741.416610127219</v>
      </c>
      <c r="H1895">
        <v>870.31705254270935</v>
      </c>
      <c r="I1895">
        <v>3.1499056603773581</v>
      </c>
      <c r="J1895">
        <f t="shared" si="58"/>
        <v>0.15178716795237651</v>
      </c>
      <c r="K1895">
        <v>27012.896619962681</v>
      </c>
      <c r="L1895">
        <v>25141.797062378169</v>
      </c>
      <c r="M1895">
        <v>1.074421870200535</v>
      </c>
      <c r="N1895">
        <f t="shared" si="59"/>
        <v>70.6666666666667</v>
      </c>
    </row>
    <row r="1896" spans="2:14" x14ac:dyDescent="0.2">
      <c r="B1896">
        <v>106.6666666666667</v>
      </c>
      <c r="C1896">
        <v>75</v>
      </c>
      <c r="D1896">
        <v>5</v>
      </c>
      <c r="E1896">
        <v>40</v>
      </c>
      <c r="F1896">
        <v>0.15655386030573801</v>
      </c>
      <c r="G1896">
        <v>2624.4554400890238</v>
      </c>
      <c r="H1896">
        <v>800.40728295740155</v>
      </c>
      <c r="I1896">
        <v>3.2789000000000001</v>
      </c>
      <c r="J1896">
        <f t="shared" si="58"/>
        <v>0.15655386030573801</v>
      </c>
      <c r="K1896">
        <v>27804.194065176951</v>
      </c>
      <c r="L1896">
        <v>25980.145908045331</v>
      </c>
      <c r="M1896">
        <v>1.0702093115099389</v>
      </c>
      <c r="N1896">
        <f t="shared" si="59"/>
        <v>66.6666666666667</v>
      </c>
    </row>
    <row r="1897" spans="2:14" x14ac:dyDescent="0.2">
      <c r="B1897">
        <v>106.6666666666667</v>
      </c>
      <c r="C1897">
        <v>75</v>
      </c>
      <c r="D1897">
        <v>5</v>
      </c>
      <c r="E1897">
        <v>44</v>
      </c>
      <c r="F1897">
        <v>0.16167947458043669</v>
      </c>
      <c r="G1897">
        <v>2509.973896909461</v>
      </c>
      <c r="H1897">
        <v>732.97569452138737</v>
      </c>
      <c r="I1897">
        <v>3.4243617021276589</v>
      </c>
      <c r="J1897">
        <f t="shared" si="58"/>
        <v>0.16167947458043669</v>
      </c>
      <c r="K1897">
        <v>28702.538118758959</v>
      </c>
      <c r="L1897">
        <v>26925.53991637089</v>
      </c>
      <c r="M1897">
        <v>1.065996752819343</v>
      </c>
      <c r="N1897">
        <f t="shared" si="59"/>
        <v>62.6666666666667</v>
      </c>
    </row>
    <row r="1898" spans="2:14" x14ac:dyDescent="0.2">
      <c r="B1898">
        <v>106.6666666666667</v>
      </c>
      <c r="C1898">
        <v>75</v>
      </c>
      <c r="D1898">
        <v>5</v>
      </c>
      <c r="E1898">
        <v>48</v>
      </c>
      <c r="F1898">
        <v>0.16720004907139299</v>
      </c>
      <c r="G1898">
        <v>2397.9632043256511</v>
      </c>
      <c r="H1898">
        <v>668.01975998182047</v>
      </c>
      <c r="I1898">
        <v>3.5896590909090911</v>
      </c>
      <c r="J1898">
        <f t="shared" si="58"/>
        <v>0.16720004907139299</v>
      </c>
      <c r="K1898">
        <v>29729.716990616231</v>
      </c>
      <c r="L1898">
        <v>27999.773546272401</v>
      </c>
      <c r="M1898">
        <v>1.061784194128746</v>
      </c>
      <c r="N1898">
        <f t="shared" si="59"/>
        <v>58.6666666666667</v>
      </c>
    </row>
    <row r="1899" spans="2:14" x14ac:dyDescent="0.2">
      <c r="B1899">
        <v>106.6666666666667</v>
      </c>
      <c r="C1899">
        <v>75</v>
      </c>
      <c r="D1899">
        <v>5</v>
      </c>
      <c r="E1899">
        <v>52</v>
      </c>
      <c r="F1899">
        <v>0.1731560315339972</v>
      </c>
      <c r="G1899">
        <v>2288.4185165726381</v>
      </c>
      <c r="H1899">
        <v>605.53847610105629</v>
      </c>
      <c r="I1899">
        <v>3.7791463414634139</v>
      </c>
      <c r="J1899">
        <f t="shared" si="58"/>
        <v>0.1731560315339972</v>
      </c>
      <c r="K1899">
        <v>30913.94196296157</v>
      </c>
      <c r="L1899">
        <v>29231.061922489989</v>
      </c>
      <c r="M1899">
        <v>1.0575716354381499</v>
      </c>
      <c r="N1899">
        <f t="shared" si="59"/>
        <v>54.6666666666667</v>
      </c>
    </row>
    <row r="1900" spans="2:14" x14ac:dyDescent="0.2">
      <c r="B1900">
        <v>106.6666666666667</v>
      </c>
      <c r="C1900">
        <v>75</v>
      </c>
      <c r="D1900">
        <v>5</v>
      </c>
      <c r="E1900">
        <v>56</v>
      </c>
      <c r="F1900">
        <v>0.1795930213305868</v>
      </c>
      <c r="G1900">
        <v>2181.3373351404598</v>
      </c>
      <c r="H1900">
        <v>545.5317301348349</v>
      </c>
      <c r="I1900">
        <v>3.998552631578947</v>
      </c>
      <c r="J1900">
        <f t="shared" si="58"/>
        <v>0.1795930213305868</v>
      </c>
      <c r="K1900">
        <v>32292.363115263171</v>
      </c>
      <c r="L1900">
        <v>30656.557510257549</v>
      </c>
      <c r="M1900">
        <v>1.053359076747554</v>
      </c>
      <c r="N1900">
        <f t="shared" si="59"/>
        <v>50.6666666666667</v>
      </c>
    </row>
    <row r="1901" spans="2:14" x14ac:dyDescent="0.2">
      <c r="B1901">
        <v>106.6666666666667</v>
      </c>
      <c r="C1901">
        <v>75</v>
      </c>
      <c r="D1901">
        <v>5</v>
      </c>
      <c r="E1901">
        <v>60</v>
      </c>
      <c r="F1901">
        <v>0.1865626350796647</v>
      </c>
      <c r="G1901">
        <v>2076.7185031183189</v>
      </c>
      <c r="H1901">
        <v>487.9999168091656</v>
      </c>
      <c r="I1901">
        <v>4.2555714285714279</v>
      </c>
      <c r="J1901">
        <f t="shared" si="58"/>
        <v>0.1865626350796647</v>
      </c>
      <c r="K1901">
        <v>33914.886321487073</v>
      </c>
      <c r="L1901">
        <v>32326.167735177922</v>
      </c>
      <c r="M1901">
        <v>1.049146518056957</v>
      </c>
      <c r="N1901">
        <f t="shared" si="59"/>
        <v>46.6666666666667</v>
      </c>
    </row>
    <row r="1902" spans="2:14" x14ac:dyDescent="0.2">
      <c r="B1902">
        <v>106.6666666666667</v>
      </c>
      <c r="C1902">
        <v>75</v>
      </c>
      <c r="D1902">
        <v>5</v>
      </c>
      <c r="E1902">
        <v>64</v>
      </c>
      <c r="F1902">
        <v>0.19412352819348541</v>
      </c>
      <c r="G1902">
        <v>1974.561581866961</v>
      </c>
      <c r="H1902">
        <v>432.94371591861818</v>
      </c>
      <c r="I1902">
        <v>4.5607812499999998</v>
      </c>
      <c r="J1902">
        <f t="shared" si="58"/>
        <v>0.19412352819348541</v>
      </c>
      <c r="K1902">
        <v>35850.142814285013</v>
      </c>
      <c r="L1902">
        <v>34308.524948336657</v>
      </c>
      <c r="M1902">
        <v>1.0449339593663609</v>
      </c>
      <c r="N1902">
        <f t="shared" si="59"/>
        <v>42.6666666666667</v>
      </c>
    </row>
    <row r="1903" spans="2:14" x14ac:dyDescent="0.2">
      <c r="B1903">
        <v>106.6666666666667</v>
      </c>
      <c r="C1903">
        <v>75</v>
      </c>
      <c r="D1903">
        <v>5</v>
      </c>
      <c r="E1903">
        <v>68</v>
      </c>
      <c r="F1903">
        <v>0.2023426120529839</v>
      </c>
      <c r="G1903">
        <v>1874.866474634649</v>
      </c>
      <c r="H1903">
        <v>380.36397050897091</v>
      </c>
      <c r="I1903">
        <v>4.9291379310344823</v>
      </c>
      <c r="J1903">
        <f t="shared" si="58"/>
        <v>0.2023426120529839</v>
      </c>
      <c r="K1903">
        <v>38195.167985289532</v>
      </c>
      <c r="L1903">
        <v>36700.665481163851</v>
      </c>
      <c r="M1903">
        <v>1.040721400675765</v>
      </c>
      <c r="N1903">
        <f t="shared" si="59"/>
        <v>38.6666666666667</v>
      </c>
    </row>
    <row r="1904" spans="2:14" x14ac:dyDescent="0.2">
      <c r="B1904">
        <v>106.6666666666667</v>
      </c>
      <c r="C1904">
        <v>75</v>
      </c>
      <c r="D1904">
        <v>5</v>
      </c>
      <c r="E1904">
        <v>72</v>
      </c>
      <c r="F1904">
        <v>0.21129651613763339</v>
      </c>
      <c r="G1904">
        <v>1777.633207456867</v>
      </c>
      <c r="H1904">
        <v>330.26162702403468</v>
      </c>
      <c r="I1904">
        <v>5.3824999999999994</v>
      </c>
      <c r="J1904">
        <f t="shared" si="58"/>
        <v>0.21129651613763339</v>
      </c>
      <c r="K1904">
        <v>41091.783775725868</v>
      </c>
      <c r="L1904">
        <v>39644.412195293044</v>
      </c>
      <c r="M1904">
        <v>1.036508841985168</v>
      </c>
      <c r="N1904">
        <f t="shared" si="59"/>
        <v>34.6666666666667</v>
      </c>
    </row>
    <row r="1905" spans="2:14" x14ac:dyDescent="0.2">
      <c r="B1905">
        <v>106.6666666666667</v>
      </c>
      <c r="C1905">
        <v>75</v>
      </c>
      <c r="D1905">
        <v>5</v>
      </c>
      <c r="E1905">
        <v>76</v>
      </c>
      <c r="F1905">
        <v>0.22107335721495641</v>
      </c>
      <c r="G1905">
        <v>1682.8618092991769</v>
      </c>
      <c r="H1905">
        <v>282.637713051817</v>
      </c>
      <c r="I1905">
        <v>5.9541304347826083</v>
      </c>
      <c r="J1905">
        <f t="shared" si="58"/>
        <v>0.22107335721495641</v>
      </c>
      <c r="K1905">
        <v>44755.804163341221</v>
      </c>
      <c r="L1905">
        <v>43355.580067093862</v>
      </c>
      <c r="M1905">
        <v>1.0322962832945719</v>
      </c>
      <c r="N1905">
        <f t="shared" si="59"/>
        <v>30.6666666666667</v>
      </c>
    </row>
    <row r="1906" spans="2:14" x14ac:dyDescent="0.2">
      <c r="B1906">
        <v>106.6666666666667</v>
      </c>
      <c r="C1906">
        <v>75</v>
      </c>
      <c r="D1906">
        <v>5</v>
      </c>
      <c r="E1906">
        <v>80</v>
      </c>
      <c r="F1906">
        <v>0.23177489486831859</v>
      </c>
      <c r="G1906">
        <v>1590.5522542249159</v>
      </c>
      <c r="H1906">
        <v>237.49333744819381</v>
      </c>
      <c r="I1906">
        <v>6.6972499999999986</v>
      </c>
      <c r="J1906">
        <f t="shared" si="58"/>
        <v>0.23177489486831859</v>
      </c>
      <c r="K1906">
        <v>49532.52712681533</v>
      </c>
      <c r="L1906">
        <v>48179.468210038613</v>
      </c>
      <c r="M1906">
        <v>1.028083724603976</v>
      </c>
      <c r="N1906">
        <f t="shared" si="59"/>
        <v>26.6666666666667</v>
      </c>
    </row>
    <row r="1907" spans="2:14" x14ac:dyDescent="0.2">
      <c r="B1907">
        <v>106.6666666666667</v>
      </c>
      <c r="C1907">
        <v>75</v>
      </c>
      <c r="D1907">
        <v>6</v>
      </c>
      <c r="E1907">
        <v>20</v>
      </c>
      <c r="F1907">
        <v>0.13570943246666381</v>
      </c>
      <c r="G1907">
        <v>3234.5316681565332</v>
      </c>
      <c r="H1907">
        <v>1174.91161211643</v>
      </c>
      <c r="I1907">
        <v>2.7530000000000001</v>
      </c>
      <c r="J1907">
        <f t="shared" si="58"/>
        <v>0.13570943246666381</v>
      </c>
      <c r="K1907">
        <v>24625.332295029471</v>
      </c>
      <c r="L1907">
        <v>22565.71223898937</v>
      </c>
      <c r="M1907">
        <v>1.091272104962921</v>
      </c>
      <c r="N1907">
        <f t="shared" si="59"/>
        <v>86.6666666666667</v>
      </c>
    </row>
    <row r="1908" spans="2:14" x14ac:dyDescent="0.2">
      <c r="B1908">
        <v>106.6666666666667</v>
      </c>
      <c r="C1908">
        <v>75</v>
      </c>
      <c r="D1908">
        <v>6</v>
      </c>
      <c r="E1908">
        <v>24</v>
      </c>
      <c r="F1908">
        <v>0.1340572638715789</v>
      </c>
      <c r="G1908">
        <v>3259.712084546451</v>
      </c>
      <c r="H1908">
        <v>1148.6666283689431</v>
      </c>
      <c r="I1908">
        <v>2.8378225710057432</v>
      </c>
      <c r="J1908">
        <f t="shared" si="58"/>
        <v>0.1340572638715789</v>
      </c>
      <c r="K1908">
        <v>26359.33930571748</v>
      </c>
      <c r="L1908">
        <v>24248.293849539979</v>
      </c>
      <c r="M1908">
        <v>1.087059546097408</v>
      </c>
      <c r="N1908">
        <f t="shared" si="59"/>
        <v>82.6666666666667</v>
      </c>
    </row>
    <row r="1909" spans="2:14" x14ac:dyDescent="0.2">
      <c r="B1909">
        <v>106.6666666666667</v>
      </c>
      <c r="C1909">
        <v>75</v>
      </c>
      <c r="D1909">
        <v>6</v>
      </c>
      <c r="E1909">
        <v>28</v>
      </c>
      <c r="F1909">
        <v>0.1377438313864017</v>
      </c>
      <c r="G1909">
        <v>3128.0795120718421</v>
      </c>
      <c r="H1909">
        <v>1067.140951497754</v>
      </c>
      <c r="I1909">
        <v>2.9312711762035919</v>
      </c>
      <c r="J1909">
        <f t="shared" si="58"/>
        <v>0.1377438313864017</v>
      </c>
      <c r="K1909">
        <v>26937.383978418569</v>
      </c>
      <c r="L1909">
        <v>24876.445417844479</v>
      </c>
      <c r="M1909">
        <v>1.0828469874195019</v>
      </c>
      <c r="N1909">
        <f t="shared" si="59"/>
        <v>78.6666666666667</v>
      </c>
    </row>
    <row r="1910" spans="2:14" x14ac:dyDescent="0.2">
      <c r="B1910">
        <v>106.6666666666667</v>
      </c>
      <c r="C1910">
        <v>75</v>
      </c>
      <c r="D1910">
        <v>6</v>
      </c>
      <c r="E1910">
        <v>32</v>
      </c>
      <c r="F1910">
        <v>0.14169310598605231</v>
      </c>
      <c r="G1910">
        <v>2999.1485793499901</v>
      </c>
      <c r="H1910">
        <v>988.27456560231155</v>
      </c>
      <c r="I1910">
        <v>3.034732131876869</v>
      </c>
      <c r="J1910">
        <f t="shared" si="58"/>
        <v>0.14169310598605231</v>
      </c>
      <c r="K1910">
        <v>27583.311506600348</v>
      </c>
      <c r="L1910">
        <v>25572.43749285267</v>
      </c>
      <c r="M1910">
        <v>1.0786344287403069</v>
      </c>
      <c r="N1910">
        <f t="shared" si="59"/>
        <v>74.6666666666667</v>
      </c>
    </row>
    <row r="1911" spans="2:14" x14ac:dyDescent="0.2">
      <c r="B1911">
        <v>106.6666666666667</v>
      </c>
      <c r="C1911">
        <v>75</v>
      </c>
      <c r="D1911">
        <v>6</v>
      </c>
      <c r="E1911">
        <v>36</v>
      </c>
      <c r="F1911">
        <v>0.14593073674643159</v>
      </c>
      <c r="G1911">
        <v>2872.884449518614</v>
      </c>
      <c r="H1911">
        <v>912.05412800588124</v>
      </c>
      <c r="I1911">
        <v>3.149905648472751</v>
      </c>
      <c r="J1911">
        <f t="shared" si="58"/>
        <v>0.14593073674643159</v>
      </c>
      <c r="K1911">
        <v>28308.331666650029</v>
      </c>
      <c r="L1911">
        <v>26347.501345137302</v>
      </c>
      <c r="M1911">
        <v>1.074421870059971</v>
      </c>
      <c r="N1911">
        <f t="shared" si="59"/>
        <v>70.6666666666667</v>
      </c>
    </row>
    <row r="1912" spans="2:14" x14ac:dyDescent="0.2">
      <c r="B1912">
        <v>106.6666666666667</v>
      </c>
      <c r="C1912">
        <v>75</v>
      </c>
      <c r="D1912">
        <v>6</v>
      </c>
      <c r="E1912">
        <v>40</v>
      </c>
      <c r="F1912">
        <v>0.15048505779211541</v>
      </c>
      <c r="G1912">
        <v>2749.266276765662</v>
      </c>
      <c r="H1912">
        <v>838.47213630001818</v>
      </c>
      <c r="I1912">
        <v>3.278899986942359</v>
      </c>
      <c r="J1912">
        <f t="shared" si="58"/>
        <v>0.15048505779211541</v>
      </c>
      <c r="K1912">
        <v>29126.47398328318</v>
      </c>
      <c r="L1912">
        <v>27215.679842817539</v>
      </c>
      <c r="M1912">
        <v>1.070209311378636</v>
      </c>
      <c r="N1912">
        <f t="shared" si="59"/>
        <v>66.6666666666667</v>
      </c>
    </row>
    <row r="1913" spans="2:14" x14ac:dyDescent="0.2">
      <c r="B1913">
        <v>106.6666666666667</v>
      </c>
      <c r="C1913">
        <v>75</v>
      </c>
      <c r="D1913">
        <v>6</v>
      </c>
      <c r="E1913">
        <v>44</v>
      </c>
      <c r="F1913">
        <v>0.15538759285750381</v>
      </c>
      <c r="G1913">
        <v>2628.282144183971</v>
      </c>
      <c r="H1913">
        <v>767.52469042126768</v>
      </c>
      <c r="I1913">
        <v>3.4243616876238829</v>
      </c>
      <c r="J1913">
        <f t="shared" si="58"/>
        <v>0.15538759285750381</v>
      </c>
      <c r="K1913">
        <v>30055.43943033888</v>
      </c>
      <c r="L1913">
        <v>28194.681976576168</v>
      </c>
      <c r="M1913">
        <v>1.065996752696434</v>
      </c>
      <c r="N1913">
        <f t="shared" si="59"/>
        <v>62.6666666666667</v>
      </c>
    </row>
    <row r="1914" spans="2:14" x14ac:dyDescent="0.2">
      <c r="B1914">
        <v>106.6666666666667</v>
      </c>
      <c r="C1914">
        <v>75</v>
      </c>
      <c r="D1914">
        <v>6</v>
      </c>
      <c r="E1914">
        <v>48</v>
      </c>
      <c r="F1914">
        <v>0.16067362622900169</v>
      </c>
      <c r="G1914">
        <v>2509.9255107213771</v>
      </c>
      <c r="H1914">
        <v>699.20999698749142</v>
      </c>
      <c r="I1914">
        <v>3.589659074577388</v>
      </c>
      <c r="J1914">
        <f t="shared" si="58"/>
        <v>0.16067362622900169</v>
      </c>
      <c r="K1914">
        <v>31117.814888347599</v>
      </c>
      <c r="L1914">
        <v>29307.09937461371</v>
      </c>
      <c r="M1914">
        <v>1.061784194013494</v>
      </c>
      <c r="N1914">
        <f t="shared" si="59"/>
        <v>58.6666666666667</v>
      </c>
    </row>
    <row r="1915" spans="2:14" x14ac:dyDescent="0.2">
      <c r="B1915">
        <v>106.6666666666667</v>
      </c>
      <c r="C1915">
        <v>75</v>
      </c>
      <c r="D1915">
        <v>6</v>
      </c>
      <c r="E1915">
        <v>52</v>
      </c>
      <c r="F1915">
        <v>0.16638284802366821</v>
      </c>
      <c r="G1915">
        <v>2394.192954119389</v>
      </c>
      <c r="H1915">
        <v>633.52745557284277</v>
      </c>
      <c r="I1915">
        <v>3.779146322797537</v>
      </c>
      <c r="J1915">
        <f t="shared" si="58"/>
        <v>0.16638284802366821</v>
      </c>
      <c r="K1915">
        <v>32342.834798692729</v>
      </c>
      <c r="L1915">
        <v>30582.169300146179</v>
      </c>
      <c r="M1915">
        <v>1.0575716353299409</v>
      </c>
      <c r="N1915">
        <f t="shared" si="59"/>
        <v>54.6666666666667</v>
      </c>
    </row>
    <row r="1916" spans="2:14" x14ac:dyDescent="0.2">
      <c r="B1916">
        <v>106.6666666666667</v>
      </c>
      <c r="C1916">
        <v>75</v>
      </c>
      <c r="D1916">
        <v>6</v>
      </c>
      <c r="E1916">
        <v>56</v>
      </c>
      <c r="F1916">
        <v>0.17256009645317241</v>
      </c>
      <c r="G1916">
        <v>2281.082795925317</v>
      </c>
      <c r="H1916">
        <v>570.47712471781131</v>
      </c>
      <c r="I1916">
        <v>3.998552609894154</v>
      </c>
      <c r="J1916">
        <f t="shared" si="58"/>
        <v>0.17256009645317241</v>
      </c>
      <c r="K1916">
        <v>33768.987838488953</v>
      </c>
      <c r="L1916">
        <v>32058.382167281448</v>
      </c>
      <c r="M1916">
        <v>1.0533590766458989</v>
      </c>
      <c r="N1916">
        <f t="shared" si="59"/>
        <v>50.6666666666667</v>
      </c>
    </row>
    <row r="1917" spans="2:14" x14ac:dyDescent="0.2">
      <c r="B1917">
        <v>106.6666666666667</v>
      </c>
      <c r="C1917">
        <v>75</v>
      </c>
      <c r="D1917">
        <v>6</v>
      </c>
      <c r="E1917">
        <v>60</v>
      </c>
      <c r="F1917">
        <v>0.1792562258907508</v>
      </c>
      <c r="G1917">
        <v>2170.5942831828938</v>
      </c>
      <c r="H1917">
        <v>510.05942038554031</v>
      </c>
      <c r="I1917">
        <v>4.2555714029204674</v>
      </c>
      <c r="J1917">
        <f t="shared" si="58"/>
        <v>0.1792562258907508</v>
      </c>
      <c r="K1917">
        <v>35447.971525114983</v>
      </c>
      <c r="L1917">
        <v>33787.436662317617</v>
      </c>
      <c r="M1917">
        <v>1.0491465179614921</v>
      </c>
      <c r="N1917">
        <f t="shared" si="59"/>
        <v>46.6666666666667</v>
      </c>
    </row>
    <row r="1918" spans="2:14" x14ac:dyDescent="0.2">
      <c r="B1918">
        <v>106.6666666666667</v>
      </c>
      <c r="C1918">
        <v>75</v>
      </c>
      <c r="D1918">
        <v>6</v>
      </c>
      <c r="E1918">
        <v>64</v>
      </c>
      <c r="F1918">
        <v>0.18652913502403881</v>
      </c>
      <c r="G1918">
        <v>2062.7271108562268</v>
      </c>
      <c r="H1918">
        <v>452.27495286241862</v>
      </c>
      <c r="I1918">
        <v>4.5607812190380246</v>
      </c>
      <c r="J1918">
        <f t="shared" si="58"/>
        <v>0.18652913502403881</v>
      </c>
      <c r="K1918">
        <v>37450.876280685014</v>
      </c>
      <c r="L1918">
        <v>35840.424122691213</v>
      </c>
      <c r="M1918">
        <v>1.0449339592768441</v>
      </c>
      <c r="N1918">
        <f t="shared" si="59"/>
        <v>42.6666666666667</v>
      </c>
    </row>
    <row r="1919" spans="2:14" x14ac:dyDescent="0.2">
      <c r="B1919">
        <v>106.6666666666667</v>
      </c>
      <c r="C1919">
        <v>75</v>
      </c>
      <c r="D1919">
        <v>6</v>
      </c>
      <c r="E1919">
        <v>68</v>
      </c>
      <c r="F1919">
        <v>0.1944449964976456</v>
      </c>
      <c r="G1919">
        <v>1957.4811502573341</v>
      </c>
      <c r="H1919">
        <v>397.12444505140331</v>
      </c>
      <c r="I1919">
        <v>4.929137892793177</v>
      </c>
      <c r="J1919">
        <f t="shared" si="58"/>
        <v>0.1944449964976456</v>
      </c>
      <c r="K1919">
        <v>39878.211261250573</v>
      </c>
      <c r="L1919">
        <v>38317.854556044636</v>
      </c>
      <c r="M1919">
        <v>1.0407214005920851</v>
      </c>
      <c r="N1919">
        <f t="shared" si="59"/>
        <v>38.6666666666667</v>
      </c>
    </row>
    <row r="1920" spans="2:14" x14ac:dyDescent="0.2">
      <c r="B1920">
        <v>106.6666666666667</v>
      </c>
      <c r="C1920">
        <v>75</v>
      </c>
      <c r="D1920">
        <v>6</v>
      </c>
      <c r="E1920">
        <v>72</v>
      </c>
      <c r="F1920">
        <v>0.20307973930043871</v>
      </c>
      <c r="G1920">
        <v>1854.8563013560779</v>
      </c>
      <c r="H1920">
        <v>344.60869820202669</v>
      </c>
      <c r="I1920">
        <v>5.3824999514918481</v>
      </c>
      <c r="J1920">
        <f t="shared" si="58"/>
        <v>0.20307973930043871</v>
      </c>
      <c r="K1920">
        <v>42876.873446467718</v>
      </c>
      <c r="L1920">
        <v>41366.625843313668</v>
      </c>
      <c r="M1920">
        <v>1.03650884190735</v>
      </c>
      <c r="N1920">
        <f t="shared" si="59"/>
        <v>34.6666666666667</v>
      </c>
    </row>
    <row r="1921" spans="2:14" x14ac:dyDescent="0.2">
      <c r="B1921">
        <v>106.6666666666667</v>
      </c>
      <c r="C1921">
        <v>75</v>
      </c>
      <c r="D1921">
        <v>6</v>
      </c>
      <c r="E1921">
        <v>76</v>
      </c>
      <c r="F1921">
        <v>0.21252084860561171</v>
      </c>
      <c r="G1921">
        <v>1754.8524195163129</v>
      </c>
      <c r="H1921">
        <v>294.72858504822898</v>
      </c>
      <c r="I1921">
        <v>5.9541303712673512</v>
      </c>
      <c r="J1921">
        <f t="shared" si="58"/>
        <v>0.21252084860561171</v>
      </c>
      <c r="K1921">
        <v>46670.398478021983</v>
      </c>
      <c r="L1921">
        <v>45210.274643553887</v>
      </c>
      <c r="M1921">
        <v>1.032296283222784</v>
      </c>
      <c r="N1921">
        <f t="shared" si="59"/>
        <v>30.6666666666667</v>
      </c>
    </row>
    <row r="1922" spans="2:14" x14ac:dyDescent="0.2">
      <c r="B1922">
        <v>106.6666666666667</v>
      </c>
      <c r="C1922">
        <v>75</v>
      </c>
      <c r="D1922">
        <v>6</v>
      </c>
      <c r="E1922">
        <v>80</v>
      </c>
      <c r="F1922">
        <v>0.2228695660276786</v>
      </c>
      <c r="G1922">
        <v>1657.4692867285989</v>
      </c>
      <c r="H1922">
        <v>247.48505851348949</v>
      </c>
      <c r="I1922">
        <v>6.6972499135266261</v>
      </c>
      <c r="J1922">
        <f t="shared" si="58"/>
        <v>0.2228695660276786</v>
      </c>
      <c r="K1922">
        <v>51616.438371435128</v>
      </c>
      <c r="L1922">
        <v>50206.45414322002</v>
      </c>
      <c r="M1922">
        <v>1.028083724538541</v>
      </c>
      <c r="N1922">
        <f t="shared" si="59"/>
        <v>26.6666666666667</v>
      </c>
    </row>
    <row r="1923" spans="2:14" x14ac:dyDescent="0.2">
      <c r="B1923">
        <v>106.6666666666667</v>
      </c>
      <c r="C1923">
        <v>75</v>
      </c>
      <c r="D1923">
        <v>7</v>
      </c>
      <c r="E1923">
        <v>20</v>
      </c>
      <c r="F1923">
        <v>0.13061004582915009</v>
      </c>
      <c r="G1923">
        <v>3394.1002164544238</v>
      </c>
      <c r="H1923">
        <v>1232.8733126153629</v>
      </c>
      <c r="I1923">
        <v>2.7529999893130381</v>
      </c>
      <c r="J1923">
        <f t="shared" si="58"/>
        <v>0.13061004582915009</v>
      </c>
      <c r="K1923">
        <v>25840.16922624757</v>
      </c>
      <c r="L1923">
        <v>23678.9423224085</v>
      </c>
      <c r="M1923">
        <v>1.091272104742355</v>
      </c>
      <c r="N1923">
        <f t="shared" si="59"/>
        <v>86.6666666666667</v>
      </c>
    </row>
    <row r="1924" spans="2:14" x14ac:dyDescent="0.2">
      <c r="B1924">
        <v>106.6666666666667</v>
      </c>
      <c r="C1924">
        <v>75</v>
      </c>
      <c r="D1924">
        <v>7</v>
      </c>
      <c r="E1924">
        <v>24</v>
      </c>
      <c r="F1924">
        <v>0.13038278417351509</v>
      </c>
      <c r="G1924">
        <v>3374.933610454636</v>
      </c>
      <c r="H1924">
        <v>1189.268725132514</v>
      </c>
      <c r="I1924">
        <v>2.8378225535852568</v>
      </c>
      <c r="J1924">
        <f t="shared" ref="J1924:J1987" si="60">F1924</f>
        <v>0.13038278417351509</v>
      </c>
      <c r="K1924">
        <v>27291.066776721698</v>
      </c>
      <c r="L1924">
        <v>25105.401891399579</v>
      </c>
      <c r="M1924">
        <v>1.087059545781295</v>
      </c>
      <c r="N1924">
        <f t="shared" ref="N1924:N1987" si="61">B1924-E1924</f>
        <v>82.6666666666667</v>
      </c>
    </row>
    <row r="1925" spans="2:14" x14ac:dyDescent="0.2">
      <c r="B1925">
        <v>106.6666666666667</v>
      </c>
      <c r="C1925">
        <v>75</v>
      </c>
      <c r="D1925">
        <v>7</v>
      </c>
      <c r="E1925">
        <v>28</v>
      </c>
      <c r="F1925">
        <v>0.13394067072088639</v>
      </c>
      <c r="G1925">
        <v>3237.8727326338981</v>
      </c>
      <c r="H1925">
        <v>1104.596797484053</v>
      </c>
      <c r="I1925">
        <v>2.9312711570491792</v>
      </c>
      <c r="J1925">
        <f t="shared" si="60"/>
        <v>0.13394067072088639</v>
      </c>
      <c r="K1925">
        <v>27882.86574417727</v>
      </c>
      <c r="L1925">
        <v>25749.589809027431</v>
      </c>
      <c r="M1925">
        <v>1.0828469871159641</v>
      </c>
      <c r="N1925">
        <f t="shared" si="61"/>
        <v>78.6666666666667</v>
      </c>
    </row>
    <row r="1926" spans="2:14" x14ac:dyDescent="0.2">
      <c r="B1926">
        <v>106.6666666666667</v>
      </c>
      <c r="C1926">
        <v>75</v>
      </c>
      <c r="D1926">
        <v>7</v>
      </c>
      <c r="E1926">
        <v>32</v>
      </c>
      <c r="F1926">
        <v>0.1377552849060831</v>
      </c>
      <c r="G1926">
        <v>3103.6245545439092</v>
      </c>
      <c r="H1926">
        <v>1022.70132629443</v>
      </c>
      <c r="I1926">
        <v>3.0347321106831062</v>
      </c>
      <c r="J1926">
        <f t="shared" si="60"/>
        <v>0.1377552849060831</v>
      </c>
      <c r="K1926">
        <v>28544.181997836331</v>
      </c>
      <c r="L1926">
        <v>26463.25876958685</v>
      </c>
      <c r="M1926">
        <v>1.07863442844919</v>
      </c>
      <c r="N1926">
        <f t="shared" si="61"/>
        <v>74.6666666666667</v>
      </c>
    </row>
    <row r="1927" spans="2:14" x14ac:dyDescent="0.2">
      <c r="B1927">
        <v>106.6666666666667</v>
      </c>
      <c r="C1927">
        <v>75</v>
      </c>
      <c r="D1927">
        <v>7</v>
      </c>
      <c r="E1927">
        <v>36</v>
      </c>
      <c r="F1927">
        <v>0.14185177622546061</v>
      </c>
      <c r="G1927">
        <v>2972.157832614047</v>
      </c>
      <c r="H1927">
        <v>943.57043879508103</v>
      </c>
      <c r="I1927">
        <v>3.1499056248619111</v>
      </c>
      <c r="J1927">
        <f t="shared" si="60"/>
        <v>0.14185177622546061</v>
      </c>
      <c r="K1927">
        <v>29286.53455079555</v>
      </c>
      <c r="L1927">
        <v>27257.947156976581</v>
      </c>
      <c r="M1927">
        <v>1.074421869781186</v>
      </c>
      <c r="N1927">
        <f t="shared" si="61"/>
        <v>70.6666666666667</v>
      </c>
    </row>
    <row r="1928" spans="2:14" x14ac:dyDescent="0.2">
      <c r="B1928">
        <v>106.6666666666667</v>
      </c>
      <c r="C1928">
        <v>75</v>
      </c>
      <c r="D1928">
        <v>7</v>
      </c>
      <c r="E1928">
        <v>40</v>
      </c>
      <c r="F1928">
        <v>0.14625797081703759</v>
      </c>
      <c r="G1928">
        <v>2843.4547155431619</v>
      </c>
      <c r="H1928">
        <v>867.19776444788135</v>
      </c>
      <c r="I1928">
        <v>3.2788999604415539</v>
      </c>
      <c r="J1928">
        <f t="shared" si="60"/>
        <v>0.14625797081703759</v>
      </c>
      <c r="K1928">
        <v>30124.33189714314</v>
      </c>
      <c r="L1928">
        <v>28148.074946047858</v>
      </c>
      <c r="M1928">
        <v>1.0702093111121529</v>
      </c>
      <c r="N1928">
        <f t="shared" si="61"/>
        <v>66.6666666666667</v>
      </c>
    </row>
    <row r="1929" spans="2:14" x14ac:dyDescent="0.2">
      <c r="B1929">
        <v>106.6666666666667</v>
      </c>
      <c r="C1929">
        <v>75</v>
      </c>
      <c r="D1929">
        <v>7</v>
      </c>
      <c r="E1929">
        <v>44</v>
      </c>
      <c r="F1929">
        <v>0.151004888136236</v>
      </c>
      <c r="G1929">
        <v>2717.5053657011149</v>
      </c>
      <c r="H1929">
        <v>793.58012891064698</v>
      </c>
      <c r="I1929">
        <v>3.4243616576330531</v>
      </c>
      <c r="J1929">
        <f t="shared" si="60"/>
        <v>0.151004888136236</v>
      </c>
      <c r="K1929">
        <v>31075.742039791341</v>
      </c>
      <c r="L1929">
        <v>29151.816803000878</v>
      </c>
      <c r="M1929">
        <v>1.065996752442284</v>
      </c>
      <c r="N1929">
        <f t="shared" si="61"/>
        <v>62.6666666666667</v>
      </c>
    </row>
    <row r="1930" spans="2:14" x14ac:dyDescent="0.2">
      <c r="B1930">
        <v>106.6666666666667</v>
      </c>
      <c r="C1930">
        <v>75</v>
      </c>
      <c r="D1930">
        <v>7</v>
      </c>
      <c r="E1930">
        <v>48</v>
      </c>
      <c r="F1930">
        <v>0.1561273125785218</v>
      </c>
      <c r="G1930">
        <v>2594.304530255085</v>
      </c>
      <c r="H1930">
        <v>722.71614131386423</v>
      </c>
      <c r="I1930">
        <v>3.589659040323578</v>
      </c>
      <c r="J1930">
        <f t="shared" si="60"/>
        <v>0.1561273125785218</v>
      </c>
      <c r="K1930">
        <v>32163.937850600589</v>
      </c>
      <c r="L1930">
        <v>30292.349461659371</v>
      </c>
      <c r="M1930">
        <v>1.061784193771766</v>
      </c>
      <c r="N1930">
        <f t="shared" si="61"/>
        <v>58.6666666666667</v>
      </c>
    </row>
    <row r="1931" spans="2:14" x14ac:dyDescent="0.2">
      <c r="B1931">
        <v>106.6666666666667</v>
      </c>
      <c r="C1931">
        <v>75</v>
      </c>
      <c r="D1931">
        <v>7</v>
      </c>
      <c r="E1931">
        <v>52</v>
      </c>
      <c r="F1931">
        <v>0.1616644369464855</v>
      </c>
      <c r="G1931">
        <v>2473.8495040896469</v>
      </c>
      <c r="H1931">
        <v>654.6053840367108</v>
      </c>
      <c r="I1931">
        <v>3.7791462832681368</v>
      </c>
      <c r="J1931">
        <f t="shared" si="60"/>
        <v>0.1616644369464855</v>
      </c>
      <c r="K1931">
        <v>33418.904558186878</v>
      </c>
      <c r="L1931">
        <v>31599.660438133949</v>
      </c>
      <c r="M1931">
        <v>1.057571635100784</v>
      </c>
      <c r="N1931">
        <f t="shared" si="61"/>
        <v>54.6666666666667</v>
      </c>
    </row>
    <row r="1932" spans="2:14" x14ac:dyDescent="0.2">
      <c r="B1932">
        <v>106.6666666666667</v>
      </c>
      <c r="C1932">
        <v>75</v>
      </c>
      <c r="D1932">
        <v>7</v>
      </c>
      <c r="E1932">
        <v>56</v>
      </c>
      <c r="F1932">
        <v>0.1676606041480441</v>
      </c>
      <c r="G1932">
        <v>2356.1389525444461</v>
      </c>
      <c r="H1932">
        <v>589.24796285345894</v>
      </c>
      <c r="I1932">
        <v>3.998552563736903</v>
      </c>
      <c r="J1932">
        <f t="shared" si="60"/>
        <v>0.1676606041480441</v>
      </c>
      <c r="K1932">
        <v>34880.113854871423</v>
      </c>
      <c r="L1932">
        <v>33113.222865180433</v>
      </c>
      <c r="M1932">
        <v>1.0533590764295231</v>
      </c>
      <c r="N1932">
        <f t="shared" si="61"/>
        <v>50.6666666666667</v>
      </c>
    </row>
    <row r="1933" spans="2:14" x14ac:dyDescent="0.2">
      <c r="B1933">
        <v>106.6666666666667</v>
      </c>
      <c r="C1933">
        <v>75</v>
      </c>
      <c r="D1933">
        <v>7</v>
      </c>
      <c r="E1933">
        <v>60</v>
      </c>
      <c r="F1933">
        <v>0.17416617766187131</v>
      </c>
      <c r="G1933">
        <v>2241.172239790058</v>
      </c>
      <c r="H1933">
        <v>526.64426380513964</v>
      </c>
      <c r="I1933">
        <v>4.2555713482892878</v>
      </c>
      <c r="J1933">
        <f t="shared" si="60"/>
        <v>0.17416617766187131</v>
      </c>
      <c r="K1933">
        <v>36600.580013718813</v>
      </c>
      <c r="L1933">
        <v>34886.052037733883</v>
      </c>
      <c r="M1933">
        <v>1.04914651775817</v>
      </c>
      <c r="N1933">
        <f t="shared" si="61"/>
        <v>46.6666666666667</v>
      </c>
    </row>
    <row r="1934" spans="2:14" x14ac:dyDescent="0.2">
      <c r="B1934">
        <v>106.6666666666667</v>
      </c>
      <c r="C1934">
        <v>75</v>
      </c>
      <c r="D1934">
        <v>7</v>
      </c>
      <c r="E1934">
        <v>64</v>
      </c>
      <c r="F1934">
        <v>0.18123857604128371</v>
      </c>
      <c r="G1934">
        <v>2128.949050830674</v>
      </c>
      <c r="H1934">
        <v>466.79482730018663</v>
      </c>
      <c r="I1934">
        <v>4.5607811533472464</v>
      </c>
      <c r="J1934">
        <f t="shared" si="60"/>
        <v>0.18123857604128371</v>
      </c>
      <c r="K1934">
        <v>38653.201914549638</v>
      </c>
      <c r="L1934">
        <v>36991.04769101915</v>
      </c>
      <c r="M1934">
        <v>1.044933959086918</v>
      </c>
      <c r="N1934">
        <f t="shared" si="61"/>
        <v>42.6666666666667</v>
      </c>
    </row>
    <row r="1935" spans="2:14" x14ac:dyDescent="0.2">
      <c r="B1935">
        <v>106.6666666666667</v>
      </c>
      <c r="C1935">
        <v>75</v>
      </c>
      <c r="D1935">
        <v>7</v>
      </c>
      <c r="E1935">
        <v>68</v>
      </c>
      <c r="F1935">
        <v>0.18894351393270301</v>
      </c>
      <c r="G1935">
        <v>2019.469183021067</v>
      </c>
      <c r="H1935">
        <v>409.70028835015859</v>
      </c>
      <c r="I1935">
        <v>4.9291378123099756</v>
      </c>
      <c r="J1935">
        <f t="shared" si="60"/>
        <v>0.18894351393270301</v>
      </c>
      <c r="K1935">
        <v>41141.044298440487</v>
      </c>
      <c r="L1935">
        <v>39531.275403769578</v>
      </c>
      <c r="M1935">
        <v>1.0407214004159711</v>
      </c>
      <c r="N1935">
        <f t="shared" si="61"/>
        <v>38.6666666666667</v>
      </c>
    </row>
    <row r="1936" spans="2:14" x14ac:dyDescent="0.2">
      <c r="B1936">
        <v>106.6666666666667</v>
      </c>
      <c r="C1936">
        <v>75</v>
      </c>
      <c r="D1936">
        <v>7</v>
      </c>
      <c r="E1936">
        <v>72</v>
      </c>
      <c r="F1936">
        <v>0.19735650224214679</v>
      </c>
      <c r="G1936">
        <v>1912.732436448493</v>
      </c>
      <c r="H1936">
        <v>355.36135430180599</v>
      </c>
      <c r="I1936">
        <v>5.3824998506281636</v>
      </c>
      <c r="J1936">
        <f t="shared" si="60"/>
        <v>0.19735650224214679</v>
      </c>
      <c r="K1936">
        <v>44214.7386590526</v>
      </c>
      <c r="L1936">
        <v>42657.367576905912</v>
      </c>
      <c r="M1936">
        <v>1.0365088417455419</v>
      </c>
      <c r="N1936">
        <f t="shared" si="61"/>
        <v>34.6666666666667</v>
      </c>
    </row>
    <row r="1937" spans="2:14" x14ac:dyDescent="0.2">
      <c r="B1937">
        <v>106.6666666666667</v>
      </c>
      <c r="C1937">
        <v>75</v>
      </c>
      <c r="D1937">
        <v>7</v>
      </c>
      <c r="E1937">
        <v>76</v>
      </c>
      <c r="F1937">
        <v>0.20656467421256319</v>
      </c>
      <c r="G1937">
        <v>1808.738562138386</v>
      </c>
      <c r="H1937">
        <v>303.77880376196111</v>
      </c>
      <c r="I1937">
        <v>5.9541302412781274</v>
      </c>
      <c r="J1937">
        <f t="shared" si="60"/>
        <v>0.20656467421256319</v>
      </c>
      <c r="K1937">
        <v>48103.503462034729</v>
      </c>
      <c r="L1937">
        <v>46598.543703658303</v>
      </c>
      <c r="M1937">
        <v>1.0322962830758651</v>
      </c>
      <c r="N1937">
        <f t="shared" si="61"/>
        <v>30.6666666666667</v>
      </c>
    </row>
    <row r="1938" spans="2:14" x14ac:dyDescent="0.2">
      <c r="B1938">
        <v>106.6666666666667</v>
      </c>
      <c r="C1938">
        <v>75</v>
      </c>
      <c r="D1938">
        <v>7</v>
      </c>
      <c r="E1938">
        <v>80</v>
      </c>
      <c r="F1938">
        <v>0.21666902333578181</v>
      </c>
      <c r="G1938">
        <v>1707.4872443658101</v>
      </c>
      <c r="H1938">
        <v>254.9534974307536</v>
      </c>
      <c r="I1938">
        <v>6.6972497399435369</v>
      </c>
      <c r="J1938">
        <f t="shared" si="60"/>
        <v>0.21666902333578181</v>
      </c>
      <c r="K1938">
        <v>53174.083420135743</v>
      </c>
      <c r="L1938">
        <v>51721.549673200687</v>
      </c>
      <c r="M1938">
        <v>1.0280837244071921</v>
      </c>
      <c r="N1938">
        <f t="shared" si="61"/>
        <v>26.6666666666667</v>
      </c>
    </row>
    <row r="1939" spans="2:14" x14ac:dyDescent="0.2">
      <c r="B1939">
        <v>106.6666666666667</v>
      </c>
      <c r="C1939">
        <v>75</v>
      </c>
      <c r="D1939">
        <v>8</v>
      </c>
      <c r="E1939">
        <v>20</v>
      </c>
      <c r="F1939">
        <v>0.1270587145776666</v>
      </c>
      <c r="G1939">
        <v>3514.8585159697709</v>
      </c>
      <c r="H1939">
        <v>1276.7375781288961</v>
      </c>
      <c r="I1939">
        <v>2.7529999713182418</v>
      </c>
      <c r="J1939">
        <f t="shared" si="60"/>
        <v>0.1270587145776666</v>
      </c>
      <c r="K1939">
        <v>26759.533622096231</v>
      </c>
      <c r="L1939">
        <v>24521.412684255349</v>
      </c>
      <c r="M1939">
        <v>1.0912721043709659</v>
      </c>
      <c r="N1939">
        <f t="shared" si="61"/>
        <v>86.6666666666667</v>
      </c>
    </row>
    <row r="1940" spans="2:14" x14ac:dyDescent="0.2">
      <c r="B1940">
        <v>106.6666666666667</v>
      </c>
      <c r="C1940">
        <v>75</v>
      </c>
      <c r="D1940">
        <v>8</v>
      </c>
      <c r="E1940">
        <v>24</v>
      </c>
      <c r="F1940">
        <v>0.1276841048419787</v>
      </c>
      <c r="G1940">
        <v>3464.8830378103662</v>
      </c>
      <c r="H1940">
        <v>1220.9653700428671</v>
      </c>
      <c r="I1940">
        <v>2.837822531927106</v>
      </c>
      <c r="J1940">
        <f t="shared" si="60"/>
        <v>0.1276841048419787</v>
      </c>
      <c r="K1940">
        <v>28018.4339228157</v>
      </c>
      <c r="L1940">
        <v>25774.516255048198</v>
      </c>
      <c r="M1940">
        <v>1.087059545388287</v>
      </c>
      <c r="N1940">
        <f t="shared" si="61"/>
        <v>82.6666666666667</v>
      </c>
    </row>
    <row r="1941" spans="2:14" x14ac:dyDescent="0.2">
      <c r="B1941">
        <v>106.6666666666667</v>
      </c>
      <c r="C1941">
        <v>75</v>
      </c>
      <c r="D1941">
        <v>8</v>
      </c>
      <c r="E1941">
        <v>28</v>
      </c>
      <c r="F1941">
        <v>0.13114747677409611</v>
      </c>
      <c r="G1941">
        <v>3323.5481337298802</v>
      </c>
      <c r="H1941">
        <v>1133.824877564947</v>
      </c>
      <c r="I1941">
        <v>2.9312711332173991</v>
      </c>
      <c r="J1941">
        <f t="shared" si="60"/>
        <v>0.13114747677409611</v>
      </c>
      <c r="K1941">
        <v>28620.657468435242</v>
      </c>
      <c r="L1941">
        <v>26430.934212270309</v>
      </c>
      <c r="M1941">
        <v>1.082846986738303</v>
      </c>
      <c r="N1941">
        <f t="shared" si="61"/>
        <v>78.6666666666667</v>
      </c>
    </row>
    <row r="1942" spans="2:14" x14ac:dyDescent="0.2">
      <c r="B1942">
        <v>106.6666666666667</v>
      </c>
      <c r="C1942">
        <v>75</v>
      </c>
      <c r="D1942">
        <v>8</v>
      </c>
      <c r="E1942">
        <v>32</v>
      </c>
      <c r="F1942">
        <v>0.134863168059289</v>
      </c>
      <c r="G1942">
        <v>3185.114373521124</v>
      </c>
      <c r="H1942">
        <v>1049.5537283193801</v>
      </c>
      <c r="I1942">
        <v>3.0347320842939158</v>
      </c>
      <c r="J1942">
        <f t="shared" si="60"/>
        <v>0.134863168059289</v>
      </c>
      <c r="K1942">
        <v>29293.647721855959</v>
      </c>
      <c r="L1942">
        <v>27158.08707665421</v>
      </c>
      <c r="M1942">
        <v>1.0786344280867091</v>
      </c>
      <c r="N1942">
        <f t="shared" si="61"/>
        <v>74.6666666666667</v>
      </c>
    </row>
    <row r="1943" spans="2:14" x14ac:dyDescent="0.2">
      <c r="B1943">
        <v>106.6666666666667</v>
      </c>
      <c r="C1943">
        <v>75</v>
      </c>
      <c r="D1943">
        <v>8</v>
      </c>
      <c r="E1943">
        <v>36</v>
      </c>
      <c r="F1943">
        <v>0.13885596297000879</v>
      </c>
      <c r="G1943">
        <v>3049.5534122980548</v>
      </c>
      <c r="H1943">
        <v>968.14120928331693</v>
      </c>
      <c r="I1943">
        <v>3.1499055954405031</v>
      </c>
      <c r="J1943">
        <f t="shared" si="60"/>
        <v>0.13885596297000879</v>
      </c>
      <c r="K1943">
        <v>30049.16172140613</v>
      </c>
      <c r="L1943">
        <v>27967.7495183914</v>
      </c>
      <c r="M1943">
        <v>1.074421869433793</v>
      </c>
      <c r="N1943">
        <f t="shared" si="61"/>
        <v>70.6666666666667</v>
      </c>
    </row>
    <row r="1944" spans="2:14" x14ac:dyDescent="0.2">
      <c r="B1944">
        <v>106.6666666666667</v>
      </c>
      <c r="C1944">
        <v>75</v>
      </c>
      <c r="D1944">
        <v>8</v>
      </c>
      <c r="E1944">
        <v>40</v>
      </c>
      <c r="F1944">
        <v>0.1431533252183427</v>
      </c>
      <c r="G1944">
        <v>2916.8495826420299</v>
      </c>
      <c r="H1944">
        <v>889.58176438184819</v>
      </c>
      <c r="I1944">
        <v>3.2788999273932822</v>
      </c>
      <c r="J1944">
        <f t="shared" si="60"/>
        <v>0.1431533252183427</v>
      </c>
      <c r="K1944">
        <v>30901.897062484859</v>
      </c>
      <c r="L1944">
        <v>28874.62924422467</v>
      </c>
      <c r="M1944">
        <v>1.0702093107798309</v>
      </c>
      <c r="N1944">
        <f t="shared" si="61"/>
        <v>66.6666666666667</v>
      </c>
    </row>
    <row r="1945" spans="2:14" x14ac:dyDescent="0.2">
      <c r="B1945">
        <v>106.6666666666667</v>
      </c>
      <c r="C1945">
        <v>75</v>
      </c>
      <c r="D1945">
        <v>8</v>
      </c>
      <c r="E1945">
        <v>44</v>
      </c>
      <c r="F1945">
        <v>0.14778591993506041</v>
      </c>
      <c r="G1945">
        <v>2786.9944366443769</v>
      </c>
      <c r="H1945">
        <v>813.87269971770786</v>
      </c>
      <c r="I1945">
        <v>3.42436162020307</v>
      </c>
      <c r="J1945">
        <f t="shared" si="60"/>
        <v>0.14778591993506041</v>
      </c>
      <c r="K1945">
        <v>31870.376880433301</v>
      </c>
      <c r="L1945">
        <v>29897.255143506631</v>
      </c>
      <c r="M1945">
        <v>1.065996752125093</v>
      </c>
      <c r="N1945">
        <f t="shared" si="61"/>
        <v>62.6666666666667</v>
      </c>
    </row>
    <row r="1946" spans="2:14" x14ac:dyDescent="0.2">
      <c r="B1946">
        <v>106.6666666666667</v>
      </c>
      <c r="C1946">
        <v>75</v>
      </c>
      <c r="D1946">
        <v>8</v>
      </c>
      <c r="E1946">
        <v>48</v>
      </c>
      <c r="F1946">
        <v>0.15278818355543111</v>
      </c>
      <c r="G1946">
        <v>2659.983511198935</v>
      </c>
      <c r="H1946">
        <v>741.01286863806081</v>
      </c>
      <c r="I1946">
        <v>3.5896589975391819</v>
      </c>
      <c r="J1946">
        <f t="shared" si="60"/>
        <v>0.15278818355543111</v>
      </c>
      <c r="K1946">
        <v>32978.219534393909</v>
      </c>
      <c r="L1946">
        <v>31059.248891833038</v>
      </c>
      <c r="M1946">
        <v>1.061784193469838</v>
      </c>
      <c r="N1946">
        <f t="shared" si="61"/>
        <v>58.6666666666667</v>
      </c>
    </row>
    <row r="1947" spans="2:14" x14ac:dyDescent="0.2">
      <c r="B1947">
        <v>106.6666666666667</v>
      </c>
      <c r="C1947">
        <v>75</v>
      </c>
      <c r="D1947">
        <v>8</v>
      </c>
      <c r="E1947">
        <v>52</v>
      </c>
      <c r="F1947">
        <v>0.15819896518329771</v>
      </c>
      <c r="G1947">
        <v>2535.8145004227508</v>
      </c>
      <c r="H1947">
        <v>671.00195216217958</v>
      </c>
      <c r="I1947">
        <v>3.779146233854549</v>
      </c>
      <c r="J1947">
        <f t="shared" si="60"/>
        <v>0.15819896518329771</v>
      </c>
      <c r="K1947">
        <v>34255.981468072088</v>
      </c>
      <c r="L1947">
        <v>32391.168919811509</v>
      </c>
      <c r="M1947">
        <v>1.0575716348143269</v>
      </c>
      <c r="N1947">
        <f t="shared" si="61"/>
        <v>54.6666666666667</v>
      </c>
    </row>
    <row r="1948" spans="2:14" x14ac:dyDescent="0.2">
      <c r="B1948">
        <v>106.6666666666667</v>
      </c>
      <c r="C1948">
        <v>75</v>
      </c>
      <c r="D1948">
        <v>8</v>
      </c>
      <c r="E1948">
        <v>56</v>
      </c>
      <c r="F1948">
        <v>0.1640622681682681</v>
      </c>
      <c r="G1948">
        <v>2414.4862374943732</v>
      </c>
      <c r="H1948">
        <v>603.84007309562764</v>
      </c>
      <c r="I1948">
        <v>3.9985525059911038</v>
      </c>
      <c r="J1948">
        <f t="shared" si="60"/>
        <v>0.1640622681682681</v>
      </c>
      <c r="K1948">
        <v>35743.882920774027</v>
      </c>
      <c r="L1948">
        <v>33933.236756375292</v>
      </c>
      <c r="M1948">
        <v>1.053359076158821</v>
      </c>
      <c r="N1948">
        <f t="shared" si="61"/>
        <v>50.6666666666667</v>
      </c>
    </row>
    <row r="1949" spans="2:14" x14ac:dyDescent="0.2">
      <c r="B1949">
        <v>106.6666666666667</v>
      </c>
      <c r="C1949">
        <v>75</v>
      </c>
      <c r="D1949">
        <v>8</v>
      </c>
      <c r="E1949">
        <v>60</v>
      </c>
      <c r="F1949">
        <v>0.1704281233027676</v>
      </c>
      <c r="G1949">
        <v>2295.9981290144819</v>
      </c>
      <c r="H1949">
        <v>539.52759289142421</v>
      </c>
      <c r="I1949">
        <v>4.2555712798854657</v>
      </c>
      <c r="J1949">
        <f t="shared" si="60"/>
        <v>0.1704281233027676</v>
      </c>
      <c r="K1949">
        <v>37495.941516844417</v>
      </c>
      <c r="L1949">
        <v>35739.470980721373</v>
      </c>
      <c r="M1949">
        <v>1.0491465175035899</v>
      </c>
      <c r="N1949">
        <f t="shared" si="61"/>
        <v>46.6666666666667</v>
      </c>
    </row>
    <row r="1950" spans="2:14" x14ac:dyDescent="0.2">
      <c r="B1950">
        <v>106.6666666666667</v>
      </c>
      <c r="C1950">
        <v>75</v>
      </c>
      <c r="D1950">
        <v>8</v>
      </c>
      <c r="E1950">
        <v>64</v>
      </c>
      <c r="F1950">
        <v>0.17735362952771319</v>
      </c>
      <c r="G1950">
        <v>2180.3498418455938</v>
      </c>
      <c r="H1950">
        <v>478.06500857864057</v>
      </c>
      <c r="I1950">
        <v>4.5607810710265184</v>
      </c>
      <c r="J1950">
        <f t="shared" si="60"/>
        <v>0.17735362952771319</v>
      </c>
      <c r="K1950">
        <v>39586.434747384257</v>
      </c>
      <c r="L1950">
        <v>37884.149914117312</v>
      </c>
      <c r="M1950">
        <v>1.0449339588489119</v>
      </c>
      <c r="N1950">
        <f t="shared" si="61"/>
        <v>42.6666666666667</v>
      </c>
    </row>
    <row r="1951" spans="2:14" x14ac:dyDescent="0.2">
      <c r="B1951">
        <v>106.6666666666667</v>
      </c>
      <c r="C1951">
        <v>75</v>
      </c>
      <c r="D1951">
        <v>8</v>
      </c>
      <c r="E1951">
        <v>68</v>
      </c>
      <c r="F1951">
        <v>0.18490420530012031</v>
      </c>
      <c r="G1951">
        <v>2067.5411324584511</v>
      </c>
      <c r="H1951">
        <v>419.45290505701178</v>
      </c>
      <c r="I1951">
        <v>4.9291377113657902</v>
      </c>
      <c r="J1951">
        <f t="shared" si="60"/>
        <v>0.18490420530012031</v>
      </c>
      <c r="K1951">
        <v>42120.376004981903</v>
      </c>
      <c r="L1951">
        <v>40472.287777580474</v>
      </c>
      <c r="M1951">
        <v>1.0407214001950831</v>
      </c>
      <c r="N1951">
        <f t="shared" si="61"/>
        <v>38.6666666666667</v>
      </c>
    </row>
    <row r="1952" spans="2:14" x14ac:dyDescent="0.2">
      <c r="B1952">
        <v>106.6666666666667</v>
      </c>
      <c r="C1952">
        <v>75</v>
      </c>
      <c r="D1952">
        <v>8</v>
      </c>
      <c r="E1952">
        <v>72</v>
      </c>
      <c r="F1952">
        <v>0.19315510445805151</v>
      </c>
      <c r="G1952">
        <v>1957.571757061268</v>
      </c>
      <c r="H1952">
        <v>363.69193821382117</v>
      </c>
      <c r="I1952">
        <v>5.3824997240119634</v>
      </c>
      <c r="J1952">
        <f t="shared" si="60"/>
        <v>0.19315510445805151</v>
      </c>
      <c r="K1952">
        <v>45251.244761403483</v>
      </c>
      <c r="L1952">
        <v>43657.364942556029</v>
      </c>
      <c r="M1952">
        <v>1.036508841542422</v>
      </c>
      <c r="N1952">
        <f t="shared" si="61"/>
        <v>34.6666666666667</v>
      </c>
    </row>
    <row r="1953" spans="2:14" x14ac:dyDescent="0.2">
      <c r="B1953">
        <v>106.6666666666667</v>
      </c>
      <c r="C1953">
        <v>75</v>
      </c>
      <c r="D1953">
        <v>8</v>
      </c>
      <c r="E1953">
        <v>76</v>
      </c>
      <c r="F1953">
        <v>0.20219326494424569</v>
      </c>
      <c r="G1953">
        <v>1850.441429677747</v>
      </c>
      <c r="H1953">
        <v>310.78283568728563</v>
      </c>
      <c r="I1953">
        <v>5.9541300779547859</v>
      </c>
      <c r="J1953">
        <f t="shared" si="60"/>
        <v>0.20219326494424569</v>
      </c>
      <c r="K1953">
        <v>49212.593562200876</v>
      </c>
      <c r="L1953">
        <v>47672.934968210408</v>
      </c>
      <c r="M1953">
        <v>1.032296282891271</v>
      </c>
      <c r="N1953">
        <f t="shared" si="61"/>
        <v>30.6666666666667</v>
      </c>
    </row>
    <row r="1954" spans="2:14" x14ac:dyDescent="0.2">
      <c r="B1954">
        <v>106.6666666666667</v>
      </c>
      <c r="C1954">
        <v>75</v>
      </c>
      <c r="D1954">
        <v>8</v>
      </c>
      <c r="E1954">
        <v>80</v>
      </c>
      <c r="F1954">
        <v>0.21211957885860441</v>
      </c>
      <c r="G1954">
        <v>1746.1498079217199</v>
      </c>
      <c r="H1954">
        <v>260.72640750167602</v>
      </c>
      <c r="I1954">
        <v>6.697249521648458</v>
      </c>
      <c r="J1954">
        <f t="shared" si="60"/>
        <v>0.21211957885860441</v>
      </c>
      <c r="K1954">
        <v>54378.102007414767</v>
      </c>
      <c r="L1954">
        <v>52892.678606994719</v>
      </c>
      <c r="M1954">
        <v>1.0280837242420089</v>
      </c>
      <c r="N1954">
        <f t="shared" si="61"/>
        <v>26.6666666666667</v>
      </c>
    </row>
    <row r="1955" spans="2:14" x14ac:dyDescent="0.2">
      <c r="B1955">
        <v>106.6666666666667</v>
      </c>
      <c r="C1955">
        <v>75</v>
      </c>
      <c r="D1955">
        <v>9</v>
      </c>
      <c r="E1955">
        <v>20</v>
      </c>
      <c r="F1955">
        <v>0.1244504789738473</v>
      </c>
      <c r="G1955">
        <v>3609.167934589876</v>
      </c>
      <c r="H1955">
        <v>1310.994551690419</v>
      </c>
      <c r="I1955">
        <v>2.7529999494934221</v>
      </c>
      <c r="J1955">
        <f t="shared" si="60"/>
        <v>0.1244504789738473</v>
      </c>
      <c r="K1955">
        <v>27477.535796857661</v>
      </c>
      <c r="L1955">
        <v>25179.36241395821</v>
      </c>
      <c r="M1955">
        <v>1.0912721039205291</v>
      </c>
      <c r="N1955">
        <f t="shared" si="61"/>
        <v>86.6666666666667</v>
      </c>
    </row>
    <row r="1956" spans="2:14" x14ac:dyDescent="0.2">
      <c r="B1956">
        <v>106.6666666666667</v>
      </c>
      <c r="C1956">
        <v>75</v>
      </c>
      <c r="D1956">
        <v>9</v>
      </c>
      <c r="E1956">
        <v>24</v>
      </c>
      <c r="F1956">
        <v>0.1256236704948587</v>
      </c>
      <c r="G1956">
        <v>3536.8540862690629</v>
      </c>
      <c r="H1956">
        <v>1246.3267450427061</v>
      </c>
      <c r="I1956">
        <v>2.8378225054842021</v>
      </c>
      <c r="J1956">
        <f t="shared" si="60"/>
        <v>0.1256236704948587</v>
      </c>
      <c r="K1956">
        <v>28600.420686464178</v>
      </c>
      <c r="L1956">
        <v>26309.89334523783</v>
      </c>
      <c r="M1956">
        <v>1.087059544908453</v>
      </c>
      <c r="N1956">
        <f t="shared" si="61"/>
        <v>82.6666666666667</v>
      </c>
    </row>
    <row r="1957" spans="2:14" x14ac:dyDescent="0.2">
      <c r="B1957">
        <v>106.6666666666667</v>
      </c>
      <c r="C1957">
        <v>75</v>
      </c>
      <c r="D1957">
        <v>9</v>
      </c>
      <c r="E1957">
        <v>28</v>
      </c>
      <c r="F1957">
        <v>0.1290149127318965</v>
      </c>
      <c r="G1957">
        <v>3392.0753148884078</v>
      </c>
      <c r="H1957">
        <v>1157.2028633360769</v>
      </c>
      <c r="I1957">
        <v>2.9312711041082831</v>
      </c>
      <c r="J1957">
        <f t="shared" si="60"/>
        <v>0.1290149127318965</v>
      </c>
      <c r="K1957">
        <v>29210.777695463381</v>
      </c>
      <c r="L1957">
        <v>26975.905243911049</v>
      </c>
      <c r="M1957">
        <v>1.082846986277014</v>
      </c>
      <c r="N1957">
        <f t="shared" si="61"/>
        <v>78.6666666666667</v>
      </c>
    </row>
    <row r="1958" spans="2:14" x14ac:dyDescent="0.2">
      <c r="B1958">
        <v>106.6666666666667</v>
      </c>
      <c r="C1958">
        <v>75</v>
      </c>
      <c r="D1958">
        <v>9</v>
      </c>
      <c r="E1958">
        <v>32</v>
      </c>
      <c r="F1958">
        <v>0.1326551122912227</v>
      </c>
      <c r="G1958">
        <v>3250.2693739074671</v>
      </c>
      <c r="H1958">
        <v>1071.023509873</v>
      </c>
      <c r="I1958">
        <v>3.034732052046996</v>
      </c>
      <c r="J1958">
        <f t="shared" si="60"/>
        <v>0.1326551122912227</v>
      </c>
      <c r="K1958">
        <v>29892.881345772879</v>
      </c>
      <c r="L1958">
        <v>27713.635481738409</v>
      </c>
      <c r="M1958">
        <v>1.078634427643766</v>
      </c>
      <c r="N1958">
        <f t="shared" si="61"/>
        <v>74.6666666666667</v>
      </c>
    </row>
    <row r="1959" spans="2:14" x14ac:dyDescent="0.2">
      <c r="B1959">
        <v>106.6666666666667</v>
      </c>
      <c r="C1959">
        <v>75</v>
      </c>
      <c r="D1959">
        <v>9</v>
      </c>
      <c r="E1959">
        <v>36</v>
      </c>
      <c r="F1959">
        <v>0.13656877946422349</v>
      </c>
      <c r="G1959">
        <v>3111.4102710753741</v>
      </c>
      <c r="H1959">
        <v>987.77890712276621</v>
      </c>
      <c r="I1959">
        <v>3.1499055594721992</v>
      </c>
      <c r="J1959">
        <f t="shared" si="60"/>
        <v>0.13656877946422349</v>
      </c>
      <c r="K1959">
        <v>30658.67613275634</v>
      </c>
      <c r="L1959">
        <v>28535.044768803731</v>
      </c>
      <c r="M1959">
        <v>1.0744218690090961</v>
      </c>
      <c r="N1959">
        <f t="shared" si="61"/>
        <v>70.6666666666667</v>
      </c>
    </row>
    <row r="1960" spans="2:14" x14ac:dyDescent="0.2">
      <c r="B1960">
        <v>106.6666666666667</v>
      </c>
      <c r="C1960">
        <v>75</v>
      </c>
      <c r="D1960">
        <v>9</v>
      </c>
      <c r="E1960">
        <v>40</v>
      </c>
      <c r="F1960">
        <v>0.14078311133104129</v>
      </c>
      <c r="G1960">
        <v>2975.483986719863</v>
      </c>
      <c r="H1960">
        <v>907.46411579743926</v>
      </c>
      <c r="I1960">
        <v>3.2788998869725439</v>
      </c>
      <c r="J1960">
        <f t="shared" si="60"/>
        <v>0.14078311133104129</v>
      </c>
      <c r="K1960">
        <v>31523.085871779622</v>
      </c>
      <c r="L1960">
        <v>29455.066000857201</v>
      </c>
      <c r="M1960">
        <v>1.070209310373375</v>
      </c>
      <c r="N1960">
        <f t="shared" si="61"/>
        <v>66.6666666666667</v>
      </c>
    </row>
    <row r="1961" spans="2:14" x14ac:dyDescent="0.2">
      <c r="B1961">
        <v>106.6666666666667</v>
      </c>
      <c r="C1961">
        <v>75</v>
      </c>
      <c r="D1961">
        <v>9</v>
      </c>
      <c r="E1961">
        <v>44</v>
      </c>
      <c r="F1961">
        <v>0.1453285154036934</v>
      </c>
      <c r="G1961">
        <v>2842.483062290376</v>
      </c>
      <c r="H1961">
        <v>830.0767896529851</v>
      </c>
      <c r="I1961">
        <v>3.4243615744016651</v>
      </c>
      <c r="J1961">
        <f t="shared" si="60"/>
        <v>0.1453285154036934</v>
      </c>
      <c r="K1961">
        <v>32504.911125878189</v>
      </c>
      <c r="L1961">
        <v>30492.5048532408</v>
      </c>
      <c r="M1961">
        <v>1.06599675173696</v>
      </c>
      <c r="N1961">
        <f t="shared" si="61"/>
        <v>62.6666666666667</v>
      </c>
    </row>
    <row r="1962" spans="2:14" x14ac:dyDescent="0.2">
      <c r="B1962">
        <v>106.6666666666667</v>
      </c>
      <c r="C1962">
        <v>75</v>
      </c>
      <c r="D1962">
        <v>9</v>
      </c>
      <c r="E1962">
        <v>48</v>
      </c>
      <c r="F1962">
        <v>0.15023917710553911</v>
      </c>
      <c r="G1962">
        <v>2712.4035710858502</v>
      </c>
      <c r="H1962">
        <v>755.6159547531729</v>
      </c>
      <c r="I1962">
        <v>3.5896589451606742</v>
      </c>
      <c r="J1962">
        <f t="shared" si="60"/>
        <v>0.15023917710553911</v>
      </c>
      <c r="K1962">
        <v>33628.118391164477</v>
      </c>
      <c r="L1962">
        <v>31671.330774831811</v>
      </c>
      <c r="M1962">
        <v>1.061784193100205</v>
      </c>
      <c r="N1962">
        <f t="shared" si="61"/>
        <v>58.6666666666667</v>
      </c>
    </row>
    <row r="1963" spans="2:14" x14ac:dyDescent="0.2">
      <c r="B1963">
        <v>106.6666666666667</v>
      </c>
      <c r="C1963">
        <v>75</v>
      </c>
      <c r="D1963">
        <v>9</v>
      </c>
      <c r="E1963">
        <v>52</v>
      </c>
      <c r="F1963">
        <v>0.1555536994521709</v>
      </c>
      <c r="G1963">
        <v>2585.2434707086741</v>
      </c>
      <c r="H1963">
        <v>684.08136445019045</v>
      </c>
      <c r="I1963">
        <v>3.7791461733305431</v>
      </c>
      <c r="J1963">
        <f t="shared" si="60"/>
        <v>0.1555536994521709</v>
      </c>
      <c r="K1963">
        <v>34923.71086618783</v>
      </c>
      <c r="L1963">
        <v>33022.548759929348</v>
      </c>
      <c r="M1963">
        <v>1.0575716344634609</v>
      </c>
      <c r="N1963">
        <f t="shared" si="61"/>
        <v>54.6666666666667</v>
      </c>
    </row>
    <row r="1964" spans="2:14" x14ac:dyDescent="0.2">
      <c r="B1964">
        <v>106.6666666666667</v>
      </c>
      <c r="C1964">
        <v>75</v>
      </c>
      <c r="D1964">
        <v>9</v>
      </c>
      <c r="E1964">
        <v>56</v>
      </c>
      <c r="F1964">
        <v>0.16131584506498151</v>
      </c>
      <c r="G1964">
        <v>2461.0017082042091</v>
      </c>
      <c r="H1964">
        <v>615.47316136802067</v>
      </c>
      <c r="I1964">
        <v>3.9985524352257809</v>
      </c>
      <c r="J1964">
        <f t="shared" si="60"/>
        <v>0.16131584506498151</v>
      </c>
      <c r="K1964">
        <v>36432.49464828692</v>
      </c>
      <c r="L1964">
        <v>34586.966101450729</v>
      </c>
      <c r="M1964">
        <v>1.053359075827087</v>
      </c>
      <c r="N1964">
        <f t="shared" si="61"/>
        <v>50.6666666666667</v>
      </c>
    </row>
    <row r="1965" spans="2:14" x14ac:dyDescent="0.2">
      <c r="B1965">
        <v>106.6666666666667</v>
      </c>
      <c r="C1965">
        <v>75</v>
      </c>
      <c r="D1965">
        <v>9</v>
      </c>
      <c r="E1965">
        <v>60</v>
      </c>
      <c r="F1965">
        <v>0.16757541237519361</v>
      </c>
      <c r="G1965">
        <v>2339.6777301768761</v>
      </c>
      <c r="H1965">
        <v>549.79170184424538</v>
      </c>
      <c r="I1965">
        <v>4.2555711960157971</v>
      </c>
      <c r="J1965">
        <f t="shared" si="60"/>
        <v>0.16757541237519361</v>
      </c>
      <c r="K1965">
        <v>38209.273008698561</v>
      </c>
      <c r="L1965">
        <v>36419.386980365933</v>
      </c>
      <c r="M1965">
        <v>1.04914651719145</v>
      </c>
      <c r="N1965">
        <f t="shared" si="61"/>
        <v>46.6666666666667</v>
      </c>
    </row>
    <row r="1966" spans="2:14" x14ac:dyDescent="0.2">
      <c r="B1966">
        <v>106.6666666666667</v>
      </c>
      <c r="C1966">
        <v>75</v>
      </c>
      <c r="D1966">
        <v>9</v>
      </c>
      <c r="E1966">
        <v>64</v>
      </c>
      <c r="F1966">
        <v>0.17438928226337619</v>
      </c>
      <c r="G1966">
        <v>2221.271213013632</v>
      </c>
      <c r="H1966">
        <v>487.03746739985309</v>
      </c>
      <c r="I1966">
        <v>4.5607809700398052</v>
      </c>
      <c r="J1966">
        <f t="shared" si="60"/>
        <v>0.17438928226337619</v>
      </c>
      <c r="K1966">
        <v>40329.403218969448</v>
      </c>
      <c r="L1966">
        <v>38595.169473355672</v>
      </c>
      <c r="M1966">
        <v>1.0449339585569379</v>
      </c>
      <c r="N1966">
        <f t="shared" si="61"/>
        <v>42.6666666666667</v>
      </c>
    </row>
    <row r="1967" spans="2:14" x14ac:dyDescent="0.2">
      <c r="B1967">
        <v>106.6666666666667</v>
      </c>
      <c r="C1967">
        <v>75</v>
      </c>
      <c r="D1967">
        <v>9</v>
      </c>
      <c r="E1967">
        <v>68</v>
      </c>
      <c r="F1967">
        <v>0.18182267890883341</v>
      </c>
      <c r="G1967">
        <v>2105.781914895666</v>
      </c>
      <c r="H1967">
        <v>427.21102373986679</v>
      </c>
      <c r="I1967">
        <v>4.9291375874652008</v>
      </c>
      <c r="J1967">
        <f t="shared" si="60"/>
        <v>0.18182267890883341</v>
      </c>
      <c r="K1967">
        <v>42899.425141994689</v>
      </c>
      <c r="L1967">
        <v>41220.854250838893</v>
      </c>
      <c r="M1967">
        <v>1.0407213999239631</v>
      </c>
      <c r="N1967">
        <f t="shared" si="61"/>
        <v>38.6666666666667</v>
      </c>
    </row>
    <row r="1968" spans="2:14" x14ac:dyDescent="0.2">
      <c r="B1968">
        <v>106.6666666666667</v>
      </c>
      <c r="C1968">
        <v>75</v>
      </c>
      <c r="D1968">
        <v>9</v>
      </c>
      <c r="E1968">
        <v>72</v>
      </c>
      <c r="F1968">
        <v>0.18995069956616881</v>
      </c>
      <c r="G1968">
        <v>1993.209597189049</v>
      </c>
      <c r="H1968">
        <v>370.31300640483681</v>
      </c>
      <c r="I1968">
        <v>5.3824995685137118</v>
      </c>
      <c r="J1968">
        <f t="shared" si="60"/>
        <v>0.18995069956616881</v>
      </c>
      <c r="K1968">
        <v>46075.049365537598</v>
      </c>
      <c r="L1968">
        <v>44452.152774753376</v>
      </c>
      <c r="M1968">
        <v>1.0365088412929671</v>
      </c>
      <c r="N1968">
        <f t="shared" si="61"/>
        <v>34.6666666666667</v>
      </c>
    </row>
    <row r="1969" spans="2:14" x14ac:dyDescent="0.2">
      <c r="B1969">
        <v>106.6666666666667</v>
      </c>
      <c r="C1969">
        <v>75</v>
      </c>
      <c r="D1969">
        <v>9</v>
      </c>
      <c r="E1969">
        <v>76</v>
      </c>
      <c r="F1969">
        <v>0.19886018312759551</v>
      </c>
      <c r="G1969">
        <v>1883.5539867592879</v>
      </c>
      <c r="H1969">
        <v>316.34412174195472</v>
      </c>
      <c r="I1969">
        <v>5.9541298772598141</v>
      </c>
      <c r="J1969">
        <f t="shared" si="60"/>
        <v>0.19886018312759551</v>
      </c>
      <c r="K1969">
        <v>50093.223874149116</v>
      </c>
      <c r="L1969">
        <v>48526.014009131781</v>
      </c>
      <c r="M1969">
        <v>1.0322962826644371</v>
      </c>
      <c r="N1969">
        <f t="shared" si="61"/>
        <v>30.6666666666667</v>
      </c>
    </row>
    <row r="1970" spans="2:14" x14ac:dyDescent="0.2">
      <c r="B1970">
        <v>106.6666666666667</v>
      </c>
      <c r="C1970">
        <v>75</v>
      </c>
      <c r="D1970">
        <v>9</v>
      </c>
      <c r="E1970">
        <v>80</v>
      </c>
      <c r="F1970">
        <v>0.20865200803982409</v>
      </c>
      <c r="G1970">
        <v>1776.8147624120591</v>
      </c>
      <c r="H1970">
        <v>265.3051566733804</v>
      </c>
      <c r="I1970">
        <v>6.6972492532420382</v>
      </c>
      <c r="J1970">
        <f t="shared" si="60"/>
        <v>0.20865200803982409</v>
      </c>
      <c r="K1970">
        <v>55333.061321766523</v>
      </c>
      <c r="L1970">
        <v>53821.551716027832</v>
      </c>
      <c r="M1970">
        <v>1.0280837240389069</v>
      </c>
      <c r="N1970">
        <f t="shared" si="61"/>
        <v>26.6666666666667</v>
      </c>
    </row>
    <row r="1971" spans="2:14" x14ac:dyDescent="0.2">
      <c r="B1971">
        <v>106.6666666666667</v>
      </c>
      <c r="C1971">
        <v>75</v>
      </c>
      <c r="D1971">
        <v>10</v>
      </c>
      <c r="E1971">
        <v>20</v>
      </c>
      <c r="F1971">
        <v>0.1224590727138712</v>
      </c>
      <c r="G1971">
        <v>3684.6522632927699</v>
      </c>
      <c r="H1971">
        <v>1338.4135001775969</v>
      </c>
      <c r="I1971">
        <v>2.752999923270234</v>
      </c>
      <c r="J1971">
        <f t="shared" si="60"/>
        <v>0.1224590727138712</v>
      </c>
      <c r="K1971">
        <v>28052.21765750409</v>
      </c>
      <c r="L1971">
        <v>25705.978894388922</v>
      </c>
      <c r="M1971">
        <v>1.091272103379316</v>
      </c>
      <c r="N1971">
        <f t="shared" si="61"/>
        <v>86.6666666666667</v>
      </c>
    </row>
    <row r="1972" spans="2:14" x14ac:dyDescent="0.2">
      <c r="B1972">
        <v>106.6666666666667</v>
      </c>
      <c r="C1972">
        <v>75</v>
      </c>
      <c r="D1972">
        <v>10</v>
      </c>
      <c r="E1972">
        <v>24</v>
      </c>
      <c r="F1972">
        <v>0.12400363223175009</v>
      </c>
      <c r="G1972">
        <v>3595.5765555090588</v>
      </c>
      <c r="H1972">
        <v>1267.019550655639</v>
      </c>
      <c r="I1972">
        <v>2.8378224737325248</v>
      </c>
      <c r="J1972">
        <f t="shared" si="60"/>
        <v>0.12400363223175009</v>
      </c>
      <c r="K1972">
        <v>29075.274124872059</v>
      </c>
      <c r="L1972">
        <v>26746.717120018639</v>
      </c>
      <c r="M1972">
        <v>1.0870595443322879</v>
      </c>
      <c r="N1972">
        <f t="shared" si="61"/>
        <v>82.6666666666667</v>
      </c>
    </row>
    <row r="1973" spans="2:14" x14ac:dyDescent="0.2">
      <c r="B1973">
        <v>106.6666666666667</v>
      </c>
      <c r="C1973">
        <v>75</v>
      </c>
      <c r="D1973">
        <v>10</v>
      </c>
      <c r="E1973">
        <v>28</v>
      </c>
      <c r="F1973">
        <v>0.12733821812563439</v>
      </c>
      <c r="G1973">
        <v>3447.9707550851899</v>
      </c>
      <c r="H1973">
        <v>1176.2715469670909</v>
      </c>
      <c r="I1973">
        <v>2.9312710691468031</v>
      </c>
      <c r="J1973">
        <f t="shared" si="60"/>
        <v>0.12733821812563439</v>
      </c>
      <c r="K1973">
        <v>29692.11997893564</v>
      </c>
      <c r="L1973">
        <v>27420.420770817542</v>
      </c>
      <c r="M1973">
        <v>1.082846985722983</v>
      </c>
      <c r="N1973">
        <f t="shared" si="61"/>
        <v>78.6666666666667</v>
      </c>
    </row>
    <row r="1974" spans="2:14" x14ac:dyDescent="0.2">
      <c r="B1974">
        <v>106.6666666666667</v>
      </c>
      <c r="C1974">
        <v>75</v>
      </c>
      <c r="D1974">
        <v>10</v>
      </c>
      <c r="E1974">
        <v>32</v>
      </c>
      <c r="F1974">
        <v>0.13091913424874399</v>
      </c>
      <c r="G1974">
        <v>3303.3966638182928</v>
      </c>
      <c r="H1974">
        <v>1088.529942457214</v>
      </c>
      <c r="I1974">
        <v>3.034732013307146</v>
      </c>
      <c r="J1974">
        <f t="shared" si="60"/>
        <v>0.13091913424874399</v>
      </c>
      <c r="K1974">
        <v>30381.495546883711</v>
      </c>
      <c r="L1974">
        <v>28166.628825522632</v>
      </c>
      <c r="M1974">
        <v>1.078634427111637</v>
      </c>
      <c r="N1974">
        <f t="shared" si="61"/>
        <v>74.6666666666667</v>
      </c>
    </row>
    <row r="1975" spans="2:14" x14ac:dyDescent="0.2">
      <c r="B1975">
        <v>106.6666666666667</v>
      </c>
      <c r="C1975">
        <v>75</v>
      </c>
      <c r="D1975">
        <v>10</v>
      </c>
      <c r="E1975">
        <v>36</v>
      </c>
      <c r="F1975">
        <v>0.1347706808204101</v>
      </c>
      <c r="G1975">
        <v>3161.8302545041229</v>
      </c>
      <c r="H1975">
        <v>1003.785744744507</v>
      </c>
      <c r="I1975">
        <v>3.149905516250286</v>
      </c>
      <c r="J1975">
        <f t="shared" si="60"/>
        <v>0.1347706808204101</v>
      </c>
      <c r="K1975">
        <v>31155.495840826112</v>
      </c>
      <c r="L1975">
        <v>28997.451331066499</v>
      </c>
      <c r="M1975">
        <v>1.074421868498753</v>
      </c>
      <c r="N1975">
        <f t="shared" si="61"/>
        <v>70.6666666666667</v>
      </c>
    </row>
    <row r="1976" spans="2:14" x14ac:dyDescent="0.2">
      <c r="B1976">
        <v>106.6666666666667</v>
      </c>
      <c r="C1976">
        <v>75</v>
      </c>
      <c r="D1976">
        <v>10</v>
      </c>
      <c r="E1976">
        <v>40</v>
      </c>
      <c r="F1976">
        <v>0.13891985399147261</v>
      </c>
      <c r="G1976">
        <v>3023.2588155057329</v>
      </c>
      <c r="H1976">
        <v>922.03451295208367</v>
      </c>
      <c r="I1976">
        <v>3.2788998383869021</v>
      </c>
      <c r="J1976">
        <f t="shared" si="60"/>
        <v>0.13891985399147261</v>
      </c>
      <c r="K1976">
        <v>32029.22538960199</v>
      </c>
      <c r="L1976">
        <v>29928.001087048331</v>
      </c>
      <c r="M1976">
        <v>1.0702093098848151</v>
      </c>
      <c r="N1976">
        <f t="shared" si="61"/>
        <v>66.6666666666667</v>
      </c>
    </row>
    <row r="1977" spans="2:14" x14ac:dyDescent="0.2">
      <c r="B1977">
        <v>106.6666666666667</v>
      </c>
      <c r="C1977">
        <v>75</v>
      </c>
      <c r="D1977">
        <v>10</v>
      </c>
      <c r="E1977">
        <v>44</v>
      </c>
      <c r="F1977">
        <v>0.14339686925277581</v>
      </c>
      <c r="G1977">
        <v>2887.675651407133</v>
      </c>
      <c r="H1977">
        <v>843.27417975713831</v>
      </c>
      <c r="I1977">
        <v>3.4243615193326309</v>
      </c>
      <c r="J1977">
        <f t="shared" si="60"/>
        <v>0.14339686925277581</v>
      </c>
      <c r="K1977">
        <v>33021.706146498247</v>
      </c>
      <c r="L1977">
        <v>30977.304674848259</v>
      </c>
      <c r="M1977">
        <v>1.065996751270291</v>
      </c>
      <c r="N1977">
        <f t="shared" si="61"/>
        <v>62.6666666666667</v>
      </c>
    </row>
    <row r="1978" spans="2:14" x14ac:dyDescent="0.2">
      <c r="B1978">
        <v>106.6666666666667</v>
      </c>
      <c r="C1978">
        <v>75</v>
      </c>
      <c r="D1978">
        <v>10</v>
      </c>
      <c r="E1978">
        <v>48</v>
      </c>
      <c r="F1978">
        <v>0.14823572654567421</v>
      </c>
      <c r="G1978">
        <v>2755.077248646377</v>
      </c>
      <c r="H1978">
        <v>767.50391585533612</v>
      </c>
      <c r="I1978">
        <v>3.589658882164807</v>
      </c>
      <c r="J1978">
        <f t="shared" si="60"/>
        <v>0.14823572654567421</v>
      </c>
      <c r="K1978">
        <v>34157.182537993227</v>
      </c>
      <c r="L1978">
        <v>32169.6092052022</v>
      </c>
      <c r="M1978">
        <v>1.0617841926556451</v>
      </c>
      <c r="N1978">
        <f t="shared" si="61"/>
        <v>58.6666666666667</v>
      </c>
    </row>
    <row r="1979" spans="2:14" x14ac:dyDescent="0.2">
      <c r="B1979">
        <v>106.6666666666667</v>
      </c>
      <c r="C1979">
        <v>75</v>
      </c>
      <c r="D1979">
        <v>10</v>
      </c>
      <c r="E1979">
        <v>52</v>
      </c>
      <c r="F1979">
        <v>0.15347484880180939</v>
      </c>
      <c r="G1979">
        <v>2625.4617785660798</v>
      </c>
      <c r="H1979">
        <v>694.72354567294849</v>
      </c>
      <c r="I1979">
        <v>3.7791461005152911</v>
      </c>
      <c r="J1979">
        <f t="shared" si="60"/>
        <v>0.15347484880180939</v>
      </c>
      <c r="K1979">
        <v>35467.014648231358</v>
      </c>
      <c r="L1979">
        <v>33536.27641533823</v>
      </c>
      <c r="M1979">
        <v>1.0575716340413419</v>
      </c>
      <c r="N1979">
        <f t="shared" si="61"/>
        <v>54.6666666666667</v>
      </c>
    </row>
    <row r="1980" spans="2:14" x14ac:dyDescent="0.2">
      <c r="B1980">
        <v>106.6666666666667</v>
      </c>
      <c r="C1980">
        <v>75</v>
      </c>
      <c r="D1980">
        <v>10</v>
      </c>
      <c r="E1980">
        <v>56</v>
      </c>
      <c r="F1980">
        <v>0.15915782485299779</v>
      </c>
      <c r="G1980">
        <v>2498.8282983162139</v>
      </c>
      <c r="H1980">
        <v>624.93324572270956</v>
      </c>
      <c r="I1980">
        <v>3.9985523500616811</v>
      </c>
      <c r="J1980">
        <f t="shared" si="60"/>
        <v>0.15915782485299779</v>
      </c>
      <c r="K1980">
        <v>36992.476804018203</v>
      </c>
      <c r="L1980">
        <v>35118.581751424703</v>
      </c>
      <c r="M1980">
        <v>1.053359075427853</v>
      </c>
      <c r="N1980">
        <f t="shared" si="61"/>
        <v>50.6666666666667</v>
      </c>
    </row>
    <row r="1981" spans="2:14" x14ac:dyDescent="0.2">
      <c r="B1981">
        <v>106.6666666666667</v>
      </c>
      <c r="C1981">
        <v>75</v>
      </c>
      <c r="D1981">
        <v>10</v>
      </c>
      <c r="E1981">
        <v>60</v>
      </c>
      <c r="F1981">
        <v>0.1653342887846464</v>
      </c>
      <c r="G1981">
        <v>2375.176316478538</v>
      </c>
      <c r="H1981">
        <v>558.13338878138143</v>
      </c>
      <c r="I1981">
        <v>4.2555710950467516</v>
      </c>
      <c r="J1981">
        <f t="shared" si="60"/>
        <v>0.1653342887846464</v>
      </c>
      <c r="K1981">
        <v>38789.00036085851</v>
      </c>
      <c r="L1981">
        <v>36971.957433161348</v>
      </c>
      <c r="M1981">
        <v>1.0491465168156719</v>
      </c>
      <c r="N1981">
        <f t="shared" si="61"/>
        <v>46.6666666666667</v>
      </c>
    </row>
    <row r="1982" spans="2:14" x14ac:dyDescent="0.2">
      <c r="B1982">
        <v>106.6666666666667</v>
      </c>
      <c r="C1982">
        <v>75</v>
      </c>
      <c r="D1982">
        <v>10</v>
      </c>
      <c r="E1982">
        <v>64</v>
      </c>
      <c r="F1982">
        <v>0.17206097224627939</v>
      </c>
      <c r="G1982">
        <v>2254.5055531660942</v>
      </c>
      <c r="H1982">
        <v>494.32446506318422</v>
      </c>
      <c r="I1982">
        <v>4.5607808484209347</v>
      </c>
      <c r="J1982">
        <f t="shared" si="60"/>
        <v>0.17206097224627939</v>
      </c>
      <c r="K1982">
        <v>40932.80594479265</v>
      </c>
      <c r="L1982">
        <v>39172.624856689727</v>
      </c>
      <c r="M1982">
        <v>1.044933958205313</v>
      </c>
      <c r="N1982">
        <f t="shared" si="61"/>
        <v>42.6666666666667</v>
      </c>
    </row>
    <row r="1983" spans="2:14" x14ac:dyDescent="0.2">
      <c r="B1983">
        <v>106.6666666666667</v>
      </c>
      <c r="C1983">
        <v>75</v>
      </c>
      <c r="D1983">
        <v>10</v>
      </c>
      <c r="E1983">
        <v>68</v>
      </c>
      <c r="F1983">
        <v>0.17940297397593921</v>
      </c>
      <c r="G1983">
        <v>2136.8158070223731</v>
      </c>
      <c r="H1983">
        <v>433.50704536337588</v>
      </c>
      <c r="I1983">
        <v>4.929137438196058</v>
      </c>
      <c r="J1983">
        <f t="shared" si="60"/>
        <v>0.17940297397593921</v>
      </c>
      <c r="K1983">
        <v>43531.654017519228</v>
      </c>
      <c r="L1983">
        <v>41828.345255860237</v>
      </c>
      <c r="M1983">
        <v>1.040721399597331</v>
      </c>
      <c r="N1983">
        <f t="shared" si="61"/>
        <v>38.6666666666667</v>
      </c>
    </row>
    <row r="1984" spans="2:14" x14ac:dyDescent="0.2">
      <c r="B1984">
        <v>106.6666666666667</v>
      </c>
      <c r="C1984">
        <v>75</v>
      </c>
      <c r="D1984">
        <v>10</v>
      </c>
      <c r="E1984">
        <v>72</v>
      </c>
      <c r="F1984">
        <v>0.18743530208758991</v>
      </c>
      <c r="G1984">
        <v>2022.106883211148</v>
      </c>
      <c r="H1984">
        <v>375.68176789941589</v>
      </c>
      <c r="I1984">
        <v>5.3824993811052924</v>
      </c>
      <c r="J1984">
        <f t="shared" si="60"/>
        <v>0.18743530208758991</v>
      </c>
      <c r="K1984">
        <v>46743.039265784893</v>
      </c>
      <c r="L1984">
        <v>45096.614150473157</v>
      </c>
      <c r="M1984">
        <v>1.036508840992322</v>
      </c>
      <c r="N1984">
        <f t="shared" si="61"/>
        <v>34.6666666666667</v>
      </c>
    </row>
    <row r="1985" spans="2:14" x14ac:dyDescent="0.2">
      <c r="B1985">
        <v>106.6666666666667</v>
      </c>
      <c r="C1985">
        <v>75</v>
      </c>
      <c r="D1985">
        <v>10</v>
      </c>
      <c r="E1985">
        <v>76</v>
      </c>
      <c r="F1985">
        <v>0.19624476027795701</v>
      </c>
      <c r="G1985">
        <v>1910.378557472359</v>
      </c>
      <c r="H1985">
        <v>320.84933894485118</v>
      </c>
      <c r="I1985">
        <v>5.9541296352825661</v>
      </c>
      <c r="J1985">
        <f t="shared" si="60"/>
        <v>0.19624476027795701</v>
      </c>
      <c r="K1985">
        <v>50806.624836109193</v>
      </c>
      <c r="L1985">
        <v>49217.095617581683</v>
      </c>
      <c r="M1985">
        <v>1.0322962823909441</v>
      </c>
      <c r="N1985">
        <f t="shared" si="61"/>
        <v>30.6666666666667</v>
      </c>
    </row>
    <row r="1986" spans="2:14" x14ac:dyDescent="0.2">
      <c r="B1986">
        <v>106.6666666666667</v>
      </c>
      <c r="C1986">
        <v>75</v>
      </c>
      <c r="D1986">
        <v>10</v>
      </c>
      <c r="E1986">
        <v>80</v>
      </c>
      <c r="F1986">
        <v>0.20593227027836539</v>
      </c>
      <c r="G1986">
        <v>1801.630562760409</v>
      </c>
      <c r="H1986">
        <v>269.01054175058448</v>
      </c>
      <c r="I1986">
        <v>6.6972489294891906</v>
      </c>
      <c r="J1986">
        <f t="shared" si="60"/>
        <v>0.20593227027836539</v>
      </c>
      <c r="K1986">
        <v>56105.867936992938</v>
      </c>
      <c r="L1986">
        <v>54573.247915983113</v>
      </c>
      <c r="M1986">
        <v>1.028083723793924</v>
      </c>
      <c r="N1986">
        <f t="shared" si="61"/>
        <v>26.6666666666667</v>
      </c>
    </row>
    <row r="1987" spans="2:14" x14ac:dyDescent="0.2">
      <c r="B1987">
        <v>106.6666666666667</v>
      </c>
      <c r="C1987">
        <v>75</v>
      </c>
      <c r="D1987">
        <v>11</v>
      </c>
      <c r="E1987">
        <v>20</v>
      </c>
      <c r="F1987">
        <v>0.1208932687556184</v>
      </c>
      <c r="G1987">
        <v>3746.25854550446</v>
      </c>
      <c r="H1987">
        <v>1360.7913884098739</v>
      </c>
      <c r="I1987">
        <v>2.752999892130473</v>
      </c>
      <c r="J1987">
        <f t="shared" si="60"/>
        <v>0.1208932687556184</v>
      </c>
      <c r="K1987">
        <v>28521.242334510542</v>
      </c>
      <c r="L1987">
        <v>26135.775177415959</v>
      </c>
      <c r="M1987">
        <v>1.091272102736631</v>
      </c>
      <c r="N1987">
        <f t="shared" si="61"/>
        <v>86.6666666666667</v>
      </c>
    </row>
    <row r="1988" spans="2:14" x14ac:dyDescent="0.2">
      <c r="B1988">
        <v>106.6666666666667</v>
      </c>
      <c r="C1988">
        <v>75</v>
      </c>
      <c r="D1988">
        <v>11</v>
      </c>
      <c r="E1988">
        <v>24</v>
      </c>
      <c r="F1988">
        <v>0.122700450034003</v>
      </c>
      <c r="G1988">
        <v>3644.248086116811</v>
      </c>
      <c r="H1988">
        <v>1284.1705808215099</v>
      </c>
      <c r="I1988">
        <v>2.837822436163826</v>
      </c>
      <c r="J1988">
        <f t="shared" ref="J1988:J2051" si="62">F1988</f>
        <v>0.122700450034003</v>
      </c>
      <c r="K1988">
        <v>29468.851642316178</v>
      </c>
      <c r="L1988">
        <v>27108.774137020879</v>
      </c>
      <c r="M1988">
        <v>1.0870595436505659</v>
      </c>
      <c r="N1988">
        <f t="shared" ref="N1988:N2051" si="63">B1988-E1988</f>
        <v>82.6666666666667</v>
      </c>
    </row>
    <row r="1989" spans="2:14" x14ac:dyDescent="0.2">
      <c r="B1989">
        <v>106.6666666666667</v>
      </c>
      <c r="C1989">
        <v>75</v>
      </c>
      <c r="D1989">
        <v>11</v>
      </c>
      <c r="E1989">
        <v>28</v>
      </c>
      <c r="F1989">
        <v>0.12598953307264149</v>
      </c>
      <c r="G1989">
        <v>3494.286215284802</v>
      </c>
      <c r="H1989">
        <v>1192.072033658812</v>
      </c>
      <c r="I1989">
        <v>2.931271027774919</v>
      </c>
      <c r="J1989">
        <f t="shared" si="62"/>
        <v>0.12598953307264149</v>
      </c>
      <c r="K1989">
        <v>30090.964487433379</v>
      </c>
      <c r="L1989">
        <v>27788.750305807382</v>
      </c>
      <c r="M1989">
        <v>1.0828469850673661</v>
      </c>
      <c r="N1989">
        <f t="shared" si="63"/>
        <v>78.6666666666667</v>
      </c>
    </row>
    <row r="1990" spans="2:14" x14ac:dyDescent="0.2">
      <c r="B1990">
        <v>106.6666666666667</v>
      </c>
      <c r="C1990">
        <v>75</v>
      </c>
      <c r="D1990">
        <v>11</v>
      </c>
      <c r="E1990">
        <v>32</v>
      </c>
      <c r="F1990">
        <v>0.12952285716965989</v>
      </c>
      <c r="G1990">
        <v>3347.404901031588</v>
      </c>
      <c r="H1990">
        <v>1103.0314824923371</v>
      </c>
      <c r="I1990">
        <v>3.0347319674575499</v>
      </c>
      <c r="J1990">
        <f t="shared" si="62"/>
        <v>0.12952285716965989</v>
      </c>
      <c r="K1990">
        <v>30786.241388509799</v>
      </c>
      <c r="L1990">
        <v>28541.867969970539</v>
      </c>
      <c r="M1990">
        <v>1.0786344264818479</v>
      </c>
      <c r="N1990">
        <f t="shared" si="63"/>
        <v>74.6666666666667</v>
      </c>
    </row>
    <row r="1991" spans="2:14" x14ac:dyDescent="0.2">
      <c r="B1991">
        <v>106.6666666666667</v>
      </c>
      <c r="C1991">
        <v>75</v>
      </c>
      <c r="D1991">
        <v>11</v>
      </c>
      <c r="E1991">
        <v>36</v>
      </c>
      <c r="F1991">
        <v>0.13332455865835319</v>
      </c>
      <c r="G1991">
        <v>3203.5818179876442</v>
      </c>
      <c r="H1991">
        <v>1017.040623439182</v>
      </c>
      <c r="I1991">
        <v>3.1499054650880569</v>
      </c>
      <c r="J1991">
        <f t="shared" si="62"/>
        <v>0.13332455865835319</v>
      </c>
      <c r="K1991">
        <v>31566.900172417219</v>
      </c>
      <c r="L1991">
        <v>29380.35897786876</v>
      </c>
      <c r="M1991">
        <v>1.074421867894654</v>
      </c>
      <c r="N1991">
        <f t="shared" si="63"/>
        <v>70.6666666666667</v>
      </c>
    </row>
    <row r="1992" spans="2:14" x14ac:dyDescent="0.2">
      <c r="B1992">
        <v>106.6666666666667</v>
      </c>
      <c r="C1992">
        <v>75</v>
      </c>
      <c r="D1992">
        <v>11</v>
      </c>
      <c r="E1992">
        <v>40</v>
      </c>
      <c r="F1992">
        <v>0.13742147960273371</v>
      </c>
      <c r="G1992">
        <v>3062.8053523091589</v>
      </c>
      <c r="H1992">
        <v>934.09544572917105</v>
      </c>
      <c r="I1992">
        <v>3.2788997808658409</v>
      </c>
      <c r="J1992">
        <f t="shared" si="62"/>
        <v>0.13742147960273371</v>
      </c>
      <c r="K1992">
        <v>32448.192146321169</v>
      </c>
      <c r="L1992">
        <v>30319.482239741181</v>
      </c>
      <c r="M1992">
        <v>1.0702093093064029</v>
      </c>
      <c r="N1992">
        <f t="shared" si="63"/>
        <v>66.6666666666667</v>
      </c>
    </row>
    <row r="1993" spans="2:14" x14ac:dyDescent="0.2">
      <c r="B1993">
        <v>106.6666666666667</v>
      </c>
      <c r="C1993">
        <v>75</v>
      </c>
      <c r="D1993">
        <v>11</v>
      </c>
      <c r="E1993">
        <v>44</v>
      </c>
      <c r="F1993">
        <v>0.1418436900107384</v>
      </c>
      <c r="G1993">
        <v>2925.0694480027219</v>
      </c>
      <c r="H1993">
        <v>854.19412850827166</v>
      </c>
      <c r="I1993">
        <v>3.4243614541239462</v>
      </c>
      <c r="J1993">
        <f t="shared" si="62"/>
        <v>0.1418436900107384</v>
      </c>
      <c r="K1993">
        <v>33449.318909129601</v>
      </c>
      <c r="L1993">
        <v>31378.44358963515</v>
      </c>
      <c r="M1993">
        <v>1.065996750717696</v>
      </c>
      <c r="N1993">
        <f t="shared" si="63"/>
        <v>62.6666666666667</v>
      </c>
    </row>
    <row r="1994" spans="2:14" x14ac:dyDescent="0.2">
      <c r="B1994">
        <v>106.6666666666667</v>
      </c>
      <c r="C1994">
        <v>75</v>
      </c>
      <c r="D1994">
        <v>11</v>
      </c>
      <c r="E1994">
        <v>48</v>
      </c>
      <c r="F1994">
        <v>0.14662505085619701</v>
      </c>
      <c r="G1994">
        <v>2790.3709509150299</v>
      </c>
      <c r="H1994">
        <v>777.33598108045419</v>
      </c>
      <c r="I1994">
        <v>3.58965880755522</v>
      </c>
      <c r="J1994">
        <f t="shared" si="62"/>
        <v>0.14662505085619701</v>
      </c>
      <c r="K1994">
        <v>34594.750461514901</v>
      </c>
      <c r="L1994">
        <v>32581.715491680319</v>
      </c>
      <c r="M1994">
        <v>1.061784192129128</v>
      </c>
      <c r="N1994">
        <f t="shared" si="63"/>
        <v>58.6666666666667</v>
      </c>
    </row>
    <row r="1995" spans="2:14" x14ac:dyDescent="0.2">
      <c r="B1995">
        <v>106.6666666666667</v>
      </c>
      <c r="C1995">
        <v>75</v>
      </c>
      <c r="D1995">
        <v>11</v>
      </c>
      <c r="E1995">
        <v>52</v>
      </c>
      <c r="F1995">
        <v>0.15180385197455271</v>
      </c>
      <c r="G1995">
        <v>2658.7082377503511</v>
      </c>
      <c r="H1995">
        <v>703.52090861783302</v>
      </c>
      <c r="I1995">
        <v>3.779146014258143</v>
      </c>
      <c r="J1995">
        <f t="shared" si="62"/>
        <v>0.15180385197455271</v>
      </c>
      <c r="K1995">
        <v>35916.13665203155</v>
      </c>
      <c r="L1995">
        <v>33960.949322899032</v>
      </c>
      <c r="M1995">
        <v>1.057571633541297</v>
      </c>
      <c r="N1995">
        <f t="shared" si="63"/>
        <v>54.6666666666667</v>
      </c>
    </row>
    <row r="1996" spans="2:14" x14ac:dyDescent="0.2">
      <c r="B1996">
        <v>106.6666666666667</v>
      </c>
      <c r="C1996">
        <v>75</v>
      </c>
      <c r="D1996">
        <v>11</v>
      </c>
      <c r="E1996">
        <v>56</v>
      </c>
      <c r="F1996">
        <v>0.15742355621044049</v>
      </c>
      <c r="G1996">
        <v>2530.080492803485</v>
      </c>
      <c r="H1996">
        <v>632.74913897622002</v>
      </c>
      <c r="I1996">
        <v>3.9985522491537839</v>
      </c>
      <c r="J1996">
        <f t="shared" si="62"/>
        <v>0.15742355621044049</v>
      </c>
      <c r="K1996">
        <v>37455.132073459507</v>
      </c>
      <c r="L1996">
        <v>35557.800719632243</v>
      </c>
      <c r="M1996">
        <v>1.0533590749548161</v>
      </c>
      <c r="N1996">
        <f t="shared" si="63"/>
        <v>50.6666666666667</v>
      </c>
    </row>
    <row r="1997" spans="2:14" x14ac:dyDescent="0.2">
      <c r="B1997">
        <v>106.6666666666667</v>
      </c>
      <c r="C1997">
        <v>75</v>
      </c>
      <c r="D1997">
        <v>11</v>
      </c>
      <c r="E1997">
        <v>60</v>
      </c>
      <c r="F1997">
        <v>0.16353368197991</v>
      </c>
      <c r="G1997">
        <v>2404.4873158118321</v>
      </c>
      <c r="H1997">
        <v>565.02108171155407</v>
      </c>
      <c r="I1997">
        <v>4.255570975384126</v>
      </c>
      <c r="J1997">
        <f t="shared" si="62"/>
        <v>0.16353368197991</v>
      </c>
      <c r="K1997">
        <v>39267.67824082404</v>
      </c>
      <c r="L1997">
        <v>37428.212006723763</v>
      </c>
      <c r="M1997">
        <v>1.0491465163703211</v>
      </c>
      <c r="N1997">
        <f t="shared" si="63"/>
        <v>46.6666666666667</v>
      </c>
    </row>
    <row r="1998" spans="2:14" x14ac:dyDescent="0.2">
      <c r="B1998">
        <v>106.6666666666667</v>
      </c>
      <c r="C1998">
        <v>75</v>
      </c>
      <c r="D1998">
        <v>11</v>
      </c>
      <c r="E1998">
        <v>64</v>
      </c>
      <c r="F1998">
        <v>0.1701908609832021</v>
      </c>
      <c r="G1998">
        <v>2281.9285039094998</v>
      </c>
      <c r="H1998">
        <v>500.33725624722092</v>
      </c>
      <c r="I1998">
        <v>4.5607807042495736</v>
      </c>
      <c r="J1998">
        <f t="shared" si="62"/>
        <v>0.1701908609832021</v>
      </c>
      <c r="K1998">
        <v>41430.697076458768</v>
      </c>
      <c r="L1998">
        <v>39649.105828796499</v>
      </c>
      <c r="M1998">
        <v>1.044933957788484</v>
      </c>
      <c r="N1998">
        <f t="shared" si="63"/>
        <v>42.6666666666667</v>
      </c>
    </row>
    <row r="1999" spans="2:14" x14ac:dyDescent="0.2">
      <c r="B1999">
        <v>106.6666666666667</v>
      </c>
      <c r="C1999">
        <v>75</v>
      </c>
      <c r="D1999">
        <v>11</v>
      </c>
      <c r="E1999">
        <v>68</v>
      </c>
      <c r="F1999">
        <v>0.17746011575530049</v>
      </c>
      <c r="G1999">
        <v>2162.403929179507</v>
      </c>
      <c r="H1999">
        <v>438.69825784742119</v>
      </c>
      <c r="I1999">
        <v>4.9291372612005864</v>
      </c>
      <c r="J1999">
        <f t="shared" si="62"/>
        <v>0.17746011575530049</v>
      </c>
      <c r="K1999">
        <v>44052.940539755582</v>
      </c>
      <c r="L1999">
        <v>42329.234868423497</v>
      </c>
      <c r="M1999">
        <v>1.040721399210027</v>
      </c>
      <c r="N1999">
        <f t="shared" si="63"/>
        <v>38.6666666666667</v>
      </c>
    </row>
    <row r="2000" spans="2:14" x14ac:dyDescent="0.2">
      <c r="B2000">
        <v>106.6666666666667</v>
      </c>
      <c r="C2000">
        <v>75</v>
      </c>
      <c r="D2000">
        <v>11</v>
      </c>
      <c r="E2000">
        <v>72</v>
      </c>
      <c r="F2000">
        <v>0.18541641334963371</v>
      </c>
      <c r="G2000">
        <v>2045.9134710458629</v>
      </c>
      <c r="H2000">
        <v>380.10474515200582</v>
      </c>
      <c r="I2000">
        <v>5.3824991588244746</v>
      </c>
      <c r="J2000">
        <f t="shared" si="62"/>
        <v>0.18541641334963371</v>
      </c>
      <c r="K2000">
        <v>47293.352545058879</v>
      </c>
      <c r="L2000">
        <v>45627.543819165017</v>
      </c>
      <c r="M2000">
        <v>1.0365088406357339</v>
      </c>
      <c r="N2000">
        <f t="shared" si="63"/>
        <v>34.6666666666667</v>
      </c>
    </row>
    <row r="2001" spans="2:14" x14ac:dyDescent="0.2">
      <c r="B2001">
        <v>106.6666666666667</v>
      </c>
      <c r="C2001">
        <v>75</v>
      </c>
      <c r="D2001">
        <v>11</v>
      </c>
      <c r="E2001">
        <v>76</v>
      </c>
      <c r="F2001">
        <v>0.1941465674295996</v>
      </c>
      <c r="G2001">
        <v>1932.4569816194139</v>
      </c>
      <c r="H2001">
        <v>324.5574404938717</v>
      </c>
      <c r="I2001">
        <v>5.9541293481943844</v>
      </c>
      <c r="J2001">
        <f t="shared" si="62"/>
        <v>0.1941465674295996</v>
      </c>
      <c r="K2001">
        <v>51393.80176406636</v>
      </c>
      <c r="L2001">
        <v>49785.902222940807</v>
      </c>
      <c r="M2001">
        <v>1.032296282066465</v>
      </c>
      <c r="N2001">
        <f t="shared" si="63"/>
        <v>30.6666666666667</v>
      </c>
    </row>
    <row r="2002" spans="2:14" x14ac:dyDescent="0.2">
      <c r="B2002">
        <v>106.6666666666667</v>
      </c>
      <c r="C2002">
        <v>75</v>
      </c>
      <c r="D2002">
        <v>11</v>
      </c>
      <c r="E2002">
        <v>80</v>
      </c>
      <c r="F2002">
        <v>0.20375158277548411</v>
      </c>
      <c r="G2002">
        <v>1822.0342716826519</v>
      </c>
      <c r="H2002">
        <v>272.05713799767761</v>
      </c>
      <c r="I2002">
        <v>6.6972485452603943</v>
      </c>
      <c r="J2002">
        <f t="shared" si="62"/>
        <v>0.20375158277548411</v>
      </c>
      <c r="K2002">
        <v>56741.274452556383</v>
      </c>
      <c r="L2002">
        <v>55191.29731887141</v>
      </c>
      <c r="M2002">
        <v>1.0280837235031799</v>
      </c>
      <c r="N2002">
        <f t="shared" si="63"/>
        <v>26.6666666666667</v>
      </c>
    </row>
    <row r="2003" spans="2:14" x14ac:dyDescent="0.2">
      <c r="B2003">
        <v>106.6666666666667</v>
      </c>
      <c r="C2003">
        <v>75</v>
      </c>
      <c r="D2003">
        <v>12</v>
      </c>
      <c r="E2003">
        <v>20</v>
      </c>
      <c r="F2003">
        <v>0.11963366446834479</v>
      </c>
      <c r="G2003">
        <v>3797.3330265266668</v>
      </c>
      <c r="H2003">
        <v>1379.343707128093</v>
      </c>
      <c r="I2003">
        <v>2.7529998555856872</v>
      </c>
      <c r="J2003">
        <f t="shared" si="62"/>
        <v>0.11963366446834479</v>
      </c>
      <c r="K2003">
        <v>28910.085665169539</v>
      </c>
      <c r="L2003">
        <v>26492.096345770969</v>
      </c>
      <c r="M2003">
        <v>1.0912721019823921</v>
      </c>
      <c r="N2003">
        <f t="shared" si="63"/>
        <v>86.6666666666667</v>
      </c>
    </row>
    <row r="2004" spans="2:14" x14ac:dyDescent="0.2">
      <c r="B2004">
        <v>106.6666666666667</v>
      </c>
      <c r="C2004">
        <v>75</v>
      </c>
      <c r="D2004">
        <v>12</v>
      </c>
      <c r="E2004">
        <v>24</v>
      </c>
      <c r="F2004">
        <v>0.12163304306394861</v>
      </c>
      <c r="G2004">
        <v>3685.1064952059342</v>
      </c>
      <c r="H2004">
        <v>1298.5684041502179</v>
      </c>
      <c r="I2004">
        <v>2.837822392280879</v>
      </c>
      <c r="J2004">
        <f t="shared" si="62"/>
        <v>0.12163304306394861</v>
      </c>
      <c r="K2004">
        <v>29799.249125510421</v>
      </c>
      <c r="L2004">
        <v>27412.7110344547</v>
      </c>
      <c r="M2004">
        <v>1.087059542854266</v>
      </c>
      <c r="N2004">
        <f t="shared" si="63"/>
        <v>82.6666666666667</v>
      </c>
    </row>
    <row r="2005" spans="2:14" x14ac:dyDescent="0.2">
      <c r="B2005">
        <v>106.6666666666667</v>
      </c>
      <c r="C2005">
        <v>75</v>
      </c>
      <c r="D2005">
        <v>12</v>
      </c>
      <c r="E2005">
        <v>28</v>
      </c>
      <c r="F2005">
        <v>0.124884938781832</v>
      </c>
      <c r="G2005">
        <v>3533.1564875560161</v>
      </c>
      <c r="H2005">
        <v>1205.332605661481</v>
      </c>
      <c r="I2005">
        <v>2.931270979446404</v>
      </c>
      <c r="J2005">
        <f t="shared" si="62"/>
        <v>0.124884938781832</v>
      </c>
      <c r="K2005">
        <v>30425.694933214741</v>
      </c>
      <c r="L2005">
        <v>28097.87105132021</v>
      </c>
      <c r="M2005">
        <v>1.0828469843015081</v>
      </c>
      <c r="N2005">
        <f t="shared" si="63"/>
        <v>78.6666666666667</v>
      </c>
    </row>
    <row r="2006" spans="2:14" x14ac:dyDescent="0.2">
      <c r="B2006">
        <v>106.6666666666667</v>
      </c>
      <c r="C2006">
        <v>75</v>
      </c>
      <c r="D2006">
        <v>12</v>
      </c>
      <c r="E2006">
        <v>32</v>
      </c>
      <c r="F2006">
        <v>0.12837939329126991</v>
      </c>
      <c r="G2006">
        <v>3384.3278659433809</v>
      </c>
      <c r="H2006">
        <v>1115.1982982248539</v>
      </c>
      <c r="I2006">
        <v>3.0347319138941238</v>
      </c>
      <c r="J2006">
        <f t="shared" si="62"/>
        <v>0.12837939329126991</v>
      </c>
      <c r="K2006">
        <v>31125.823645261469</v>
      </c>
      <c r="L2006">
        <v>28856.694077542939</v>
      </c>
      <c r="M2006">
        <v>1.078634425746102</v>
      </c>
      <c r="N2006">
        <f t="shared" si="63"/>
        <v>74.6666666666667</v>
      </c>
    </row>
    <row r="2007" spans="2:14" x14ac:dyDescent="0.2">
      <c r="B2007">
        <v>106.6666666666667</v>
      </c>
      <c r="C2007">
        <v>75</v>
      </c>
      <c r="D2007">
        <v>12</v>
      </c>
      <c r="E2007">
        <v>36</v>
      </c>
      <c r="F2007">
        <v>0.13214041342535329</v>
      </c>
      <c r="G2007">
        <v>3238.5998326625831</v>
      </c>
      <c r="H2007">
        <v>1028.1578066440929</v>
      </c>
      <c r="I2007">
        <v>3.1499054053126061</v>
      </c>
      <c r="J2007">
        <f t="shared" si="62"/>
        <v>0.13214041342535329</v>
      </c>
      <c r="K2007">
        <v>31911.954625927141</v>
      </c>
      <c r="L2007">
        <v>29701.512599908649</v>
      </c>
      <c r="M2007">
        <v>1.0744218671888539</v>
      </c>
      <c r="N2007">
        <f t="shared" si="63"/>
        <v>70.6666666666667</v>
      </c>
    </row>
    <row r="2008" spans="2:14" x14ac:dyDescent="0.2">
      <c r="B2008">
        <v>106.6666666666667</v>
      </c>
      <c r="C2008">
        <v>75</v>
      </c>
      <c r="D2008">
        <v>12</v>
      </c>
      <c r="E2008">
        <v>40</v>
      </c>
      <c r="F2008">
        <v>0.136194721748366</v>
      </c>
      <c r="G2008">
        <v>3095.9617447024871</v>
      </c>
      <c r="H2008">
        <v>944.2075132125542</v>
      </c>
      <c r="I2008">
        <v>3.27889971365388</v>
      </c>
      <c r="J2008">
        <f t="shared" si="62"/>
        <v>0.136194721748366</v>
      </c>
      <c r="K2008">
        <v>32799.459976791157</v>
      </c>
      <c r="L2008">
        <v>30647.705745301231</v>
      </c>
      <c r="M2008">
        <v>1.0702093086305431</v>
      </c>
      <c r="N2008">
        <f t="shared" si="63"/>
        <v>66.6666666666667</v>
      </c>
    </row>
    <row r="2009" spans="2:14" x14ac:dyDescent="0.2">
      <c r="B2009">
        <v>106.6666666666667</v>
      </c>
      <c r="C2009">
        <v>75</v>
      </c>
      <c r="D2009">
        <v>12</v>
      </c>
      <c r="E2009">
        <v>44</v>
      </c>
      <c r="F2009">
        <v>0.14057227711285589</v>
      </c>
      <c r="G2009">
        <v>2956.408122403644</v>
      </c>
      <c r="H2009">
        <v>863.34583185823772</v>
      </c>
      <c r="I2009">
        <v>3.4243613779200932</v>
      </c>
      <c r="J2009">
        <f t="shared" si="62"/>
        <v>0.14057227711285589</v>
      </c>
      <c r="K2009">
        <v>33807.688969348703</v>
      </c>
      <c r="L2009">
        <v>31714.626678803299</v>
      </c>
      <c r="M2009">
        <v>1.0659967500719261</v>
      </c>
      <c r="N2009">
        <f t="shared" si="63"/>
        <v>62.6666666666667</v>
      </c>
    </row>
    <row r="2010" spans="2:14" x14ac:dyDescent="0.2">
      <c r="B2010">
        <v>106.6666666666667</v>
      </c>
      <c r="C2010">
        <v>75</v>
      </c>
      <c r="D2010">
        <v>12</v>
      </c>
      <c r="E2010">
        <v>48</v>
      </c>
      <c r="F2010">
        <v>0.14530683593942881</v>
      </c>
      <c r="G2010">
        <v>2819.9361549993332</v>
      </c>
      <c r="H2010">
        <v>785.57221582373245</v>
      </c>
      <c r="I2010">
        <v>3.5896587203538179</v>
      </c>
      <c r="J2010">
        <f t="shared" si="62"/>
        <v>0.14530683593942881</v>
      </c>
      <c r="K2010">
        <v>34961.297015945158</v>
      </c>
      <c r="L2010">
        <v>32926.933076769557</v>
      </c>
      <c r="M2010">
        <v>1.0617841915137509</v>
      </c>
      <c r="N2010">
        <f t="shared" si="63"/>
        <v>58.6666666666667</v>
      </c>
    </row>
    <row r="2011" spans="2:14" x14ac:dyDescent="0.2">
      <c r="B2011">
        <v>106.6666666666667</v>
      </c>
      <c r="C2011">
        <v>75</v>
      </c>
      <c r="D2011">
        <v>12</v>
      </c>
      <c r="E2011">
        <v>52</v>
      </c>
      <c r="F2011">
        <v>0.15043658988100919</v>
      </c>
      <c r="G2011">
        <v>2686.5444363004071</v>
      </c>
      <c r="H2011">
        <v>710.88666535844106</v>
      </c>
      <c r="I2011">
        <v>3.779145913428839</v>
      </c>
      <c r="J2011">
        <f t="shared" si="62"/>
        <v>0.15043658988100919</v>
      </c>
      <c r="K2011">
        <v>36292.172163112227</v>
      </c>
      <c r="L2011">
        <v>34316.514392170262</v>
      </c>
      <c r="M2011">
        <v>1.057571632956777</v>
      </c>
      <c r="N2011">
        <f t="shared" si="63"/>
        <v>54.6666666666667</v>
      </c>
    </row>
    <row r="2012" spans="2:14" x14ac:dyDescent="0.2">
      <c r="B2012">
        <v>106.6666666666667</v>
      </c>
      <c r="C2012">
        <v>75</v>
      </c>
      <c r="D2012">
        <v>12</v>
      </c>
      <c r="E2012">
        <v>56</v>
      </c>
      <c r="F2012">
        <v>0.1560049114466989</v>
      </c>
      <c r="G2012">
        <v>2556.232303277116</v>
      </c>
      <c r="H2012">
        <v>639.28947764467625</v>
      </c>
      <c r="I2012">
        <v>3.9985521311800731</v>
      </c>
      <c r="J2012">
        <f t="shared" si="62"/>
        <v>0.1560049114466989</v>
      </c>
      <c r="K2012">
        <v>37842.281619901223</v>
      </c>
      <c r="L2012">
        <v>35925.338794268777</v>
      </c>
      <c r="M2012">
        <v>1.0533590744017769</v>
      </c>
      <c r="N2012">
        <f t="shared" si="63"/>
        <v>50.6666666666667</v>
      </c>
    </row>
    <row r="2013" spans="2:14" x14ac:dyDescent="0.2">
      <c r="B2013">
        <v>106.6666666666667</v>
      </c>
      <c r="C2013">
        <v>75</v>
      </c>
      <c r="D2013">
        <v>12</v>
      </c>
      <c r="E2013">
        <v>60</v>
      </c>
      <c r="F2013">
        <v>0.16206123979961809</v>
      </c>
      <c r="G2013">
        <v>2428.9994771828701</v>
      </c>
      <c r="H2013">
        <v>570.78111752787368</v>
      </c>
      <c r="I2013">
        <v>4.2555708354599728</v>
      </c>
      <c r="J2013">
        <f t="shared" si="62"/>
        <v>0.16206123979961809</v>
      </c>
      <c r="K2013">
        <v>39667.98630623801</v>
      </c>
      <c r="L2013">
        <v>37809.767946583022</v>
      </c>
      <c r="M2013">
        <v>1.0491465158495621</v>
      </c>
      <c r="N2013">
        <f t="shared" si="63"/>
        <v>46.6666666666667</v>
      </c>
    </row>
    <row r="2014" spans="2:14" x14ac:dyDescent="0.2">
      <c r="B2014">
        <v>106.6666666666667</v>
      </c>
      <c r="C2014">
        <v>75</v>
      </c>
      <c r="D2014">
        <v>12</v>
      </c>
      <c r="E2014">
        <v>64</v>
      </c>
      <c r="F2014">
        <v>0.168662143626298</v>
      </c>
      <c r="G2014">
        <v>2304.8458626990819</v>
      </c>
      <c r="H2014">
        <v>505.36215121295521</v>
      </c>
      <c r="I2014">
        <v>4.5607805356358009</v>
      </c>
      <c r="J2014">
        <f t="shared" si="62"/>
        <v>0.168662143626298</v>
      </c>
      <c r="K2014">
        <v>41846.784674372997</v>
      </c>
      <c r="L2014">
        <v>40047.300962886882</v>
      </c>
      <c r="M2014">
        <v>1.044933957300987</v>
      </c>
      <c r="N2014">
        <f t="shared" si="63"/>
        <v>42.6666666666667</v>
      </c>
    </row>
    <row r="2015" spans="2:14" x14ac:dyDescent="0.2">
      <c r="B2015">
        <v>106.6666666666667</v>
      </c>
      <c r="C2015">
        <v>75</v>
      </c>
      <c r="D2015">
        <v>12</v>
      </c>
      <c r="E2015">
        <v>68</v>
      </c>
      <c r="F2015">
        <v>0.17587260618583661</v>
      </c>
      <c r="G2015">
        <v>2183.7714336543349</v>
      </c>
      <c r="H2015">
        <v>443.03321446757502</v>
      </c>
      <c r="I2015">
        <v>4.9291370541568336</v>
      </c>
      <c r="J2015">
        <f t="shared" si="62"/>
        <v>0.17587260618583661</v>
      </c>
      <c r="K2015">
        <v>44488.24376475007</v>
      </c>
      <c r="L2015">
        <v>42747.505545563297</v>
      </c>
      <c r="M2015">
        <v>1.0407213987569719</v>
      </c>
      <c r="N2015">
        <f t="shared" si="63"/>
        <v>38.6666666666667</v>
      </c>
    </row>
    <row r="2016" spans="2:14" x14ac:dyDescent="0.2">
      <c r="B2016">
        <v>106.6666666666667</v>
      </c>
      <c r="C2016">
        <v>75</v>
      </c>
      <c r="D2016">
        <v>12</v>
      </c>
      <c r="E2016">
        <v>72</v>
      </c>
      <c r="F2016">
        <v>0.17232119527705991</v>
      </c>
      <c r="G2016">
        <v>2215.0666171629032</v>
      </c>
      <c r="H2016">
        <v>411.53126647679238</v>
      </c>
      <c r="I2016">
        <v>5.3824989681259572</v>
      </c>
      <c r="J2016">
        <f t="shared" si="62"/>
        <v>0.17232119527705991</v>
      </c>
      <c r="K2016">
        <v>51203.498055430617</v>
      </c>
      <c r="L2016">
        <v>49399.96270474451</v>
      </c>
      <c r="M2016">
        <v>1.0365088403298099</v>
      </c>
      <c r="N2016">
        <f t="shared" si="63"/>
        <v>34.6666666666667</v>
      </c>
    </row>
    <row r="2017" spans="2:14" x14ac:dyDescent="0.2">
      <c r="B2017">
        <v>106.6666666666667</v>
      </c>
      <c r="C2017">
        <v>75</v>
      </c>
      <c r="D2017">
        <v>12</v>
      </c>
      <c r="E2017">
        <v>76</v>
      </c>
      <c r="F2017">
        <v>-0.40180230338105782</v>
      </c>
      <c r="G2017">
        <v>-873.16096226636739</v>
      </c>
      <c r="H2017">
        <v>7.8656883161411678E-5</v>
      </c>
      <c r="I2017">
        <v>-11100884.336778959</v>
      </c>
      <c r="J2017">
        <f t="shared" si="62"/>
        <v>-0.40180230338105782</v>
      </c>
      <c r="K2017">
        <v>-873.16096226636739</v>
      </c>
      <c r="L2017">
        <v>7.8656883161411678E-5</v>
      </c>
      <c r="M2017">
        <v>-11100884.336778959</v>
      </c>
      <c r="N2017">
        <f t="shared" si="63"/>
        <v>30.6666666666667</v>
      </c>
    </row>
    <row r="2018" spans="2:14" x14ac:dyDescent="0.2">
      <c r="B2018">
        <v>106.6666666666667</v>
      </c>
      <c r="C2018">
        <v>75</v>
      </c>
      <c r="D2018">
        <v>12</v>
      </c>
      <c r="E2018">
        <v>80</v>
      </c>
      <c r="F2018">
        <v>-2.0192497809291852</v>
      </c>
      <c r="G2018">
        <v>-173.74674949093949</v>
      </c>
      <c r="H2018">
        <v>7.8466086287769888E-5</v>
      </c>
      <c r="I2018">
        <v>-2214291.0104338988</v>
      </c>
      <c r="J2018">
        <f t="shared" si="62"/>
        <v>-2.0192497809291852</v>
      </c>
      <c r="K2018">
        <v>-173.74674949093949</v>
      </c>
      <c r="L2018">
        <v>7.8466086287769888E-5</v>
      </c>
      <c r="M2018">
        <v>-2214291.0104338988</v>
      </c>
      <c r="N2018">
        <f t="shared" si="63"/>
        <v>26.6666666666667</v>
      </c>
    </row>
    <row r="2019" spans="2:14" x14ac:dyDescent="0.2">
      <c r="B2019">
        <v>111.1111111111111</v>
      </c>
      <c r="C2019">
        <v>50</v>
      </c>
      <c r="D2019">
        <v>4</v>
      </c>
      <c r="E2019">
        <v>20</v>
      </c>
      <c r="F2019">
        <v>0.16764932952636849</v>
      </c>
      <c r="G2019">
        <v>2510.6999998493202</v>
      </c>
      <c r="H2019">
        <v>934.38782393683277</v>
      </c>
      <c r="I2019">
        <v>2.6869999110979972</v>
      </c>
      <c r="J2019">
        <f t="shared" si="62"/>
        <v>0.16764932952636849</v>
      </c>
      <c r="K2019">
        <v>18196.554037566289</v>
      </c>
      <c r="L2019">
        <v>16620.241861653802</v>
      </c>
      <c r="M2019">
        <v>1.094842914383175</v>
      </c>
      <c r="N2019">
        <f t="shared" si="63"/>
        <v>91.1111111111111</v>
      </c>
    </row>
    <row r="2020" spans="2:14" x14ac:dyDescent="0.2">
      <c r="B2020">
        <v>111.1111111111111</v>
      </c>
      <c r="C2020">
        <v>50</v>
      </c>
      <c r="D2020">
        <v>4</v>
      </c>
      <c r="E2020">
        <v>24</v>
      </c>
      <c r="F2020">
        <v>0.2140838041618798</v>
      </c>
      <c r="G2020">
        <v>1876.6033782428101</v>
      </c>
      <c r="H2020">
        <v>678.83075500030611</v>
      </c>
      <c r="I2020">
        <v>2.7644642857142849</v>
      </c>
      <c r="J2020">
        <f t="shared" si="62"/>
        <v>0.2140838041618798</v>
      </c>
      <c r="K2020">
        <v>14406.691473978201</v>
      </c>
      <c r="L2020">
        <v>13208.918850735699</v>
      </c>
      <c r="M2020">
        <v>1.09067908106467</v>
      </c>
      <c r="N2020">
        <f t="shared" si="63"/>
        <v>87.1111111111111</v>
      </c>
    </row>
    <row r="2021" spans="2:14" x14ac:dyDescent="0.2">
      <c r="B2021">
        <v>111.1111111111111</v>
      </c>
      <c r="C2021">
        <v>50</v>
      </c>
      <c r="D2021">
        <v>4</v>
      </c>
      <c r="E2021">
        <v>28</v>
      </c>
      <c r="F2021">
        <v>0.2235404816095572</v>
      </c>
      <c r="G2021">
        <v>1778.926274829266</v>
      </c>
      <c r="H2021">
        <v>624.31937352665045</v>
      </c>
      <c r="I2021">
        <v>2.8493850267379681</v>
      </c>
      <c r="J2021">
        <f t="shared" si="62"/>
        <v>0.2235404816095572</v>
      </c>
      <c r="K2021">
        <v>14500.311370286239</v>
      </c>
      <c r="L2021">
        <v>13345.704468983629</v>
      </c>
      <c r="M2021">
        <v>1.086515245709659</v>
      </c>
      <c r="N2021">
        <f t="shared" si="63"/>
        <v>83.1111111111111</v>
      </c>
    </row>
    <row r="2022" spans="2:14" x14ac:dyDescent="0.2">
      <c r="B2022">
        <v>111.1111111111111</v>
      </c>
      <c r="C2022">
        <v>50</v>
      </c>
      <c r="D2022">
        <v>4</v>
      </c>
      <c r="E2022">
        <v>32</v>
      </c>
      <c r="F2022">
        <v>0.23387830925264691</v>
      </c>
      <c r="G2022">
        <v>1683.539136535989</v>
      </c>
      <c r="H2022">
        <v>572.06938502277649</v>
      </c>
      <c r="I2022">
        <v>2.9428932584269658</v>
      </c>
      <c r="J2022">
        <f t="shared" si="62"/>
        <v>0.23387830925264691</v>
      </c>
      <c r="K2022">
        <v>14608.13904626644</v>
      </c>
      <c r="L2022">
        <v>13496.66929475323</v>
      </c>
      <c r="M2022">
        <v>1.082351410354649</v>
      </c>
      <c r="N2022">
        <f t="shared" si="63"/>
        <v>79.1111111111111</v>
      </c>
    </row>
    <row r="2023" spans="2:14" x14ac:dyDescent="0.2">
      <c r="B2023">
        <v>111.1111111111111</v>
      </c>
      <c r="C2023">
        <v>50</v>
      </c>
      <c r="D2023">
        <v>4</v>
      </c>
      <c r="E2023">
        <v>36</v>
      </c>
      <c r="F2023">
        <v>0.24521526088967199</v>
      </c>
      <c r="G2023">
        <v>1590.41199238228</v>
      </c>
      <c r="H2023">
        <v>522.06945276176896</v>
      </c>
      <c r="I2023">
        <v>3.0463609467455619</v>
      </c>
      <c r="J2023">
        <f t="shared" si="62"/>
        <v>0.24521526088967199</v>
      </c>
      <c r="K2023">
        <v>14732.18285728543</v>
      </c>
      <c r="L2023">
        <v>13663.840317664921</v>
      </c>
      <c r="M2023">
        <v>1.078187574999639</v>
      </c>
      <c r="N2023">
        <f t="shared" si="63"/>
        <v>75.1111111111111</v>
      </c>
    </row>
    <row r="2024" spans="2:14" x14ac:dyDescent="0.2">
      <c r="B2024">
        <v>111.1111111111111</v>
      </c>
      <c r="C2024">
        <v>50</v>
      </c>
      <c r="D2024">
        <v>4</v>
      </c>
      <c r="E2024">
        <v>40</v>
      </c>
      <c r="F2024">
        <v>0.25768892506561741</v>
      </c>
      <c r="G2024">
        <v>1499.5273713624131</v>
      </c>
      <c r="H2024">
        <v>474.31352005690809</v>
      </c>
      <c r="I2024">
        <v>3.16146875</v>
      </c>
      <c r="J2024">
        <f t="shared" si="62"/>
        <v>0.25768892506561741</v>
      </c>
      <c r="K2024">
        <v>14875.01198670548</v>
      </c>
      <c r="L2024">
        <v>13849.798135399969</v>
      </c>
      <c r="M2024">
        <v>1.0740237396446279</v>
      </c>
      <c r="N2024">
        <f t="shared" si="63"/>
        <v>71.1111111111111</v>
      </c>
    </row>
    <row r="2025" spans="2:14" x14ac:dyDescent="0.2">
      <c r="B2025">
        <v>111.1111111111111</v>
      </c>
      <c r="C2025">
        <v>50</v>
      </c>
      <c r="D2025">
        <v>4</v>
      </c>
      <c r="E2025">
        <v>44</v>
      </c>
      <c r="F2025">
        <v>0.27146121345739882</v>
      </c>
      <c r="G2025">
        <v>1410.8755369202231</v>
      </c>
      <c r="H2025">
        <v>428.79870797136618</v>
      </c>
      <c r="I2025">
        <v>3.290298013245033</v>
      </c>
      <c r="J2025">
        <f t="shared" si="62"/>
        <v>0.27146121345739882</v>
      </c>
      <c r="K2025">
        <v>15039.88064267104</v>
      </c>
      <c r="L2025">
        <v>14057.803813722179</v>
      </c>
      <c r="M2025">
        <v>1.069859904289618</v>
      </c>
      <c r="N2025">
        <f t="shared" si="63"/>
        <v>67.1111111111111</v>
      </c>
    </row>
    <row r="2026" spans="2:14" x14ac:dyDescent="0.2">
      <c r="B2026">
        <v>111.1111111111111</v>
      </c>
      <c r="C2026">
        <v>50</v>
      </c>
      <c r="D2026">
        <v>4</v>
      </c>
      <c r="E2026">
        <v>48</v>
      </c>
      <c r="F2026">
        <v>0.28672428832435809</v>
      </c>
      <c r="G2026">
        <v>1324.4513872178629</v>
      </c>
      <c r="H2026">
        <v>385.52399271257002</v>
      </c>
      <c r="I2026">
        <v>3.4354577464788729</v>
      </c>
      <c r="J2026">
        <f t="shared" si="62"/>
        <v>0.28672428832435809</v>
      </c>
      <c r="K2026">
        <v>15230.914871562431</v>
      </c>
      <c r="L2026">
        <v>14291.98747705714</v>
      </c>
      <c r="M2026">
        <v>1.065696068934608</v>
      </c>
      <c r="N2026">
        <f t="shared" si="63"/>
        <v>63.1111111111111</v>
      </c>
    </row>
    <row r="2027" spans="2:14" x14ac:dyDescent="0.2">
      <c r="B2027">
        <v>111.1111111111111</v>
      </c>
      <c r="C2027">
        <v>50</v>
      </c>
      <c r="D2027">
        <v>4</v>
      </c>
      <c r="E2027">
        <v>52</v>
      </c>
      <c r="F2027">
        <v>0.30370814211100139</v>
      </c>
      <c r="G2027">
        <v>1240.2525153135371</v>
      </c>
      <c r="H2027">
        <v>344.48940561299918</v>
      </c>
      <c r="I2027">
        <v>3.6002631578947359</v>
      </c>
      <c r="J2027">
        <f t="shared" si="62"/>
        <v>0.30370814211100139</v>
      </c>
      <c r="K2027">
        <v>15453.38693692261</v>
      </c>
      <c r="L2027">
        <v>14557.623827222071</v>
      </c>
      <c r="M2027">
        <v>1.0615322335795969</v>
      </c>
      <c r="N2027">
        <f t="shared" si="63"/>
        <v>59.1111111111111</v>
      </c>
    </row>
    <row r="2028" spans="2:14" x14ac:dyDescent="0.2">
      <c r="B2028">
        <v>111.1111111111111</v>
      </c>
      <c r="C2028">
        <v>50</v>
      </c>
      <c r="D2028">
        <v>4</v>
      </c>
      <c r="E2028">
        <v>56</v>
      </c>
      <c r="F2028">
        <v>0.32269044452922618</v>
      </c>
      <c r="G2028">
        <v>1158.278018536141</v>
      </c>
      <c r="H2028">
        <v>305.695561842948</v>
      </c>
      <c r="I2028">
        <v>3.788991935483871</v>
      </c>
      <c r="J2028">
        <f t="shared" si="62"/>
        <v>0.32269044452922618</v>
      </c>
      <c r="K2028">
        <v>15714.11743202033</v>
      </c>
      <c r="L2028">
        <v>14861.53497532714</v>
      </c>
      <c r="M2028">
        <v>1.0573683982245869</v>
      </c>
      <c r="N2028">
        <f t="shared" si="63"/>
        <v>55.1111111111111</v>
      </c>
    </row>
    <row r="2029" spans="2:14" x14ac:dyDescent="0.2">
      <c r="B2029">
        <v>111.1111111111111</v>
      </c>
      <c r="C2029">
        <v>50</v>
      </c>
      <c r="D2029">
        <v>4</v>
      </c>
      <c r="E2029">
        <v>60</v>
      </c>
      <c r="F2029">
        <v>0.34400953123261752</v>
      </c>
      <c r="G2029">
        <v>1078.527779031775</v>
      </c>
      <c r="H2029">
        <v>269.143390993857</v>
      </c>
      <c r="I2029">
        <v>4.0072608695652168</v>
      </c>
      <c r="J2029">
        <f t="shared" si="62"/>
        <v>0.34400953123261752</v>
      </c>
      <c r="K2029">
        <v>16022.07187918429</v>
      </c>
      <c r="L2029">
        <v>15212.687491146369</v>
      </c>
      <c r="M2029">
        <v>1.053204562869577</v>
      </c>
      <c r="N2029">
        <f t="shared" si="63"/>
        <v>51.1111111111111</v>
      </c>
    </row>
    <row r="2030" spans="2:14" x14ac:dyDescent="0.2">
      <c r="B2030">
        <v>111.1111111111111</v>
      </c>
      <c r="C2030">
        <v>50</v>
      </c>
      <c r="D2030">
        <v>4</v>
      </c>
      <c r="E2030">
        <v>64</v>
      </c>
      <c r="F2030">
        <v>0.36808179868845919</v>
      </c>
      <c r="G2030">
        <v>1001.002037489855</v>
      </c>
      <c r="H2030">
        <v>234.83399022635399</v>
      </c>
      <c r="I2030">
        <v>4.2625943396226411</v>
      </c>
      <c r="J2030">
        <f t="shared" si="62"/>
        <v>0.36808179868845919</v>
      </c>
      <c r="K2030">
        <v>16389.265136023711</v>
      </c>
      <c r="L2030">
        <v>15623.097088760211</v>
      </c>
      <c r="M2030">
        <v>1.0490407275145659</v>
      </c>
      <c r="N2030">
        <f t="shared" si="63"/>
        <v>47.1111111111111</v>
      </c>
    </row>
    <row r="2031" spans="2:14" x14ac:dyDescent="0.2">
      <c r="B2031">
        <v>111.1111111111111</v>
      </c>
      <c r="C2031">
        <v>50</v>
      </c>
      <c r="D2031">
        <v>4</v>
      </c>
      <c r="E2031">
        <v>68</v>
      </c>
      <c r="F2031">
        <v>0.39542537345437839</v>
      </c>
      <c r="G2031">
        <v>925.70114852456345</v>
      </c>
      <c r="H2031">
        <v>202.76855128181529</v>
      </c>
      <c r="I2031">
        <v>4.5653092783505143</v>
      </c>
      <c r="J2031">
        <f t="shared" si="62"/>
        <v>0.39542537345437839</v>
      </c>
      <c r="K2031">
        <v>16832.171950815289</v>
      </c>
      <c r="L2031">
        <v>16109.23935357255</v>
      </c>
      <c r="M2031">
        <v>1.0448768921595559</v>
      </c>
      <c r="N2031">
        <f t="shared" si="63"/>
        <v>43.1111111111111</v>
      </c>
    </row>
    <row r="2032" spans="2:14" x14ac:dyDescent="0.2">
      <c r="B2032">
        <v>111.1111111111111</v>
      </c>
      <c r="C2032">
        <v>50</v>
      </c>
      <c r="D2032">
        <v>4</v>
      </c>
      <c r="E2032">
        <v>72</v>
      </c>
      <c r="F2032">
        <v>0.42669287726084021</v>
      </c>
      <c r="G2032">
        <v>852.6254482323402</v>
      </c>
      <c r="H2032">
        <v>172.94833161097179</v>
      </c>
      <c r="I2032">
        <v>4.9299431818181816</v>
      </c>
      <c r="J2032">
        <f t="shared" si="62"/>
        <v>0.42669287726084021</v>
      </c>
      <c r="K2032">
        <v>17374.0049310213</v>
      </c>
      <c r="L2032">
        <v>16694.327814399931</v>
      </c>
      <c r="M2032">
        <v>1.040713056804546</v>
      </c>
      <c r="N2032">
        <f t="shared" si="63"/>
        <v>39.1111111111111</v>
      </c>
    </row>
    <row r="2033" spans="2:14" x14ac:dyDescent="0.2">
      <c r="B2033">
        <v>111.1111111111111</v>
      </c>
      <c r="C2033">
        <v>50</v>
      </c>
      <c r="D2033">
        <v>4</v>
      </c>
      <c r="E2033">
        <v>76</v>
      </c>
      <c r="F2033">
        <v>0.46271765068720189</v>
      </c>
      <c r="G2033">
        <v>781.77519064043668</v>
      </c>
      <c r="H2033">
        <v>145.37465147785491</v>
      </c>
      <c r="I2033">
        <v>5.3776582278481007</v>
      </c>
      <c r="J2033">
        <f t="shared" si="62"/>
        <v>0.46271765068720189</v>
      </c>
      <c r="K2033">
        <v>18048.550892112871</v>
      </c>
      <c r="L2033">
        <v>17412.150352950292</v>
      </c>
      <c r="M2033">
        <v>1.0365492214495351</v>
      </c>
      <c r="N2033">
        <f t="shared" si="63"/>
        <v>35.1111111111111</v>
      </c>
    </row>
    <row r="2034" spans="2:14" x14ac:dyDescent="0.2">
      <c r="B2034">
        <v>111.1111111111111</v>
      </c>
      <c r="C2034">
        <v>50</v>
      </c>
      <c r="D2034">
        <v>4</v>
      </c>
      <c r="E2034">
        <v>80</v>
      </c>
      <c r="F2034">
        <v>0.5045803589200949</v>
      </c>
      <c r="G2034">
        <v>713.15052632893412</v>
      </c>
      <c r="H2034">
        <v>120.0489060397162</v>
      </c>
      <c r="I2034">
        <v>5.9404999999999992</v>
      </c>
      <c r="J2034">
        <f t="shared" si="62"/>
        <v>0.5045803589200949</v>
      </c>
      <c r="K2034">
        <v>18906.967589282242</v>
      </c>
      <c r="L2034">
        <v>18313.865968993021</v>
      </c>
      <c r="M2034">
        <v>1.0323853860945249</v>
      </c>
      <c r="N2034">
        <f t="shared" si="63"/>
        <v>31.1111111111111</v>
      </c>
    </row>
    <row r="2035" spans="2:14" x14ac:dyDescent="0.2">
      <c r="B2035">
        <v>111.1111111111111</v>
      </c>
      <c r="C2035">
        <v>50</v>
      </c>
      <c r="D2035">
        <v>5</v>
      </c>
      <c r="E2035">
        <v>20</v>
      </c>
      <c r="F2035">
        <v>0.2054061605523971</v>
      </c>
      <c r="G2035">
        <v>1976.619501959344</v>
      </c>
      <c r="H2035">
        <v>735.62318643816297</v>
      </c>
      <c r="I2035">
        <v>2.6869999999999998</v>
      </c>
      <c r="J2035">
        <f t="shared" si="62"/>
        <v>0.2054061605523971</v>
      </c>
      <c r="K2035">
        <v>14325.751217297629</v>
      </c>
      <c r="L2035">
        <v>13084.75490177645</v>
      </c>
      <c r="M2035">
        <v>1.09484291641968</v>
      </c>
      <c r="N2035">
        <f t="shared" si="63"/>
        <v>91.1111111111111</v>
      </c>
    </row>
    <row r="2036" spans="2:14" x14ac:dyDescent="0.2">
      <c r="B2036">
        <v>111.1111111111111</v>
      </c>
      <c r="C2036">
        <v>50</v>
      </c>
      <c r="D2036">
        <v>5</v>
      </c>
      <c r="E2036">
        <v>24</v>
      </c>
      <c r="F2036">
        <v>0.20155196320269239</v>
      </c>
      <c r="G2036">
        <v>2011.4333000308991</v>
      </c>
      <c r="H2036">
        <v>727.60328968813008</v>
      </c>
      <c r="I2036">
        <v>2.7644642740593599</v>
      </c>
      <c r="J2036">
        <f t="shared" si="62"/>
        <v>0.20155196320269239</v>
      </c>
      <c r="K2036">
        <v>15441.7813108517</v>
      </c>
      <c r="L2036">
        <v>14157.95130050893</v>
      </c>
      <c r="M2036">
        <v>1.090679080828356</v>
      </c>
      <c r="N2036">
        <f t="shared" si="63"/>
        <v>87.1111111111111</v>
      </c>
    </row>
    <row r="2037" spans="2:14" x14ac:dyDescent="0.2">
      <c r="B2037">
        <v>111.1111111111111</v>
      </c>
      <c r="C2037">
        <v>50</v>
      </c>
      <c r="D2037">
        <v>5</v>
      </c>
      <c r="E2037">
        <v>28</v>
      </c>
      <c r="F2037">
        <v>0.2104551031771808</v>
      </c>
      <c r="G2037">
        <v>1905.344916833694</v>
      </c>
      <c r="H2037">
        <v>668.68636827837258</v>
      </c>
      <c r="I2037">
        <v>2.8493850139928432</v>
      </c>
      <c r="J2037">
        <f t="shared" si="62"/>
        <v>0.2104551031771808</v>
      </c>
      <c r="K2037">
        <v>15530.769854153919</v>
      </c>
      <c r="L2037">
        <v>14294.111305598601</v>
      </c>
      <c r="M2037">
        <v>1.0865152454823099</v>
      </c>
      <c r="N2037">
        <f t="shared" si="63"/>
        <v>83.1111111111111</v>
      </c>
    </row>
    <row r="2038" spans="2:14" x14ac:dyDescent="0.2">
      <c r="B2038">
        <v>111.1111111111111</v>
      </c>
      <c r="C2038">
        <v>50</v>
      </c>
      <c r="D2038">
        <v>5</v>
      </c>
      <c r="E2038">
        <v>32</v>
      </c>
      <c r="F2038">
        <v>0.22020662183694639</v>
      </c>
      <c r="G2038">
        <v>1801.7429380013029</v>
      </c>
      <c r="H2038">
        <v>612.23523533277125</v>
      </c>
      <c r="I2038">
        <v>2.9428932443295142</v>
      </c>
      <c r="J2038">
        <f t="shared" si="62"/>
        <v>0.22020662183694639</v>
      </c>
      <c r="K2038">
        <v>15633.79834347498</v>
      </c>
      <c r="L2038">
        <v>14444.29064080645</v>
      </c>
      <c r="M2038">
        <v>1.082351410134885</v>
      </c>
      <c r="N2038">
        <f t="shared" si="63"/>
        <v>79.1111111111111</v>
      </c>
    </row>
    <row r="2039" spans="2:14" x14ac:dyDescent="0.2">
      <c r="B2039">
        <v>111.1111111111111</v>
      </c>
      <c r="C2039">
        <v>50</v>
      </c>
      <c r="D2039">
        <v>5</v>
      </c>
      <c r="E2039">
        <v>36</v>
      </c>
      <c r="F2039">
        <v>0.23092169728522449</v>
      </c>
      <c r="G2039">
        <v>1700.6030610898231</v>
      </c>
      <c r="H2039">
        <v>558.24083213652614</v>
      </c>
      <c r="I2039">
        <v>3.0463609309644961</v>
      </c>
      <c r="J2039">
        <f t="shared" si="62"/>
        <v>0.23092169728522449</v>
      </c>
      <c r="K2039">
        <v>15752.896346126519</v>
      </c>
      <c r="L2039">
        <v>14610.534117173231</v>
      </c>
      <c r="M2039">
        <v>1.0781875747862339</v>
      </c>
      <c r="N2039">
        <f t="shared" si="63"/>
        <v>75.1111111111111</v>
      </c>
    </row>
    <row r="2040" spans="2:14" x14ac:dyDescent="0.2">
      <c r="B2040">
        <v>111.1111111111111</v>
      </c>
      <c r="C2040">
        <v>50</v>
      </c>
      <c r="D2040">
        <v>5</v>
      </c>
      <c r="E2040">
        <v>40</v>
      </c>
      <c r="F2040">
        <v>0.24273519788560499</v>
      </c>
      <c r="G2040">
        <v>1601.9122579255809</v>
      </c>
      <c r="H2040">
        <v>506.69875101241081</v>
      </c>
      <c r="I2040">
        <v>3.1614687321112909</v>
      </c>
      <c r="J2040">
        <f t="shared" si="62"/>
        <v>0.24273519788560499</v>
      </c>
      <c r="K2040">
        <v>15890.649609579201</v>
      </c>
      <c r="L2040">
        <v>14795.43610266603</v>
      </c>
      <c r="M2040">
        <v>1.074023739436502</v>
      </c>
      <c r="N2040">
        <f t="shared" si="63"/>
        <v>71.1111111111111</v>
      </c>
    </row>
    <row r="2041" spans="2:14" x14ac:dyDescent="0.2">
      <c r="B2041">
        <v>111.1111111111111</v>
      </c>
      <c r="C2041">
        <v>50</v>
      </c>
      <c r="D2041">
        <v>5</v>
      </c>
      <c r="E2041">
        <v>44</v>
      </c>
      <c r="F2041">
        <v>0.25580652000006138</v>
      </c>
      <c r="G2041">
        <v>1505.6637984485169</v>
      </c>
      <c r="H2041">
        <v>457.60712305990052</v>
      </c>
      <c r="I2041">
        <v>3.290297992698481</v>
      </c>
      <c r="J2041">
        <f t="shared" si="62"/>
        <v>0.25580652000006138</v>
      </c>
      <c r="K2041">
        <v>16050.319977967591</v>
      </c>
      <c r="L2041">
        <v>15002.263302578969</v>
      </c>
      <c r="M2041">
        <v>1.0698599040858361</v>
      </c>
      <c r="N2041">
        <f t="shared" si="63"/>
        <v>67.1111111111111</v>
      </c>
    </row>
    <row r="2042" spans="2:14" x14ac:dyDescent="0.2">
      <c r="B2042">
        <v>111.1111111111111</v>
      </c>
      <c r="C2042">
        <v>50</v>
      </c>
      <c r="D2042">
        <v>5</v>
      </c>
      <c r="E2042">
        <v>48</v>
      </c>
      <c r="F2042">
        <v>0.27032567625674198</v>
      </c>
      <c r="G2042">
        <v>1411.854378921329</v>
      </c>
      <c r="H2042">
        <v>410.96543545103492</v>
      </c>
      <c r="I2042">
        <v>3.4354577225498728</v>
      </c>
      <c r="J2042">
        <f t="shared" si="62"/>
        <v>0.27032567625674198</v>
      </c>
      <c r="K2042">
        <v>16236.03105702828</v>
      </c>
      <c r="L2042">
        <v>15235.142113557989</v>
      </c>
      <c r="M2042">
        <v>1.0656960687343759</v>
      </c>
      <c r="N2042">
        <f t="shared" si="63"/>
        <v>63.1111111111111</v>
      </c>
    </row>
    <row r="2043" spans="2:14" x14ac:dyDescent="0.2">
      <c r="B2043">
        <v>111.1111111111111</v>
      </c>
      <c r="C2043">
        <v>50</v>
      </c>
      <c r="D2043">
        <v>5</v>
      </c>
      <c r="E2043">
        <v>52</v>
      </c>
      <c r="F2043">
        <v>0.28652111779449441</v>
      </c>
      <c r="G2043">
        <v>1320.4825053405009</v>
      </c>
      <c r="H2043">
        <v>366.77388785256079</v>
      </c>
      <c r="I2043">
        <v>3.6002631296133072</v>
      </c>
      <c r="J2043">
        <f t="shared" si="62"/>
        <v>0.28652111779449441</v>
      </c>
      <c r="K2043">
        <v>16453.04230107132</v>
      </c>
      <c r="L2043">
        <v>15499.33368358338</v>
      </c>
      <c r="M2043">
        <v>1.061532233382271</v>
      </c>
      <c r="N2043">
        <f t="shared" si="63"/>
        <v>59.1111111111111</v>
      </c>
    </row>
    <row r="2044" spans="2:14" x14ac:dyDescent="0.2">
      <c r="B2044">
        <v>111.1111111111111</v>
      </c>
      <c r="C2044">
        <v>50</v>
      </c>
      <c r="D2044">
        <v>5</v>
      </c>
      <c r="E2044">
        <v>56</v>
      </c>
      <c r="F2044">
        <v>0.30466996359185983</v>
      </c>
      <c r="G2044">
        <v>1231.5475932033171</v>
      </c>
      <c r="H2044">
        <v>325.03304974252683</v>
      </c>
      <c r="I2044">
        <v>3.7889919015278002</v>
      </c>
      <c r="J2044">
        <f t="shared" si="62"/>
        <v>0.30466996359185983</v>
      </c>
      <c r="K2044">
        <v>16708.15054159216</v>
      </c>
      <c r="L2044">
        <v>15801.635998131371</v>
      </c>
      <c r="M2044">
        <v>1.057368398029672</v>
      </c>
      <c r="N2044">
        <f t="shared" si="63"/>
        <v>55.1111111111111</v>
      </c>
    </row>
    <row r="2045" spans="2:14" x14ac:dyDescent="0.2">
      <c r="B2045">
        <v>111.1111111111111</v>
      </c>
      <c r="C2045">
        <v>50</v>
      </c>
      <c r="D2045">
        <v>5</v>
      </c>
      <c r="E2045">
        <v>60</v>
      </c>
      <c r="F2045">
        <v>0.32511159311982191</v>
      </c>
      <c r="G2045">
        <v>1145.0494710511259</v>
      </c>
      <c r="H2045">
        <v>285.74368382091677</v>
      </c>
      <c r="I2045">
        <v>4.0072608280950099</v>
      </c>
      <c r="J2045">
        <f t="shared" si="62"/>
        <v>0.32511159311982191</v>
      </c>
      <c r="K2045">
        <v>17010.28502656916</v>
      </c>
      <c r="L2045">
        <v>16150.979239338951</v>
      </c>
      <c r="M2045">
        <v>1.053204562676745</v>
      </c>
      <c r="N2045">
        <f t="shared" si="63"/>
        <v>51.1111111111111</v>
      </c>
    </row>
    <row r="2046" spans="2:14" x14ac:dyDescent="0.2">
      <c r="B2046">
        <v>111.1111111111111</v>
      </c>
      <c r="C2046">
        <v>50</v>
      </c>
      <c r="D2046">
        <v>5</v>
      </c>
      <c r="E2046">
        <v>64</v>
      </c>
      <c r="F2046">
        <v>0.34826599538763131</v>
      </c>
      <c r="G2046">
        <v>1060.988111761766</v>
      </c>
      <c r="H2046">
        <v>248.90666107819061</v>
      </c>
      <c r="I2046">
        <v>4.2625942880189589</v>
      </c>
      <c r="J2046">
        <f t="shared" si="62"/>
        <v>0.34826599538763131</v>
      </c>
      <c r="K2046">
        <v>17371.408667096719</v>
      </c>
      <c r="L2046">
        <v>16559.327216413141</v>
      </c>
      <c r="M2046">
        <v>1.0490407273236719</v>
      </c>
      <c r="N2046">
        <f t="shared" si="63"/>
        <v>47.1111111111111</v>
      </c>
    </row>
    <row r="2047" spans="2:14" x14ac:dyDescent="0.2">
      <c r="B2047">
        <v>111.1111111111111</v>
      </c>
      <c r="C2047">
        <v>50</v>
      </c>
      <c r="D2047">
        <v>5</v>
      </c>
      <c r="E2047">
        <v>68</v>
      </c>
      <c r="F2047">
        <v>0.37465895267745669</v>
      </c>
      <c r="G2047">
        <v>979.36349297745789</v>
      </c>
      <c r="H2047">
        <v>214.5229265600251</v>
      </c>
      <c r="I2047">
        <v>4.5653092127820889</v>
      </c>
      <c r="J2047">
        <f t="shared" si="62"/>
        <v>0.37465895267745669</v>
      </c>
      <c r="K2047">
        <v>17807.92293757237</v>
      </c>
      <c r="L2047">
        <v>17043.082371154931</v>
      </c>
      <c r="M2047">
        <v>1.044876891970663</v>
      </c>
      <c r="N2047">
        <f t="shared" si="63"/>
        <v>43.1111111111111</v>
      </c>
    </row>
    <row r="2048" spans="2:14" x14ac:dyDescent="0.2">
      <c r="B2048">
        <v>111.1111111111111</v>
      </c>
      <c r="C2048">
        <v>50</v>
      </c>
      <c r="D2048">
        <v>5</v>
      </c>
      <c r="E2048">
        <v>72</v>
      </c>
      <c r="F2048">
        <v>0.40495723357931751</v>
      </c>
      <c r="G2048">
        <v>900.17553132787384</v>
      </c>
      <c r="H2048">
        <v>182.59349321223749</v>
      </c>
      <c r="I2048">
        <v>4.9299430965021012</v>
      </c>
      <c r="J2048">
        <f t="shared" si="62"/>
        <v>0.40495723357931751</v>
      </c>
      <c r="K2048">
        <v>18342.93610693801</v>
      </c>
      <c r="L2048">
        <v>17625.354068822369</v>
      </c>
      <c r="M2048">
        <v>1.0407130566179641</v>
      </c>
      <c r="N2048">
        <f t="shared" si="63"/>
        <v>39.1111111111111</v>
      </c>
    </row>
    <row r="2049" spans="2:14" x14ac:dyDescent="0.2">
      <c r="B2049">
        <v>111.1111111111111</v>
      </c>
      <c r="C2049">
        <v>50</v>
      </c>
      <c r="D2049">
        <v>5</v>
      </c>
      <c r="E2049">
        <v>76</v>
      </c>
      <c r="F2049">
        <v>0.44001876748463281</v>
      </c>
      <c r="G2049">
        <v>823.4240590895439</v>
      </c>
      <c r="H2049">
        <v>153.11945119536571</v>
      </c>
      <c r="I2049">
        <v>5.3776581137228217</v>
      </c>
      <c r="J2049">
        <f t="shared" si="62"/>
        <v>0.44001876748463281</v>
      </c>
      <c r="K2049">
        <v>19010.0827120045</v>
      </c>
      <c r="L2049">
        <v>18339.77810411033</v>
      </c>
      <c r="M2049">
        <v>1.0365492212658749</v>
      </c>
      <c r="N2049">
        <f t="shared" si="63"/>
        <v>35.1111111111111</v>
      </c>
    </row>
    <row r="2050" spans="2:14" x14ac:dyDescent="0.2">
      <c r="B2050">
        <v>111.1111111111111</v>
      </c>
      <c r="C2050">
        <v>50</v>
      </c>
      <c r="D2050">
        <v>5</v>
      </c>
      <c r="E2050">
        <v>80</v>
      </c>
      <c r="F2050">
        <v>0.4809658054528842</v>
      </c>
      <c r="G2050">
        <v>749.10882530440801</v>
      </c>
      <c r="H2050">
        <v>126.10198555717901</v>
      </c>
      <c r="I2050">
        <v>5.9404998422069744</v>
      </c>
      <c r="J2050">
        <f t="shared" si="62"/>
        <v>0.4809658054528842</v>
      </c>
      <c r="K2050">
        <v>19860.290020094591</v>
      </c>
      <c r="L2050">
        <v>19237.28318034736</v>
      </c>
      <c r="M2050">
        <v>1.032385385914768</v>
      </c>
      <c r="N2050">
        <f t="shared" si="63"/>
        <v>31.1111111111111</v>
      </c>
    </row>
    <row r="2051" spans="2:14" x14ac:dyDescent="0.2">
      <c r="B2051">
        <v>111.1111111111111</v>
      </c>
      <c r="C2051">
        <v>50</v>
      </c>
      <c r="D2051">
        <v>6</v>
      </c>
      <c r="E2051">
        <v>20</v>
      </c>
      <c r="F2051">
        <v>0.19339779859532841</v>
      </c>
      <c r="G2051">
        <v>2120.0516727925151</v>
      </c>
      <c r="H2051">
        <v>789.00323148266466</v>
      </c>
      <c r="I2051">
        <v>2.6869999870705148</v>
      </c>
      <c r="J2051">
        <f t="shared" si="62"/>
        <v>0.19339779859532841</v>
      </c>
      <c r="K2051">
        <v>15365.29048819733</v>
      </c>
      <c r="L2051">
        <v>14034.242046887481</v>
      </c>
      <c r="M2051">
        <v>1.0948429161235</v>
      </c>
      <c r="N2051">
        <f t="shared" si="63"/>
        <v>91.1111111111111</v>
      </c>
    </row>
    <row r="2052" spans="2:14" x14ac:dyDescent="0.2">
      <c r="B2052">
        <v>111.1111111111111</v>
      </c>
      <c r="C2052">
        <v>50</v>
      </c>
      <c r="D2052">
        <v>6</v>
      </c>
      <c r="E2052">
        <v>24</v>
      </c>
      <c r="F2052">
        <v>0.19348915998529909</v>
      </c>
      <c r="G2052">
        <v>2108.9199334024611</v>
      </c>
      <c r="H2052">
        <v>762.86749948007264</v>
      </c>
      <c r="I2052">
        <v>2.7644642547228471</v>
      </c>
      <c r="J2052">
        <f t="shared" ref="J2052:J2115" si="64">F2052</f>
        <v>0.19348915998529909</v>
      </c>
      <c r="K2052">
        <v>16190.186576505659</v>
      </c>
      <c r="L2052">
        <v>14844.134142583271</v>
      </c>
      <c r="M2052">
        <v>1.09067908043629</v>
      </c>
      <c r="N2052">
        <f t="shared" ref="N2052:N2115" si="65">B2052-E2052</f>
        <v>87.1111111111111</v>
      </c>
    </row>
    <row r="2053" spans="2:14" x14ac:dyDescent="0.2">
      <c r="B2053">
        <v>111.1111111111111</v>
      </c>
      <c r="C2053">
        <v>50</v>
      </c>
      <c r="D2053">
        <v>6</v>
      </c>
      <c r="E2053">
        <v>28</v>
      </c>
      <c r="F2053">
        <v>0.20203624034330431</v>
      </c>
      <c r="G2053">
        <v>1996.633986996952</v>
      </c>
      <c r="H2053">
        <v>700.72453957904872</v>
      </c>
      <c r="I2053">
        <v>2.8493849925627051</v>
      </c>
      <c r="J2053">
        <f t="shared" si="64"/>
        <v>0.20203624034330431</v>
      </c>
      <c r="K2053">
        <v>16274.88160335961</v>
      </c>
      <c r="L2053">
        <v>14978.972155941699</v>
      </c>
      <c r="M2053">
        <v>1.0865152451000351</v>
      </c>
      <c r="N2053">
        <f t="shared" si="65"/>
        <v>83.1111111111111</v>
      </c>
    </row>
    <row r="2054" spans="2:14" x14ac:dyDescent="0.2">
      <c r="B2054">
        <v>111.1111111111111</v>
      </c>
      <c r="C2054">
        <v>50</v>
      </c>
      <c r="D2054">
        <v>6</v>
      </c>
      <c r="E2054">
        <v>32</v>
      </c>
      <c r="F2054">
        <v>0.21141048409011889</v>
      </c>
      <c r="G2054">
        <v>1886.983486264641</v>
      </c>
      <c r="H2054">
        <v>641.20012006325317</v>
      </c>
      <c r="I2054">
        <v>2.9428932204168858</v>
      </c>
      <c r="J2054">
        <f t="shared" si="64"/>
        <v>0.21141048409011889</v>
      </c>
      <c r="K2054">
        <v>16373.434122880109</v>
      </c>
      <c r="L2054">
        <v>15127.65075667872</v>
      </c>
      <c r="M2054">
        <v>1.082351409762113</v>
      </c>
      <c r="N2054">
        <f t="shared" si="65"/>
        <v>79.1111111111111</v>
      </c>
    </row>
    <row r="2055" spans="2:14" x14ac:dyDescent="0.2">
      <c r="B2055">
        <v>111.1111111111111</v>
      </c>
      <c r="C2055">
        <v>50</v>
      </c>
      <c r="D2055">
        <v>6</v>
      </c>
      <c r="E2055">
        <v>36</v>
      </c>
      <c r="F2055">
        <v>0.22172535070907609</v>
      </c>
      <c r="G2055">
        <v>1779.947934177141</v>
      </c>
      <c r="H2055">
        <v>584.28662598390542</v>
      </c>
      <c r="I2055">
        <v>3.0463609040850632</v>
      </c>
      <c r="J2055">
        <f t="shared" si="64"/>
        <v>0.22172535070907609</v>
      </c>
      <c r="K2055">
        <v>16487.877712407309</v>
      </c>
      <c r="L2055">
        <v>15292.21640421407</v>
      </c>
      <c r="M2055">
        <v>1.0781875744227469</v>
      </c>
      <c r="N2055">
        <f t="shared" si="65"/>
        <v>75.1111111111111</v>
      </c>
    </row>
    <row r="2056" spans="2:14" x14ac:dyDescent="0.2">
      <c r="B2056">
        <v>111.1111111111111</v>
      </c>
      <c r="C2056">
        <v>50</v>
      </c>
      <c r="D2056">
        <v>6</v>
      </c>
      <c r="E2056">
        <v>40</v>
      </c>
      <c r="F2056">
        <v>0.23311412800675449</v>
      </c>
      <c r="G2056">
        <v>1675.5167202332159</v>
      </c>
      <c r="H2056">
        <v>529.98048639744866</v>
      </c>
      <c r="I2056">
        <v>3.1614687016546021</v>
      </c>
      <c r="J2056">
        <f t="shared" si="64"/>
        <v>0.23311412800675449</v>
      </c>
      <c r="K2056">
        <v>16620.791172854799</v>
      </c>
      <c r="L2056">
        <v>15475.254939019031</v>
      </c>
      <c r="M2056">
        <v>1.074023739082155</v>
      </c>
      <c r="N2056">
        <f t="shared" si="65"/>
        <v>71.1111111111111</v>
      </c>
    </row>
    <row r="2057" spans="2:14" x14ac:dyDescent="0.2">
      <c r="B2057">
        <v>111.1111111111111</v>
      </c>
      <c r="C2057">
        <v>50</v>
      </c>
      <c r="D2057">
        <v>6</v>
      </c>
      <c r="E2057">
        <v>44</v>
      </c>
      <c r="F2057">
        <v>0.24573484738630111</v>
      </c>
      <c r="G2057">
        <v>1573.684410633673</v>
      </c>
      <c r="H2057">
        <v>478.28021376071899</v>
      </c>
      <c r="I2057">
        <v>3.2902979578849538</v>
      </c>
      <c r="J2057">
        <f t="shared" si="64"/>
        <v>0.24573484738630111</v>
      </c>
      <c r="K2057">
        <v>16775.417168850421</v>
      </c>
      <c r="L2057">
        <v>15680.01297197746</v>
      </c>
      <c r="M2057">
        <v>1.0698599037405521</v>
      </c>
      <c r="N2057">
        <f t="shared" si="65"/>
        <v>67.1111111111111</v>
      </c>
    </row>
    <row r="2058" spans="2:14" x14ac:dyDescent="0.2">
      <c r="B2058">
        <v>111.1111111111111</v>
      </c>
      <c r="C2058">
        <v>50</v>
      </c>
      <c r="D2058">
        <v>6</v>
      </c>
      <c r="E2058">
        <v>48</v>
      </c>
      <c r="F2058">
        <v>0.2597764869141177</v>
      </c>
      <c r="G2058">
        <v>1474.4482501101561</v>
      </c>
      <c r="H2058">
        <v>429.18539141871167</v>
      </c>
      <c r="I2058">
        <v>3.4354576823694578</v>
      </c>
      <c r="J2058">
        <f t="shared" si="64"/>
        <v>0.2597764869141177</v>
      </c>
      <c r="K2058">
        <v>16955.847528028549</v>
      </c>
      <c r="L2058">
        <v>15910.5846693371</v>
      </c>
      <c r="M2058">
        <v>1.0656960683981569</v>
      </c>
      <c r="N2058">
        <f t="shared" si="65"/>
        <v>63.1111111111111</v>
      </c>
    </row>
    <row r="2059" spans="2:14" x14ac:dyDescent="0.2">
      <c r="B2059">
        <v>111.1111111111111</v>
      </c>
      <c r="C2059">
        <v>50</v>
      </c>
      <c r="D2059">
        <v>6</v>
      </c>
      <c r="E2059">
        <v>52</v>
      </c>
      <c r="F2059">
        <v>0.27546698166570338</v>
      </c>
      <c r="G2059">
        <v>1377.80684812907</v>
      </c>
      <c r="H2059">
        <v>382.69615760467002</v>
      </c>
      <c r="I2059">
        <v>3.600263082736153</v>
      </c>
      <c r="J2059">
        <f t="shared" si="64"/>
        <v>0.27546698166570338</v>
      </c>
      <c r="K2059">
        <v>17167.296244585879</v>
      </c>
      <c r="L2059">
        <v>16172.18555406148</v>
      </c>
      <c r="M2059">
        <v>1.0615322330551971</v>
      </c>
      <c r="N2059">
        <f t="shared" si="65"/>
        <v>59.1111111111111</v>
      </c>
    </row>
    <row r="2060" spans="2:14" x14ac:dyDescent="0.2">
      <c r="B2060">
        <v>111.1111111111111</v>
      </c>
      <c r="C2060">
        <v>50</v>
      </c>
      <c r="D2060">
        <v>6</v>
      </c>
      <c r="E2060">
        <v>56</v>
      </c>
      <c r="F2060">
        <v>0.29308375661289759</v>
      </c>
      <c r="G2060">
        <v>1283.7594854690719</v>
      </c>
      <c r="H2060">
        <v>338.81294486456449</v>
      </c>
      <c r="I2060">
        <v>3.7889918461711551</v>
      </c>
      <c r="J2060">
        <f t="shared" si="64"/>
        <v>0.29308375661289759</v>
      </c>
      <c r="K2060">
        <v>17416.498445361409</v>
      </c>
      <c r="L2060">
        <v>16471.5519047569</v>
      </c>
      <c r="M2060">
        <v>1.057368397711913</v>
      </c>
      <c r="N2060">
        <f t="shared" si="65"/>
        <v>55.1111111111111</v>
      </c>
    </row>
    <row r="2061" spans="2:14" x14ac:dyDescent="0.2">
      <c r="B2061">
        <v>111.1111111111111</v>
      </c>
      <c r="C2061">
        <v>50</v>
      </c>
      <c r="D2061">
        <v>6</v>
      </c>
      <c r="E2061">
        <v>60</v>
      </c>
      <c r="F2061">
        <v>0.31296780117494211</v>
      </c>
      <c r="G2061">
        <v>1192.3057467033479</v>
      </c>
      <c r="H2061">
        <v>297.53635153054972</v>
      </c>
      <c r="I2061">
        <v>4.0072607618196452</v>
      </c>
      <c r="J2061">
        <f t="shared" si="64"/>
        <v>0.31296780117494211</v>
      </c>
      <c r="K2061">
        <v>17712.300737209611</v>
      </c>
      <c r="L2061">
        <v>16817.531342036811</v>
      </c>
      <c r="M2061">
        <v>1.0532045623685711</v>
      </c>
      <c r="N2061">
        <f t="shared" si="65"/>
        <v>51.1111111111111</v>
      </c>
    </row>
    <row r="2062" spans="2:14" x14ac:dyDescent="0.2">
      <c r="B2062">
        <v>111.1111111111111</v>
      </c>
      <c r="C2062">
        <v>50</v>
      </c>
      <c r="D2062">
        <v>6</v>
      </c>
      <c r="E2062">
        <v>64</v>
      </c>
      <c r="F2062">
        <v>0.33554278012208522</v>
      </c>
      <c r="G2062">
        <v>1103.4453262850061</v>
      </c>
      <c r="H2062">
        <v>258.86708248399611</v>
      </c>
      <c r="I2062">
        <v>4.2625942074084451</v>
      </c>
      <c r="J2062">
        <f t="shared" si="64"/>
        <v>0.33554278012208522</v>
      </c>
      <c r="K2062">
        <v>18066.554650518821</v>
      </c>
      <c r="L2062">
        <v>17221.976406717811</v>
      </c>
      <c r="M2062">
        <v>1.049040727025474</v>
      </c>
      <c r="N2062">
        <f t="shared" si="65"/>
        <v>47.1111111111111</v>
      </c>
    </row>
    <row r="2063" spans="2:14" x14ac:dyDescent="0.2">
      <c r="B2063">
        <v>111.1111111111111</v>
      </c>
      <c r="C2063">
        <v>50</v>
      </c>
      <c r="D2063">
        <v>6</v>
      </c>
      <c r="E2063">
        <v>68</v>
      </c>
      <c r="F2063">
        <v>0.36134142815677078</v>
      </c>
      <c r="G2063">
        <v>1017.177929266828</v>
      </c>
      <c r="H2063">
        <v>222.8059270703468</v>
      </c>
      <c r="I2063">
        <v>4.5653091129199312</v>
      </c>
      <c r="J2063">
        <f t="shared" si="64"/>
        <v>0.36134142815677078</v>
      </c>
      <c r="K2063">
        <v>18495.508877009001</v>
      </c>
      <c r="L2063">
        <v>17701.13687481251</v>
      </c>
      <c r="M2063">
        <v>1.0448768916829749</v>
      </c>
      <c r="N2063">
        <f t="shared" si="65"/>
        <v>43.1111111111111</v>
      </c>
    </row>
    <row r="2064" spans="2:14" x14ac:dyDescent="0.2">
      <c r="B2064">
        <v>111.1111111111111</v>
      </c>
      <c r="C2064">
        <v>50</v>
      </c>
      <c r="D2064">
        <v>6</v>
      </c>
      <c r="E2064">
        <v>72</v>
      </c>
      <c r="F2064">
        <v>0.39104269062619301</v>
      </c>
      <c r="G2064">
        <v>933.50322483239495</v>
      </c>
      <c r="H2064">
        <v>189.3537573349183</v>
      </c>
      <c r="I2064">
        <v>4.9299429700846478</v>
      </c>
      <c r="J2064">
        <f t="shared" si="64"/>
        <v>0.39104269062619301</v>
      </c>
      <c r="K2064">
        <v>19022.056713163842</v>
      </c>
      <c r="L2064">
        <v>18277.90724566636</v>
      </c>
      <c r="M2064">
        <v>1.040713056341497</v>
      </c>
      <c r="N2064">
        <f t="shared" si="65"/>
        <v>39.1111111111111</v>
      </c>
    </row>
    <row r="2065" spans="2:14" x14ac:dyDescent="0.2">
      <c r="B2065">
        <v>111.1111111111111</v>
      </c>
      <c r="C2065">
        <v>50</v>
      </c>
      <c r="D2065">
        <v>6</v>
      </c>
      <c r="E2065">
        <v>76</v>
      </c>
      <c r="F2065">
        <v>0.42552508484236329</v>
      </c>
      <c r="G2065">
        <v>852.42083023179691</v>
      </c>
      <c r="H2065">
        <v>158.51153759490609</v>
      </c>
      <c r="I2065">
        <v>5.3776579494815904</v>
      </c>
      <c r="J2065">
        <f t="shared" si="64"/>
        <v>0.42552508484236329</v>
      </c>
      <c r="K2065">
        <v>19679.52030216284</v>
      </c>
      <c r="L2065">
        <v>18985.61100952595</v>
      </c>
      <c r="M2065">
        <v>1.0365492210015641</v>
      </c>
      <c r="N2065">
        <f t="shared" si="65"/>
        <v>35.1111111111111</v>
      </c>
    </row>
    <row r="2066" spans="2:14" x14ac:dyDescent="0.2">
      <c r="B2066">
        <v>111.1111111111111</v>
      </c>
      <c r="C2066">
        <v>50</v>
      </c>
      <c r="D2066">
        <v>6</v>
      </c>
      <c r="E2066">
        <v>80</v>
      </c>
      <c r="F2066">
        <v>0.46594518954216713</v>
      </c>
      <c r="G2066">
        <v>773.93031253120739</v>
      </c>
      <c r="H2066">
        <v>130.28034033921591</v>
      </c>
      <c r="I2066">
        <v>5.9404996219390833</v>
      </c>
      <c r="J2066">
        <f t="shared" si="64"/>
        <v>0.46594518954216713</v>
      </c>
      <c r="K2066">
        <v>20518.35453409093</v>
      </c>
      <c r="L2066">
        <v>19874.704561898929</v>
      </c>
      <c r="M2066">
        <v>1.032385385663841</v>
      </c>
      <c r="N2066">
        <f t="shared" si="65"/>
        <v>31.1111111111111</v>
      </c>
    </row>
    <row r="2067" spans="2:14" x14ac:dyDescent="0.2">
      <c r="B2067">
        <v>111.1111111111111</v>
      </c>
      <c r="C2067">
        <v>50</v>
      </c>
      <c r="D2067">
        <v>7</v>
      </c>
      <c r="E2067">
        <v>20</v>
      </c>
      <c r="F2067">
        <v>0.18567160649445499</v>
      </c>
      <c r="G2067">
        <v>2223.8801822057362</v>
      </c>
      <c r="H2067">
        <v>827.64429086854091</v>
      </c>
      <c r="I2067">
        <v>2.686999966944696</v>
      </c>
      <c r="J2067">
        <f t="shared" si="64"/>
        <v>0.18567160649445499</v>
      </c>
      <c r="K2067">
        <v>16117.798188157911</v>
      </c>
      <c r="L2067">
        <v>14721.562296820721</v>
      </c>
      <c r="M2067">
        <v>1.0948429156624719</v>
      </c>
      <c r="N2067">
        <f t="shared" si="65"/>
        <v>91.1111111111111</v>
      </c>
    </row>
    <row r="2068" spans="2:14" x14ac:dyDescent="0.2">
      <c r="B2068">
        <v>111.1111111111111</v>
      </c>
      <c r="C2068">
        <v>50</v>
      </c>
      <c r="D2068">
        <v>7</v>
      </c>
      <c r="E2068">
        <v>24</v>
      </c>
      <c r="F2068">
        <v>0.18788915346701979</v>
      </c>
      <c r="G2068">
        <v>2182.3836712143129</v>
      </c>
      <c r="H2068">
        <v>789.44181942942998</v>
      </c>
      <c r="I2068">
        <v>2.7644642296649971</v>
      </c>
      <c r="J2068">
        <f t="shared" si="64"/>
        <v>0.18788915346701979</v>
      </c>
      <c r="K2068">
        <v>16754.167978996578</v>
      </c>
      <c r="L2068">
        <v>15361.22612721169</v>
      </c>
      <c r="M2068">
        <v>1.09067907992822</v>
      </c>
      <c r="N2068">
        <f t="shared" si="65"/>
        <v>87.1111111111111</v>
      </c>
    </row>
    <row r="2069" spans="2:14" x14ac:dyDescent="0.2">
      <c r="B2069">
        <v>111.1111111111111</v>
      </c>
      <c r="C2069">
        <v>50</v>
      </c>
      <c r="D2069">
        <v>7</v>
      </c>
      <c r="E2069">
        <v>28</v>
      </c>
      <c r="F2069">
        <v>0.19618930480394919</v>
      </c>
      <c r="G2069">
        <v>2065.359127624246</v>
      </c>
      <c r="H2069">
        <v>724.84383583406759</v>
      </c>
      <c r="I2069">
        <v>2.8493849647595701</v>
      </c>
      <c r="J2069">
        <f t="shared" si="64"/>
        <v>0.19618930480394919</v>
      </c>
      <c r="K2069">
        <v>16835.071169483199</v>
      </c>
      <c r="L2069">
        <v>15494.555877693019</v>
      </c>
      <c r="M2069">
        <v>1.0865152446040789</v>
      </c>
      <c r="N2069">
        <f t="shared" si="65"/>
        <v>83.1111111111111</v>
      </c>
    </row>
    <row r="2070" spans="2:14" x14ac:dyDescent="0.2">
      <c r="B2070">
        <v>111.1111111111111</v>
      </c>
      <c r="C2070">
        <v>50</v>
      </c>
      <c r="D2070">
        <v>7</v>
      </c>
      <c r="E2070">
        <v>32</v>
      </c>
      <c r="F2070">
        <v>0.2053019607789078</v>
      </c>
      <c r="G2070">
        <v>1951.085844463551</v>
      </c>
      <c r="H2070">
        <v>662.98221475373646</v>
      </c>
      <c r="I2070">
        <v>2.9428931893569401</v>
      </c>
      <c r="J2070">
        <f t="shared" si="64"/>
        <v>0.2053019607789078</v>
      </c>
      <c r="K2070">
        <v>16929.652948710322</v>
      </c>
      <c r="L2070">
        <v>15641.549319000511</v>
      </c>
      <c r="M2070">
        <v>1.0823514092779221</v>
      </c>
      <c r="N2070">
        <f t="shared" si="65"/>
        <v>79.1111111111111</v>
      </c>
    </row>
    <row r="2071" spans="2:14" x14ac:dyDescent="0.2">
      <c r="B2071">
        <v>111.1111111111111</v>
      </c>
      <c r="C2071">
        <v>50</v>
      </c>
      <c r="D2071">
        <v>7</v>
      </c>
      <c r="E2071">
        <v>36</v>
      </c>
      <c r="F2071">
        <v>0.21533948572941261</v>
      </c>
      <c r="G2071">
        <v>1839.5458313743241</v>
      </c>
      <c r="H2071">
        <v>603.85026935408325</v>
      </c>
      <c r="I2071">
        <v>3.0463608691307189</v>
      </c>
      <c r="J2071">
        <f t="shared" si="64"/>
        <v>0.21533948572941261</v>
      </c>
      <c r="K2071">
        <v>17039.94040032972</v>
      </c>
      <c r="L2071">
        <v>15804.24483830948</v>
      </c>
      <c r="M2071">
        <v>1.0781875739500639</v>
      </c>
      <c r="N2071">
        <f t="shared" si="65"/>
        <v>75.1111111111111</v>
      </c>
    </row>
    <row r="2072" spans="2:14" x14ac:dyDescent="0.2">
      <c r="B2072">
        <v>111.1111111111111</v>
      </c>
      <c r="C2072">
        <v>50</v>
      </c>
      <c r="D2072">
        <v>7</v>
      </c>
      <c r="E2072">
        <v>40</v>
      </c>
      <c r="F2072">
        <v>0.2264342117232932</v>
      </c>
      <c r="G2072">
        <v>1730.7298496954329</v>
      </c>
      <c r="H2072">
        <v>547.44488550447659</v>
      </c>
      <c r="I2072">
        <v>3.161468662001556</v>
      </c>
      <c r="J2072">
        <f t="shared" si="64"/>
        <v>0.2264342117232932</v>
      </c>
      <c r="K2072">
        <v>17168.494388053721</v>
      </c>
      <c r="L2072">
        <v>15985.209423862771</v>
      </c>
      <c r="M2072">
        <v>1.074023738620812</v>
      </c>
      <c r="N2072">
        <f t="shared" si="65"/>
        <v>71.1111111111111</v>
      </c>
    </row>
    <row r="2073" spans="2:14" x14ac:dyDescent="0.2">
      <c r="B2073">
        <v>111.1111111111111</v>
      </c>
      <c r="C2073">
        <v>50</v>
      </c>
      <c r="D2073">
        <v>7</v>
      </c>
      <c r="E2073">
        <v>44</v>
      </c>
      <c r="F2073">
        <v>0.23874340902684779</v>
      </c>
      <c r="G2073">
        <v>1624.6330697652079</v>
      </c>
      <c r="H2073">
        <v>493.76473285005522</v>
      </c>
      <c r="I2073">
        <v>3.2902979125051681</v>
      </c>
      <c r="J2073">
        <f t="shared" si="64"/>
        <v>0.23874340902684779</v>
      </c>
      <c r="K2073">
        <v>17318.527976423909</v>
      </c>
      <c r="L2073">
        <v>16187.65963950876</v>
      </c>
      <c r="M2073">
        <v>1.0698599032904721</v>
      </c>
      <c r="N2073">
        <f t="shared" si="65"/>
        <v>67.1111111111111</v>
      </c>
    </row>
    <row r="2074" spans="2:14" x14ac:dyDescent="0.2">
      <c r="B2074">
        <v>111.1111111111111</v>
      </c>
      <c r="C2074">
        <v>50</v>
      </c>
      <c r="D2074">
        <v>7</v>
      </c>
      <c r="E2074">
        <v>48</v>
      </c>
      <c r="F2074">
        <v>0.25245558222717029</v>
      </c>
      <c r="G2074">
        <v>1521.252899937037</v>
      </c>
      <c r="H2074">
        <v>442.80939071518918</v>
      </c>
      <c r="I2074">
        <v>3.435457629929743</v>
      </c>
      <c r="J2074">
        <f t="shared" si="64"/>
        <v>0.25245558222717029</v>
      </c>
      <c r="K2074">
        <v>17494.09124462428</v>
      </c>
      <c r="L2074">
        <v>16415.647735402428</v>
      </c>
      <c r="M2074">
        <v>1.0656960679593559</v>
      </c>
      <c r="N2074">
        <f t="shared" si="65"/>
        <v>63.1111111111111</v>
      </c>
    </row>
    <row r="2075" spans="2:14" x14ac:dyDescent="0.2">
      <c r="B2075">
        <v>111.1111111111111</v>
      </c>
      <c r="C2075">
        <v>50</v>
      </c>
      <c r="D2075">
        <v>7</v>
      </c>
      <c r="E2075">
        <v>52</v>
      </c>
      <c r="F2075">
        <v>0.26779863697680528</v>
      </c>
      <c r="G2075">
        <v>1420.587891083477</v>
      </c>
      <c r="H2075">
        <v>394.57891898678588</v>
      </c>
      <c r="I2075">
        <v>3.6002630214794902</v>
      </c>
      <c r="J2075">
        <f t="shared" si="64"/>
        <v>0.26779863697680528</v>
      </c>
      <c r="K2075">
        <v>17700.34254134943</v>
      </c>
      <c r="L2075">
        <v>16674.33356925274</v>
      </c>
      <c r="M2075">
        <v>1.0615322326277941</v>
      </c>
      <c r="N2075">
        <f t="shared" si="65"/>
        <v>59.1111111111111</v>
      </c>
    </row>
    <row r="2076" spans="2:14" x14ac:dyDescent="0.2">
      <c r="B2076">
        <v>111.1111111111111</v>
      </c>
      <c r="C2076">
        <v>50</v>
      </c>
      <c r="D2076">
        <v>7</v>
      </c>
      <c r="E2076">
        <v>56</v>
      </c>
      <c r="F2076">
        <v>0.28505066485880148</v>
      </c>
      <c r="G2076">
        <v>1322.6371718470821</v>
      </c>
      <c r="H2076">
        <v>349.07364566317528</v>
      </c>
      <c r="I2076">
        <v>3.788991773739653</v>
      </c>
      <c r="J2076">
        <f t="shared" si="64"/>
        <v>0.28505066485880148</v>
      </c>
      <c r="K2076">
        <v>17943.943945882442</v>
      </c>
      <c r="L2076">
        <v>16970.380419698529</v>
      </c>
      <c r="M2076">
        <v>1.057368397296141</v>
      </c>
      <c r="N2076">
        <f t="shared" si="65"/>
        <v>55.1111111111111</v>
      </c>
    </row>
    <row r="2077" spans="2:14" x14ac:dyDescent="0.2">
      <c r="B2077">
        <v>111.1111111111111</v>
      </c>
      <c r="C2077">
        <v>50</v>
      </c>
      <c r="D2077">
        <v>7</v>
      </c>
      <c r="E2077">
        <v>60</v>
      </c>
      <c r="F2077">
        <v>0.30455441612581918</v>
      </c>
      <c r="G2077">
        <v>1227.4001506143879</v>
      </c>
      <c r="H2077">
        <v>306.29406224476622</v>
      </c>
      <c r="I2077">
        <v>4.0072606749834616</v>
      </c>
      <c r="J2077">
        <f t="shared" si="64"/>
        <v>0.30455441612581918</v>
      </c>
      <c r="K2077">
        <v>18233.645734484118</v>
      </c>
      <c r="L2077">
        <v>17312.539646114499</v>
      </c>
      <c r="M2077">
        <v>1.0532045619647921</v>
      </c>
      <c r="N2077">
        <f t="shared" si="65"/>
        <v>51.1111111111111</v>
      </c>
    </row>
    <row r="2078" spans="2:14" x14ac:dyDescent="0.2">
      <c r="B2078">
        <v>111.1111111111111</v>
      </c>
      <c r="C2078">
        <v>50</v>
      </c>
      <c r="D2078">
        <v>7</v>
      </c>
      <c r="E2078">
        <v>64</v>
      </c>
      <c r="F2078">
        <v>0.3267370384005413</v>
      </c>
      <c r="G2078">
        <v>1134.876355810155</v>
      </c>
      <c r="H2078">
        <v>266.24077469023177</v>
      </c>
      <c r="I2078">
        <v>4.2625941016381548</v>
      </c>
      <c r="J2078">
        <f t="shared" si="64"/>
        <v>0.3267370384005413</v>
      </c>
      <c r="K2078">
        <v>18581.17046256813</v>
      </c>
      <c r="L2078">
        <v>17712.534881448199</v>
      </c>
      <c r="M2078">
        <v>1.049040726634205</v>
      </c>
      <c r="N2078">
        <f t="shared" si="65"/>
        <v>47.1111111111111</v>
      </c>
    </row>
    <row r="2079" spans="2:14" x14ac:dyDescent="0.2">
      <c r="B2079">
        <v>111.1111111111111</v>
      </c>
      <c r="C2079">
        <v>50</v>
      </c>
      <c r="D2079">
        <v>7</v>
      </c>
      <c r="E2079">
        <v>68</v>
      </c>
      <c r="F2079">
        <v>0.35213746886523162</v>
      </c>
      <c r="G2079">
        <v>1045.065350914854</v>
      </c>
      <c r="H2079">
        <v>228.91448423461401</v>
      </c>
      <c r="I2079">
        <v>4.565308981688414</v>
      </c>
      <c r="J2079">
        <f t="shared" si="64"/>
        <v>0.35213746886523162</v>
      </c>
      <c r="K2079">
        <v>19002.590322454569</v>
      </c>
      <c r="L2079">
        <v>18186.439455774329</v>
      </c>
      <c r="M2079">
        <v>1.0448768913049169</v>
      </c>
      <c r="N2079">
        <f t="shared" si="65"/>
        <v>43.1111111111111</v>
      </c>
    </row>
    <row r="2080" spans="2:14" x14ac:dyDescent="0.2">
      <c r="B2080">
        <v>111.1111111111111</v>
      </c>
      <c r="C2080">
        <v>50</v>
      </c>
      <c r="D2080">
        <v>7</v>
      </c>
      <c r="E2080">
        <v>72</v>
      </c>
      <c r="F2080">
        <v>0.38144518276419259</v>
      </c>
      <c r="G2080">
        <v>957.96669182821472</v>
      </c>
      <c r="H2080">
        <v>194.31598498728081</v>
      </c>
      <c r="I2080">
        <v>4.9299428036809196</v>
      </c>
      <c r="J2080">
        <f t="shared" si="64"/>
        <v>0.38144518276419259</v>
      </c>
      <c r="K2080">
        <v>19520.550391831792</v>
      </c>
      <c r="L2080">
        <v>18756.899684990851</v>
      </c>
      <c r="M2080">
        <v>1.040713055977583</v>
      </c>
      <c r="N2080">
        <f t="shared" si="65"/>
        <v>39.1111111111111</v>
      </c>
    </row>
    <row r="2081" spans="2:14" x14ac:dyDescent="0.2">
      <c r="B2081">
        <v>111.1111111111111</v>
      </c>
      <c r="C2081">
        <v>50</v>
      </c>
      <c r="D2081">
        <v>7</v>
      </c>
      <c r="E2081">
        <v>76</v>
      </c>
      <c r="F2081">
        <v>0.41555619553924711</v>
      </c>
      <c r="G2081">
        <v>873.5799094152942</v>
      </c>
      <c r="H2081">
        <v>162.44617132681859</v>
      </c>
      <c r="I2081">
        <v>5.3776577328977204</v>
      </c>
      <c r="J2081">
        <f t="shared" si="64"/>
        <v>0.41555619553924711</v>
      </c>
      <c r="K2081">
        <v>20168.012034883021</v>
      </c>
      <c r="L2081">
        <v>19456.878296794541</v>
      </c>
      <c r="M2081">
        <v>1.0365492206530189</v>
      </c>
      <c r="N2081">
        <f t="shared" si="65"/>
        <v>35.1111111111111</v>
      </c>
    </row>
    <row r="2082" spans="2:14" x14ac:dyDescent="0.2">
      <c r="B2082">
        <v>111.1111111111111</v>
      </c>
      <c r="C2082">
        <v>50</v>
      </c>
      <c r="D2082">
        <v>7</v>
      </c>
      <c r="E2082">
        <v>80</v>
      </c>
      <c r="F2082">
        <v>0.45565599263684159</v>
      </c>
      <c r="G2082">
        <v>791.9045076146881</v>
      </c>
      <c r="H2082">
        <v>133.30605114244111</v>
      </c>
      <c r="I2082">
        <v>5.9404993308857126</v>
      </c>
      <c r="J2082">
        <f t="shared" si="64"/>
        <v>0.45565599263684159</v>
      </c>
      <c r="K2082">
        <v>20994.88439888143</v>
      </c>
      <c r="L2082">
        <v>20336.28594240918</v>
      </c>
      <c r="M2082">
        <v>1.0323853853322751</v>
      </c>
      <c r="N2082">
        <f t="shared" si="65"/>
        <v>31.1111111111111</v>
      </c>
    </row>
    <row r="2083" spans="2:14" x14ac:dyDescent="0.2">
      <c r="B2083">
        <v>111.1111111111111</v>
      </c>
      <c r="C2083">
        <v>50</v>
      </c>
      <c r="D2083">
        <v>8</v>
      </c>
      <c r="E2083">
        <v>20</v>
      </c>
      <c r="F2083">
        <v>0.1803050514351088</v>
      </c>
      <c r="G2083">
        <v>2302.1947077353479</v>
      </c>
      <c r="H2083">
        <v>856.7900103212919</v>
      </c>
      <c r="I2083">
        <v>2.6869999416450212</v>
      </c>
      <c r="J2083">
        <f t="shared" si="64"/>
        <v>0.1803050514351088</v>
      </c>
      <c r="K2083">
        <v>16685.390690572171</v>
      </c>
      <c r="L2083">
        <v>15239.98599315811</v>
      </c>
      <c r="M2083">
        <v>1.0948429150829251</v>
      </c>
      <c r="N2083">
        <f t="shared" si="65"/>
        <v>91.1111111111111</v>
      </c>
    </row>
    <row r="2084" spans="2:14" x14ac:dyDescent="0.2">
      <c r="B2084">
        <v>111.1111111111111</v>
      </c>
      <c r="C2084">
        <v>50</v>
      </c>
      <c r="D2084">
        <v>8</v>
      </c>
      <c r="E2084">
        <v>24</v>
      </c>
      <c r="F2084">
        <v>0.18378914000036681</v>
      </c>
      <c r="G2084">
        <v>2239.5000642197342</v>
      </c>
      <c r="H2084">
        <v>810.10275545014849</v>
      </c>
      <c r="I2084">
        <v>2.7644641980946161</v>
      </c>
      <c r="J2084">
        <f t="shared" si="64"/>
        <v>0.18378914000036681</v>
      </c>
      <c r="K2084">
        <v>17192.6507514757</v>
      </c>
      <c r="L2084">
        <v>15763.253442706109</v>
      </c>
      <c r="M2084">
        <v>1.090679079288102</v>
      </c>
      <c r="N2084">
        <f t="shared" si="65"/>
        <v>87.1111111111111</v>
      </c>
    </row>
    <row r="2085" spans="2:14" x14ac:dyDescent="0.2">
      <c r="B2085">
        <v>111.1111111111111</v>
      </c>
      <c r="C2085">
        <v>50</v>
      </c>
      <c r="D2085">
        <v>8</v>
      </c>
      <c r="E2085">
        <v>28</v>
      </c>
      <c r="F2085">
        <v>0.19190906380943279</v>
      </c>
      <c r="G2085">
        <v>2118.746192260588</v>
      </c>
      <c r="H2085">
        <v>743.58019170066052</v>
      </c>
      <c r="I2085">
        <v>2.8493849297071132</v>
      </c>
      <c r="J2085">
        <f t="shared" si="64"/>
        <v>0.19190906380943279</v>
      </c>
      <c r="K2085">
        <v>17270.237635528491</v>
      </c>
      <c r="L2085">
        <v>15895.071634968561</v>
      </c>
      <c r="M2085">
        <v>1.0865152439788071</v>
      </c>
      <c r="N2085">
        <f t="shared" si="65"/>
        <v>83.1111111111111</v>
      </c>
    </row>
    <row r="2086" spans="2:14" x14ac:dyDescent="0.2">
      <c r="B2086">
        <v>111.1111111111111</v>
      </c>
      <c r="C2086">
        <v>50</v>
      </c>
      <c r="D2086">
        <v>8</v>
      </c>
      <c r="E2086">
        <v>32</v>
      </c>
      <c r="F2086">
        <v>0.20083092412832049</v>
      </c>
      <c r="G2086">
        <v>2000.8354085585399</v>
      </c>
      <c r="H2086">
        <v>679.88720842333544</v>
      </c>
      <c r="I2086">
        <v>2.9428931501719169</v>
      </c>
      <c r="J2086">
        <f t="shared" si="64"/>
        <v>0.20083092412832049</v>
      </c>
      <c r="K2086">
        <v>17361.331983678341</v>
      </c>
      <c r="L2086">
        <v>16040.38378354314</v>
      </c>
      <c r="M2086">
        <v>1.08235140866707</v>
      </c>
      <c r="N2086">
        <f t="shared" si="65"/>
        <v>79.1111111111111</v>
      </c>
    </row>
    <row r="2087" spans="2:14" x14ac:dyDescent="0.2">
      <c r="B2087">
        <v>111.1111111111111</v>
      </c>
      <c r="C2087">
        <v>50</v>
      </c>
      <c r="D2087">
        <v>8</v>
      </c>
      <c r="E2087">
        <v>36</v>
      </c>
      <c r="F2087">
        <v>0.21066636915133269</v>
      </c>
      <c r="G2087">
        <v>1885.751471436675</v>
      </c>
      <c r="H2087">
        <v>619.01776570919037</v>
      </c>
      <c r="I2087">
        <v>3.046360825001889</v>
      </c>
      <c r="J2087">
        <f t="shared" si="64"/>
        <v>0.21066636915133269</v>
      </c>
      <c r="K2087">
        <v>17467.948955155091</v>
      </c>
      <c r="L2087">
        <v>16201.2152494276</v>
      </c>
      <c r="M2087">
        <v>1.0781875733533159</v>
      </c>
      <c r="N2087">
        <f t="shared" si="65"/>
        <v>75.1111111111111</v>
      </c>
    </row>
    <row r="2088" spans="2:14" x14ac:dyDescent="0.2">
      <c r="B2088">
        <v>111.1111111111111</v>
      </c>
      <c r="C2088">
        <v>50</v>
      </c>
      <c r="D2088">
        <v>8</v>
      </c>
      <c r="E2088">
        <v>40</v>
      </c>
      <c r="F2088">
        <v>0.2215471438707928</v>
      </c>
      <c r="G2088">
        <v>1773.486013116468</v>
      </c>
      <c r="H2088">
        <v>560.96904028658037</v>
      </c>
      <c r="I2088">
        <v>3.1614686119049522</v>
      </c>
      <c r="J2088">
        <f t="shared" si="64"/>
        <v>0.2215471438707928</v>
      </c>
      <c r="K2088">
        <v>17592.626988458069</v>
      </c>
      <c r="L2088">
        <v>16380.110015628179</v>
      </c>
      <c r="M2088">
        <v>1.074023738037964</v>
      </c>
      <c r="N2088">
        <f t="shared" si="65"/>
        <v>71.1111111111111</v>
      </c>
    </row>
    <row r="2089" spans="2:14" x14ac:dyDescent="0.2">
      <c r="B2089">
        <v>111.1111111111111</v>
      </c>
      <c r="C2089">
        <v>50</v>
      </c>
      <c r="D2089">
        <v>8</v>
      </c>
      <c r="E2089">
        <v>44</v>
      </c>
      <c r="F2089">
        <v>0.23363010563229969</v>
      </c>
      <c r="G2089">
        <v>1664.0345463680769</v>
      </c>
      <c r="H2089">
        <v>505.73979002327741</v>
      </c>
      <c r="I2089">
        <v>3.2902978551311688</v>
      </c>
      <c r="J2089">
        <f t="shared" si="64"/>
        <v>0.23363010563229969</v>
      </c>
      <c r="K2089">
        <v>17738.5462485854</v>
      </c>
      <c r="L2089">
        <v>16580.251492240601</v>
      </c>
      <c r="M2089">
        <v>1.0698599027214319</v>
      </c>
      <c r="N2089">
        <f t="shared" si="65"/>
        <v>67.1111111111111</v>
      </c>
    </row>
    <row r="2090" spans="2:14" x14ac:dyDescent="0.2">
      <c r="B2090">
        <v>111.1111111111111</v>
      </c>
      <c r="C2090">
        <v>50</v>
      </c>
      <c r="D2090">
        <v>8</v>
      </c>
      <c r="E2090">
        <v>48</v>
      </c>
      <c r="F2090">
        <v>0.24710360078092591</v>
      </c>
      <c r="G2090">
        <v>1557.394550081307</v>
      </c>
      <c r="H2090">
        <v>453.32958456308251</v>
      </c>
      <c r="I2090">
        <v>3.4354575635788658</v>
      </c>
      <c r="J2090">
        <f t="shared" si="64"/>
        <v>0.24710360078092591</v>
      </c>
      <c r="K2090">
        <v>17909.712687568652</v>
      </c>
      <c r="L2090">
        <v>16805.64772205042</v>
      </c>
      <c r="M2090">
        <v>1.06569606740415</v>
      </c>
      <c r="N2090">
        <f t="shared" si="65"/>
        <v>63.1111111111111</v>
      </c>
    </row>
    <row r="2091" spans="2:14" x14ac:dyDescent="0.2">
      <c r="B2091">
        <v>111.1111111111111</v>
      </c>
      <c r="C2091">
        <v>50</v>
      </c>
      <c r="D2091">
        <v>8</v>
      </c>
      <c r="E2091">
        <v>52</v>
      </c>
      <c r="F2091">
        <v>0.26219576629221442</v>
      </c>
      <c r="G2091">
        <v>1453.5645256895241</v>
      </c>
      <c r="H2091">
        <v>403.73843475742308</v>
      </c>
      <c r="I2091">
        <v>3.6002629439103671</v>
      </c>
      <c r="J2091">
        <f t="shared" si="64"/>
        <v>0.26219576629221442</v>
      </c>
      <c r="K2091">
        <v>18111.227170207389</v>
      </c>
      <c r="L2091">
        <v>17061.401079275289</v>
      </c>
      <c r="M2091">
        <v>1.061532232086575</v>
      </c>
      <c r="N2091">
        <f t="shared" si="65"/>
        <v>59.1111111111111</v>
      </c>
    </row>
    <row r="2092" spans="2:14" x14ac:dyDescent="0.2">
      <c r="B2092">
        <v>111.1111111111111</v>
      </c>
      <c r="C2092">
        <v>50</v>
      </c>
      <c r="D2092">
        <v>8</v>
      </c>
      <c r="E2092">
        <v>56</v>
      </c>
      <c r="F2092">
        <v>0.27918552993642648</v>
      </c>
      <c r="G2092">
        <v>1352.54351326796</v>
      </c>
      <c r="H2092">
        <v>356.96660927339502</v>
      </c>
      <c r="I2092">
        <v>3.7889916819420741</v>
      </c>
      <c r="J2092">
        <f t="shared" si="64"/>
        <v>0.27918552993642648</v>
      </c>
      <c r="K2092">
        <v>18349.677071720151</v>
      </c>
      <c r="L2092">
        <v>17354.100167725581</v>
      </c>
      <c r="M2092">
        <v>1.057368396769202</v>
      </c>
      <c r="N2092">
        <f t="shared" si="65"/>
        <v>55.1111111111111</v>
      </c>
    </row>
    <row r="2093" spans="2:14" x14ac:dyDescent="0.2">
      <c r="B2093">
        <v>111.1111111111111</v>
      </c>
      <c r="C2093">
        <v>50</v>
      </c>
      <c r="D2093">
        <v>8</v>
      </c>
      <c r="E2093">
        <v>60</v>
      </c>
      <c r="F2093">
        <v>0.29841742111857439</v>
      </c>
      <c r="G2093">
        <v>1254.3308325547259</v>
      </c>
      <c r="H2093">
        <v>313.01454254391967</v>
      </c>
      <c r="I2093">
        <v>4.007260564830557</v>
      </c>
      <c r="J2093">
        <f t="shared" si="64"/>
        <v>0.29841742111857439</v>
      </c>
      <c r="K2093">
        <v>18633.714541419169</v>
      </c>
      <c r="L2093">
        <v>17692.398251408358</v>
      </c>
      <c r="M2093">
        <v>1.0532045614525929</v>
      </c>
      <c r="N2093">
        <f t="shared" si="65"/>
        <v>51.1111111111111</v>
      </c>
    </row>
    <row r="2094" spans="2:14" x14ac:dyDescent="0.2">
      <c r="B2094">
        <v>111.1111111111111</v>
      </c>
      <c r="C2094">
        <v>50</v>
      </c>
      <c r="D2094">
        <v>8</v>
      </c>
      <c r="E2094">
        <v>64</v>
      </c>
      <c r="F2094">
        <v>0.32032184102486089</v>
      </c>
      <c r="G2094">
        <v>1158.9259396866071</v>
      </c>
      <c r="H2094">
        <v>271.88278981462048</v>
      </c>
      <c r="I2094">
        <v>4.2625939673371933</v>
      </c>
      <c r="J2094">
        <f t="shared" si="64"/>
        <v>0.32032184102486089</v>
      </c>
      <c r="K2094">
        <v>18974.930906403599</v>
      </c>
      <c r="L2094">
        <v>18087.887756531611</v>
      </c>
      <c r="M2094">
        <v>1.049040726137394</v>
      </c>
      <c r="N2094">
        <f t="shared" si="65"/>
        <v>47.1111111111111</v>
      </c>
    </row>
    <row r="2095" spans="2:14" x14ac:dyDescent="0.2">
      <c r="B2095">
        <v>111.1111111111111</v>
      </c>
      <c r="C2095">
        <v>50</v>
      </c>
      <c r="D2095">
        <v>8</v>
      </c>
      <c r="E2095">
        <v>68</v>
      </c>
      <c r="F2095">
        <v>0.34544329874310542</v>
      </c>
      <c r="G2095">
        <v>1066.3283471369041</v>
      </c>
      <c r="H2095">
        <v>233.57200802289259</v>
      </c>
      <c r="I2095">
        <v>4.5653088148832977</v>
      </c>
      <c r="J2095">
        <f t="shared" si="64"/>
        <v>0.34544329874310542</v>
      </c>
      <c r="K2095">
        <v>19389.21878150912</v>
      </c>
      <c r="L2095">
        <v>18556.46244239511</v>
      </c>
      <c r="M2095">
        <v>1.0448768908243771</v>
      </c>
      <c r="N2095">
        <f t="shared" si="65"/>
        <v>43.1111111111111</v>
      </c>
    </row>
    <row r="2096" spans="2:14" x14ac:dyDescent="0.2">
      <c r="B2096">
        <v>111.1111111111111</v>
      </c>
      <c r="C2096">
        <v>50</v>
      </c>
      <c r="D2096">
        <v>8</v>
      </c>
      <c r="E2096">
        <v>72</v>
      </c>
      <c r="F2096">
        <v>0.37448052148213767</v>
      </c>
      <c r="G2096">
        <v>976.53758044338088</v>
      </c>
      <c r="H2096">
        <v>198.0829517249978</v>
      </c>
      <c r="I2096">
        <v>4.9299425919254567</v>
      </c>
      <c r="J2096">
        <f t="shared" si="64"/>
        <v>0.37448052148213767</v>
      </c>
      <c r="K2096">
        <v>19898.970612624242</v>
      </c>
      <c r="L2096">
        <v>19120.515983905862</v>
      </c>
      <c r="M2096">
        <v>1.0407130555144859</v>
      </c>
      <c r="N2096">
        <f t="shared" si="65"/>
        <v>39.1111111111111</v>
      </c>
    </row>
    <row r="2097" spans="2:14" x14ac:dyDescent="0.2">
      <c r="B2097">
        <v>111.1111111111111</v>
      </c>
      <c r="C2097">
        <v>50</v>
      </c>
      <c r="D2097">
        <v>8</v>
      </c>
      <c r="E2097">
        <v>76</v>
      </c>
      <c r="F2097">
        <v>0.40834469923030792</v>
      </c>
      <c r="G2097">
        <v>889.55315785112498</v>
      </c>
      <c r="H2097">
        <v>165.41647826682711</v>
      </c>
      <c r="I2097">
        <v>5.3776574569325559</v>
      </c>
      <c r="J2097">
        <f t="shared" si="64"/>
        <v>0.40834469923030792</v>
      </c>
      <c r="K2097">
        <v>20536.780436282759</v>
      </c>
      <c r="L2097">
        <v>19812.64375669846</v>
      </c>
      <c r="M2097">
        <v>1.0365492202089119</v>
      </c>
      <c r="N2097">
        <f t="shared" si="65"/>
        <v>35.1111111111111</v>
      </c>
    </row>
    <row r="2098" spans="2:14" x14ac:dyDescent="0.2">
      <c r="B2098">
        <v>111.1111111111111</v>
      </c>
      <c r="C2098">
        <v>50</v>
      </c>
      <c r="D2098">
        <v>8</v>
      </c>
      <c r="E2098">
        <v>80</v>
      </c>
      <c r="F2098">
        <v>0.44824620045436919</v>
      </c>
      <c r="G2098">
        <v>805.37458478943597</v>
      </c>
      <c r="H2098">
        <v>135.57355876680359</v>
      </c>
      <c r="I2098">
        <v>5.9404989594965132</v>
      </c>
      <c r="J2098">
        <f t="shared" si="64"/>
        <v>0.44824620045436919</v>
      </c>
      <c r="K2098">
        <v>21352.001589664549</v>
      </c>
      <c r="L2098">
        <v>20682.200563641909</v>
      </c>
      <c r="M2098">
        <v>1.0323853849091911</v>
      </c>
      <c r="N2098">
        <f t="shared" si="65"/>
        <v>31.1111111111111</v>
      </c>
    </row>
    <row r="2099" spans="2:14" x14ac:dyDescent="0.2">
      <c r="B2099">
        <v>111.1111111111111</v>
      </c>
      <c r="C2099">
        <v>50</v>
      </c>
      <c r="D2099">
        <v>9</v>
      </c>
      <c r="E2099">
        <v>20</v>
      </c>
      <c r="F2099">
        <v>0.17637550729740331</v>
      </c>
      <c r="G2099">
        <v>2363.129459621985</v>
      </c>
      <c r="H2099">
        <v>879.46763619419255</v>
      </c>
      <c r="I2099">
        <v>2.6869999103641722</v>
      </c>
      <c r="J2099">
        <f t="shared" si="64"/>
        <v>0.17637550729740331</v>
      </c>
      <c r="K2099">
        <v>17127.021512867719</v>
      </c>
      <c r="L2099">
        <v>15643.359689439931</v>
      </c>
      <c r="M2099">
        <v>1.0948429143663641</v>
      </c>
      <c r="N2099">
        <f t="shared" si="65"/>
        <v>91.1111111111111</v>
      </c>
    </row>
    <row r="2100" spans="2:14" x14ac:dyDescent="0.2">
      <c r="B2100">
        <v>111.1111111111111</v>
      </c>
      <c r="C2100">
        <v>50</v>
      </c>
      <c r="D2100">
        <v>9</v>
      </c>
      <c r="E2100">
        <v>24</v>
      </c>
      <c r="F2100">
        <v>0.1806705915331113</v>
      </c>
      <c r="G2100">
        <v>2284.986354195275</v>
      </c>
      <c r="H2100">
        <v>826.55669329365912</v>
      </c>
      <c r="I2100">
        <v>2.7644641592460801</v>
      </c>
      <c r="J2100">
        <f t="shared" si="64"/>
        <v>0.1806705915331113</v>
      </c>
      <c r="K2100">
        <v>17541.849177510259</v>
      </c>
      <c r="L2100">
        <v>16083.419516608639</v>
      </c>
      <c r="M2100">
        <v>1.0906790785004119</v>
      </c>
      <c r="N2100">
        <f t="shared" si="65"/>
        <v>87.1111111111111</v>
      </c>
    </row>
    <row r="2101" spans="2:14" x14ac:dyDescent="0.2">
      <c r="B2101">
        <v>111.1111111111111</v>
      </c>
      <c r="C2101">
        <v>50</v>
      </c>
      <c r="D2101">
        <v>9</v>
      </c>
      <c r="E2101">
        <v>28</v>
      </c>
      <c r="F2101">
        <v>0.1886541042024365</v>
      </c>
      <c r="G2101">
        <v>2161.2295428635048</v>
      </c>
      <c r="H2101">
        <v>758.48985970978185</v>
      </c>
      <c r="I2101">
        <v>2.849384886556622</v>
      </c>
      <c r="J2101">
        <f t="shared" si="64"/>
        <v>0.1886541042024365</v>
      </c>
      <c r="K2101">
        <v>17616.526192008689</v>
      </c>
      <c r="L2101">
        <v>16213.78650885497</v>
      </c>
      <c r="M2101">
        <v>1.0865152432090821</v>
      </c>
      <c r="N2101">
        <f t="shared" si="65"/>
        <v>83.1111111111111</v>
      </c>
    </row>
    <row r="2102" spans="2:14" x14ac:dyDescent="0.2">
      <c r="B2102">
        <v>111.1111111111111</v>
      </c>
      <c r="C2102">
        <v>50</v>
      </c>
      <c r="D2102">
        <v>9</v>
      </c>
      <c r="E2102">
        <v>32</v>
      </c>
      <c r="F2102">
        <v>0.19743171888976421</v>
      </c>
      <c r="G2102">
        <v>2040.389847956101</v>
      </c>
      <c r="H2102">
        <v>693.32788426091463</v>
      </c>
      <c r="I2102">
        <v>2.9428931019140379</v>
      </c>
      <c r="J2102">
        <f t="shared" si="64"/>
        <v>0.19743171888976421</v>
      </c>
      <c r="K2102">
        <v>17704.547497993961</v>
      </c>
      <c r="L2102">
        <v>16357.485534298779</v>
      </c>
      <c r="M2102">
        <v>1.082351407914782</v>
      </c>
      <c r="N2102">
        <f t="shared" si="65"/>
        <v>79.1111111111111</v>
      </c>
    </row>
    <row r="2103" spans="2:14" x14ac:dyDescent="0.2">
      <c r="B2103">
        <v>111.1111111111111</v>
      </c>
      <c r="C2103">
        <v>50</v>
      </c>
      <c r="D2103">
        <v>9</v>
      </c>
      <c r="E2103">
        <v>36</v>
      </c>
      <c r="F2103">
        <v>0.20711461292138439</v>
      </c>
      <c r="G2103">
        <v>1922.452354976386</v>
      </c>
      <c r="H2103">
        <v>631.06522822564932</v>
      </c>
      <c r="I2103">
        <v>3.0463607706317442</v>
      </c>
      <c r="J2103">
        <f t="shared" si="64"/>
        <v>0.20711461292138439</v>
      </c>
      <c r="K2103">
        <v>17807.9137755417</v>
      </c>
      <c r="L2103">
        <v>16516.526648790961</v>
      </c>
      <c r="M2103">
        <v>1.078187572618077</v>
      </c>
      <c r="N2103">
        <f t="shared" si="65"/>
        <v>75.1111111111111</v>
      </c>
    </row>
    <row r="2104" spans="2:14" x14ac:dyDescent="0.2">
      <c r="B2104">
        <v>111.1111111111111</v>
      </c>
      <c r="C2104">
        <v>50</v>
      </c>
      <c r="D2104">
        <v>9</v>
      </c>
      <c r="E2104">
        <v>40</v>
      </c>
      <c r="F2104">
        <v>0.2178341795184055</v>
      </c>
      <c r="G2104">
        <v>1807.409336892084</v>
      </c>
      <c r="H2104">
        <v>571.69929360969695</v>
      </c>
      <c r="I2104">
        <v>3.1614685501535962</v>
      </c>
      <c r="J2104">
        <f t="shared" si="64"/>
        <v>0.2178341795184055</v>
      </c>
      <c r="K2104">
        <v>17929.139583978551</v>
      </c>
      <c r="L2104">
        <v>16693.429540696161</v>
      </c>
      <c r="M2104">
        <v>1.0740237373195189</v>
      </c>
      <c r="N2104">
        <f t="shared" si="65"/>
        <v>71.1111111111111</v>
      </c>
    </row>
    <row r="2105" spans="2:14" x14ac:dyDescent="0.2">
      <c r="B2105">
        <v>111.1111111111111</v>
      </c>
      <c r="C2105">
        <v>50</v>
      </c>
      <c r="D2105">
        <v>9</v>
      </c>
      <c r="E2105">
        <v>44</v>
      </c>
      <c r="F2105">
        <v>0.2297470832871506</v>
      </c>
      <c r="G2105">
        <v>1695.256565994737</v>
      </c>
      <c r="H2105">
        <v>515.22891759075537</v>
      </c>
      <c r="I2105">
        <v>3.2902977843748928</v>
      </c>
      <c r="J2105">
        <f t="shared" si="64"/>
        <v>0.2297470832871506</v>
      </c>
      <c r="K2105">
        <v>18071.371814214752</v>
      </c>
      <c r="L2105">
        <v>16891.344165810769</v>
      </c>
      <c r="M2105">
        <v>1.0698599020196651</v>
      </c>
      <c r="N2105">
        <f t="shared" si="65"/>
        <v>67.1111111111111</v>
      </c>
    </row>
    <row r="2106" spans="2:14" x14ac:dyDescent="0.2">
      <c r="B2106">
        <v>111.1111111111111</v>
      </c>
      <c r="C2106">
        <v>50</v>
      </c>
      <c r="D2106">
        <v>9</v>
      </c>
      <c r="E2106">
        <v>48</v>
      </c>
      <c r="F2106">
        <v>0.24304170909819589</v>
      </c>
      <c r="G2106">
        <v>1585.991597854369</v>
      </c>
      <c r="H2106">
        <v>461.65368260216951</v>
      </c>
      <c r="I2106">
        <v>3.435457481709506</v>
      </c>
      <c r="J2106">
        <f t="shared" si="64"/>
        <v>0.24304170909819589</v>
      </c>
      <c r="K2106">
        <v>18238.572775913941</v>
      </c>
      <c r="L2106">
        <v>17114.234860661742</v>
      </c>
      <c r="M2106">
        <v>1.0656960667190889</v>
      </c>
      <c r="N2106">
        <f t="shared" si="65"/>
        <v>63.1111111111111</v>
      </c>
    </row>
    <row r="2107" spans="2:14" x14ac:dyDescent="0.2">
      <c r="B2107">
        <v>111.1111111111111</v>
      </c>
      <c r="C2107">
        <v>50</v>
      </c>
      <c r="D2107">
        <v>9</v>
      </c>
      <c r="E2107">
        <v>52</v>
      </c>
      <c r="F2107">
        <v>0.25794658304292439</v>
      </c>
      <c r="G2107">
        <v>1479.6129361655101</v>
      </c>
      <c r="H2107">
        <v>410.97358681115333</v>
      </c>
      <c r="I2107">
        <v>3.6002628481460239</v>
      </c>
      <c r="J2107">
        <f t="shared" si="64"/>
        <v>0.25794658304292439</v>
      </c>
      <c r="K2107">
        <v>18435.787016857201</v>
      </c>
      <c r="L2107">
        <v>17367.14766750285</v>
      </c>
      <c r="M2107">
        <v>1.061532231418403</v>
      </c>
      <c r="N2107">
        <f t="shared" si="65"/>
        <v>59.1111111111111</v>
      </c>
    </row>
    <row r="2108" spans="2:14" x14ac:dyDescent="0.2">
      <c r="B2108">
        <v>111.1111111111111</v>
      </c>
      <c r="C2108">
        <v>50</v>
      </c>
      <c r="D2108">
        <v>9</v>
      </c>
      <c r="E2108">
        <v>56</v>
      </c>
      <c r="F2108">
        <v>0.27474156109149922</v>
      </c>
      <c r="G2108">
        <v>1376.119602418941</v>
      </c>
      <c r="H2108">
        <v>363.18887955393978</v>
      </c>
      <c r="I2108">
        <v>3.7889915685443318</v>
      </c>
      <c r="J2108">
        <f t="shared" si="64"/>
        <v>0.27474156109149922</v>
      </c>
      <c r="K2108">
        <v>18669.528979101171</v>
      </c>
      <c r="L2108">
        <v>17656.598256236171</v>
      </c>
      <c r="M2108">
        <v>1.0573683961182749</v>
      </c>
      <c r="N2108">
        <f t="shared" si="65"/>
        <v>55.1111111111111</v>
      </c>
    </row>
    <row r="2109" spans="2:14" x14ac:dyDescent="0.2">
      <c r="B2109">
        <v>111.1111111111111</v>
      </c>
      <c r="C2109">
        <v>50</v>
      </c>
      <c r="D2109">
        <v>9</v>
      </c>
      <c r="E2109">
        <v>60</v>
      </c>
      <c r="F2109">
        <v>0.29377293411854782</v>
      </c>
      <c r="G2109">
        <v>1275.510900931981</v>
      </c>
      <c r="H2109">
        <v>318.29997666387288</v>
      </c>
      <c r="I2109">
        <v>4.0072604286708131</v>
      </c>
      <c r="J2109">
        <f t="shared" si="64"/>
        <v>0.29377293411854782</v>
      </c>
      <c r="K2109">
        <v>18948.355095463179</v>
      </c>
      <c r="L2109">
        <v>17991.144171195068</v>
      </c>
      <c r="M2109">
        <v>1.0532045608194649</v>
      </c>
      <c r="N2109">
        <f t="shared" si="65"/>
        <v>51.1111111111111</v>
      </c>
    </row>
    <row r="2110" spans="2:14" x14ac:dyDescent="0.2">
      <c r="B2110">
        <v>111.1111111111111</v>
      </c>
      <c r="C2110">
        <v>50</v>
      </c>
      <c r="D2110">
        <v>9</v>
      </c>
      <c r="E2110">
        <v>64</v>
      </c>
      <c r="F2110">
        <v>0.31547415908796278</v>
      </c>
      <c r="G2110">
        <v>1177.786284544967</v>
      </c>
      <c r="H2110">
        <v>276.30741737818198</v>
      </c>
      <c r="I2110">
        <v>4.2625938012113904</v>
      </c>
      <c r="J2110">
        <f t="shared" si="64"/>
        <v>0.31547415908796278</v>
      </c>
      <c r="K2110">
        <v>19283.728671906279</v>
      </c>
      <c r="L2110">
        <v>18382.249804739491</v>
      </c>
      <c r="M2110">
        <v>1.0490407255228551</v>
      </c>
      <c r="N2110">
        <f t="shared" si="65"/>
        <v>47.1111111111111</v>
      </c>
    </row>
    <row r="2111" spans="2:14" x14ac:dyDescent="0.2">
      <c r="B2111">
        <v>111.1111111111111</v>
      </c>
      <c r="C2111">
        <v>50</v>
      </c>
      <c r="D2111">
        <v>9</v>
      </c>
      <c r="E2111">
        <v>68</v>
      </c>
      <c r="F2111">
        <v>0.34039482658145209</v>
      </c>
      <c r="G2111">
        <v>1082.9452763597269</v>
      </c>
      <c r="H2111">
        <v>237.2118446427161</v>
      </c>
      <c r="I2111">
        <v>4.5653086083911134</v>
      </c>
      <c r="J2111">
        <f t="shared" si="64"/>
        <v>0.34039482658145209</v>
      </c>
      <c r="K2111">
        <v>19691.367061673711</v>
      </c>
      <c r="L2111">
        <v>18845.633629956701</v>
      </c>
      <c r="M2111">
        <v>1.044876890229504</v>
      </c>
      <c r="N2111">
        <f t="shared" si="65"/>
        <v>43.1111111111111</v>
      </c>
    </row>
    <row r="2112" spans="2:14" x14ac:dyDescent="0.2">
      <c r="B2112">
        <v>111.1111111111111</v>
      </c>
      <c r="C2112">
        <v>50</v>
      </c>
      <c r="D2112">
        <v>9</v>
      </c>
      <c r="E2112">
        <v>72</v>
      </c>
      <c r="F2112">
        <v>0.36924195169624602</v>
      </c>
      <c r="G2112">
        <v>990.98742516025902</v>
      </c>
      <c r="H2112">
        <v>201.01399953867181</v>
      </c>
      <c r="I2112">
        <v>4.9299423295620226</v>
      </c>
      <c r="J2112">
        <f t="shared" si="64"/>
        <v>0.36924195169624602</v>
      </c>
      <c r="K2112">
        <v>20193.41605040001</v>
      </c>
      <c r="L2112">
        <v>19403.442624778421</v>
      </c>
      <c r="M2112">
        <v>1.040713054940714</v>
      </c>
      <c r="N2112">
        <f t="shared" si="65"/>
        <v>39.1111111111111</v>
      </c>
    </row>
    <row r="2113" spans="2:14" x14ac:dyDescent="0.2">
      <c r="B2113">
        <v>111.1111111111111</v>
      </c>
      <c r="C2113">
        <v>50</v>
      </c>
      <c r="D2113">
        <v>9</v>
      </c>
      <c r="E2113">
        <v>76</v>
      </c>
      <c r="F2113">
        <v>0.40294016638223268</v>
      </c>
      <c r="G2113">
        <v>901.9122825347655</v>
      </c>
      <c r="H2113">
        <v>167.71472470278459</v>
      </c>
      <c r="I2113">
        <v>5.3776571146814218</v>
      </c>
      <c r="J2113">
        <f t="shared" si="64"/>
        <v>0.40294016638223268</v>
      </c>
      <c r="K2113">
        <v>20822.11091684191</v>
      </c>
      <c r="L2113">
        <v>20087.913359009919</v>
      </c>
      <c r="M2113">
        <v>1.0365492196581321</v>
      </c>
      <c r="N2113">
        <f t="shared" si="65"/>
        <v>35.1111111111111</v>
      </c>
    </row>
    <row r="2114" spans="2:14" x14ac:dyDescent="0.2">
      <c r="B2114">
        <v>111.1111111111111</v>
      </c>
      <c r="C2114">
        <v>50</v>
      </c>
      <c r="D2114">
        <v>9</v>
      </c>
      <c r="E2114">
        <v>80</v>
      </c>
      <c r="F2114">
        <v>0.4427217325953553</v>
      </c>
      <c r="G2114">
        <v>815.71939461983459</v>
      </c>
      <c r="H2114">
        <v>137.31497362401649</v>
      </c>
      <c r="I2114">
        <v>5.9404984983892852</v>
      </c>
      <c r="J2114">
        <f t="shared" si="64"/>
        <v>0.4427217325953553</v>
      </c>
      <c r="K2114">
        <v>21626.262039541041</v>
      </c>
      <c r="L2114">
        <v>20947.857618545229</v>
      </c>
      <c r="M2114">
        <v>1.032385384383901</v>
      </c>
      <c r="N2114">
        <f t="shared" si="65"/>
        <v>31.1111111111111</v>
      </c>
    </row>
    <row r="2115" spans="2:14" x14ac:dyDescent="0.2">
      <c r="B2115">
        <v>111.1111111111111</v>
      </c>
      <c r="C2115">
        <v>50</v>
      </c>
      <c r="D2115">
        <v>10</v>
      </c>
      <c r="E2115">
        <v>20</v>
      </c>
      <c r="F2115">
        <v>0.17338609921216641</v>
      </c>
      <c r="G2115">
        <v>2411.6904590280342</v>
      </c>
      <c r="H2115">
        <v>897.54022091168679</v>
      </c>
      <c r="I2115">
        <v>2.6869998723604072</v>
      </c>
      <c r="J2115">
        <f t="shared" si="64"/>
        <v>0.17338609921216641</v>
      </c>
      <c r="K2115">
        <v>17478.97230342948</v>
      </c>
      <c r="L2115">
        <v>15964.82206531313</v>
      </c>
      <c r="M2115">
        <v>1.0948429134958011</v>
      </c>
      <c r="N2115">
        <f t="shared" si="65"/>
        <v>91.1111111111111</v>
      </c>
    </row>
    <row r="2116" spans="2:14" x14ac:dyDescent="0.2">
      <c r="B2116">
        <v>111.1111111111111</v>
      </c>
      <c r="C2116">
        <v>50</v>
      </c>
      <c r="D2116">
        <v>10</v>
      </c>
      <c r="E2116">
        <v>24</v>
      </c>
      <c r="F2116">
        <v>0.17822987673217761</v>
      </c>
      <c r="G2116">
        <v>2321.89573121894</v>
      </c>
      <c r="H2116">
        <v>839.9080750688031</v>
      </c>
      <c r="I2116">
        <v>2.7644641123717451</v>
      </c>
      <c r="J2116">
        <f t="shared" ref="J2116:J2179" si="66">F2116</f>
        <v>0.17822987673217761</v>
      </c>
      <c r="K2116">
        <v>17825.202609269811</v>
      </c>
      <c r="L2116">
        <v>16343.214953119679</v>
      </c>
      <c r="M2116">
        <v>1.090679077549993</v>
      </c>
      <c r="N2116">
        <f t="shared" ref="N2116:N2179" si="67">B2116-E2116</f>
        <v>87.1111111111111</v>
      </c>
    </row>
    <row r="2117" spans="2:14" x14ac:dyDescent="0.2">
      <c r="B2117">
        <v>111.1111111111111</v>
      </c>
      <c r="C2117">
        <v>50</v>
      </c>
      <c r="D2117">
        <v>10</v>
      </c>
      <c r="E2117">
        <v>28</v>
      </c>
      <c r="F2117">
        <v>0.1861073706673505</v>
      </c>
      <c r="G2117">
        <v>2195.6761170880568</v>
      </c>
      <c r="H2117">
        <v>770.5790002528064</v>
      </c>
      <c r="I2117">
        <v>2.849384834478637</v>
      </c>
      <c r="J2117">
        <f t="shared" si="66"/>
        <v>0.1861073706673505</v>
      </c>
      <c r="K2117">
        <v>17897.30570432638</v>
      </c>
      <c r="L2117">
        <v>16472.208587491121</v>
      </c>
      <c r="M2117">
        <v>1.086515242280107</v>
      </c>
      <c r="N2117">
        <f t="shared" si="67"/>
        <v>83.1111111111111</v>
      </c>
    </row>
    <row r="2118" spans="2:14" x14ac:dyDescent="0.2">
      <c r="B2118">
        <v>111.1111111111111</v>
      </c>
      <c r="C2118">
        <v>50</v>
      </c>
      <c r="D2118">
        <v>10</v>
      </c>
      <c r="E2118">
        <v>32</v>
      </c>
      <c r="F2118">
        <v>0.1947730581232997</v>
      </c>
      <c r="G2118">
        <v>2072.4341021140431</v>
      </c>
      <c r="H2118">
        <v>704.21658938010739</v>
      </c>
      <c r="I2118">
        <v>2.9428930436562419</v>
      </c>
      <c r="J2118">
        <f t="shared" si="66"/>
        <v>0.1947730581232997</v>
      </c>
      <c r="K2118">
        <v>17982.596822903801</v>
      </c>
      <c r="L2118">
        <v>16614.379310169861</v>
      </c>
      <c r="M2118">
        <v>1.082351407006606</v>
      </c>
      <c r="N2118">
        <f t="shared" si="67"/>
        <v>79.1111111111111</v>
      </c>
    </row>
    <row r="2119" spans="2:14" x14ac:dyDescent="0.2">
      <c r="B2119">
        <v>111.1111111111111</v>
      </c>
      <c r="C2119">
        <v>50</v>
      </c>
      <c r="D2119">
        <v>10</v>
      </c>
      <c r="E2119">
        <v>36</v>
      </c>
      <c r="F2119">
        <v>0.204337814041157</v>
      </c>
      <c r="G2119">
        <v>1952.1558709563119</v>
      </c>
      <c r="H2119">
        <v>640.81573392398946</v>
      </c>
      <c r="I2119">
        <v>3.046360704975867</v>
      </c>
      <c r="J2119">
        <f t="shared" si="66"/>
        <v>0.204337814041157</v>
      </c>
      <c r="K2119">
        <v>18083.061115360921</v>
      </c>
      <c r="L2119">
        <v>16771.720978328602</v>
      </c>
      <c r="M2119">
        <v>1.078187571730221</v>
      </c>
      <c r="N2119">
        <f t="shared" si="67"/>
        <v>75.1111111111111</v>
      </c>
    </row>
    <row r="2120" spans="2:14" x14ac:dyDescent="0.2">
      <c r="B2120">
        <v>111.1111111111111</v>
      </c>
      <c r="C2120">
        <v>50</v>
      </c>
      <c r="D2120">
        <v>10</v>
      </c>
      <c r="E2120">
        <v>40</v>
      </c>
      <c r="F2120">
        <v>0.21493284097180879</v>
      </c>
      <c r="G2120">
        <v>1834.834241393364</v>
      </c>
      <c r="H2120">
        <v>580.37404313131901</v>
      </c>
      <c r="I2120">
        <v>3.1614684755606879</v>
      </c>
      <c r="J2120">
        <f t="shared" si="66"/>
        <v>0.21493284097180879</v>
      </c>
      <c r="K2120">
        <v>18201.189158385561</v>
      </c>
      <c r="L2120">
        <v>16946.728960123521</v>
      </c>
      <c r="M2120">
        <v>1.0740237364516689</v>
      </c>
      <c r="N2120">
        <f t="shared" si="67"/>
        <v>71.1111111111111</v>
      </c>
    </row>
    <row r="2121" spans="2:14" x14ac:dyDescent="0.2">
      <c r="B2121">
        <v>111.1111111111111</v>
      </c>
      <c r="C2121">
        <v>50</v>
      </c>
      <c r="D2121">
        <v>10</v>
      </c>
      <c r="E2121">
        <v>44</v>
      </c>
      <c r="F2121">
        <v>0.2267147616160532</v>
      </c>
      <c r="G2121">
        <v>1720.4652379190391</v>
      </c>
      <c r="H2121">
        <v>522.89044803067338</v>
      </c>
      <c r="I2121">
        <v>3.2902976988749941</v>
      </c>
      <c r="J2121">
        <f t="shared" si="66"/>
        <v>0.2267147616160532</v>
      </c>
      <c r="K2121">
        <v>18340.09531744408</v>
      </c>
      <c r="L2121">
        <v>17142.520527555709</v>
      </c>
      <c r="M2121">
        <v>1.0698599011716701</v>
      </c>
      <c r="N2121">
        <f t="shared" si="67"/>
        <v>67.1111111111111</v>
      </c>
    </row>
    <row r="2122" spans="2:14" x14ac:dyDescent="0.2">
      <c r="B2122">
        <v>111.1111111111111</v>
      </c>
      <c r="C2122">
        <v>50</v>
      </c>
      <c r="D2122">
        <v>10</v>
      </c>
      <c r="E2122">
        <v>48</v>
      </c>
      <c r="F2122">
        <v>0.23987213401903071</v>
      </c>
      <c r="G2122">
        <v>1609.0465322143621</v>
      </c>
      <c r="H2122">
        <v>468.36457360715337</v>
      </c>
      <c r="I2122">
        <v>3.4354573827438322</v>
      </c>
      <c r="J2122">
        <f t="shared" si="66"/>
        <v>0.23987213401903071</v>
      </c>
      <c r="K2122">
        <v>18503.699715260609</v>
      </c>
      <c r="L2122">
        <v>17363.0177566534</v>
      </c>
      <c r="M2122">
        <v>1.065696065890972</v>
      </c>
      <c r="N2122">
        <f t="shared" si="67"/>
        <v>63.1111111111111</v>
      </c>
    </row>
    <row r="2123" spans="2:14" x14ac:dyDescent="0.2">
      <c r="B2123">
        <v>111.1111111111111</v>
      </c>
      <c r="C2123">
        <v>50</v>
      </c>
      <c r="D2123">
        <v>10</v>
      </c>
      <c r="E2123">
        <v>52</v>
      </c>
      <c r="F2123">
        <v>0.25463398037064111</v>
      </c>
      <c r="G2123">
        <v>1500.5766887398649</v>
      </c>
      <c r="H2123">
        <v>416.79643967706158</v>
      </c>
      <c r="I2123">
        <v>3.6002627323365051</v>
      </c>
      <c r="J2123">
        <f t="shared" si="66"/>
        <v>0.25463398037064111</v>
      </c>
      <c r="K2123">
        <v>18696.99267956011</v>
      </c>
      <c r="L2123">
        <v>17613.2124304973</v>
      </c>
      <c r="M2123">
        <v>1.0615322306103701</v>
      </c>
      <c r="N2123">
        <f t="shared" si="67"/>
        <v>59.1111111111111</v>
      </c>
    </row>
    <row r="2124" spans="2:14" x14ac:dyDescent="0.2">
      <c r="B2124">
        <v>111.1111111111111</v>
      </c>
      <c r="C2124">
        <v>50</v>
      </c>
      <c r="D2124">
        <v>10</v>
      </c>
      <c r="E2124">
        <v>56</v>
      </c>
      <c r="F2124">
        <v>0.27128114430623468</v>
      </c>
      <c r="G2124">
        <v>1395.054772693315</v>
      </c>
      <c r="H2124">
        <v>368.18630972637959</v>
      </c>
      <c r="I2124">
        <v>3.7889914313491451</v>
      </c>
      <c r="J2124">
        <f t="shared" si="66"/>
        <v>0.27128114430623468</v>
      </c>
      <c r="K2124">
        <v>18926.4185034857</v>
      </c>
      <c r="L2124">
        <v>17899.55004051877</v>
      </c>
      <c r="M2124">
        <v>1.0573683953307449</v>
      </c>
      <c r="N2124">
        <f t="shared" si="67"/>
        <v>55.1111111111111</v>
      </c>
    </row>
    <row r="2125" spans="2:14" x14ac:dyDescent="0.2">
      <c r="B2125">
        <v>111.1111111111111</v>
      </c>
      <c r="C2125">
        <v>50</v>
      </c>
      <c r="D2125">
        <v>10</v>
      </c>
      <c r="E2125">
        <v>60</v>
      </c>
      <c r="F2125">
        <v>0.29016165766661589</v>
      </c>
      <c r="G2125">
        <v>1292.4801316031439</v>
      </c>
      <c r="H2125">
        <v>322.53461130560942</v>
      </c>
      <c r="I2125">
        <v>4.0072602638557999</v>
      </c>
      <c r="J2125">
        <f t="shared" si="66"/>
        <v>0.29016165766661589</v>
      </c>
      <c r="K2125">
        <v>19200.441540368571</v>
      </c>
      <c r="L2125">
        <v>18230.49602007103</v>
      </c>
      <c r="M2125">
        <v>1.053204560053093</v>
      </c>
      <c r="N2125">
        <f t="shared" si="67"/>
        <v>51.1111111111111</v>
      </c>
    </row>
    <row r="2126" spans="2:14" x14ac:dyDescent="0.2">
      <c r="B2126">
        <v>111.1111111111111</v>
      </c>
      <c r="C2126">
        <v>50</v>
      </c>
      <c r="D2126">
        <v>10</v>
      </c>
      <c r="E2126">
        <v>64</v>
      </c>
      <c r="F2126">
        <v>0.31171188064940331</v>
      </c>
      <c r="G2126">
        <v>1192.8522669816671</v>
      </c>
      <c r="H2126">
        <v>279.8418941410863</v>
      </c>
      <c r="I2126">
        <v>4.2625936000142746</v>
      </c>
      <c r="J2126">
        <f t="shared" si="66"/>
        <v>0.31171188064940331</v>
      </c>
      <c r="K2126">
        <v>19530.401876796979</v>
      </c>
      <c r="L2126">
        <v>18617.391503956402</v>
      </c>
      <c r="M2126">
        <v>1.0490407247785789</v>
      </c>
      <c r="N2126">
        <f t="shared" si="67"/>
        <v>47.1111111111111</v>
      </c>
    </row>
    <row r="2127" spans="2:14" x14ac:dyDescent="0.2">
      <c r="B2127">
        <v>111.1111111111111</v>
      </c>
      <c r="C2127">
        <v>50</v>
      </c>
      <c r="D2127">
        <v>10</v>
      </c>
      <c r="E2127">
        <v>68</v>
      </c>
      <c r="F2127">
        <v>0.33648611725848682</v>
      </c>
      <c r="G2127">
        <v>1096.170757258363</v>
      </c>
      <c r="H2127">
        <v>240.1088100216958</v>
      </c>
      <c r="I2127">
        <v>4.5653083581536027</v>
      </c>
      <c r="J2127">
        <f t="shared" si="66"/>
        <v>0.33648611725848682</v>
      </c>
      <c r="K2127">
        <v>19931.84809485908</v>
      </c>
      <c r="L2127">
        <v>19075.78614762241</v>
      </c>
      <c r="M2127">
        <v>1.0448768895086069</v>
      </c>
      <c r="N2127">
        <f t="shared" si="67"/>
        <v>43.1111111111111</v>
      </c>
    </row>
    <row r="2128" spans="2:14" x14ac:dyDescent="0.2">
      <c r="B2128">
        <v>111.1111111111111</v>
      </c>
      <c r="C2128">
        <v>50</v>
      </c>
      <c r="D2128">
        <v>10</v>
      </c>
      <c r="E2128">
        <v>72</v>
      </c>
      <c r="F2128">
        <v>0.36519895199180358</v>
      </c>
      <c r="G2128">
        <v>1002.435212332237</v>
      </c>
      <c r="H2128">
        <v>203.3361061883484</v>
      </c>
      <c r="I2128">
        <v>4.9299420113990484</v>
      </c>
      <c r="J2128">
        <f t="shared" si="66"/>
        <v>0.36519895199180358</v>
      </c>
      <c r="K2128">
        <v>20426.688363802761</v>
      </c>
      <c r="L2128">
        <v>19627.589257658881</v>
      </c>
      <c r="M2128">
        <v>1.0407130542449099</v>
      </c>
      <c r="N2128">
        <f t="shared" si="67"/>
        <v>39.1111111111111</v>
      </c>
    </row>
    <row r="2129" spans="2:14" x14ac:dyDescent="0.2">
      <c r="B2129">
        <v>111.1111111111111</v>
      </c>
      <c r="C2129">
        <v>50</v>
      </c>
      <c r="D2129">
        <v>10</v>
      </c>
      <c r="E2129">
        <v>76</v>
      </c>
      <c r="F2129">
        <v>0.39878716889423349</v>
      </c>
      <c r="G2129">
        <v>911.6452490636583</v>
      </c>
      <c r="H2129">
        <v>169.52462755377331</v>
      </c>
      <c r="I2129">
        <v>5.3776566993163506</v>
      </c>
      <c r="J2129">
        <f t="shared" si="66"/>
        <v>0.39878716889423349</v>
      </c>
      <c r="K2129">
        <v>21046.812268114059</v>
      </c>
      <c r="L2129">
        <v>20304.69164660418</v>
      </c>
      <c r="M2129">
        <v>1.036549218989691</v>
      </c>
      <c r="N2129">
        <f t="shared" si="67"/>
        <v>35.1111111111111</v>
      </c>
    </row>
    <row r="2130" spans="2:14" x14ac:dyDescent="0.2">
      <c r="B2130">
        <v>111.1111111111111</v>
      </c>
      <c r="C2130">
        <v>50</v>
      </c>
      <c r="D2130">
        <v>10</v>
      </c>
      <c r="E2130">
        <v>80</v>
      </c>
      <c r="F2130">
        <v>0.43850269362978322</v>
      </c>
      <c r="G2130">
        <v>823.80048125872179</v>
      </c>
      <c r="H2130">
        <v>138.67532483280161</v>
      </c>
      <c r="I2130">
        <v>5.9404979382739063</v>
      </c>
      <c r="J2130">
        <f t="shared" si="66"/>
        <v>0.43850269362978322</v>
      </c>
      <c r="K2130">
        <v>21840.506911453471</v>
      </c>
      <c r="L2130">
        <v>21155.381755027549</v>
      </c>
      <c r="M2130">
        <v>1.032385383745821</v>
      </c>
      <c r="N2130">
        <f t="shared" si="67"/>
        <v>31.1111111111111</v>
      </c>
    </row>
    <row r="2131" spans="2:14" x14ac:dyDescent="0.2">
      <c r="B2131">
        <v>111.1111111111111</v>
      </c>
      <c r="C2131">
        <v>50</v>
      </c>
      <c r="D2131">
        <v>11</v>
      </c>
      <c r="E2131">
        <v>20</v>
      </c>
      <c r="F2131">
        <v>0.17104588720343841</v>
      </c>
      <c r="G2131">
        <v>2451.1211980432631</v>
      </c>
      <c r="H2131">
        <v>912.21487008602674</v>
      </c>
      <c r="I2131">
        <v>2.6869998269290529</v>
      </c>
      <c r="J2131">
        <f t="shared" si="66"/>
        <v>0.17104588720343841</v>
      </c>
      <c r="K2131">
        <v>17764.750601623149</v>
      </c>
      <c r="L2131">
        <v>16225.844273665911</v>
      </c>
      <c r="M2131">
        <v>1.0948429124550909</v>
      </c>
      <c r="N2131">
        <f t="shared" si="67"/>
        <v>91.1111111111111</v>
      </c>
    </row>
    <row r="2132" spans="2:14" x14ac:dyDescent="0.2">
      <c r="B2132">
        <v>111.1111111111111</v>
      </c>
      <c r="C2132">
        <v>50</v>
      </c>
      <c r="D2132">
        <v>11</v>
      </c>
      <c r="E2132">
        <v>24</v>
      </c>
      <c r="F2132">
        <v>0.17627752488895759</v>
      </c>
      <c r="G2132">
        <v>2352.2895291043551</v>
      </c>
      <c r="H2132">
        <v>850.90255500782155</v>
      </c>
      <c r="I2132">
        <v>2.7644640567364762</v>
      </c>
      <c r="J2132">
        <f t="shared" si="66"/>
        <v>0.17627752488895759</v>
      </c>
      <c r="K2132">
        <v>18058.535914503249</v>
      </c>
      <c r="L2132">
        <v>16557.148940406711</v>
      </c>
      <c r="M2132">
        <v>1.090679076421937</v>
      </c>
      <c r="N2132">
        <f t="shared" si="67"/>
        <v>87.1111111111111</v>
      </c>
    </row>
    <row r="2133" spans="2:14" x14ac:dyDescent="0.2">
      <c r="B2133">
        <v>111.1111111111111</v>
      </c>
      <c r="C2133">
        <v>50</v>
      </c>
      <c r="D2133">
        <v>11</v>
      </c>
      <c r="E2133">
        <v>28</v>
      </c>
      <c r="F2133">
        <v>0.18407100125999479</v>
      </c>
      <c r="G2133">
        <v>2224.0198401083121</v>
      </c>
      <c r="H2133">
        <v>780.52633026268575</v>
      </c>
      <c r="I2133">
        <v>2.8493847726569572</v>
      </c>
      <c r="J2133">
        <f t="shared" si="66"/>
        <v>0.18407100125999479</v>
      </c>
      <c r="K2133">
        <v>18128.339904563982</v>
      </c>
      <c r="L2133">
        <v>16684.846394718359</v>
      </c>
      <c r="M2133">
        <v>1.086515241177322</v>
      </c>
      <c r="N2133">
        <f t="shared" si="67"/>
        <v>83.1111111111111</v>
      </c>
    </row>
    <row r="2134" spans="2:14" x14ac:dyDescent="0.2">
      <c r="B2134">
        <v>111.1111111111111</v>
      </c>
      <c r="C2134">
        <v>50</v>
      </c>
      <c r="D2134">
        <v>11</v>
      </c>
      <c r="E2134">
        <v>32</v>
      </c>
      <c r="F2134">
        <v>0.19264817848901639</v>
      </c>
      <c r="G2134">
        <v>2098.77768854031</v>
      </c>
      <c r="H2134">
        <v>713.16820106486409</v>
      </c>
      <c r="I2134">
        <v>2.9428929744855821</v>
      </c>
      <c r="J2134">
        <f t="shared" si="66"/>
        <v>0.19264817848901639</v>
      </c>
      <c r="K2134">
        <v>18211.181217017769</v>
      </c>
      <c r="L2134">
        <v>16825.571729542331</v>
      </c>
      <c r="M2134">
        <v>1.082351405928311</v>
      </c>
      <c r="N2134">
        <f t="shared" si="67"/>
        <v>79.1111111111111</v>
      </c>
    </row>
    <row r="2135" spans="2:14" x14ac:dyDescent="0.2">
      <c r="B2135">
        <v>111.1111111111111</v>
      </c>
      <c r="C2135">
        <v>50</v>
      </c>
      <c r="D2135">
        <v>11</v>
      </c>
      <c r="E2135">
        <v>36</v>
      </c>
      <c r="F2135">
        <v>0.2021197511690514</v>
      </c>
      <c r="G2135">
        <v>1976.550240533157</v>
      </c>
      <c r="H2135">
        <v>648.82345938025867</v>
      </c>
      <c r="I2135">
        <v>3.0463606270049368</v>
      </c>
      <c r="J2135">
        <f t="shared" si="66"/>
        <v>0.2021197511690514</v>
      </c>
      <c r="K2135">
        <v>18309.029175848169</v>
      </c>
      <c r="L2135">
        <v>16981.302394695271</v>
      </c>
      <c r="M2135">
        <v>1.078187570675831</v>
      </c>
      <c r="N2135">
        <f t="shared" si="67"/>
        <v>75.1111111111111</v>
      </c>
    </row>
    <row r="2136" spans="2:14" x14ac:dyDescent="0.2">
      <c r="B2136">
        <v>111.1111111111111</v>
      </c>
      <c r="C2136">
        <v>50</v>
      </c>
      <c r="D2136">
        <v>11</v>
      </c>
      <c r="E2136">
        <v>40</v>
      </c>
      <c r="F2136">
        <v>0.21261684836971961</v>
      </c>
      <c r="G2136">
        <v>1857.3308302298669</v>
      </c>
      <c r="H2136">
        <v>587.48992648267244</v>
      </c>
      <c r="I2136">
        <v>3.1614683869556481</v>
      </c>
      <c r="J2136">
        <f t="shared" si="66"/>
        <v>0.21261684836971961</v>
      </c>
      <c r="K2136">
        <v>18424.350825850772</v>
      </c>
      <c r="L2136">
        <v>17154.509922103582</v>
      </c>
      <c r="M2136">
        <v>1.0740237354207951</v>
      </c>
      <c r="N2136">
        <f t="shared" si="67"/>
        <v>71.1111111111111</v>
      </c>
    </row>
    <row r="2137" spans="2:14" x14ac:dyDescent="0.2">
      <c r="B2137">
        <v>111.1111111111111</v>
      </c>
      <c r="C2137">
        <v>50</v>
      </c>
      <c r="D2137">
        <v>11</v>
      </c>
      <c r="E2137">
        <v>44</v>
      </c>
      <c r="F2137">
        <v>0.22429616146981901</v>
      </c>
      <c r="G2137">
        <v>1741.115759445544</v>
      </c>
      <c r="H2137">
        <v>529.16665072509875</v>
      </c>
      <c r="I2137">
        <v>3.2902975972876471</v>
      </c>
      <c r="J2137">
        <f t="shared" si="66"/>
        <v>0.22429616146981901</v>
      </c>
      <c r="K2137">
        <v>18560.229107307281</v>
      </c>
      <c r="L2137">
        <v>17348.279998586841</v>
      </c>
      <c r="M2137">
        <v>1.069859900164118</v>
      </c>
      <c r="N2137">
        <f t="shared" si="67"/>
        <v>67.1111111111111</v>
      </c>
    </row>
    <row r="2138" spans="2:14" x14ac:dyDescent="0.2">
      <c r="B2138">
        <v>111.1111111111111</v>
      </c>
      <c r="C2138">
        <v>50</v>
      </c>
      <c r="D2138">
        <v>11</v>
      </c>
      <c r="E2138">
        <v>48</v>
      </c>
      <c r="F2138">
        <v>0.237346521379837</v>
      </c>
      <c r="G2138">
        <v>1627.9028650968239</v>
      </c>
      <c r="H2138">
        <v>473.85332998416061</v>
      </c>
      <c r="I2138">
        <v>3.435457265123028</v>
      </c>
      <c r="J2138">
        <f t="shared" si="66"/>
        <v>0.237346521379837</v>
      </c>
      <c r="K2138">
        <v>18720.543612812718</v>
      </c>
      <c r="L2138">
        <v>17566.494077700059</v>
      </c>
      <c r="M2138">
        <v>1.0656960649067519</v>
      </c>
      <c r="N2138">
        <f t="shared" si="67"/>
        <v>63.1111111111111</v>
      </c>
    </row>
    <row r="2139" spans="2:14" x14ac:dyDescent="0.2">
      <c r="B2139">
        <v>111.1111111111111</v>
      </c>
      <c r="C2139">
        <v>50</v>
      </c>
      <c r="D2139">
        <v>11</v>
      </c>
      <c r="E2139">
        <v>52</v>
      </c>
      <c r="F2139">
        <v>0.25199752662248709</v>
      </c>
      <c r="G2139">
        <v>1517.6908282343541</v>
      </c>
      <c r="H2139">
        <v>421.55003651360022</v>
      </c>
      <c r="I2139">
        <v>3.6002625946526039</v>
      </c>
      <c r="J2139">
        <f t="shared" si="66"/>
        <v>0.25199752662248709</v>
      </c>
      <c r="K2139">
        <v>18910.23265806073</v>
      </c>
      <c r="L2139">
        <v>17814.091866339979</v>
      </c>
      <c r="M2139">
        <v>1.0615322296497149</v>
      </c>
      <c r="N2139">
        <f t="shared" si="67"/>
        <v>59.1111111111111</v>
      </c>
    </row>
    <row r="2140" spans="2:14" x14ac:dyDescent="0.2">
      <c r="B2140">
        <v>111.1111111111111</v>
      </c>
      <c r="C2140">
        <v>50</v>
      </c>
      <c r="D2140">
        <v>11</v>
      </c>
      <c r="E2140">
        <v>56</v>
      </c>
      <c r="F2140">
        <v>0.26853105452334047</v>
      </c>
      <c r="G2140">
        <v>1410.478811431725</v>
      </c>
      <c r="H2140">
        <v>372.25707625040002</v>
      </c>
      <c r="I2140">
        <v>3.7889912681819959</v>
      </c>
      <c r="J2140">
        <f t="shared" si="66"/>
        <v>0.26853105452334047</v>
      </c>
      <c r="K2140">
        <v>19135.67323519315</v>
      </c>
      <c r="L2140">
        <v>18097.45150001183</v>
      </c>
      <c r="M2140">
        <v>1.0573683943941301</v>
      </c>
      <c r="N2140">
        <f t="shared" si="67"/>
        <v>55.1111111111111</v>
      </c>
    </row>
    <row r="2141" spans="2:14" x14ac:dyDescent="0.2">
      <c r="B2141">
        <v>111.1111111111111</v>
      </c>
      <c r="C2141">
        <v>50</v>
      </c>
      <c r="D2141">
        <v>11</v>
      </c>
      <c r="E2141">
        <v>60</v>
      </c>
      <c r="F2141">
        <v>0.28729686553830919</v>
      </c>
      <c r="G2141">
        <v>1306.2662533956041</v>
      </c>
      <c r="H2141">
        <v>325.97491335896223</v>
      </c>
      <c r="I2141">
        <v>4.0072600677621759</v>
      </c>
      <c r="J2141">
        <f t="shared" si="66"/>
        <v>0.28729686553830919</v>
      </c>
      <c r="K2141">
        <v>19405.24130407265</v>
      </c>
      <c r="L2141">
        <v>18424.949964036001</v>
      </c>
      <c r="M2141">
        <v>1.053204559141278</v>
      </c>
      <c r="N2141">
        <f t="shared" si="67"/>
        <v>51.1111111111111</v>
      </c>
    </row>
    <row r="2142" spans="2:14" x14ac:dyDescent="0.2">
      <c r="B2142">
        <v>111.1111111111111</v>
      </c>
      <c r="C2142">
        <v>50</v>
      </c>
      <c r="D2142">
        <v>11</v>
      </c>
      <c r="E2142">
        <v>64</v>
      </c>
      <c r="F2142">
        <v>0.30873411352181612</v>
      </c>
      <c r="G2142">
        <v>1205.052745559575</v>
      </c>
      <c r="H2142">
        <v>282.70412953736411</v>
      </c>
      <c r="I2142">
        <v>4.2625933605271467</v>
      </c>
      <c r="J2142">
        <f t="shared" si="66"/>
        <v>0.30873411352181612</v>
      </c>
      <c r="K2142">
        <v>19730.158591279931</v>
      </c>
      <c r="L2142">
        <v>18807.809975257729</v>
      </c>
      <c r="M2142">
        <v>1.0490407238926589</v>
      </c>
      <c r="N2142">
        <f t="shared" si="67"/>
        <v>47.1111111111111</v>
      </c>
    </row>
    <row r="2143" spans="2:14" x14ac:dyDescent="0.2">
      <c r="B2143">
        <v>111.1111111111111</v>
      </c>
      <c r="C2143">
        <v>50</v>
      </c>
      <c r="D2143">
        <v>11</v>
      </c>
      <c r="E2143">
        <v>68</v>
      </c>
      <c r="F2143">
        <v>0.33340154656748039</v>
      </c>
      <c r="G2143">
        <v>1106.83795655476</v>
      </c>
      <c r="H2143">
        <v>242.4454038968008</v>
      </c>
      <c r="I2143">
        <v>4.5653080601432903</v>
      </c>
      <c r="J2143">
        <f t="shared" si="66"/>
        <v>0.33340154656748039</v>
      </c>
      <c r="K2143">
        <v>20125.811484746569</v>
      </c>
      <c r="L2143">
        <v>19261.418932088611</v>
      </c>
      <c r="M2143">
        <v>1.0448768886500841</v>
      </c>
      <c r="N2143">
        <f t="shared" si="67"/>
        <v>43.1111111111111</v>
      </c>
    </row>
    <row r="2144" spans="2:14" x14ac:dyDescent="0.2">
      <c r="B2144">
        <v>111.1111111111111</v>
      </c>
      <c r="C2144">
        <v>50</v>
      </c>
      <c r="D2144">
        <v>11</v>
      </c>
      <c r="E2144">
        <v>72</v>
      </c>
      <c r="F2144">
        <v>0.36202078803092502</v>
      </c>
      <c r="G2144">
        <v>1011.621586584032</v>
      </c>
      <c r="H2144">
        <v>205.1995058035574</v>
      </c>
      <c r="I2144">
        <v>4.9299416322789877</v>
      </c>
      <c r="J2144">
        <f t="shared" si="66"/>
        <v>0.36202078803092502</v>
      </c>
      <c r="K2144">
        <v>20613.87971714529</v>
      </c>
      <c r="L2144">
        <v>19807.457636364819</v>
      </c>
      <c r="M2144">
        <v>1.040713053415798</v>
      </c>
      <c r="N2144">
        <f t="shared" si="67"/>
        <v>39.1111111111111</v>
      </c>
    </row>
    <row r="2145" spans="2:14" x14ac:dyDescent="0.2">
      <c r="B2145">
        <v>111.1111111111111</v>
      </c>
      <c r="C2145">
        <v>50</v>
      </c>
      <c r="D2145">
        <v>11</v>
      </c>
      <c r="E2145">
        <v>76</v>
      </c>
      <c r="F2145">
        <v>0.39553981517204662</v>
      </c>
      <c r="G2145">
        <v>919.40334230207213</v>
      </c>
      <c r="H2145">
        <v>170.96729642371849</v>
      </c>
      <c r="I2145">
        <v>5.3776562040465317</v>
      </c>
      <c r="J2145">
        <f t="shared" si="66"/>
        <v>0.39553981517204662</v>
      </c>
      <c r="K2145">
        <v>21225.92045972163</v>
      </c>
      <c r="L2145">
        <v>20477.484413843271</v>
      </c>
      <c r="M2145">
        <v>1.0365492181926601</v>
      </c>
      <c r="N2145">
        <f t="shared" si="67"/>
        <v>35.1111111111111</v>
      </c>
    </row>
    <row r="2146" spans="2:14" x14ac:dyDescent="0.2">
      <c r="B2146">
        <v>111.1111111111111</v>
      </c>
      <c r="C2146">
        <v>50</v>
      </c>
      <c r="D2146">
        <v>11</v>
      </c>
      <c r="E2146">
        <v>80</v>
      </c>
      <c r="F2146">
        <v>0.4352285498415488</v>
      </c>
      <c r="G2146">
        <v>830.18292579362037</v>
      </c>
      <c r="H2146">
        <v>139.7497361037691</v>
      </c>
      <c r="I2146">
        <v>5.9404972698995309</v>
      </c>
      <c r="J2146">
        <f t="shared" si="66"/>
        <v>0.4352285498415488</v>
      </c>
      <c r="K2146">
        <v>22009.71757246623</v>
      </c>
      <c r="L2146">
        <v>21319.284382776379</v>
      </c>
      <c r="M2146">
        <v>1.0323853829844141</v>
      </c>
      <c r="N2146">
        <f t="shared" si="67"/>
        <v>31.1111111111111</v>
      </c>
    </row>
    <row r="2147" spans="2:14" x14ac:dyDescent="0.2">
      <c r="B2147">
        <v>111.1111111111111</v>
      </c>
      <c r="C2147">
        <v>50</v>
      </c>
      <c r="D2147">
        <v>12</v>
      </c>
      <c r="E2147">
        <v>20</v>
      </c>
      <c r="F2147">
        <v>0.16917332836477589</v>
      </c>
      <c r="G2147">
        <v>2483.6132872363942</v>
      </c>
      <c r="H2147">
        <v>924.30721871814285</v>
      </c>
      <c r="I2147">
        <v>2.6869997733878401</v>
      </c>
      <c r="J2147">
        <f t="shared" si="66"/>
        <v>0.16917332836477589</v>
      </c>
      <c r="K2147">
        <v>18000.240328325552</v>
      </c>
      <c r="L2147">
        <v>16440.934259807302</v>
      </c>
      <c r="M2147">
        <v>1.094842911228606</v>
      </c>
      <c r="N2147">
        <f t="shared" si="67"/>
        <v>91.1111111111111</v>
      </c>
    </row>
    <row r="2148" spans="2:14" x14ac:dyDescent="0.2">
      <c r="B2148">
        <v>111.1111111111111</v>
      </c>
      <c r="C2148">
        <v>50</v>
      </c>
      <c r="D2148">
        <v>12</v>
      </c>
      <c r="E2148">
        <v>24</v>
      </c>
      <c r="F2148">
        <v>0.17468923872801029</v>
      </c>
      <c r="G2148">
        <v>2377.6089284899081</v>
      </c>
      <c r="H2148">
        <v>860.06145701397838</v>
      </c>
      <c r="I2148">
        <v>2.7644639916136429</v>
      </c>
      <c r="J2148">
        <f t="shared" si="66"/>
        <v>0.17468923872801029</v>
      </c>
      <c r="K2148">
        <v>18252.913042607779</v>
      </c>
      <c r="L2148">
        <v>16735.36557113185</v>
      </c>
      <c r="M2148">
        <v>1.0906790751015121</v>
      </c>
      <c r="N2148">
        <f t="shared" si="67"/>
        <v>87.1111111111111</v>
      </c>
    </row>
    <row r="2149" spans="2:14" x14ac:dyDescent="0.2">
      <c r="B2149">
        <v>111.1111111111111</v>
      </c>
      <c r="C2149">
        <v>50</v>
      </c>
      <c r="D2149">
        <v>12</v>
      </c>
      <c r="E2149">
        <v>28</v>
      </c>
      <c r="F2149">
        <v>0.18241518501767109</v>
      </c>
      <c r="G2149">
        <v>2247.6118838652428</v>
      </c>
      <c r="H2149">
        <v>788.80604772006086</v>
      </c>
      <c r="I2149">
        <v>2.8493847002842672</v>
      </c>
      <c r="J2149">
        <f t="shared" si="66"/>
        <v>0.18241518501767109</v>
      </c>
      <c r="K2149">
        <v>18320.642410394219</v>
      </c>
      <c r="L2149">
        <v>16861.836574249039</v>
      </c>
      <c r="M2149">
        <v>1.086515239886326</v>
      </c>
      <c r="N2149">
        <f t="shared" si="67"/>
        <v>83.1111111111111</v>
      </c>
    </row>
    <row r="2150" spans="2:14" x14ac:dyDescent="0.2">
      <c r="B2150">
        <v>111.1111111111111</v>
      </c>
      <c r="C2150">
        <v>50</v>
      </c>
      <c r="D2150">
        <v>12</v>
      </c>
      <c r="E2150">
        <v>32</v>
      </c>
      <c r="F2150">
        <v>0.19092141757102729</v>
      </c>
      <c r="G2150">
        <v>2120.6839389324982</v>
      </c>
      <c r="H2150">
        <v>720.61200175433385</v>
      </c>
      <c r="I2150">
        <v>2.942892893498418</v>
      </c>
      <c r="J2150">
        <f t="shared" si="66"/>
        <v>0.19092141757102729</v>
      </c>
      <c r="K2150">
        <v>18401.262661972989</v>
      </c>
      <c r="L2150">
        <v>17001.190724794829</v>
      </c>
      <c r="M2150">
        <v>1.082351404665808</v>
      </c>
      <c r="N2150">
        <f t="shared" si="67"/>
        <v>79.1111111111111</v>
      </c>
    </row>
    <row r="2151" spans="2:14" x14ac:dyDescent="0.2">
      <c r="B2151">
        <v>111.1111111111111</v>
      </c>
      <c r="C2151">
        <v>50</v>
      </c>
      <c r="D2151">
        <v>12</v>
      </c>
      <c r="E2151">
        <v>36</v>
      </c>
      <c r="F2151">
        <v>0.20031854323943249</v>
      </c>
      <c r="G2151">
        <v>1996.813186974626</v>
      </c>
      <c r="H2151">
        <v>655.47500487042123</v>
      </c>
      <c r="I2151">
        <v>3.0463605356994039</v>
      </c>
      <c r="J2151">
        <f t="shared" si="66"/>
        <v>0.20031854323943249</v>
      </c>
      <c r="K2151">
        <v>18496.727353196511</v>
      </c>
      <c r="L2151">
        <v>17155.389171092309</v>
      </c>
      <c r="M2151">
        <v>1.0781875694411189</v>
      </c>
      <c r="N2151">
        <f t="shared" si="67"/>
        <v>75.1111111111111</v>
      </c>
    </row>
    <row r="2152" spans="2:14" x14ac:dyDescent="0.2">
      <c r="B2152">
        <v>111.1111111111111</v>
      </c>
      <c r="C2152">
        <v>50</v>
      </c>
      <c r="D2152">
        <v>12</v>
      </c>
      <c r="E2152">
        <v>40</v>
      </c>
      <c r="F2152">
        <v>0.21073770737479</v>
      </c>
      <c r="G2152">
        <v>1875.993484683861</v>
      </c>
      <c r="H2152">
        <v>593.39310619240337</v>
      </c>
      <c r="I2152">
        <v>3.1614682831781731</v>
      </c>
      <c r="J2152">
        <f t="shared" si="66"/>
        <v>0.21073770737479</v>
      </c>
      <c r="K2152">
        <v>18609.480630086811</v>
      </c>
      <c r="L2152">
        <v>17326.88025159535</v>
      </c>
      <c r="M2152">
        <v>1.0740237342133969</v>
      </c>
      <c r="N2152">
        <f t="shared" si="67"/>
        <v>71.1111111111111</v>
      </c>
    </row>
    <row r="2153" spans="2:14" x14ac:dyDescent="0.2">
      <c r="B2153">
        <v>111.1111111111111</v>
      </c>
      <c r="C2153">
        <v>50</v>
      </c>
      <c r="D2153">
        <v>12</v>
      </c>
      <c r="E2153">
        <v>44</v>
      </c>
      <c r="F2153">
        <v>0.22233575589149271</v>
      </c>
      <c r="G2153">
        <v>1758.221449839612</v>
      </c>
      <c r="H2153">
        <v>534.36549778435233</v>
      </c>
      <c r="I2153">
        <v>3.2902974782798511</v>
      </c>
      <c r="J2153">
        <f t="shared" si="66"/>
        <v>0.22233575589149271</v>
      </c>
      <c r="K2153">
        <v>18742.575129408458</v>
      </c>
      <c r="L2153">
        <v>17518.719177353199</v>
      </c>
      <c r="M2153">
        <v>1.0698598989837891</v>
      </c>
      <c r="N2153">
        <f t="shared" si="67"/>
        <v>67.1111111111111</v>
      </c>
    </row>
    <row r="2154" spans="2:14" x14ac:dyDescent="0.2">
      <c r="B2154">
        <v>111.1111111111111</v>
      </c>
      <c r="C2154">
        <v>50</v>
      </c>
      <c r="D2154">
        <v>12</v>
      </c>
      <c r="E2154">
        <v>48</v>
      </c>
      <c r="F2154">
        <v>0.23530187139147321</v>
      </c>
      <c r="G2154">
        <v>1643.495135049458</v>
      </c>
      <c r="H2154">
        <v>478.39197933500918</v>
      </c>
      <c r="I2154">
        <v>3.435457127299677</v>
      </c>
      <c r="J2154">
        <f t="shared" si="66"/>
        <v>0.23530187139147321</v>
      </c>
      <c r="K2154">
        <v>18899.851467064611</v>
      </c>
      <c r="L2154">
        <v>17734.748311350169</v>
      </c>
      <c r="M2154">
        <v>1.065696063753484</v>
      </c>
      <c r="N2154">
        <f t="shared" si="67"/>
        <v>63.1111111111111</v>
      </c>
    </row>
    <row r="2155" spans="2:14" x14ac:dyDescent="0.2">
      <c r="B2155">
        <v>111.1111111111111</v>
      </c>
      <c r="C2155">
        <v>50</v>
      </c>
      <c r="D2155">
        <v>12</v>
      </c>
      <c r="E2155">
        <v>52</v>
      </c>
      <c r="F2155">
        <v>0.249866294178649</v>
      </c>
      <c r="G2155">
        <v>1531.813389074194</v>
      </c>
      <c r="H2155">
        <v>425.47270302178413</v>
      </c>
      <c r="I2155">
        <v>3.600262433277102</v>
      </c>
      <c r="J2155">
        <f t="shared" si="66"/>
        <v>0.249866294178649</v>
      </c>
      <c r="K2155">
        <v>19086.197951018119</v>
      </c>
      <c r="L2155">
        <v>17979.8572649657</v>
      </c>
      <c r="M2155">
        <v>1.0615322285237581</v>
      </c>
      <c r="N2155">
        <f t="shared" si="67"/>
        <v>59.1111111111111</v>
      </c>
    </row>
    <row r="2156" spans="2:14" x14ac:dyDescent="0.2">
      <c r="B2156">
        <v>111.1111111111111</v>
      </c>
      <c r="C2156">
        <v>50</v>
      </c>
      <c r="D2156">
        <v>12</v>
      </c>
      <c r="E2156">
        <v>56</v>
      </c>
      <c r="F2156">
        <v>0.26631197635917608</v>
      </c>
      <c r="G2156">
        <v>1423.175518527856</v>
      </c>
      <c r="H2156">
        <v>375.60804173215752</v>
      </c>
      <c r="I2156">
        <v>3.788991076880905</v>
      </c>
      <c r="J2156">
        <f t="shared" si="66"/>
        <v>0.26631197635917608</v>
      </c>
      <c r="K2156">
        <v>19307.92682467309</v>
      </c>
      <c r="L2156">
        <v>18260.359347877391</v>
      </c>
      <c r="M2156">
        <v>1.0573683932960209</v>
      </c>
      <c r="N2156">
        <f t="shared" si="67"/>
        <v>55.1111111111111</v>
      </c>
    </row>
    <row r="2157" spans="2:14" x14ac:dyDescent="0.2">
      <c r="B2157">
        <v>111.1111111111111</v>
      </c>
      <c r="C2157">
        <v>50</v>
      </c>
      <c r="D2157">
        <v>12</v>
      </c>
      <c r="E2157">
        <v>60</v>
      </c>
      <c r="F2157">
        <v>0.28499040569921402</v>
      </c>
      <c r="G2157">
        <v>1317.581093870444</v>
      </c>
      <c r="H2157">
        <v>328.79851749282</v>
      </c>
      <c r="I2157">
        <v>4.0072598377795794</v>
      </c>
      <c r="J2157">
        <f t="shared" si="66"/>
        <v>0.28499040569921402</v>
      </c>
      <c r="K2157">
        <v>19573.328942531189</v>
      </c>
      <c r="L2157">
        <v>18584.546366153569</v>
      </c>
      <c r="M2157">
        <v>1.053204558071883</v>
      </c>
      <c r="N2157">
        <f t="shared" si="67"/>
        <v>51.1111111111111</v>
      </c>
    </row>
    <row r="2158" spans="2:14" x14ac:dyDescent="0.2">
      <c r="B2158">
        <v>111.1111111111111</v>
      </c>
      <c r="C2158">
        <v>50</v>
      </c>
      <c r="D2158">
        <v>12</v>
      </c>
      <c r="E2158">
        <v>64</v>
      </c>
      <c r="F2158">
        <v>0.30634345687058262</v>
      </c>
      <c r="G2158">
        <v>1215.029830947522</v>
      </c>
      <c r="H2158">
        <v>285.04476225475702</v>
      </c>
      <c r="I2158">
        <v>4.2625930795444562</v>
      </c>
      <c r="J2158">
        <f t="shared" si="66"/>
        <v>0.30634345687058262</v>
      </c>
      <c r="K2158">
        <v>19893.512002745359</v>
      </c>
      <c r="L2158">
        <v>18963.526934052599</v>
      </c>
      <c r="M2158">
        <v>1.049040722853237</v>
      </c>
      <c r="N2158">
        <f t="shared" si="67"/>
        <v>47.1111111111111</v>
      </c>
    </row>
    <row r="2159" spans="2:14" x14ac:dyDescent="0.2">
      <c r="B2159">
        <v>111.1111111111111</v>
      </c>
      <c r="C2159">
        <v>50</v>
      </c>
      <c r="D2159">
        <v>12</v>
      </c>
      <c r="E2159">
        <v>68</v>
      </c>
      <c r="F2159">
        <v>0.33093413063989868</v>
      </c>
      <c r="G2159">
        <v>1115.521517477817</v>
      </c>
      <c r="H2159">
        <v>244.34749818723631</v>
      </c>
      <c r="I2159">
        <v>4.5653077103454729</v>
      </c>
      <c r="J2159">
        <f t="shared" si="66"/>
        <v>0.33093413063989868</v>
      </c>
      <c r="K2159">
        <v>20283.706061020159</v>
      </c>
      <c r="L2159">
        <v>19412.532041729581</v>
      </c>
      <c r="M2159">
        <v>1.0448768876423691</v>
      </c>
      <c r="N2159">
        <f t="shared" si="67"/>
        <v>43.1111111111111</v>
      </c>
    </row>
    <row r="2160" spans="2:14" x14ac:dyDescent="0.2">
      <c r="B2160">
        <v>111.1111111111111</v>
      </c>
      <c r="C2160">
        <v>50</v>
      </c>
      <c r="D2160">
        <v>12</v>
      </c>
      <c r="E2160">
        <v>72</v>
      </c>
      <c r="F2160">
        <v>0.3594907024204953</v>
      </c>
      <c r="G2160">
        <v>1019.055968226112</v>
      </c>
      <c r="H2160">
        <v>206.7075304877504</v>
      </c>
      <c r="I2160">
        <v>4.9299411870556007</v>
      </c>
      <c r="J2160">
        <f t="shared" si="66"/>
        <v>0.3594907024204953</v>
      </c>
      <c r="K2160">
        <v>20765.370601655472</v>
      </c>
      <c r="L2160">
        <v>19953.02216391711</v>
      </c>
      <c r="M2160">
        <v>1.0407130524421211</v>
      </c>
      <c r="N2160">
        <f t="shared" si="67"/>
        <v>39.1111111111111</v>
      </c>
    </row>
    <row r="2161" spans="2:14" x14ac:dyDescent="0.2">
      <c r="B2161">
        <v>111.1111111111111</v>
      </c>
      <c r="C2161">
        <v>50</v>
      </c>
      <c r="D2161">
        <v>12</v>
      </c>
      <c r="E2161">
        <v>76</v>
      </c>
      <c r="F2161">
        <v>0.39297163350733483</v>
      </c>
      <c r="G2161">
        <v>925.63299991648626</v>
      </c>
      <c r="H2161">
        <v>172.12574864675889</v>
      </c>
      <c r="I2161">
        <v>5.3776556220887981</v>
      </c>
      <c r="J2161">
        <f t="shared" si="66"/>
        <v>0.39297163350733483</v>
      </c>
      <c r="K2161">
        <v>21369.742230788681</v>
      </c>
      <c r="L2161">
        <v>20616.234979518951</v>
      </c>
      <c r="M2161">
        <v>1.036549217256123</v>
      </c>
      <c r="N2161">
        <f t="shared" si="67"/>
        <v>35.1111111111111</v>
      </c>
    </row>
    <row r="2162" spans="2:14" x14ac:dyDescent="0.2">
      <c r="B2162">
        <v>111.1111111111111</v>
      </c>
      <c r="C2162">
        <v>50</v>
      </c>
      <c r="D2162">
        <v>12</v>
      </c>
      <c r="E2162">
        <v>80</v>
      </c>
      <c r="F2162">
        <v>0.43266359608002192</v>
      </c>
      <c r="G2162">
        <v>835.25242007447832</v>
      </c>
      <c r="H2162">
        <v>140.60313347917091</v>
      </c>
      <c r="I2162">
        <v>5.9404964840147993</v>
      </c>
      <c r="J2162">
        <f t="shared" si="66"/>
        <v>0.43266359608002192</v>
      </c>
      <c r="K2162">
        <v>22144.119442090629</v>
      </c>
      <c r="L2162">
        <v>21449.470155495332</v>
      </c>
      <c r="M2162">
        <v>1.0323853820891391</v>
      </c>
      <c r="N2162">
        <f t="shared" si="67"/>
        <v>31.1111111111111</v>
      </c>
    </row>
    <row r="2163" spans="2:14" x14ac:dyDescent="0.2">
      <c r="B2163">
        <v>111.1111111111111</v>
      </c>
      <c r="C2163">
        <v>75</v>
      </c>
      <c r="D2163">
        <v>4</v>
      </c>
      <c r="E2163">
        <v>20</v>
      </c>
      <c r="F2163">
        <v>0.1179909530772657</v>
      </c>
      <c r="G2163">
        <v>3894.791609683256</v>
      </c>
      <c r="H2163">
        <v>1449.4944875143669</v>
      </c>
      <c r="I2163">
        <v>2.68699994600335</v>
      </c>
      <c r="J2163">
        <f t="shared" si="66"/>
        <v>0.1179909530772657</v>
      </c>
      <c r="K2163">
        <v>28227.898990287391</v>
      </c>
      <c r="L2163">
        <v>25782.601868118501</v>
      </c>
      <c r="M2163">
        <v>1.0948429151827621</v>
      </c>
      <c r="N2163">
        <f t="shared" si="67"/>
        <v>91.1111111111111</v>
      </c>
    </row>
    <row r="2164" spans="2:14" x14ac:dyDescent="0.2">
      <c r="B2164">
        <v>111.1111111111111</v>
      </c>
      <c r="C2164">
        <v>75</v>
      </c>
      <c r="D2164">
        <v>4</v>
      </c>
      <c r="E2164">
        <v>24</v>
      </c>
      <c r="F2164">
        <v>0.1464655085268971</v>
      </c>
      <c r="G2164">
        <v>2939.9311158866258</v>
      </c>
      <c r="H2164">
        <v>1063.47227239617</v>
      </c>
      <c r="I2164">
        <v>2.7644642857142858</v>
      </c>
      <c r="J2164">
        <f t="shared" si="66"/>
        <v>0.1464655085268971</v>
      </c>
      <c r="K2164">
        <v>22569.862674438231</v>
      </c>
      <c r="L2164">
        <v>20693.403830947769</v>
      </c>
      <c r="M2164">
        <v>1.09067908106467</v>
      </c>
      <c r="N2164">
        <f t="shared" si="67"/>
        <v>87.1111111111111</v>
      </c>
    </row>
    <row r="2165" spans="2:14" x14ac:dyDescent="0.2">
      <c r="B2165">
        <v>111.1111111111111</v>
      </c>
      <c r="C2165">
        <v>75</v>
      </c>
      <c r="D2165">
        <v>4</v>
      </c>
      <c r="E2165">
        <v>28</v>
      </c>
      <c r="F2165">
        <v>0.15052890354740039</v>
      </c>
      <c r="G2165">
        <v>2824.6142168734432</v>
      </c>
      <c r="H2165">
        <v>991.30661190675141</v>
      </c>
      <c r="I2165">
        <v>2.8493850267379681</v>
      </c>
      <c r="J2165">
        <f t="shared" si="66"/>
        <v>0.15052890354740039</v>
      </c>
      <c r="K2165">
        <v>23023.880317655719</v>
      </c>
      <c r="L2165">
        <v>21190.572712689031</v>
      </c>
      <c r="M2165">
        <v>1.086515245709659</v>
      </c>
      <c r="N2165">
        <f t="shared" si="67"/>
        <v>83.1111111111111</v>
      </c>
    </row>
    <row r="2166" spans="2:14" x14ac:dyDescent="0.2">
      <c r="B2166">
        <v>111.1111111111111</v>
      </c>
      <c r="C2166">
        <v>75</v>
      </c>
      <c r="D2166">
        <v>4</v>
      </c>
      <c r="E2166">
        <v>32</v>
      </c>
      <c r="F2166">
        <v>0.15486734347644601</v>
      </c>
      <c r="G2166">
        <v>2711.6406453153918</v>
      </c>
      <c r="H2166">
        <v>921.41997931818196</v>
      </c>
      <c r="I2166">
        <v>2.9428932584269658</v>
      </c>
      <c r="J2166">
        <f t="shared" si="66"/>
        <v>0.15486734347644601</v>
      </c>
      <c r="K2166">
        <v>23529.018560138549</v>
      </c>
      <c r="L2166">
        <v>21738.797894141338</v>
      </c>
      <c r="M2166">
        <v>1.082351410354649</v>
      </c>
      <c r="N2166">
        <f t="shared" si="67"/>
        <v>79.1111111111111</v>
      </c>
    </row>
    <row r="2167" spans="2:14" x14ac:dyDescent="0.2">
      <c r="B2167">
        <v>111.1111111111111</v>
      </c>
      <c r="C2167">
        <v>75</v>
      </c>
      <c r="D2167">
        <v>4</v>
      </c>
      <c r="E2167">
        <v>36</v>
      </c>
      <c r="F2167">
        <v>0.15950709976075481</v>
      </c>
      <c r="G2167">
        <v>2600.9669134749702</v>
      </c>
      <c r="H2167">
        <v>853.79472719855869</v>
      </c>
      <c r="I2167">
        <v>3.0463609467455619</v>
      </c>
      <c r="J2167">
        <f t="shared" si="66"/>
        <v>0.15950709976075481</v>
      </c>
      <c r="K2167">
        <v>24093.077994002109</v>
      </c>
      <c r="L2167">
        <v>22345.9058077257</v>
      </c>
      <c r="M2167">
        <v>1.0781875749996379</v>
      </c>
      <c r="N2167">
        <f t="shared" si="67"/>
        <v>75.1111111111111</v>
      </c>
    </row>
    <row r="2168" spans="2:14" x14ac:dyDescent="0.2">
      <c r="B2168">
        <v>111.1111111111111</v>
      </c>
      <c r="C2168">
        <v>75</v>
      </c>
      <c r="D2168">
        <v>4</v>
      </c>
      <c r="E2168">
        <v>40</v>
      </c>
      <c r="F2168">
        <v>0.16447711641199469</v>
      </c>
      <c r="G2168">
        <v>2492.562696980237</v>
      </c>
      <c r="H2168">
        <v>788.41921084313651</v>
      </c>
      <c r="I2168">
        <v>3.16146875</v>
      </c>
      <c r="J2168">
        <f t="shared" si="66"/>
        <v>0.16447711641199469</v>
      </c>
      <c r="K2168">
        <v>24725.724053645859</v>
      </c>
      <c r="L2168">
        <v>23021.580567508761</v>
      </c>
      <c r="M2168">
        <v>1.0740237396446279</v>
      </c>
      <c r="N2168">
        <f t="shared" si="67"/>
        <v>71.1111111111111</v>
      </c>
    </row>
    <row r="2169" spans="2:14" x14ac:dyDescent="0.2">
      <c r="B2169">
        <v>111.1111111111111</v>
      </c>
      <c r="C2169">
        <v>75</v>
      </c>
      <c r="D2169">
        <v>4</v>
      </c>
      <c r="E2169">
        <v>44</v>
      </c>
      <c r="F2169">
        <v>0.16980942622839981</v>
      </c>
      <c r="G2169">
        <v>2386.4078732614998</v>
      </c>
      <c r="H2169">
        <v>725.2862396217788</v>
      </c>
      <c r="I2169">
        <v>3.290298013245033</v>
      </c>
      <c r="J2169">
        <f t="shared" si="66"/>
        <v>0.16980942622839981</v>
      </c>
      <c r="K2169">
        <v>25439.018991660949</v>
      </c>
      <c r="L2169">
        <v>23777.89735802123</v>
      </c>
      <c r="M2169">
        <v>1.069859904289618</v>
      </c>
      <c r="N2169">
        <f t="shared" si="67"/>
        <v>67.1111111111111</v>
      </c>
    </row>
    <row r="2170" spans="2:14" x14ac:dyDescent="0.2">
      <c r="B2170">
        <v>111.1111111111111</v>
      </c>
      <c r="C2170">
        <v>75</v>
      </c>
      <c r="D2170">
        <v>4</v>
      </c>
      <c r="E2170">
        <v>48</v>
      </c>
      <c r="F2170">
        <v>0.17553966587369449</v>
      </c>
      <c r="G2170">
        <v>2282.4895928495312</v>
      </c>
      <c r="H2170">
        <v>664.39169429137587</v>
      </c>
      <c r="I2170">
        <v>3.4354577464788729</v>
      </c>
      <c r="J2170">
        <f t="shared" si="66"/>
        <v>0.17553966587369449</v>
      </c>
      <c r="K2170">
        <v>26248.154533587189</v>
      </c>
      <c r="L2170">
        <v>24630.056635029039</v>
      </c>
      <c r="M2170">
        <v>1.065696068934608</v>
      </c>
      <c r="N2170">
        <f t="shared" si="67"/>
        <v>63.1111111111111</v>
      </c>
    </row>
    <row r="2171" spans="2:14" x14ac:dyDescent="0.2">
      <c r="B2171">
        <v>111.1111111111111</v>
      </c>
      <c r="C2171">
        <v>75</v>
      </c>
      <c r="D2171">
        <v>4</v>
      </c>
      <c r="E2171">
        <v>52</v>
      </c>
      <c r="F2171">
        <v>0.18170767684079661</v>
      </c>
      <c r="G2171">
        <v>2180.799961980953</v>
      </c>
      <c r="H2171">
        <v>605.73348845315559</v>
      </c>
      <c r="I2171">
        <v>3.6002631578947359</v>
      </c>
      <c r="J2171">
        <f t="shared" si="66"/>
        <v>0.18170767684079661</v>
      </c>
      <c r="K2171">
        <v>27172.487238212281</v>
      </c>
      <c r="L2171">
        <v>25597.420764684492</v>
      </c>
      <c r="M2171">
        <v>1.0615322335795969</v>
      </c>
      <c r="N2171">
        <f t="shared" si="67"/>
        <v>59.1111111111111</v>
      </c>
    </row>
    <row r="2172" spans="2:14" x14ac:dyDescent="0.2">
      <c r="B2172">
        <v>111.1111111111111</v>
      </c>
      <c r="C2172">
        <v>75</v>
      </c>
      <c r="D2172">
        <v>4</v>
      </c>
      <c r="E2172">
        <v>56</v>
      </c>
      <c r="F2172">
        <v>0.18835820176047491</v>
      </c>
      <c r="G2172">
        <v>2081.3343531570708</v>
      </c>
      <c r="H2172">
        <v>549.31084272452426</v>
      </c>
      <c r="I2172">
        <v>3.788991935483871</v>
      </c>
      <c r="J2172">
        <f t="shared" si="66"/>
        <v>0.18835820176047491</v>
      </c>
      <c r="K2172">
        <v>28237.03110773295</v>
      </c>
      <c r="L2172">
        <v>26705.007597300399</v>
      </c>
      <c r="M2172">
        <v>1.0573683982245869</v>
      </c>
      <c r="N2172">
        <f t="shared" si="67"/>
        <v>55.1111111111111</v>
      </c>
    </row>
    <row r="2173" spans="2:14" x14ac:dyDescent="0.2">
      <c r="B2173">
        <v>111.1111111111111</v>
      </c>
      <c r="C2173">
        <v>75</v>
      </c>
      <c r="D2173">
        <v>4</v>
      </c>
      <c r="E2173">
        <v>60</v>
      </c>
      <c r="F2173">
        <v>0.1955416959967074</v>
      </c>
      <c r="G2173">
        <v>1984.0902241447809</v>
      </c>
      <c r="H2173">
        <v>495.12379870593571</v>
      </c>
      <c r="I2173">
        <v>4.0072608695652168</v>
      </c>
      <c r="J2173">
        <f t="shared" si="66"/>
        <v>0.1955416959967074</v>
      </c>
      <c r="K2173">
        <v>29474.656846180322</v>
      </c>
      <c r="L2173">
        <v>27985.690420741481</v>
      </c>
      <c r="M2173">
        <v>1.053204562869577</v>
      </c>
      <c r="N2173">
        <f t="shared" si="67"/>
        <v>51.1111111111111</v>
      </c>
    </row>
    <row r="2174" spans="2:14" x14ac:dyDescent="0.2">
      <c r="B2174">
        <v>111.1111111111111</v>
      </c>
      <c r="C2174">
        <v>75</v>
      </c>
      <c r="D2174">
        <v>4</v>
      </c>
      <c r="E2174">
        <v>64</v>
      </c>
      <c r="F2174">
        <v>0.20331528176445129</v>
      </c>
      <c r="G2174">
        <v>1889.0663150663249</v>
      </c>
      <c r="H2174">
        <v>443.17290470421841</v>
      </c>
      <c r="I2174">
        <v>4.2625943396226411</v>
      </c>
      <c r="J2174">
        <f t="shared" si="66"/>
        <v>0.20331528176445129</v>
      </c>
      <c r="K2174">
        <v>30929.41626251892</v>
      </c>
      <c r="L2174">
        <v>29483.52285215681</v>
      </c>
      <c r="M2174">
        <v>1.0490407275145659</v>
      </c>
      <c r="N2174">
        <f t="shared" si="67"/>
        <v>47.1111111111111</v>
      </c>
    </row>
    <row r="2175" spans="2:14" x14ac:dyDescent="0.2">
      <c r="B2175">
        <v>111.1111111111111</v>
      </c>
      <c r="C2175">
        <v>75</v>
      </c>
      <c r="D2175">
        <v>4</v>
      </c>
      <c r="E2175">
        <v>68</v>
      </c>
      <c r="F2175">
        <v>0.2117438792815553</v>
      </c>
      <c r="G2175">
        <v>1796.262115394873</v>
      </c>
      <c r="H2175">
        <v>393.45902016169151</v>
      </c>
      <c r="I2175">
        <v>4.5653092783505151</v>
      </c>
      <c r="J2175">
        <f t="shared" si="66"/>
        <v>0.2117438792815553</v>
      </c>
      <c r="K2175">
        <v>32661.721164818711</v>
      </c>
      <c r="L2175">
        <v>31258.918069585521</v>
      </c>
      <c r="M2175">
        <v>1.0448768921595559</v>
      </c>
      <c r="N2175">
        <f t="shared" si="67"/>
        <v>43.1111111111111</v>
      </c>
    </row>
    <row r="2176" spans="2:14" x14ac:dyDescent="0.2">
      <c r="B2176">
        <v>111.1111111111111</v>
      </c>
      <c r="C2176">
        <v>75</v>
      </c>
      <c r="D2176">
        <v>4</v>
      </c>
      <c r="E2176">
        <v>72</v>
      </c>
      <c r="F2176">
        <v>0.2209015582054519</v>
      </c>
      <c r="G2176">
        <v>1705.677519171828</v>
      </c>
      <c r="H2176">
        <v>345.98320026535652</v>
      </c>
      <c r="I2176">
        <v>4.9299431818181816</v>
      </c>
      <c r="J2176">
        <f t="shared" si="66"/>
        <v>0.2209015582054519</v>
      </c>
      <c r="K2176">
        <v>34756.703181052762</v>
      </c>
      <c r="L2176">
        <v>33397.008862146293</v>
      </c>
      <c r="M2176">
        <v>1.040713056804546</v>
      </c>
      <c r="N2176">
        <f t="shared" si="67"/>
        <v>39.1111111111111</v>
      </c>
    </row>
    <row r="2177" spans="2:14" x14ac:dyDescent="0.2">
      <c r="B2177">
        <v>111.1111111111111</v>
      </c>
      <c r="C2177">
        <v>75</v>
      </c>
      <c r="D2177">
        <v>4</v>
      </c>
      <c r="E2177">
        <v>76</v>
      </c>
      <c r="F2177">
        <v>0.23087316384115411</v>
      </c>
      <c r="G2177">
        <v>1617.3126094166721</v>
      </c>
      <c r="H2177">
        <v>300.74663373760899</v>
      </c>
      <c r="I2177">
        <v>5.3776582278481007</v>
      </c>
      <c r="J2177">
        <f t="shared" si="66"/>
        <v>0.23087316384115411</v>
      </c>
      <c r="K2177">
        <v>37338.290200281059</v>
      </c>
      <c r="L2177">
        <v>36021.724224602003</v>
      </c>
      <c r="M2177">
        <v>1.0365492214495351</v>
      </c>
      <c r="N2177">
        <f t="shared" si="67"/>
        <v>35.1111111111111</v>
      </c>
    </row>
    <row r="2178" spans="2:14" x14ac:dyDescent="0.2">
      <c r="B2178">
        <v>111.1111111111111</v>
      </c>
      <c r="C2178">
        <v>75</v>
      </c>
      <c r="D2178">
        <v>4</v>
      </c>
      <c r="E2178">
        <v>80</v>
      </c>
      <c r="F2178">
        <v>0.24175628739581359</v>
      </c>
      <c r="G2178">
        <v>1531.167530059241</v>
      </c>
      <c r="H2178">
        <v>257.75061527804741</v>
      </c>
      <c r="I2178">
        <v>5.9405000000000001</v>
      </c>
      <c r="J2178">
        <f t="shared" si="66"/>
        <v>0.24175628739581359</v>
      </c>
      <c r="K2178">
        <v>40594.143586509257</v>
      </c>
      <c r="L2178">
        <v>39320.726671728073</v>
      </c>
      <c r="M2178">
        <v>1.0323853860945249</v>
      </c>
      <c r="N2178">
        <f t="shared" si="67"/>
        <v>31.1111111111111</v>
      </c>
    </row>
    <row r="2179" spans="2:14" x14ac:dyDescent="0.2">
      <c r="B2179">
        <v>111.1111111111111</v>
      </c>
      <c r="C2179">
        <v>75</v>
      </c>
      <c r="D2179">
        <v>5</v>
      </c>
      <c r="E2179">
        <v>20</v>
      </c>
      <c r="F2179">
        <v>0.1426533179628785</v>
      </c>
      <c r="G2179">
        <v>3057.6483781955749</v>
      </c>
      <c r="H2179">
        <v>1137.941339112607</v>
      </c>
      <c r="I2179">
        <v>2.6869999999999998</v>
      </c>
      <c r="J2179">
        <f t="shared" si="66"/>
        <v>0.1426533179628785</v>
      </c>
      <c r="K2179">
        <v>22160.61813241402</v>
      </c>
      <c r="L2179">
        <v>20240.911093331051</v>
      </c>
      <c r="M2179">
        <v>1.09484291641968</v>
      </c>
      <c r="N2179">
        <f t="shared" si="67"/>
        <v>91.1111111111111</v>
      </c>
    </row>
    <row r="2180" spans="2:14" x14ac:dyDescent="0.2">
      <c r="B2180">
        <v>111.1111111111111</v>
      </c>
      <c r="C2180">
        <v>75</v>
      </c>
      <c r="D2180">
        <v>5</v>
      </c>
      <c r="E2180">
        <v>24</v>
      </c>
      <c r="F2180">
        <v>0.13840450921302119</v>
      </c>
      <c r="G2180">
        <v>3152.9070233265988</v>
      </c>
      <c r="H2180">
        <v>1140.51284352619</v>
      </c>
      <c r="I2180">
        <v>2.7644642857142858</v>
      </c>
      <c r="J2180">
        <f t="shared" ref="J2180:J2243" si="68">F2180</f>
        <v>0.13840450921302119</v>
      </c>
      <c r="K2180">
        <v>24204.87954878237</v>
      </c>
      <c r="L2180">
        <v>22192.485368981961</v>
      </c>
      <c r="M2180">
        <v>1.09067908106467</v>
      </c>
      <c r="N2180">
        <f t="shared" ref="N2180:N2243" si="69">B2180-E2180</f>
        <v>87.1111111111111</v>
      </c>
    </row>
    <row r="2181" spans="2:14" x14ac:dyDescent="0.2">
      <c r="B2181">
        <v>111.1111111111111</v>
      </c>
      <c r="C2181">
        <v>75</v>
      </c>
      <c r="D2181">
        <v>5</v>
      </c>
      <c r="E2181">
        <v>28</v>
      </c>
      <c r="F2181">
        <v>0.14218974079225441</v>
      </c>
      <c r="G2181">
        <v>3027.9047096602658</v>
      </c>
      <c r="H2181">
        <v>1062.65200429114</v>
      </c>
      <c r="I2181">
        <v>2.8493850267379681</v>
      </c>
      <c r="J2181">
        <f t="shared" si="68"/>
        <v>0.14218974079225441</v>
      </c>
      <c r="K2181">
        <v>24680.933499531278</v>
      </c>
      <c r="L2181">
        <v>22715.680794162148</v>
      </c>
      <c r="M2181">
        <v>1.086515245709659</v>
      </c>
      <c r="N2181">
        <f t="shared" si="69"/>
        <v>83.1111111111111</v>
      </c>
    </row>
    <row r="2182" spans="2:14" x14ac:dyDescent="0.2">
      <c r="B2182">
        <v>111.1111111111111</v>
      </c>
      <c r="C2182">
        <v>75</v>
      </c>
      <c r="D2182">
        <v>5</v>
      </c>
      <c r="E2182">
        <v>32</v>
      </c>
      <c r="F2182">
        <v>0.1462375251276036</v>
      </c>
      <c r="G2182">
        <v>2905.4336162713498</v>
      </c>
      <c r="H2182">
        <v>987.27115159601851</v>
      </c>
      <c r="I2182">
        <v>2.9428932584269658</v>
      </c>
      <c r="J2182">
        <f t="shared" si="68"/>
        <v>0.1462375251276036</v>
      </c>
      <c r="K2182">
        <v>25210.56822208381</v>
      </c>
      <c r="L2182">
        <v>23292.40575740848</v>
      </c>
      <c r="M2182">
        <v>1.082351410354649</v>
      </c>
      <c r="N2182">
        <f t="shared" si="69"/>
        <v>79.1111111111111</v>
      </c>
    </row>
    <row r="2183" spans="2:14" x14ac:dyDescent="0.2">
      <c r="B2183">
        <v>111.1111111111111</v>
      </c>
      <c r="C2183">
        <v>75</v>
      </c>
      <c r="D2183">
        <v>5</v>
      </c>
      <c r="E2183">
        <v>36</v>
      </c>
      <c r="F2183">
        <v>0.15057317605005491</v>
      </c>
      <c r="G2183">
        <v>2785.4541637746929</v>
      </c>
      <c r="H2183">
        <v>914.35460619018352</v>
      </c>
      <c r="I2183">
        <v>3.0463609467455619</v>
      </c>
      <c r="J2183">
        <f t="shared" si="68"/>
        <v>0.15057317605005491</v>
      </c>
      <c r="K2183">
        <v>25802.00619579601</v>
      </c>
      <c r="L2183">
        <v>23930.906638211502</v>
      </c>
      <c r="M2183">
        <v>1.078187574999639</v>
      </c>
      <c r="N2183">
        <f t="shared" si="69"/>
        <v>75.1111111111111</v>
      </c>
    </row>
    <row r="2184" spans="2:14" x14ac:dyDescent="0.2">
      <c r="B2184">
        <v>111.1111111111111</v>
      </c>
      <c r="C2184">
        <v>75</v>
      </c>
      <c r="D2184">
        <v>5</v>
      </c>
      <c r="E2184">
        <v>40</v>
      </c>
      <c r="F2184">
        <v>0.1552245878145066</v>
      </c>
      <c r="G2184">
        <v>2667.9410688989669</v>
      </c>
      <c r="H2184">
        <v>843.89291176734457</v>
      </c>
      <c r="I2184">
        <v>3.16146875</v>
      </c>
      <c r="J2184">
        <f t="shared" si="68"/>
        <v>0.1552245878145066</v>
      </c>
      <c r="K2184">
        <v>26465.442470475951</v>
      </c>
      <c r="L2184">
        <v>24641.394313344321</v>
      </c>
      <c r="M2184">
        <v>1.0740237396446279</v>
      </c>
      <c r="N2184">
        <f t="shared" si="69"/>
        <v>71.1111111111111</v>
      </c>
    </row>
    <row r="2185" spans="2:14" x14ac:dyDescent="0.2">
      <c r="B2185">
        <v>111.1111111111111</v>
      </c>
      <c r="C2185">
        <v>75</v>
      </c>
      <c r="D2185">
        <v>5</v>
      </c>
      <c r="E2185">
        <v>44</v>
      </c>
      <c r="F2185">
        <v>0.1602226919344526</v>
      </c>
      <c r="G2185">
        <v>2552.8789795234111</v>
      </c>
      <c r="H2185">
        <v>775.88077713533687</v>
      </c>
      <c r="I2185">
        <v>3.290298013245033</v>
      </c>
      <c r="J2185">
        <f t="shared" si="68"/>
        <v>0.1602226919344526</v>
      </c>
      <c r="K2185">
        <v>27213.59478032183</v>
      </c>
      <c r="L2185">
        <v>25436.59657793376</v>
      </c>
      <c r="M2185">
        <v>1.069859904289618</v>
      </c>
      <c r="N2185">
        <f t="shared" si="69"/>
        <v>67.1111111111111</v>
      </c>
    </row>
    <row r="2186" spans="2:14" x14ac:dyDescent="0.2">
      <c r="B2186">
        <v>111.1111111111111</v>
      </c>
      <c r="C2186">
        <v>75</v>
      </c>
      <c r="D2186">
        <v>5</v>
      </c>
      <c r="E2186">
        <v>48</v>
      </c>
      <c r="F2186">
        <v>0.16560199275424359</v>
      </c>
      <c r="G2186">
        <v>2440.2589679224852</v>
      </c>
      <c r="H2186">
        <v>710.31552357865439</v>
      </c>
      <c r="I2186">
        <v>3.4354577464788729</v>
      </c>
      <c r="J2186">
        <f t="shared" si="68"/>
        <v>0.16560199275424359</v>
      </c>
      <c r="K2186">
        <v>28062.46945995338</v>
      </c>
      <c r="L2186">
        <v>26332.52601560955</v>
      </c>
      <c r="M2186">
        <v>1.065696068934608</v>
      </c>
      <c r="N2186">
        <f t="shared" si="69"/>
        <v>63.1111111111111</v>
      </c>
    </row>
    <row r="2187" spans="2:14" x14ac:dyDescent="0.2">
      <c r="B2187">
        <v>111.1111111111111</v>
      </c>
      <c r="C2187">
        <v>75</v>
      </c>
      <c r="D2187">
        <v>5</v>
      </c>
      <c r="E2187">
        <v>52</v>
      </c>
      <c r="F2187">
        <v>0.1714011782145253</v>
      </c>
      <c r="G2187">
        <v>2330.076088826203</v>
      </c>
      <c r="H2187">
        <v>647.19604835462121</v>
      </c>
      <c r="I2187">
        <v>3.6002631578947359</v>
      </c>
      <c r="J2187">
        <f t="shared" si="68"/>
        <v>0.1714011782145253</v>
      </c>
      <c r="K2187">
        <v>29032.448592938199</v>
      </c>
      <c r="L2187">
        <v>27349.568552466619</v>
      </c>
      <c r="M2187">
        <v>1.0615322335795969</v>
      </c>
      <c r="N2187">
        <f t="shared" si="69"/>
        <v>59.1111111111111</v>
      </c>
    </row>
    <row r="2188" spans="2:14" x14ac:dyDescent="0.2">
      <c r="B2188">
        <v>111.1111111111111</v>
      </c>
      <c r="C2188">
        <v>75</v>
      </c>
      <c r="D2188">
        <v>5</v>
      </c>
      <c r="E2188">
        <v>56</v>
      </c>
      <c r="F2188">
        <v>0.17766382173514411</v>
      </c>
      <c r="G2188">
        <v>2222.3277760429628</v>
      </c>
      <c r="H2188">
        <v>586.52217103733733</v>
      </c>
      <c r="I2188">
        <v>3.788991935483871</v>
      </c>
      <c r="J2188">
        <f t="shared" si="68"/>
        <v>0.17766382173514411</v>
      </c>
      <c r="K2188">
        <v>30149.859607380651</v>
      </c>
      <c r="L2188">
        <v>28514.054002375022</v>
      </c>
      <c r="M2188">
        <v>1.0573683982245869</v>
      </c>
      <c r="N2188">
        <f t="shared" si="69"/>
        <v>55.1111111111111</v>
      </c>
    </row>
    <row r="2189" spans="2:14" x14ac:dyDescent="0.2">
      <c r="B2189">
        <v>111.1111111111111</v>
      </c>
      <c r="C2189">
        <v>75</v>
      </c>
      <c r="D2189">
        <v>5</v>
      </c>
      <c r="E2189">
        <v>60</v>
      </c>
      <c r="F2189">
        <v>0.18443919951445539</v>
      </c>
      <c r="G2189">
        <v>2117.0128232300922</v>
      </c>
      <c r="H2189">
        <v>528.29423692093826</v>
      </c>
      <c r="I2189">
        <v>4.0072608695652168</v>
      </c>
      <c r="J2189">
        <f t="shared" si="68"/>
        <v>0.18443919951445539</v>
      </c>
      <c r="K2189">
        <v>31449.288819799702</v>
      </c>
      <c r="L2189">
        <v>29860.570233490551</v>
      </c>
      <c r="M2189">
        <v>1.053204562869577</v>
      </c>
      <c r="N2189">
        <f t="shared" si="69"/>
        <v>51.1111111111111</v>
      </c>
    </row>
    <row r="2190" spans="2:14" x14ac:dyDescent="0.2">
      <c r="B2190">
        <v>111.1111111111111</v>
      </c>
      <c r="C2190">
        <v>75</v>
      </c>
      <c r="D2190">
        <v>5</v>
      </c>
      <c r="E2190">
        <v>64</v>
      </c>
      <c r="F2190">
        <v>0.19178325366543031</v>
      </c>
      <c r="G2190">
        <v>2014.130751545591</v>
      </c>
      <c r="H2190">
        <v>472.51288559724821</v>
      </c>
      <c r="I2190">
        <v>4.2625943396226411</v>
      </c>
      <c r="J2190">
        <f t="shared" si="68"/>
        <v>0.19178325366543031</v>
      </c>
      <c r="K2190">
        <v>32977.078636599603</v>
      </c>
      <c r="L2190">
        <v>31435.460770651251</v>
      </c>
      <c r="M2190">
        <v>1.0490407275145659</v>
      </c>
      <c r="N2190">
        <f t="shared" si="69"/>
        <v>47.1111111111111</v>
      </c>
    </row>
    <row r="2191" spans="2:14" x14ac:dyDescent="0.2">
      <c r="B2191">
        <v>111.1111111111111</v>
      </c>
      <c r="C2191">
        <v>75</v>
      </c>
      <c r="D2191">
        <v>5</v>
      </c>
      <c r="E2191">
        <v>68</v>
      </c>
      <c r="F2191">
        <v>0.19975973844181069</v>
      </c>
      <c r="G2191">
        <v>1913.6814273121429</v>
      </c>
      <c r="H2191">
        <v>419.1789231864642</v>
      </c>
      <c r="I2191">
        <v>4.5653092783505143</v>
      </c>
      <c r="J2191">
        <f t="shared" si="68"/>
        <v>0.19975973844181069</v>
      </c>
      <c r="K2191">
        <v>34796.7752821092</v>
      </c>
      <c r="L2191">
        <v>33302.272777983519</v>
      </c>
      <c r="M2191">
        <v>1.0448768921595559</v>
      </c>
      <c r="N2191">
        <f t="shared" si="69"/>
        <v>43.1111111111111</v>
      </c>
    </row>
    <row r="2192" spans="2:14" x14ac:dyDescent="0.2">
      <c r="B2192">
        <v>111.1111111111111</v>
      </c>
      <c r="C2192">
        <v>75</v>
      </c>
      <c r="D2192">
        <v>5</v>
      </c>
      <c r="E2192">
        <v>72</v>
      </c>
      <c r="F2192">
        <v>0.20844159568436099</v>
      </c>
      <c r="G2192">
        <v>1815.664839004374</v>
      </c>
      <c r="H2192">
        <v>368.29325857154208</v>
      </c>
      <c r="I2192">
        <v>4.9299431818181807</v>
      </c>
      <c r="J2192">
        <f t="shared" si="68"/>
        <v>0.20844159568436099</v>
      </c>
      <c r="K2192">
        <v>36997.922043429193</v>
      </c>
      <c r="L2192">
        <v>35550.550462996347</v>
      </c>
      <c r="M2192">
        <v>1.040713056804546</v>
      </c>
      <c r="N2192">
        <f t="shared" si="69"/>
        <v>39.1111111111111</v>
      </c>
    </row>
    <row r="2193" spans="2:14" x14ac:dyDescent="0.2">
      <c r="B2193">
        <v>111.1111111111111</v>
      </c>
      <c r="C2193">
        <v>75</v>
      </c>
      <c r="D2193">
        <v>5</v>
      </c>
      <c r="E2193">
        <v>76</v>
      </c>
      <c r="F2193">
        <v>0.21791261748969651</v>
      </c>
      <c r="G2193">
        <v>1720.08097482686</v>
      </c>
      <c r="H2193">
        <v>319.85687857950018</v>
      </c>
      <c r="I2193">
        <v>5.3776582278481024</v>
      </c>
      <c r="J2193">
        <f t="shared" si="68"/>
        <v>0.21791261748969651</v>
      </c>
      <c r="K2193">
        <v>39710.864944800072</v>
      </c>
      <c r="L2193">
        <v>38310.640848552714</v>
      </c>
      <c r="M2193">
        <v>1.0365492214495351</v>
      </c>
      <c r="N2193">
        <f t="shared" si="69"/>
        <v>35.1111111111111</v>
      </c>
    </row>
    <row r="2194" spans="2:14" x14ac:dyDescent="0.2">
      <c r="B2194">
        <v>111.1111111111111</v>
      </c>
      <c r="C2194">
        <v>75</v>
      </c>
      <c r="D2194">
        <v>5</v>
      </c>
      <c r="E2194">
        <v>80</v>
      </c>
      <c r="F2194">
        <v>0.22826947005795081</v>
      </c>
      <c r="G2194">
        <v>1626.929763204558</v>
      </c>
      <c r="H2194">
        <v>273.87084642783572</v>
      </c>
      <c r="I2194">
        <v>5.9404999999999983</v>
      </c>
      <c r="J2194">
        <f t="shared" si="68"/>
        <v>0.22826947005795081</v>
      </c>
      <c r="K2194">
        <v>43132.981281372988</v>
      </c>
      <c r="L2194">
        <v>41779.922364596263</v>
      </c>
      <c r="M2194">
        <v>1.0323853860945249</v>
      </c>
      <c r="N2194">
        <f t="shared" si="69"/>
        <v>31.1111111111111</v>
      </c>
    </row>
    <row r="2195" spans="2:14" x14ac:dyDescent="0.2">
      <c r="B2195">
        <v>111.1111111111111</v>
      </c>
      <c r="C2195">
        <v>75</v>
      </c>
      <c r="D2195">
        <v>6</v>
      </c>
      <c r="E2195">
        <v>20</v>
      </c>
      <c r="F2195">
        <v>0.1348587832845719</v>
      </c>
      <c r="G2195">
        <v>3280.497386235777</v>
      </c>
      <c r="H2195">
        <v>1220.8773301956739</v>
      </c>
      <c r="I2195">
        <v>2.6869999999999998</v>
      </c>
      <c r="J2195">
        <f t="shared" si="68"/>
        <v>0.1348587832845719</v>
      </c>
      <c r="K2195">
        <v>23775.739021912941</v>
      </c>
      <c r="L2195">
        <v>21716.11896587284</v>
      </c>
      <c r="M2195">
        <v>1.09484291641968</v>
      </c>
      <c r="N2195">
        <f t="shared" si="69"/>
        <v>91.1111111111111</v>
      </c>
    </row>
    <row r="2196" spans="2:14" x14ac:dyDescent="0.2">
      <c r="B2196">
        <v>111.1111111111111</v>
      </c>
      <c r="C2196">
        <v>75</v>
      </c>
      <c r="D2196">
        <v>6</v>
      </c>
      <c r="E2196">
        <v>24</v>
      </c>
      <c r="F2196">
        <v>0.13320454093358339</v>
      </c>
      <c r="G2196">
        <v>3307.4683501150721</v>
      </c>
      <c r="H2196">
        <v>1196.422893937563</v>
      </c>
      <c r="I2196">
        <v>2.764464276698869</v>
      </c>
      <c r="J2196">
        <f t="shared" si="68"/>
        <v>0.13320454093358339</v>
      </c>
      <c r="K2196">
        <v>25391.447459011371</v>
      </c>
      <c r="L2196">
        <v>23280.40200283386</v>
      </c>
      <c r="M2196">
        <v>1.090679080881874</v>
      </c>
      <c r="N2196">
        <f t="shared" si="69"/>
        <v>87.1111111111111</v>
      </c>
    </row>
    <row r="2197" spans="2:14" x14ac:dyDescent="0.2">
      <c r="B2197">
        <v>111.1111111111111</v>
      </c>
      <c r="C2197">
        <v>75</v>
      </c>
      <c r="D2197">
        <v>6</v>
      </c>
      <c r="E2197">
        <v>28</v>
      </c>
      <c r="F2197">
        <v>0.13681017493152281</v>
      </c>
      <c r="G2197">
        <v>3175.32985356974</v>
      </c>
      <c r="H2197">
        <v>1114.391292995653</v>
      </c>
      <c r="I2197">
        <v>2.8493850172087871</v>
      </c>
      <c r="J2197">
        <f t="shared" si="68"/>
        <v>0.13681017493152281</v>
      </c>
      <c r="K2197">
        <v>25882.619325832198</v>
      </c>
      <c r="L2197">
        <v>23821.680765258108</v>
      </c>
      <c r="M2197">
        <v>1.086515245539676</v>
      </c>
      <c r="N2197">
        <f t="shared" si="69"/>
        <v>83.1111111111111</v>
      </c>
    </row>
    <row r="2198" spans="2:14" x14ac:dyDescent="0.2">
      <c r="B2198">
        <v>111.1111111111111</v>
      </c>
      <c r="C2198">
        <v>75</v>
      </c>
      <c r="D2198">
        <v>6</v>
      </c>
      <c r="E2198">
        <v>32</v>
      </c>
      <c r="F2198">
        <v>0.14067022347424621</v>
      </c>
      <c r="G2198">
        <v>3045.8634633991128</v>
      </c>
      <c r="H2198">
        <v>1034.9894496514339</v>
      </c>
      <c r="I2198">
        <v>2.9428932482595882</v>
      </c>
      <c r="J2198">
        <f t="shared" si="68"/>
        <v>0.14067022347424621</v>
      </c>
      <c r="K2198">
        <v>26429.083841096541</v>
      </c>
      <c r="L2198">
        <v>24418.209827348859</v>
      </c>
      <c r="M2198">
        <v>1.08235141019615</v>
      </c>
      <c r="N2198">
        <f t="shared" si="69"/>
        <v>79.1111111111111</v>
      </c>
    </row>
    <row r="2199" spans="2:14" x14ac:dyDescent="0.2">
      <c r="B2199">
        <v>111.1111111111111</v>
      </c>
      <c r="C2199">
        <v>75</v>
      </c>
      <c r="D2199">
        <v>6</v>
      </c>
      <c r="E2199">
        <v>36</v>
      </c>
      <c r="F2199">
        <v>0.14480933401925011</v>
      </c>
      <c r="G2199">
        <v>2919.033875549414</v>
      </c>
      <c r="H2199">
        <v>958.20355403668043</v>
      </c>
      <c r="I2199">
        <v>3.0463609357867938</v>
      </c>
      <c r="J2199">
        <f t="shared" si="68"/>
        <v>0.14480933401925011</v>
      </c>
      <c r="K2199">
        <v>27039.37157615945</v>
      </c>
      <c r="L2199">
        <v>25078.541254646709</v>
      </c>
      <c r="M2199">
        <v>1.0781875748514449</v>
      </c>
      <c r="N2199">
        <f t="shared" si="69"/>
        <v>75.1111111111111</v>
      </c>
    </row>
    <row r="2200" spans="2:14" x14ac:dyDescent="0.2">
      <c r="B2200">
        <v>111.1111111111111</v>
      </c>
      <c r="C2200">
        <v>75</v>
      </c>
      <c r="D2200">
        <v>6</v>
      </c>
      <c r="E2200">
        <v>40</v>
      </c>
      <c r="F2200">
        <v>0.14925470266322929</v>
      </c>
      <c r="G2200">
        <v>2794.819945151462</v>
      </c>
      <c r="H2200">
        <v>884.02580468581868</v>
      </c>
      <c r="I2200">
        <v>3.161468738058768</v>
      </c>
      <c r="J2200">
        <f t="shared" si="68"/>
        <v>0.14925470266322929</v>
      </c>
      <c r="K2200">
        <v>27724.055578285272</v>
      </c>
      <c r="L2200">
        <v>25813.26143781963</v>
      </c>
      <c r="M2200">
        <v>1.074023739505698</v>
      </c>
      <c r="N2200">
        <f t="shared" si="69"/>
        <v>71.1111111111111</v>
      </c>
    </row>
    <row r="2201" spans="2:14" x14ac:dyDescent="0.2">
      <c r="B2201">
        <v>111.1111111111111</v>
      </c>
      <c r="C2201">
        <v>75</v>
      </c>
      <c r="D2201">
        <v>6</v>
      </c>
      <c r="E2201">
        <v>44</v>
      </c>
      <c r="F2201">
        <v>0.15403655502248989</v>
      </c>
      <c r="G2201">
        <v>2673.209568595767</v>
      </c>
      <c r="H2201">
        <v>812.45211483306389</v>
      </c>
      <c r="I2201">
        <v>3.290298000079718</v>
      </c>
      <c r="J2201">
        <f t="shared" si="68"/>
        <v>0.15403655502248989</v>
      </c>
      <c r="K2201">
        <v>28496.314375319569</v>
      </c>
      <c r="L2201">
        <v>26635.556921556868</v>
      </c>
      <c r="M2201">
        <v>1.0698599041590431</v>
      </c>
      <c r="N2201">
        <f t="shared" si="69"/>
        <v>67.1111111111111</v>
      </c>
    </row>
    <row r="2202" spans="2:14" x14ac:dyDescent="0.2">
      <c r="B2202">
        <v>111.1111111111111</v>
      </c>
      <c r="C2202">
        <v>75</v>
      </c>
      <c r="D2202">
        <v>6</v>
      </c>
      <c r="E2202">
        <v>48</v>
      </c>
      <c r="F2202">
        <v>0.15918868906900049</v>
      </c>
      <c r="G2202">
        <v>2554.19608829139</v>
      </c>
      <c r="H2202">
        <v>743.48057455750381</v>
      </c>
      <c r="I2202">
        <v>3.4354577317794299</v>
      </c>
      <c r="J2202">
        <f t="shared" si="68"/>
        <v>0.15918868906900049</v>
      </c>
      <c r="K2202">
        <v>29372.722594041639</v>
      </c>
      <c r="L2202">
        <v>27562.007080307751</v>
      </c>
      <c r="M2202">
        <v>1.0656960688116071</v>
      </c>
      <c r="N2202">
        <f t="shared" si="69"/>
        <v>63.1111111111111</v>
      </c>
    </row>
    <row r="2203" spans="2:14" x14ac:dyDescent="0.2">
      <c r="B2203">
        <v>111.1111111111111</v>
      </c>
      <c r="C2203">
        <v>75</v>
      </c>
      <c r="D2203">
        <v>6</v>
      </c>
      <c r="E2203">
        <v>52</v>
      </c>
      <c r="F2203">
        <v>0.1647490870508459</v>
      </c>
      <c r="G2203">
        <v>2437.7760073296822</v>
      </c>
      <c r="H2203">
        <v>677.11050878313563</v>
      </c>
      <c r="I2203">
        <v>3.6002631412569772</v>
      </c>
      <c r="J2203">
        <f t="shared" si="68"/>
        <v>0.1647490870508459</v>
      </c>
      <c r="K2203">
        <v>30374.375735322221</v>
      </c>
      <c r="L2203">
        <v>28613.710236775682</v>
      </c>
      <c r="M2203">
        <v>1.0615322334635111</v>
      </c>
      <c r="N2203">
        <f t="shared" si="69"/>
        <v>59.1111111111111</v>
      </c>
    </row>
    <row r="2204" spans="2:14" x14ac:dyDescent="0.2">
      <c r="B2204">
        <v>111.1111111111111</v>
      </c>
      <c r="C2204">
        <v>75</v>
      </c>
      <c r="D2204">
        <v>6</v>
      </c>
      <c r="E2204">
        <v>56</v>
      </c>
      <c r="F2204">
        <v>0.17076061790728281</v>
      </c>
      <c r="G2204">
        <v>2323.947596354762</v>
      </c>
      <c r="H2204">
        <v>613.34192514725567</v>
      </c>
      <c r="I2204">
        <v>3.7889919163716241</v>
      </c>
      <c r="J2204">
        <f t="shared" si="68"/>
        <v>0.17076061790728281</v>
      </c>
      <c r="K2204">
        <v>31528.514614421681</v>
      </c>
      <c r="L2204">
        <v>29817.90894321417</v>
      </c>
      <c r="M2204">
        <v>1.057368398114878</v>
      </c>
      <c r="N2204">
        <f t="shared" si="69"/>
        <v>55.1111111111111</v>
      </c>
    </row>
    <row r="2205" spans="2:14" x14ac:dyDescent="0.2">
      <c r="B2205">
        <v>111.1111111111111</v>
      </c>
      <c r="C2205">
        <v>75</v>
      </c>
      <c r="D2205">
        <v>6</v>
      </c>
      <c r="E2205">
        <v>60</v>
      </c>
      <c r="F2205">
        <v>0.17727185740510529</v>
      </c>
      <c r="G2205">
        <v>2212.7100637992962</v>
      </c>
      <c r="H2205">
        <v>552.17520100194292</v>
      </c>
      <c r="I2205">
        <v>4.0072608472532796</v>
      </c>
      <c r="J2205">
        <f t="shared" si="68"/>
        <v>0.17727185740510529</v>
      </c>
      <c r="K2205">
        <v>32870.919395152938</v>
      </c>
      <c r="L2205">
        <v>31210.38453235558</v>
      </c>
      <c r="M2205">
        <v>1.053204562765828</v>
      </c>
      <c r="N2205">
        <f t="shared" si="69"/>
        <v>51.1111111111111</v>
      </c>
    </row>
    <row r="2206" spans="2:14" x14ac:dyDescent="0.2">
      <c r="B2206">
        <v>111.1111111111111</v>
      </c>
      <c r="C2206">
        <v>75</v>
      </c>
      <c r="D2206">
        <v>6</v>
      </c>
      <c r="E2206">
        <v>64</v>
      </c>
      <c r="F2206">
        <v>0.18433805827358471</v>
      </c>
      <c r="G2206">
        <v>2104.0630711016429</v>
      </c>
      <c r="H2206">
        <v>493.61091310783542</v>
      </c>
      <c r="I2206">
        <v>4.2625943131082771</v>
      </c>
      <c r="J2206">
        <f t="shared" si="68"/>
        <v>0.18433805827358471</v>
      </c>
      <c r="K2206">
        <v>34449.527816820882</v>
      </c>
      <c r="L2206">
        <v>32839.075658827067</v>
      </c>
      <c r="M2206">
        <v>1.049040727416483</v>
      </c>
      <c r="N2206">
        <f t="shared" si="69"/>
        <v>47.1111111111111</v>
      </c>
    </row>
    <row r="2207" spans="2:14" x14ac:dyDescent="0.2">
      <c r="B2207">
        <v>111.1111111111111</v>
      </c>
      <c r="C2207">
        <v>75</v>
      </c>
      <c r="D2207">
        <v>6</v>
      </c>
      <c r="E2207">
        <v>68</v>
      </c>
      <c r="F2207">
        <v>0.19202230920049021</v>
      </c>
      <c r="G2207">
        <v>1998.0064565883511</v>
      </c>
      <c r="H2207">
        <v>437.64975138242062</v>
      </c>
      <c r="I2207">
        <v>4.5653092462115508</v>
      </c>
      <c r="J2207">
        <f t="shared" si="68"/>
        <v>0.19202230920049021</v>
      </c>
      <c r="K2207">
        <v>36330.070768235521</v>
      </c>
      <c r="L2207">
        <v>34769.714063029591</v>
      </c>
      <c r="M2207">
        <v>1.044876892066968</v>
      </c>
      <c r="N2207">
        <f t="shared" si="69"/>
        <v>43.1111111111111</v>
      </c>
    </row>
    <row r="2208" spans="2:14" x14ac:dyDescent="0.2">
      <c r="B2208">
        <v>111.1111111111111</v>
      </c>
      <c r="C2208">
        <v>75</v>
      </c>
      <c r="D2208">
        <v>6</v>
      </c>
      <c r="E2208">
        <v>72</v>
      </c>
      <c r="F2208">
        <v>0.20039693069427991</v>
      </c>
      <c r="G2208">
        <v>1894.540084900867</v>
      </c>
      <c r="H2208">
        <v>384.29248174681533</v>
      </c>
      <c r="I2208">
        <v>4.9299431419765654</v>
      </c>
      <c r="J2208">
        <f t="shared" si="68"/>
        <v>0.20039693069427991</v>
      </c>
      <c r="K2208">
        <v>38605.168125495162</v>
      </c>
      <c r="L2208">
        <v>37094.920522341112</v>
      </c>
      <c r="M2208">
        <v>1.0407130567174141</v>
      </c>
      <c r="N2208">
        <f t="shared" si="69"/>
        <v>39.1111111111111</v>
      </c>
    </row>
    <row r="2209" spans="2:14" x14ac:dyDescent="0.2">
      <c r="B2209">
        <v>111.1111111111111</v>
      </c>
      <c r="C2209">
        <v>75</v>
      </c>
      <c r="D2209">
        <v>6</v>
      </c>
      <c r="E2209">
        <v>76</v>
      </c>
      <c r="F2209">
        <v>0.20954516832712591</v>
      </c>
      <c r="G2209">
        <v>1793.6637718910119</v>
      </c>
      <c r="H2209">
        <v>333.53993742292761</v>
      </c>
      <c r="I2209">
        <v>5.3776581771575129</v>
      </c>
      <c r="J2209">
        <f t="shared" si="68"/>
        <v>0.20954516832712591</v>
      </c>
      <c r="K2209">
        <v>41409.643408860044</v>
      </c>
      <c r="L2209">
        <v>39949.519574391961</v>
      </c>
      <c r="M2209">
        <v>1.036549221367959</v>
      </c>
      <c r="N2209">
        <f t="shared" si="69"/>
        <v>35.1111111111111</v>
      </c>
    </row>
    <row r="2210" spans="2:14" x14ac:dyDescent="0.2">
      <c r="B2210">
        <v>111.1111111111111</v>
      </c>
      <c r="C2210">
        <v>75</v>
      </c>
      <c r="D2210">
        <v>6</v>
      </c>
      <c r="E2210">
        <v>80</v>
      </c>
      <c r="F2210">
        <v>0.2195632608641411</v>
      </c>
      <c r="G2210">
        <v>1695.3772546694779</v>
      </c>
      <c r="H2210">
        <v>285.393026454368</v>
      </c>
      <c r="I2210">
        <v>5.9404999334857784</v>
      </c>
      <c r="J2210">
        <f t="shared" si="68"/>
        <v>0.2195632608641411</v>
      </c>
      <c r="K2210">
        <v>44947.653576935467</v>
      </c>
      <c r="L2210">
        <v>43537.669348720352</v>
      </c>
      <c r="M2210">
        <v>1.032385386018752</v>
      </c>
      <c r="N2210">
        <f t="shared" si="69"/>
        <v>31.1111111111111</v>
      </c>
    </row>
    <row r="2211" spans="2:14" x14ac:dyDescent="0.2">
      <c r="B2211">
        <v>111.1111111111111</v>
      </c>
      <c r="C2211">
        <v>75</v>
      </c>
      <c r="D2211">
        <v>7</v>
      </c>
      <c r="E2211">
        <v>20</v>
      </c>
      <c r="F2211">
        <v>0.12983084830238961</v>
      </c>
      <c r="G2211">
        <v>3442.3335527417639</v>
      </c>
      <c r="H2211">
        <v>1281.106648902703</v>
      </c>
      <c r="I2211">
        <v>2.686999989961961</v>
      </c>
      <c r="J2211">
        <f t="shared" si="68"/>
        <v>0.12983084830238961</v>
      </c>
      <c r="K2211">
        <v>24948.663126439769</v>
      </c>
      <c r="L2211">
        <v>22787.436222600711</v>
      </c>
      <c r="M2211">
        <v>1.0948429161897359</v>
      </c>
      <c r="N2211">
        <f t="shared" si="69"/>
        <v>91.1111111111111</v>
      </c>
    </row>
    <row r="2212" spans="2:14" x14ac:dyDescent="0.2">
      <c r="B2212">
        <v>111.1111111111111</v>
      </c>
      <c r="C2212">
        <v>75</v>
      </c>
      <c r="D2212">
        <v>7</v>
      </c>
      <c r="E2212">
        <v>24</v>
      </c>
      <c r="F2212">
        <v>0.12958311674798759</v>
      </c>
      <c r="G2212">
        <v>3424.3779238163661</v>
      </c>
      <c r="H2212">
        <v>1238.713038494245</v>
      </c>
      <c r="I2212">
        <v>2.7644642604060841</v>
      </c>
      <c r="J2212">
        <f t="shared" si="68"/>
        <v>0.12958311674798759</v>
      </c>
      <c r="K2212">
        <v>26288.962713537861</v>
      </c>
      <c r="L2212">
        <v>24103.297828215738</v>
      </c>
      <c r="M2212">
        <v>1.090679080551523</v>
      </c>
      <c r="N2212">
        <f t="shared" si="69"/>
        <v>87.1111111111111</v>
      </c>
    </row>
    <row r="2213" spans="2:14" x14ac:dyDescent="0.2">
      <c r="B2213">
        <v>111.1111111111111</v>
      </c>
      <c r="C2213">
        <v>75</v>
      </c>
      <c r="D2213">
        <v>7</v>
      </c>
      <c r="E2213">
        <v>28</v>
      </c>
      <c r="F2213">
        <v>0.13306360701337669</v>
      </c>
      <c r="G2213">
        <v>3286.781525314284</v>
      </c>
      <c r="H2213">
        <v>1153.50559016444</v>
      </c>
      <c r="I2213">
        <v>2.849384999378922</v>
      </c>
      <c r="J2213">
        <f t="shared" si="68"/>
        <v>0.13306360701337669</v>
      </c>
      <c r="K2213">
        <v>26791.079651536209</v>
      </c>
      <c r="L2213">
        <v>24657.80371638637</v>
      </c>
      <c r="M2213">
        <v>1.086515245221624</v>
      </c>
      <c r="N2213">
        <f t="shared" si="69"/>
        <v>83.1111111111111</v>
      </c>
    </row>
    <row r="2214" spans="2:14" x14ac:dyDescent="0.2">
      <c r="B2214">
        <v>111.1111111111111</v>
      </c>
      <c r="C2214">
        <v>75</v>
      </c>
      <c r="D2214">
        <v>7</v>
      </c>
      <c r="E2214">
        <v>32</v>
      </c>
      <c r="F2214">
        <v>0.13679279737171679</v>
      </c>
      <c r="G2214">
        <v>3151.9667614608311</v>
      </c>
      <c r="H2214">
        <v>1071.043533211352</v>
      </c>
      <c r="I2214">
        <v>2.9428932286348468</v>
      </c>
      <c r="J2214">
        <f t="shared" si="68"/>
        <v>0.13679279737171679</v>
      </c>
      <c r="K2214">
        <v>27349.7465674423</v>
      </c>
      <c r="L2214">
        <v>25268.82333919283</v>
      </c>
      <c r="M2214">
        <v>1.082351409890222</v>
      </c>
      <c r="N2214">
        <f t="shared" si="69"/>
        <v>79.1111111111111</v>
      </c>
    </row>
    <row r="2215" spans="2:14" x14ac:dyDescent="0.2">
      <c r="B2215">
        <v>111.1111111111111</v>
      </c>
      <c r="C2215">
        <v>75</v>
      </c>
      <c r="D2215">
        <v>7</v>
      </c>
      <c r="E2215">
        <v>36</v>
      </c>
      <c r="F2215">
        <v>0.14079486116607279</v>
      </c>
      <c r="G2215">
        <v>3019.9019658913412</v>
      </c>
      <c r="H2215">
        <v>991.31457207237509</v>
      </c>
      <c r="I2215">
        <v>3.0463609140518719</v>
      </c>
      <c r="J2215">
        <f t="shared" si="68"/>
        <v>0.14079486116607279</v>
      </c>
      <c r="K2215">
        <v>27973.72516409773</v>
      </c>
      <c r="L2215">
        <v>25945.137770278769</v>
      </c>
      <c r="M2215">
        <v>1.078187574557526</v>
      </c>
      <c r="N2215">
        <f t="shared" si="69"/>
        <v>75.1111111111111</v>
      </c>
    </row>
    <row r="2216" spans="2:14" x14ac:dyDescent="0.2">
      <c r="B2216">
        <v>111.1111111111111</v>
      </c>
      <c r="C2216">
        <v>75</v>
      </c>
      <c r="D2216">
        <v>7</v>
      </c>
      <c r="E2216">
        <v>40</v>
      </c>
      <c r="F2216">
        <v>0.1450965143371091</v>
      </c>
      <c r="G2216">
        <v>2890.5690290152929</v>
      </c>
      <c r="H2216">
        <v>914.31207792001169</v>
      </c>
      <c r="I2216">
        <v>3.1614687138237429</v>
      </c>
      <c r="J2216">
        <f t="shared" si="68"/>
        <v>0.1450965143371091</v>
      </c>
      <c r="K2216">
        <v>28673.867363912439</v>
      </c>
      <c r="L2216">
        <v>26697.610412817161</v>
      </c>
      <c r="M2216">
        <v>1.074023739223736</v>
      </c>
      <c r="N2216">
        <f t="shared" si="69"/>
        <v>71.1111111111111</v>
      </c>
    </row>
    <row r="2217" spans="2:14" x14ac:dyDescent="0.2">
      <c r="B2217">
        <v>111.1111111111111</v>
      </c>
      <c r="C2217">
        <v>75</v>
      </c>
      <c r="D2217">
        <v>7</v>
      </c>
      <c r="E2217">
        <v>44</v>
      </c>
      <c r="F2217">
        <v>0.14972750843764249</v>
      </c>
      <c r="G2217">
        <v>2763.957957245123</v>
      </c>
      <c r="H2217">
        <v>840.03272045465508</v>
      </c>
      <c r="I2217">
        <v>3.290297972856548</v>
      </c>
      <c r="J2217">
        <f t="shared" si="68"/>
        <v>0.14972750843764249</v>
      </c>
      <c r="K2217">
        <v>29463.688816285739</v>
      </c>
      <c r="L2217">
        <v>27539.763579495269</v>
      </c>
      <c r="M2217">
        <v>1.069859903889042</v>
      </c>
      <c r="N2217">
        <f t="shared" si="69"/>
        <v>67.1111111111111</v>
      </c>
    </row>
    <row r="2218" spans="2:14" x14ac:dyDescent="0.2">
      <c r="B2218">
        <v>111.1111111111111</v>
      </c>
      <c r="C2218">
        <v>75</v>
      </c>
      <c r="D2218">
        <v>7</v>
      </c>
      <c r="E2218">
        <v>48</v>
      </c>
      <c r="F2218">
        <v>0.15472117435335719</v>
      </c>
      <c r="G2218">
        <v>2640.0634021643491</v>
      </c>
      <c r="H2218">
        <v>768.47501322312769</v>
      </c>
      <c r="I2218">
        <v>3.4354577009490921</v>
      </c>
      <c r="J2218">
        <f t="shared" si="68"/>
        <v>0.15472117435335719</v>
      </c>
      <c r="K2218">
        <v>30360.178804568179</v>
      </c>
      <c r="L2218">
        <v>28488.590415626961</v>
      </c>
      <c r="M2218">
        <v>1.065696068553627</v>
      </c>
      <c r="N2218">
        <f t="shared" si="69"/>
        <v>63.1111111111111</v>
      </c>
    </row>
    <row r="2219" spans="2:14" x14ac:dyDescent="0.2">
      <c r="B2219">
        <v>111.1111111111111</v>
      </c>
      <c r="C2219">
        <v>75</v>
      </c>
      <c r="D2219">
        <v>7</v>
      </c>
      <c r="E2219">
        <v>52</v>
      </c>
      <c r="F2219">
        <v>0.1601150326825761</v>
      </c>
      <c r="G2219">
        <v>2518.8825973436751</v>
      </c>
      <c r="H2219">
        <v>699.63847729073893</v>
      </c>
      <c r="I2219">
        <v>3.600263106022596</v>
      </c>
      <c r="J2219">
        <f t="shared" si="68"/>
        <v>0.1601150326825761</v>
      </c>
      <c r="K2219">
        <v>31384.953422644008</v>
      </c>
      <c r="L2219">
        <v>29565.70930259108</v>
      </c>
      <c r="M2219">
        <v>1.061532233217672</v>
      </c>
      <c r="N2219">
        <f t="shared" si="69"/>
        <v>59.1111111111111</v>
      </c>
    </row>
    <row r="2220" spans="2:14" x14ac:dyDescent="0.2">
      <c r="B2220">
        <v>111.1111111111111</v>
      </c>
      <c r="C2220">
        <v>75</v>
      </c>
      <c r="D2220">
        <v>7</v>
      </c>
      <c r="E2220">
        <v>56</v>
      </c>
      <c r="F2220">
        <v>0.165951495867041</v>
      </c>
      <c r="G2220">
        <v>2400.41416524837</v>
      </c>
      <c r="H2220">
        <v>633.52317555738409</v>
      </c>
      <c r="I2220">
        <v>3.788991875690177</v>
      </c>
      <c r="J2220">
        <f t="shared" si="68"/>
        <v>0.165951495867041</v>
      </c>
      <c r="K2220">
        <v>32565.920681003568</v>
      </c>
      <c r="L2220">
        <v>30799.029691312589</v>
      </c>
      <c r="M2220">
        <v>1.0573683978813579</v>
      </c>
      <c r="N2220">
        <f t="shared" si="69"/>
        <v>55.1111111111111</v>
      </c>
    </row>
    <row r="2221" spans="2:14" x14ac:dyDescent="0.2">
      <c r="B2221">
        <v>111.1111111111111</v>
      </c>
      <c r="C2221">
        <v>75</v>
      </c>
      <c r="D2221">
        <v>7</v>
      </c>
      <c r="E2221">
        <v>60</v>
      </c>
      <c r="F2221">
        <v>0.1722786909855698</v>
      </c>
      <c r="G2221">
        <v>2284.6574360360191</v>
      </c>
      <c r="H2221">
        <v>570.12946005110098</v>
      </c>
      <c r="I2221">
        <v>4.0072607997335279</v>
      </c>
      <c r="J2221">
        <f t="shared" si="68"/>
        <v>0.1722786909855698</v>
      </c>
      <c r="K2221">
        <v>33939.733747371152</v>
      </c>
      <c r="L2221">
        <v>32225.20577138623</v>
      </c>
      <c r="M2221">
        <v>1.0532045625448669</v>
      </c>
      <c r="N2221">
        <f t="shared" si="69"/>
        <v>51.1111111111111</v>
      </c>
    </row>
    <row r="2222" spans="2:14" x14ac:dyDescent="0.2">
      <c r="B2222">
        <v>111.1111111111111</v>
      </c>
      <c r="C2222">
        <v>75</v>
      </c>
      <c r="D2222">
        <v>7</v>
      </c>
      <c r="E2222">
        <v>64</v>
      </c>
      <c r="F2222">
        <v>0.1791514364487935</v>
      </c>
      <c r="G2222">
        <v>2171.6120637258332</v>
      </c>
      <c r="H2222">
        <v>509.45784019534631</v>
      </c>
      <c r="I2222">
        <v>4.2625942568538182</v>
      </c>
      <c r="J2222">
        <f t="shared" si="68"/>
        <v>0.1791514364487935</v>
      </c>
      <c r="K2222">
        <v>35555.497943080853</v>
      </c>
      <c r="L2222">
        <v>33893.343719550357</v>
      </c>
      <c r="M2222">
        <v>1.049040727208385</v>
      </c>
      <c r="N2222">
        <f t="shared" si="69"/>
        <v>47.1111111111111</v>
      </c>
    </row>
    <row r="2223" spans="2:14" x14ac:dyDescent="0.2">
      <c r="B2223">
        <v>111.1111111111111</v>
      </c>
      <c r="C2223">
        <v>75</v>
      </c>
      <c r="D2223">
        <v>7</v>
      </c>
      <c r="E2223">
        <v>68</v>
      </c>
      <c r="F2223">
        <v>0.18663241249428389</v>
      </c>
      <c r="G2223">
        <v>2061.2778141065919</v>
      </c>
      <c r="H2223">
        <v>451.50891943568371</v>
      </c>
      <c r="I2223">
        <v>4.5653091785714244</v>
      </c>
      <c r="J2223">
        <f t="shared" si="68"/>
        <v>0.18663241249428389</v>
      </c>
      <c r="K2223">
        <v>37480.543975496847</v>
      </c>
      <c r="L2223">
        <v>35870.775080825937</v>
      </c>
      <c r="M2223">
        <v>1.044876891872107</v>
      </c>
      <c r="N2223">
        <f t="shared" si="69"/>
        <v>43.1111111111111</v>
      </c>
    </row>
    <row r="2224" spans="2:14" x14ac:dyDescent="0.2">
      <c r="B2224">
        <v>111.1111111111111</v>
      </c>
      <c r="C2224">
        <v>75</v>
      </c>
      <c r="D2224">
        <v>7</v>
      </c>
      <c r="E2224">
        <v>72</v>
      </c>
      <c r="F2224">
        <v>0.19479357481580939</v>
      </c>
      <c r="G2224">
        <v>1953.6544528503159</v>
      </c>
      <c r="H2224">
        <v>396.28337070362898</v>
      </c>
      <c r="I2224">
        <v>4.9299430591333291</v>
      </c>
      <c r="J2224">
        <f t="shared" si="68"/>
        <v>0.19479357481580939</v>
      </c>
      <c r="K2224">
        <v>39809.745495754549</v>
      </c>
      <c r="L2224">
        <v>38252.37441360786</v>
      </c>
      <c r="M2224">
        <v>1.040713056536241</v>
      </c>
      <c r="N2224">
        <f t="shared" si="69"/>
        <v>39.1111111111111</v>
      </c>
    </row>
    <row r="2225" spans="2:14" x14ac:dyDescent="0.2">
      <c r="B2225">
        <v>111.1111111111111</v>
      </c>
      <c r="C2225">
        <v>75</v>
      </c>
      <c r="D2225">
        <v>7</v>
      </c>
      <c r="E2225">
        <v>76</v>
      </c>
      <c r="F2225">
        <v>0.20371787382048451</v>
      </c>
      <c r="G2225">
        <v>1848.741692263829</v>
      </c>
      <c r="H2225">
        <v>343.78193388740351</v>
      </c>
      <c r="I2225">
        <v>5.3776580734150334</v>
      </c>
      <c r="J2225">
        <f t="shared" si="68"/>
        <v>0.20371787382048451</v>
      </c>
      <c r="K2225">
        <v>42681.206718596397</v>
      </c>
      <c r="L2225">
        <v>41176.246960219971</v>
      </c>
      <c r="M2225">
        <v>1.0365492212010079</v>
      </c>
      <c r="N2225">
        <f t="shared" si="69"/>
        <v>35.1111111111111</v>
      </c>
    </row>
    <row r="2226" spans="2:14" x14ac:dyDescent="0.2">
      <c r="B2226">
        <v>111.1111111111111</v>
      </c>
      <c r="C2226">
        <v>75</v>
      </c>
      <c r="D2226">
        <v>7</v>
      </c>
      <c r="E2226">
        <v>80</v>
      </c>
      <c r="F2226">
        <v>0.21350135986566859</v>
      </c>
      <c r="G2226">
        <v>1746.5391726501839</v>
      </c>
      <c r="H2226">
        <v>294.00542571512779</v>
      </c>
      <c r="I2226">
        <v>5.9404997999678653</v>
      </c>
      <c r="J2226">
        <f t="shared" si="68"/>
        <v>0.21350135986566859</v>
      </c>
      <c r="K2226">
        <v>46304.05266710533</v>
      </c>
      <c r="L2226">
        <v>44851.518920170267</v>
      </c>
      <c r="M2226">
        <v>1.0323853858666501</v>
      </c>
      <c r="N2226">
        <f t="shared" si="69"/>
        <v>31.1111111111111</v>
      </c>
    </row>
    <row r="2227" spans="2:14" x14ac:dyDescent="0.2">
      <c r="B2227">
        <v>111.1111111111111</v>
      </c>
      <c r="C2227">
        <v>75</v>
      </c>
      <c r="D2227">
        <v>8</v>
      </c>
      <c r="E2227">
        <v>20</v>
      </c>
      <c r="F2227">
        <v>0.12632927764263741</v>
      </c>
      <c r="G2227">
        <v>3564.807940556972</v>
      </c>
      <c r="H2227">
        <v>1326.687002716096</v>
      </c>
      <c r="I2227">
        <v>2.6869999730598262</v>
      </c>
      <c r="J2227">
        <f t="shared" si="68"/>
        <v>0.12632927764263741</v>
      </c>
      <c r="K2227">
        <v>25836.308729749999</v>
      </c>
      <c r="L2227">
        <v>23598.187791909131</v>
      </c>
      <c r="M2227">
        <v>1.094842915802553</v>
      </c>
      <c r="N2227">
        <f t="shared" si="69"/>
        <v>91.1111111111111</v>
      </c>
    </row>
    <row r="2228" spans="2:14" x14ac:dyDescent="0.2">
      <c r="B2228">
        <v>111.1111111111111</v>
      </c>
      <c r="C2228">
        <v>75</v>
      </c>
      <c r="D2228">
        <v>8</v>
      </c>
      <c r="E2228">
        <v>24</v>
      </c>
      <c r="F2228">
        <v>0.1269234034270669</v>
      </c>
      <c r="G2228">
        <v>3515.6451512198091</v>
      </c>
      <c r="H2228">
        <v>1271.7274834523109</v>
      </c>
      <c r="I2228">
        <v>2.7644642401499571</v>
      </c>
      <c r="J2228">
        <f t="shared" si="68"/>
        <v>0.1269234034270669</v>
      </c>
      <c r="K2228">
        <v>26989.621575251091</v>
      </c>
      <c r="L2228">
        <v>24745.703907483588</v>
      </c>
      <c r="M2228">
        <v>1.0906790801408111</v>
      </c>
      <c r="N2228">
        <f t="shared" si="69"/>
        <v>87.1111111111111</v>
      </c>
    </row>
    <row r="2229" spans="2:14" x14ac:dyDescent="0.2">
      <c r="B2229">
        <v>111.1111111111111</v>
      </c>
      <c r="C2229">
        <v>75</v>
      </c>
      <c r="D2229">
        <v>8</v>
      </c>
      <c r="E2229">
        <v>28</v>
      </c>
      <c r="F2229">
        <v>0.13031197705330319</v>
      </c>
      <c r="G2229">
        <v>3373.7510725290372</v>
      </c>
      <c r="H2229">
        <v>1184.027816364104</v>
      </c>
      <c r="I2229">
        <v>2.8493849771951338</v>
      </c>
      <c r="J2229">
        <f t="shared" si="68"/>
        <v>0.13031197705330319</v>
      </c>
      <c r="K2229">
        <v>27499.982281279968</v>
      </c>
      <c r="L2229">
        <v>25310.25902511504</v>
      </c>
      <c r="M2229">
        <v>1.0865152448259059</v>
      </c>
      <c r="N2229">
        <f t="shared" si="69"/>
        <v>83.1111111111111</v>
      </c>
    </row>
    <row r="2230" spans="2:14" x14ac:dyDescent="0.2">
      <c r="B2230">
        <v>111.1111111111111</v>
      </c>
      <c r="C2230">
        <v>75</v>
      </c>
      <c r="D2230">
        <v>8</v>
      </c>
      <c r="E2230">
        <v>32</v>
      </c>
      <c r="F2230">
        <v>0.13394503737308019</v>
      </c>
      <c r="G2230">
        <v>3234.7258698193441</v>
      </c>
      <c r="H2230">
        <v>1099.1652246176</v>
      </c>
      <c r="I2230">
        <v>2.9428932041993092</v>
      </c>
      <c r="J2230">
        <f t="shared" si="68"/>
        <v>0.13394503737308019</v>
      </c>
      <c r="K2230">
        <v>28067.850789678389</v>
      </c>
      <c r="L2230">
        <v>25932.29014447665</v>
      </c>
      <c r="M2230">
        <v>1.082351409509299</v>
      </c>
      <c r="N2230">
        <f t="shared" si="69"/>
        <v>79.1111111111111</v>
      </c>
    </row>
    <row r="2231" spans="2:14" x14ac:dyDescent="0.2">
      <c r="B2231">
        <v>111.1111111111111</v>
      </c>
      <c r="C2231">
        <v>75</v>
      </c>
      <c r="D2231">
        <v>8</v>
      </c>
      <c r="E2231">
        <v>36</v>
      </c>
      <c r="F2231">
        <v>0.13784641120550861</v>
      </c>
      <c r="G2231">
        <v>3098.540812279075</v>
      </c>
      <c r="H2231">
        <v>1017.128609264337</v>
      </c>
      <c r="I2231">
        <v>3.0463608869680412</v>
      </c>
      <c r="J2231">
        <f t="shared" si="68"/>
        <v>0.13784641120550861</v>
      </c>
      <c r="K2231">
        <v>28702.16651779673</v>
      </c>
      <c r="L2231">
        <v>26620.754314782</v>
      </c>
      <c r="M2231">
        <v>1.0781875741912761</v>
      </c>
      <c r="N2231">
        <f t="shared" si="69"/>
        <v>75.1111111111111</v>
      </c>
    </row>
    <row r="2232" spans="2:14" x14ac:dyDescent="0.2">
      <c r="B2232">
        <v>111.1111111111111</v>
      </c>
      <c r="C2232">
        <v>75</v>
      </c>
      <c r="D2232">
        <v>8</v>
      </c>
      <c r="E2232">
        <v>40</v>
      </c>
      <c r="F2232">
        <v>0.14204247235468781</v>
      </c>
      <c r="G2232">
        <v>2965.1800043774069</v>
      </c>
      <c r="H2232">
        <v>937.9121861172257</v>
      </c>
      <c r="I2232">
        <v>3.1614686836010488</v>
      </c>
      <c r="J2232">
        <f t="shared" si="68"/>
        <v>0.14204247235468781</v>
      </c>
      <c r="K2232">
        <v>29413.99333563304</v>
      </c>
      <c r="L2232">
        <v>27386.725517372859</v>
      </c>
      <c r="M2232">
        <v>1.074023738872111</v>
      </c>
      <c r="N2232">
        <f t="shared" si="69"/>
        <v>71.1111111111111</v>
      </c>
    </row>
    <row r="2233" spans="2:14" x14ac:dyDescent="0.2">
      <c r="B2233">
        <v>111.1111111111111</v>
      </c>
      <c r="C2233">
        <v>75</v>
      </c>
      <c r="D2233">
        <v>8</v>
      </c>
      <c r="E2233">
        <v>44</v>
      </c>
      <c r="F2233">
        <v>0.14656263997942809</v>
      </c>
      <c r="G2233">
        <v>2834.6348629835029</v>
      </c>
      <c r="H2233">
        <v>861.51312605683393</v>
      </c>
      <c r="I2233">
        <v>3.2902979388807401</v>
      </c>
      <c r="J2233">
        <f t="shared" si="68"/>
        <v>0.14656263997942809</v>
      </c>
      <c r="K2233">
        <v>30217.10199745046</v>
      </c>
      <c r="L2233">
        <v>28243.980260523789</v>
      </c>
      <c r="M2233">
        <v>1.0698599035520671</v>
      </c>
      <c r="N2233">
        <f t="shared" si="69"/>
        <v>67.1111111111111</v>
      </c>
    </row>
    <row r="2234" spans="2:14" x14ac:dyDescent="0.2">
      <c r="B2234">
        <v>111.1111111111111</v>
      </c>
      <c r="C2234">
        <v>75</v>
      </c>
      <c r="D2234">
        <v>8</v>
      </c>
      <c r="E2234">
        <v>48</v>
      </c>
      <c r="F2234">
        <v>0.15143992074989879</v>
      </c>
      <c r="G2234">
        <v>2706.9008423565601</v>
      </c>
      <c r="H2234">
        <v>787.93019979568589</v>
      </c>
      <c r="I2234">
        <v>3.4354576624407498</v>
      </c>
      <c r="J2234">
        <f t="shared" si="68"/>
        <v>0.15143992074989879</v>
      </c>
      <c r="K2234">
        <v>31128.795434536842</v>
      </c>
      <c r="L2234">
        <v>29209.824791975971</v>
      </c>
      <c r="M2234">
        <v>1.065696068231399</v>
      </c>
      <c r="N2234">
        <f t="shared" si="69"/>
        <v>63.1111111111111</v>
      </c>
    </row>
    <row r="2235" spans="2:14" x14ac:dyDescent="0.2">
      <c r="B2235">
        <v>111.1111111111111</v>
      </c>
      <c r="C2235">
        <v>75</v>
      </c>
      <c r="D2235">
        <v>8</v>
      </c>
      <c r="E2235">
        <v>52</v>
      </c>
      <c r="F2235">
        <v>0.15671151732547309</v>
      </c>
      <c r="G2235">
        <v>2581.9755828506309</v>
      </c>
      <c r="H2235">
        <v>717.16303459006053</v>
      </c>
      <c r="I2235">
        <v>3.6002630619779801</v>
      </c>
      <c r="J2235">
        <f t="shared" si="68"/>
        <v>0.15671151732547309</v>
      </c>
      <c r="K2235">
        <v>32171.08391301287</v>
      </c>
      <c r="L2235">
        <v>30306.271364752301</v>
      </c>
      <c r="M2235">
        <v>1.061532232910362</v>
      </c>
      <c r="N2235">
        <f t="shared" si="69"/>
        <v>59.1111111111111</v>
      </c>
    </row>
    <row r="2236" spans="2:14" x14ac:dyDescent="0.2">
      <c r="B2236">
        <v>111.1111111111111</v>
      </c>
      <c r="C2236">
        <v>75</v>
      </c>
      <c r="D2236">
        <v>8</v>
      </c>
      <c r="E2236">
        <v>56</v>
      </c>
      <c r="F2236">
        <v>0.162419530554957</v>
      </c>
      <c r="G2236">
        <v>2459.857878933567</v>
      </c>
      <c r="H2236">
        <v>649.21171453482111</v>
      </c>
      <c r="I2236">
        <v>3.7889918247949761</v>
      </c>
      <c r="J2236">
        <f t="shared" si="68"/>
        <v>0.162419530554957</v>
      </c>
      <c r="K2236">
        <v>33372.38120472576</v>
      </c>
      <c r="L2236">
        <v>31561.735040327021</v>
      </c>
      <c r="M2236">
        <v>1.057368397589209</v>
      </c>
      <c r="N2236">
        <f t="shared" si="69"/>
        <v>55.1111111111111</v>
      </c>
    </row>
    <row r="2237" spans="2:14" x14ac:dyDescent="0.2">
      <c r="B2237">
        <v>111.1111111111111</v>
      </c>
      <c r="C2237">
        <v>75</v>
      </c>
      <c r="D2237">
        <v>8</v>
      </c>
      <c r="E2237">
        <v>60</v>
      </c>
      <c r="F2237">
        <v>0.1686117851605175</v>
      </c>
      <c r="G2237">
        <v>2340.5471054152908</v>
      </c>
      <c r="H2237">
        <v>584.07656929223276</v>
      </c>
      <c r="I2237">
        <v>4.0072607402339369</v>
      </c>
      <c r="J2237">
        <f t="shared" si="68"/>
        <v>0.1686117851605175</v>
      </c>
      <c r="K2237">
        <v>34770.002858197789</v>
      </c>
      <c r="L2237">
        <v>33013.53232207473</v>
      </c>
      <c r="M2237">
        <v>1.0532045622682</v>
      </c>
      <c r="N2237">
        <f t="shared" si="69"/>
        <v>51.1111111111111</v>
      </c>
    </row>
    <row r="2238" spans="2:14" x14ac:dyDescent="0.2">
      <c r="B2238">
        <v>111.1111111111111</v>
      </c>
      <c r="C2238">
        <v>75</v>
      </c>
      <c r="D2238">
        <v>8</v>
      </c>
      <c r="E2238">
        <v>64</v>
      </c>
      <c r="F2238">
        <v>0.17534281273982241</v>
      </c>
      <c r="G2238">
        <v>2224.042899404827</v>
      </c>
      <c r="H2238">
        <v>521.75806613787302</v>
      </c>
      <c r="I2238">
        <v>4.2625941863582613</v>
      </c>
      <c r="J2238">
        <f t="shared" si="68"/>
        <v>0.17534281273982241</v>
      </c>
      <c r="K2238">
        <v>36413.940618583423</v>
      </c>
      <c r="L2238">
        <v>34711.65578531647</v>
      </c>
      <c r="M2238">
        <v>1.049040726947605</v>
      </c>
      <c r="N2238">
        <f t="shared" si="69"/>
        <v>47.1111111111111</v>
      </c>
    </row>
    <row r="2239" spans="2:14" x14ac:dyDescent="0.2">
      <c r="B2239">
        <v>111.1111111111111</v>
      </c>
      <c r="C2239">
        <v>75</v>
      </c>
      <c r="D2239">
        <v>8</v>
      </c>
      <c r="E2239">
        <v>68</v>
      </c>
      <c r="F2239">
        <v>0.18267503263583559</v>
      </c>
      <c r="G2239">
        <v>2110.3449866533401</v>
      </c>
      <c r="H2239">
        <v>462.25675925190012</v>
      </c>
      <c r="I2239">
        <v>4.5653090937353671</v>
      </c>
      <c r="J2239">
        <f t="shared" si="68"/>
        <v>0.18267503263583559</v>
      </c>
      <c r="K2239">
        <v>38372.740216976679</v>
      </c>
      <c r="L2239">
        <v>36724.651989575243</v>
      </c>
      <c r="M2239">
        <v>1.0448768916277069</v>
      </c>
      <c r="N2239">
        <f t="shared" si="69"/>
        <v>43.1111111111111</v>
      </c>
    </row>
    <row r="2240" spans="2:14" x14ac:dyDescent="0.2">
      <c r="B2240">
        <v>111.1111111111111</v>
      </c>
      <c r="C2240">
        <v>75</v>
      </c>
      <c r="D2240">
        <v>8</v>
      </c>
      <c r="E2240">
        <v>72</v>
      </c>
      <c r="F2240">
        <v>0.19068018116610971</v>
      </c>
      <c r="G2240">
        <v>1999.453089768183</v>
      </c>
      <c r="H2240">
        <v>405.57327092073569</v>
      </c>
      <c r="I2240">
        <v>4.9299429551385572</v>
      </c>
      <c r="J2240">
        <f t="shared" si="68"/>
        <v>0.19068018116610971</v>
      </c>
      <c r="K2240">
        <v>40742.987337520732</v>
      </c>
      <c r="L2240">
        <v>39149.107518673292</v>
      </c>
      <c r="M2240">
        <v>1.0407130563088109</v>
      </c>
      <c r="N2240">
        <f t="shared" si="69"/>
        <v>39.1111111111111</v>
      </c>
    </row>
    <row r="2241" spans="2:14" x14ac:dyDescent="0.2">
      <c r="B2241">
        <v>111.1111111111111</v>
      </c>
      <c r="C2241">
        <v>75</v>
      </c>
      <c r="D2241">
        <v>8</v>
      </c>
      <c r="E2241">
        <v>76</v>
      </c>
      <c r="F2241">
        <v>0.1994410532416111</v>
      </c>
      <c r="G2241">
        <v>1891.366885047812</v>
      </c>
      <c r="H2241">
        <v>351.70829105734992</v>
      </c>
      <c r="I2241">
        <v>5.3776579430690861</v>
      </c>
      <c r="J2241">
        <f t="shared" si="68"/>
        <v>0.1994410532416111</v>
      </c>
      <c r="K2241">
        <v>43665.278572574782</v>
      </c>
      <c r="L2241">
        <v>42125.61997858432</v>
      </c>
      <c r="M2241">
        <v>1.036549220991245</v>
      </c>
      <c r="N2241">
        <f t="shared" si="69"/>
        <v>35.1111111111111</v>
      </c>
    </row>
    <row r="2242" spans="2:14" x14ac:dyDescent="0.2">
      <c r="B2242">
        <v>111.1111111111111</v>
      </c>
      <c r="C2242">
        <v>75</v>
      </c>
      <c r="D2242">
        <v>8</v>
      </c>
      <c r="E2242">
        <v>80</v>
      </c>
      <c r="F2242">
        <v>0.20905363917587519</v>
      </c>
      <c r="G2242">
        <v>1786.0859874145631</v>
      </c>
      <c r="H2242">
        <v>300.66258699451902</v>
      </c>
      <c r="I2242">
        <v>5.9404996320580574</v>
      </c>
      <c r="J2242">
        <f t="shared" si="68"/>
        <v>0.20905363917587519</v>
      </c>
      <c r="K2242">
        <v>47352.513430162508</v>
      </c>
      <c r="L2242">
        <v>45867.090029742467</v>
      </c>
      <c r="M2242">
        <v>1.032385385675368</v>
      </c>
      <c r="N2242">
        <f t="shared" si="69"/>
        <v>31.1111111111111</v>
      </c>
    </row>
    <row r="2243" spans="2:14" x14ac:dyDescent="0.2">
      <c r="B2243">
        <v>111.1111111111111</v>
      </c>
      <c r="C2243">
        <v>75</v>
      </c>
      <c r="D2243">
        <v>9</v>
      </c>
      <c r="E2243">
        <v>20</v>
      </c>
      <c r="F2243">
        <v>0.12375758815007321</v>
      </c>
      <c r="G2243">
        <v>3660.4575841596238</v>
      </c>
      <c r="H2243">
        <v>1362.2842012601679</v>
      </c>
      <c r="I2243">
        <v>2.6869999525602308</v>
      </c>
      <c r="J2243">
        <f t="shared" si="68"/>
        <v>0.12375758815007321</v>
      </c>
      <c r="K2243">
        <v>26529.539266490388</v>
      </c>
      <c r="L2243">
        <v>24231.365883590941</v>
      </c>
      <c r="M2243">
        <v>1.0948429153329631</v>
      </c>
      <c r="N2243">
        <f t="shared" si="69"/>
        <v>91.1111111111111</v>
      </c>
    </row>
    <row r="2244" spans="2:14" x14ac:dyDescent="0.2">
      <c r="B2244">
        <v>111.1111111111111</v>
      </c>
      <c r="C2244">
        <v>75</v>
      </c>
      <c r="D2244">
        <v>9</v>
      </c>
      <c r="E2244">
        <v>24</v>
      </c>
      <c r="F2244">
        <v>0.1248927195233228</v>
      </c>
      <c r="G2244">
        <v>3588.6706082932242</v>
      </c>
      <c r="H2244">
        <v>1298.1432670668671</v>
      </c>
      <c r="I2244">
        <v>2.764464215418815</v>
      </c>
      <c r="J2244">
        <f t="shared" ref="J2244:J2307" si="70">F2244</f>
        <v>0.1248927195233228</v>
      </c>
      <c r="K2244">
        <v>27550.238294798961</v>
      </c>
      <c r="L2244">
        <v>25259.710953572601</v>
      </c>
      <c r="M2244">
        <v>1.0906790796393651</v>
      </c>
      <c r="N2244">
        <f t="shared" ref="N2244:N2307" si="71">B2244-E2244</f>
        <v>87.1111111111111</v>
      </c>
    </row>
    <row r="2245" spans="2:14" x14ac:dyDescent="0.2">
      <c r="B2245">
        <v>111.1111111111111</v>
      </c>
      <c r="C2245">
        <v>75</v>
      </c>
      <c r="D2245">
        <v>9</v>
      </c>
      <c r="E2245">
        <v>28</v>
      </c>
      <c r="F2245">
        <v>0.12821114652664589</v>
      </c>
      <c r="G2245">
        <v>3443.313372104195</v>
      </c>
      <c r="H2245">
        <v>1208.4409205518641</v>
      </c>
      <c r="I2245">
        <v>2.8493849500989441</v>
      </c>
      <c r="J2245">
        <f t="shared" si="70"/>
        <v>0.12821114652664589</v>
      </c>
      <c r="K2245">
        <v>28066.995663309939</v>
      </c>
      <c r="L2245">
        <v>25832.123211757611</v>
      </c>
      <c r="M2245">
        <v>1.0865152443425601</v>
      </c>
      <c r="N2245">
        <f t="shared" si="71"/>
        <v>83.1111111111111</v>
      </c>
    </row>
    <row r="2246" spans="2:14" x14ac:dyDescent="0.2">
      <c r="B2246">
        <v>111.1111111111111</v>
      </c>
      <c r="C2246">
        <v>75</v>
      </c>
      <c r="D2246">
        <v>9</v>
      </c>
      <c r="E2246">
        <v>32</v>
      </c>
      <c r="F2246">
        <v>0.13177084690147869</v>
      </c>
      <c r="G2246">
        <v>3300.8957276586411</v>
      </c>
      <c r="H2246">
        <v>1121.649863624174</v>
      </c>
      <c r="I2246">
        <v>2.9428931743397029</v>
      </c>
      <c r="J2246">
        <f t="shared" si="70"/>
        <v>0.13177084690147869</v>
      </c>
      <c r="K2246">
        <v>28642.009395802052</v>
      </c>
      <c r="L2246">
        <v>26462.763531767581</v>
      </c>
      <c r="M2246">
        <v>1.08235140904382</v>
      </c>
      <c r="N2246">
        <f t="shared" si="71"/>
        <v>79.1111111111111</v>
      </c>
    </row>
    <row r="2247" spans="2:14" x14ac:dyDescent="0.2">
      <c r="B2247">
        <v>111.1111111111111</v>
      </c>
      <c r="C2247">
        <v>75</v>
      </c>
      <c r="D2247">
        <v>9</v>
      </c>
      <c r="E2247">
        <v>36</v>
      </c>
      <c r="F2247">
        <v>0.1355953876795383</v>
      </c>
      <c r="G2247">
        <v>3161.3913269373738</v>
      </c>
      <c r="H2247">
        <v>1037.7599629847671</v>
      </c>
      <c r="I2247">
        <v>3.046360853857474</v>
      </c>
      <c r="J2247">
        <f t="shared" si="70"/>
        <v>0.1355953876795383</v>
      </c>
      <c r="K2247">
        <v>29284.358603278699</v>
      </c>
      <c r="L2247">
        <v>27160.72723932609</v>
      </c>
      <c r="M2247">
        <v>1.078187573743526</v>
      </c>
      <c r="N2247">
        <f t="shared" si="71"/>
        <v>75.1111111111111</v>
      </c>
    </row>
    <row r="2248" spans="2:14" x14ac:dyDescent="0.2">
      <c r="B2248">
        <v>111.1111111111111</v>
      </c>
      <c r="C2248">
        <v>75</v>
      </c>
      <c r="D2248">
        <v>9</v>
      </c>
      <c r="E2248">
        <v>40</v>
      </c>
      <c r="F2248">
        <v>0.1397108913451906</v>
      </c>
      <c r="G2248">
        <v>3024.7859448327581</v>
      </c>
      <c r="H2248">
        <v>956.76607391033463</v>
      </c>
      <c r="I2248">
        <v>3.161468646636223</v>
      </c>
      <c r="J2248">
        <f t="shared" si="70"/>
        <v>0.1397108913451906</v>
      </c>
      <c r="K2248">
        <v>30005.272358400482</v>
      </c>
      <c r="L2248">
        <v>27937.25248747805</v>
      </c>
      <c r="M2248">
        <v>1.0740237384420439</v>
      </c>
      <c r="N2248">
        <f t="shared" si="71"/>
        <v>71.1111111111111</v>
      </c>
    </row>
    <row r="2249" spans="2:14" x14ac:dyDescent="0.2">
      <c r="B2249">
        <v>111.1111111111111</v>
      </c>
      <c r="C2249">
        <v>75</v>
      </c>
      <c r="D2249">
        <v>9</v>
      </c>
      <c r="E2249">
        <v>44</v>
      </c>
      <c r="F2249">
        <v>0.14414653593479779</v>
      </c>
      <c r="G2249">
        <v>2891.072002106238</v>
      </c>
      <c r="H2249">
        <v>878.66572946884799</v>
      </c>
      <c r="I2249">
        <v>3.290297897306051</v>
      </c>
      <c r="J2249">
        <f t="shared" si="70"/>
        <v>0.14414653593479779</v>
      </c>
      <c r="K2249">
        <v>30818.719797183949</v>
      </c>
      <c r="L2249">
        <v>28806.31352454656</v>
      </c>
      <c r="M2249">
        <v>1.069859903139726</v>
      </c>
      <c r="N2249">
        <f t="shared" si="71"/>
        <v>67.1111111111111</v>
      </c>
    </row>
    <row r="2250" spans="2:14" x14ac:dyDescent="0.2">
      <c r="B2250">
        <v>111.1111111111111</v>
      </c>
      <c r="C2250">
        <v>75</v>
      </c>
      <c r="D2250">
        <v>9</v>
      </c>
      <c r="E2250">
        <v>48</v>
      </c>
      <c r="F2250">
        <v>0.14893509492822241</v>
      </c>
      <c r="G2250">
        <v>2760.245497940653</v>
      </c>
      <c r="H2250">
        <v>803.4578816079752</v>
      </c>
      <c r="I2250">
        <v>3.4354576152971732</v>
      </c>
      <c r="J2250">
        <f t="shared" si="70"/>
        <v>0.14893509492822241</v>
      </c>
      <c r="K2250">
        <v>31742.24785407852</v>
      </c>
      <c r="L2250">
        <v>29785.46023774584</v>
      </c>
      <c r="M2250">
        <v>1.065696067836915</v>
      </c>
      <c r="N2250">
        <f t="shared" si="71"/>
        <v>63.1111111111111</v>
      </c>
    </row>
    <row r="2251" spans="2:14" x14ac:dyDescent="0.2">
      <c r="B2251">
        <v>111.1111111111111</v>
      </c>
      <c r="C2251">
        <v>75</v>
      </c>
      <c r="D2251">
        <v>9</v>
      </c>
      <c r="E2251">
        <v>52</v>
      </c>
      <c r="F2251">
        <v>0.1541135441908639</v>
      </c>
      <c r="G2251">
        <v>2632.3043408660251</v>
      </c>
      <c r="H2251">
        <v>731.14223460754192</v>
      </c>
      <c r="I2251">
        <v>3.600263008030137</v>
      </c>
      <c r="J2251">
        <f t="shared" si="70"/>
        <v>0.1541135441908639</v>
      </c>
      <c r="K2251">
        <v>32798.173769363617</v>
      </c>
      <c r="L2251">
        <v>30897.011663105139</v>
      </c>
      <c r="M2251">
        <v>1.061532232533954</v>
      </c>
      <c r="N2251">
        <f t="shared" si="71"/>
        <v>59.1111111111111</v>
      </c>
    </row>
    <row r="2252" spans="2:14" x14ac:dyDescent="0.2">
      <c r="B2252">
        <v>111.1111111111111</v>
      </c>
      <c r="C2252">
        <v>75</v>
      </c>
      <c r="D2252">
        <v>9</v>
      </c>
      <c r="E2252">
        <v>56</v>
      </c>
      <c r="F2252">
        <v>0.15972376473774769</v>
      </c>
      <c r="G2252">
        <v>2507.2474417072331</v>
      </c>
      <c r="H2252">
        <v>661.71889487104465</v>
      </c>
      <c r="I2252">
        <v>3.788991762424804</v>
      </c>
      <c r="J2252">
        <f t="shared" si="70"/>
        <v>0.15972376473774769</v>
      </c>
      <c r="K2252">
        <v>34015.30556533709</v>
      </c>
      <c r="L2252">
        <v>32169.777018500899</v>
      </c>
      <c r="M2252">
        <v>1.0573683972311909</v>
      </c>
      <c r="N2252">
        <f t="shared" si="71"/>
        <v>55.1111111111111</v>
      </c>
    </row>
    <row r="2253" spans="2:14" x14ac:dyDescent="0.2">
      <c r="B2253">
        <v>111.1111111111111</v>
      </c>
      <c r="C2253">
        <v>75</v>
      </c>
      <c r="D2253">
        <v>9</v>
      </c>
      <c r="E2253">
        <v>60</v>
      </c>
      <c r="F2253">
        <v>0.16581337151732489</v>
      </c>
      <c r="G2253">
        <v>2385.0742166417349</v>
      </c>
      <c r="H2253">
        <v>595.18818830910425</v>
      </c>
      <c r="I2253">
        <v>4.007260667281713</v>
      </c>
      <c r="J2253">
        <f t="shared" si="70"/>
        <v>0.16581337151732489</v>
      </c>
      <c r="K2253">
        <v>35431.475460491791</v>
      </c>
      <c r="L2253">
        <v>33641.589432159148</v>
      </c>
      <c r="M2253">
        <v>1.05320456192898</v>
      </c>
      <c r="N2253">
        <f t="shared" si="71"/>
        <v>51.1111111111111</v>
      </c>
    </row>
    <row r="2254" spans="2:14" x14ac:dyDescent="0.2">
      <c r="B2254">
        <v>111.1111111111111</v>
      </c>
      <c r="C2254">
        <v>75</v>
      </c>
      <c r="D2254">
        <v>9</v>
      </c>
      <c r="E2254">
        <v>64</v>
      </c>
      <c r="F2254">
        <v>0.1724367023897467</v>
      </c>
      <c r="G2254">
        <v>2265.7843132061762</v>
      </c>
      <c r="H2254">
        <v>531.5505675923971</v>
      </c>
      <c r="I2254">
        <v>4.2625940998780418</v>
      </c>
      <c r="J2254">
        <f t="shared" si="70"/>
        <v>0.1724367023897467</v>
      </c>
      <c r="K2254">
        <v>37097.366897772918</v>
      </c>
      <c r="L2254">
        <v>35363.133152159142</v>
      </c>
      <c r="M2254">
        <v>1.049040726627694</v>
      </c>
      <c r="N2254">
        <f t="shared" si="71"/>
        <v>47.1111111111111</v>
      </c>
    </row>
    <row r="2255" spans="2:14" x14ac:dyDescent="0.2">
      <c r="B2255">
        <v>111.1111111111111</v>
      </c>
      <c r="C2255">
        <v>75</v>
      </c>
      <c r="D2255">
        <v>9</v>
      </c>
      <c r="E2255">
        <v>68</v>
      </c>
      <c r="F2255">
        <v>0.17965600844546109</v>
      </c>
      <c r="G2255">
        <v>2149.3774596886492</v>
      </c>
      <c r="H2255">
        <v>470.80656853284972</v>
      </c>
      <c r="I2255">
        <v>4.5653089896061632</v>
      </c>
      <c r="J2255">
        <f t="shared" si="70"/>
        <v>0.17965600844546109</v>
      </c>
      <c r="K2255">
        <v>39082.473913259819</v>
      </c>
      <c r="L2255">
        <v>37403.903022104023</v>
      </c>
      <c r="M2255">
        <v>1.0448768913277271</v>
      </c>
      <c r="N2255">
        <f t="shared" si="71"/>
        <v>43.1111111111111</v>
      </c>
    </row>
    <row r="2256" spans="2:14" x14ac:dyDescent="0.2">
      <c r="B2256">
        <v>111.1111111111111</v>
      </c>
      <c r="C2256">
        <v>75</v>
      </c>
      <c r="D2256">
        <v>9</v>
      </c>
      <c r="E2256">
        <v>72</v>
      </c>
      <c r="F2256">
        <v>0.1875428970024359</v>
      </c>
      <c r="G2256">
        <v>2035.8533848271629</v>
      </c>
      <c r="H2256">
        <v>412.95679404295038</v>
      </c>
      <c r="I2256">
        <v>4.9299428274218444</v>
      </c>
      <c r="J2256">
        <f t="shared" si="70"/>
        <v>0.1875428970024359</v>
      </c>
      <c r="K2256">
        <v>41484.71854804991</v>
      </c>
      <c r="L2256">
        <v>39861.821957265704</v>
      </c>
      <c r="M2256">
        <v>1.040713056029503</v>
      </c>
      <c r="N2256">
        <f t="shared" si="71"/>
        <v>39.1111111111111</v>
      </c>
    </row>
    <row r="2257" spans="2:14" x14ac:dyDescent="0.2">
      <c r="B2257">
        <v>111.1111111111111</v>
      </c>
      <c r="C2257">
        <v>75</v>
      </c>
      <c r="D2257">
        <v>9</v>
      </c>
      <c r="E2257">
        <v>76</v>
      </c>
      <c r="F2257">
        <v>0.19618009275277451</v>
      </c>
      <c r="G2257">
        <v>1925.2117789951919</v>
      </c>
      <c r="H2257">
        <v>358.00191397785812</v>
      </c>
      <c r="I2257">
        <v>5.3776577828973942</v>
      </c>
      <c r="J2257">
        <f t="shared" si="70"/>
        <v>0.19618009275277451</v>
      </c>
      <c r="K2257">
        <v>44446.642957324628</v>
      </c>
      <c r="L2257">
        <v>42879.433092307292</v>
      </c>
      <c r="M2257">
        <v>1.036549220733483</v>
      </c>
      <c r="N2257">
        <f t="shared" si="71"/>
        <v>35.1111111111111</v>
      </c>
    </row>
    <row r="2258" spans="2:14" x14ac:dyDescent="0.2">
      <c r="B2258">
        <v>111.1111111111111</v>
      </c>
      <c r="C2258">
        <v>75</v>
      </c>
      <c r="D2258">
        <v>9</v>
      </c>
      <c r="E2258">
        <v>80</v>
      </c>
      <c r="F2258">
        <v>0.20566360187541299</v>
      </c>
      <c r="G2258">
        <v>1817.452279854893</v>
      </c>
      <c r="H2258">
        <v>305.94267411621502</v>
      </c>
      <c r="I2258">
        <v>5.9404994256032362</v>
      </c>
      <c r="J2258">
        <f t="shared" si="70"/>
        <v>0.20566360187541299</v>
      </c>
      <c r="K2258">
        <v>48184.093093460317</v>
      </c>
      <c r="L2258">
        <v>46672.58348772164</v>
      </c>
      <c r="M2258">
        <v>1.032385385440177</v>
      </c>
      <c r="N2258">
        <f t="shared" si="71"/>
        <v>31.1111111111111</v>
      </c>
    </row>
    <row r="2259" spans="2:14" x14ac:dyDescent="0.2">
      <c r="B2259">
        <v>111.1111111111111</v>
      </c>
      <c r="C2259">
        <v>75</v>
      </c>
      <c r="D2259">
        <v>10</v>
      </c>
      <c r="E2259">
        <v>20</v>
      </c>
      <c r="F2259">
        <v>0.1217940851035279</v>
      </c>
      <c r="G2259">
        <v>3737.0146157229419</v>
      </c>
      <c r="H2259">
        <v>1390.7758526077689</v>
      </c>
      <c r="I2259">
        <v>2.6869999279293402</v>
      </c>
      <c r="J2259">
        <f t="shared" si="70"/>
        <v>0.1217940851035279</v>
      </c>
      <c r="K2259">
        <v>27084.394152331461</v>
      </c>
      <c r="L2259">
        <v>24738.155389216288</v>
      </c>
      <c r="M2259">
        <v>1.0948429147687351</v>
      </c>
      <c r="N2259">
        <f t="shared" si="71"/>
        <v>91.1111111111111</v>
      </c>
    </row>
    <row r="2260" spans="2:14" x14ac:dyDescent="0.2">
      <c r="B2260">
        <v>111.1111111111111</v>
      </c>
      <c r="C2260">
        <v>75</v>
      </c>
      <c r="D2260">
        <v>10</v>
      </c>
      <c r="E2260">
        <v>24</v>
      </c>
      <c r="F2260">
        <v>0.12329607286047591</v>
      </c>
      <c r="G2260">
        <v>3648.2533884328132</v>
      </c>
      <c r="H2260">
        <v>1319.696383579394</v>
      </c>
      <c r="I2260">
        <v>2.764464185722558</v>
      </c>
      <c r="J2260">
        <f t="shared" si="70"/>
        <v>0.12329607286047591</v>
      </c>
      <c r="K2260">
        <v>28007.65553095287</v>
      </c>
      <c r="L2260">
        <v>25679.098526099449</v>
      </c>
      <c r="M2260">
        <v>1.0906790790372469</v>
      </c>
      <c r="N2260">
        <f t="shared" si="71"/>
        <v>87.1111111111111</v>
      </c>
    </row>
    <row r="2261" spans="2:14" x14ac:dyDescent="0.2">
      <c r="B2261">
        <v>111.1111111111111</v>
      </c>
      <c r="C2261">
        <v>75</v>
      </c>
      <c r="D2261">
        <v>10</v>
      </c>
      <c r="E2261">
        <v>28</v>
      </c>
      <c r="F2261">
        <v>0.12655940189294951</v>
      </c>
      <c r="G2261">
        <v>3500.053125441766</v>
      </c>
      <c r="H2261">
        <v>1228.353917323667</v>
      </c>
      <c r="I2261">
        <v>2.8493849175550872</v>
      </c>
      <c r="J2261">
        <f t="shared" si="70"/>
        <v>0.12655940189294951</v>
      </c>
      <c r="K2261">
        <v>28529.49042889374</v>
      </c>
      <c r="L2261">
        <v>26257.791220775631</v>
      </c>
      <c r="M2261">
        <v>1.086515243762038</v>
      </c>
      <c r="N2261">
        <f t="shared" si="71"/>
        <v>83.1111111111111</v>
      </c>
    </row>
    <row r="2262" spans="2:14" x14ac:dyDescent="0.2">
      <c r="B2262">
        <v>111.1111111111111</v>
      </c>
      <c r="C2262">
        <v>75</v>
      </c>
      <c r="D2262">
        <v>10</v>
      </c>
      <c r="E2262">
        <v>32</v>
      </c>
      <c r="F2262">
        <v>0.1300614938255952</v>
      </c>
      <c r="G2262">
        <v>3354.8505308194322</v>
      </c>
      <c r="H2262">
        <v>1139.9838094583531</v>
      </c>
      <c r="I2262">
        <v>2.9428931384678529</v>
      </c>
      <c r="J2262">
        <f t="shared" si="70"/>
        <v>0.1300614938255952</v>
      </c>
      <c r="K2262">
        <v>29110.177464890439</v>
      </c>
      <c r="L2262">
        <v>26895.31074352936</v>
      </c>
      <c r="M2262">
        <v>1.082351408484616</v>
      </c>
      <c r="N2262">
        <f t="shared" si="71"/>
        <v>79.1111111111111</v>
      </c>
    </row>
    <row r="2263" spans="2:14" x14ac:dyDescent="0.2">
      <c r="B2263">
        <v>111.1111111111111</v>
      </c>
      <c r="C2263">
        <v>75</v>
      </c>
      <c r="D2263">
        <v>10</v>
      </c>
      <c r="E2263">
        <v>36</v>
      </c>
      <c r="F2263">
        <v>0.1338257166675704</v>
      </c>
      <c r="G2263">
        <v>3212.6212466293482</v>
      </c>
      <c r="H2263">
        <v>1054.576736869732</v>
      </c>
      <c r="I2263">
        <v>3.046360814069609</v>
      </c>
      <c r="J2263">
        <f t="shared" si="70"/>
        <v>0.1338257166675704</v>
      </c>
      <c r="K2263">
        <v>29758.90768130451</v>
      </c>
      <c r="L2263">
        <v>27600.86317154489</v>
      </c>
      <c r="M2263">
        <v>1.07818757320548</v>
      </c>
      <c r="N2263">
        <f t="shared" si="71"/>
        <v>75.1111111111111</v>
      </c>
    </row>
    <row r="2264" spans="2:14" x14ac:dyDescent="0.2">
      <c r="B2264">
        <v>111.1111111111111</v>
      </c>
      <c r="C2264">
        <v>75</v>
      </c>
      <c r="D2264">
        <v>10</v>
      </c>
      <c r="E2264">
        <v>40</v>
      </c>
      <c r="F2264">
        <v>0.1378780038357468</v>
      </c>
      <c r="G2264">
        <v>3073.3523734451319</v>
      </c>
      <c r="H2264">
        <v>972.12807089148271</v>
      </c>
      <c r="I2264">
        <v>3.1614686022045819</v>
      </c>
      <c r="J2264">
        <f t="shared" si="70"/>
        <v>0.1378780038357468</v>
      </c>
      <c r="K2264">
        <v>30487.041628876799</v>
      </c>
      <c r="L2264">
        <v>28385.81732632314</v>
      </c>
      <c r="M2264">
        <v>1.074023737925105</v>
      </c>
      <c r="N2264">
        <f t="shared" si="71"/>
        <v>71.1111111111111</v>
      </c>
    </row>
    <row r="2265" spans="2:14" x14ac:dyDescent="0.2">
      <c r="B2265">
        <v>111.1111111111111</v>
      </c>
      <c r="C2265">
        <v>75</v>
      </c>
      <c r="D2265">
        <v>10</v>
      </c>
      <c r="E2265">
        <v>44</v>
      </c>
      <c r="F2265">
        <v>0.14224735408726111</v>
      </c>
      <c r="G2265">
        <v>2937.0371059379809</v>
      </c>
      <c r="H2265">
        <v>892.63563428798693</v>
      </c>
      <c r="I2265">
        <v>3.2902978473189859</v>
      </c>
      <c r="J2265">
        <f t="shared" si="70"/>
        <v>0.14224735408726111</v>
      </c>
      <c r="K2265">
        <v>31308.70609099017</v>
      </c>
      <c r="L2265">
        <v>29264.304619340179</v>
      </c>
      <c r="M2265">
        <v>1.0698599026439499</v>
      </c>
      <c r="N2265">
        <f t="shared" si="71"/>
        <v>67.1111111111111</v>
      </c>
    </row>
    <row r="2266" spans="2:14" x14ac:dyDescent="0.2">
      <c r="B2266">
        <v>111.1111111111111</v>
      </c>
      <c r="C2266">
        <v>75</v>
      </c>
      <c r="D2266">
        <v>10</v>
      </c>
      <c r="E2266">
        <v>48</v>
      </c>
      <c r="F2266">
        <v>0.14696636915469019</v>
      </c>
      <c r="G2266">
        <v>2803.6718625210019</v>
      </c>
      <c r="H2266">
        <v>816.09852972996089</v>
      </c>
      <c r="I2266">
        <v>3.435457558597379</v>
      </c>
      <c r="J2266">
        <f t="shared" si="70"/>
        <v>0.14696636915469019</v>
      </c>
      <c r="K2266">
        <v>32241.641994541551</v>
      </c>
      <c r="L2266">
        <v>30254.06866175052</v>
      </c>
      <c r="M2266">
        <v>1.065696067362466</v>
      </c>
      <c r="N2266">
        <f t="shared" si="71"/>
        <v>63.1111111111111</v>
      </c>
    </row>
    <row r="2267" spans="2:14" x14ac:dyDescent="0.2">
      <c r="B2267">
        <v>111.1111111111111</v>
      </c>
      <c r="C2267">
        <v>75</v>
      </c>
      <c r="D2267">
        <v>10</v>
      </c>
      <c r="E2267">
        <v>52</v>
      </c>
      <c r="F2267">
        <v>0.15207185965348349</v>
      </c>
      <c r="G2267">
        <v>2673.2547687676238</v>
      </c>
      <c r="H2267">
        <v>742.51653587449323</v>
      </c>
      <c r="I2267">
        <v>3.6002629431265381</v>
      </c>
      <c r="J2267">
        <f t="shared" si="70"/>
        <v>0.15207185965348349</v>
      </c>
      <c r="K2267">
        <v>33308.410837849617</v>
      </c>
      <c r="L2267">
        <v>31377.67260495649</v>
      </c>
      <c r="M2267">
        <v>1.0615322320811049</v>
      </c>
      <c r="N2267">
        <f t="shared" si="71"/>
        <v>59.1111111111111</v>
      </c>
    </row>
    <row r="2268" spans="2:14" x14ac:dyDescent="0.2">
      <c r="B2268">
        <v>111.1111111111111</v>
      </c>
      <c r="C2268">
        <v>75</v>
      </c>
      <c r="D2268">
        <v>10</v>
      </c>
      <c r="E2268">
        <v>56</v>
      </c>
      <c r="F2268">
        <v>0.15760554882507541</v>
      </c>
      <c r="G2268">
        <v>2545.7848474191692</v>
      </c>
      <c r="H2268">
        <v>671.88979482566435</v>
      </c>
      <c r="I2268">
        <v>3.7889916873640339</v>
      </c>
      <c r="J2268">
        <f t="shared" si="70"/>
        <v>0.15760554882507541</v>
      </c>
      <c r="K2268">
        <v>34538.13454869992</v>
      </c>
      <c r="L2268">
        <v>32664.23949610642</v>
      </c>
      <c r="M2268">
        <v>1.057368396800326</v>
      </c>
      <c r="N2268">
        <f t="shared" si="71"/>
        <v>55.1111111111111</v>
      </c>
    </row>
    <row r="2269" spans="2:14" x14ac:dyDescent="0.2">
      <c r="B2269">
        <v>111.1111111111111</v>
      </c>
      <c r="C2269">
        <v>75</v>
      </c>
      <c r="D2269">
        <v>10</v>
      </c>
      <c r="E2269">
        <v>60</v>
      </c>
      <c r="F2269">
        <v>0.1636149045183565</v>
      </c>
      <c r="G2269">
        <v>2421.26157775703</v>
      </c>
      <c r="H2269">
        <v>604.21865005987377</v>
      </c>
      <c r="I2269">
        <v>4.0072605794559637</v>
      </c>
      <c r="J2269">
        <f t="shared" si="70"/>
        <v>0.1636149045183565</v>
      </c>
      <c r="K2269">
        <v>35969.056886004793</v>
      </c>
      <c r="L2269">
        <v>34152.013958307631</v>
      </c>
      <c r="M2269">
        <v>1.0532045615206</v>
      </c>
      <c r="N2269">
        <f t="shared" si="71"/>
        <v>51.1111111111111</v>
      </c>
    </row>
    <row r="2270" spans="2:14" x14ac:dyDescent="0.2">
      <c r="B2270">
        <v>111.1111111111111</v>
      </c>
      <c r="C2270">
        <v>75</v>
      </c>
      <c r="D2270">
        <v>10</v>
      </c>
      <c r="E2270">
        <v>64</v>
      </c>
      <c r="F2270">
        <v>0.1701541338390668</v>
      </c>
      <c r="G2270">
        <v>2299.684651956366</v>
      </c>
      <c r="H2270">
        <v>539.50356385345583</v>
      </c>
      <c r="I2270">
        <v>4.2625939957294214</v>
      </c>
      <c r="J2270">
        <f t="shared" si="70"/>
        <v>0.1701541338390668</v>
      </c>
      <c r="K2270">
        <v>37652.412361387673</v>
      </c>
      <c r="L2270">
        <v>35892.231273284757</v>
      </c>
      <c r="M2270">
        <v>1.0490407262424239</v>
      </c>
      <c r="N2270">
        <f t="shared" si="71"/>
        <v>47.1111111111111</v>
      </c>
    </row>
    <row r="2271" spans="2:14" x14ac:dyDescent="0.2">
      <c r="B2271">
        <v>111.1111111111111</v>
      </c>
      <c r="C2271">
        <v>75</v>
      </c>
      <c r="D2271">
        <v>10</v>
      </c>
      <c r="E2271">
        <v>68</v>
      </c>
      <c r="F2271">
        <v>0.17728538207450689</v>
      </c>
      <c r="G2271">
        <v>2181.053839731479</v>
      </c>
      <c r="H2271">
        <v>477.74507807248159</v>
      </c>
      <c r="I2271">
        <v>4.5653088641565827</v>
      </c>
      <c r="J2271">
        <f t="shared" si="70"/>
        <v>0.17728538207450689</v>
      </c>
      <c r="K2271">
        <v>39658.450594838003</v>
      </c>
      <c r="L2271">
        <v>37955.141833178997</v>
      </c>
      <c r="M2271">
        <v>1.044876890966326</v>
      </c>
      <c r="N2271">
        <f t="shared" si="71"/>
        <v>43.1111111111111</v>
      </c>
    </row>
    <row r="2272" spans="2:14" x14ac:dyDescent="0.2">
      <c r="B2272">
        <v>111.1111111111111</v>
      </c>
      <c r="C2272">
        <v>75</v>
      </c>
      <c r="D2272">
        <v>10</v>
      </c>
      <c r="E2272">
        <v>72</v>
      </c>
      <c r="F2272">
        <v>0.18508018803114409</v>
      </c>
      <c r="G2272">
        <v>2065.3689147761329</v>
      </c>
      <c r="H2272">
        <v>418.94379946440108</v>
      </c>
      <c r="I2272">
        <v>4.9299426734960763</v>
      </c>
      <c r="J2272">
        <f t="shared" si="70"/>
        <v>0.18508018803114409</v>
      </c>
      <c r="K2272">
        <v>42086.158446352572</v>
      </c>
      <c r="L2272">
        <v>40439.733331040828</v>
      </c>
      <c r="M2272">
        <v>1.040713055692877</v>
      </c>
      <c r="N2272">
        <f t="shared" si="71"/>
        <v>39.1111111111111</v>
      </c>
    </row>
    <row r="2273" spans="2:14" x14ac:dyDescent="0.2">
      <c r="B2273">
        <v>111.1111111111111</v>
      </c>
      <c r="C2273">
        <v>75</v>
      </c>
      <c r="D2273">
        <v>10</v>
      </c>
      <c r="E2273">
        <v>76</v>
      </c>
      <c r="F2273">
        <v>0.19362126250394379</v>
      </c>
      <c r="G2273">
        <v>1952.6296177544341</v>
      </c>
      <c r="H2273">
        <v>363.10039922692579</v>
      </c>
      <c r="I2273">
        <v>5.3776575897789218</v>
      </c>
      <c r="J2273">
        <f t="shared" si="70"/>
        <v>0.19362126250394379</v>
      </c>
      <c r="K2273">
        <v>45079.628327188489</v>
      </c>
      <c r="L2273">
        <v>43490.099108660979</v>
      </c>
      <c r="M2273">
        <v>1.0365492204227</v>
      </c>
      <c r="N2273">
        <f t="shared" si="71"/>
        <v>35.1111111111111</v>
      </c>
    </row>
    <row r="2274" spans="2:14" x14ac:dyDescent="0.2">
      <c r="B2274">
        <v>111.1111111111111</v>
      </c>
      <c r="C2274">
        <v>75</v>
      </c>
      <c r="D2274">
        <v>10</v>
      </c>
      <c r="E2274">
        <v>80</v>
      </c>
      <c r="F2274">
        <v>0.2030046763795342</v>
      </c>
      <c r="G2274">
        <v>1842.835642191611</v>
      </c>
      <c r="H2274">
        <v>310.21562118178588</v>
      </c>
      <c r="I2274">
        <v>5.9404991765766439</v>
      </c>
      <c r="J2274">
        <f t="shared" si="70"/>
        <v>0.2030046763795342</v>
      </c>
      <c r="K2274">
        <v>48857.053977998687</v>
      </c>
      <c r="L2274">
        <v>47324.433956988869</v>
      </c>
      <c r="M2274">
        <v>1.032385385156487</v>
      </c>
      <c r="N2274">
        <f t="shared" si="71"/>
        <v>31.1111111111111</v>
      </c>
    </row>
    <row r="2275" spans="2:14" x14ac:dyDescent="0.2">
      <c r="B2275">
        <v>111.1111111111111</v>
      </c>
      <c r="C2275">
        <v>75</v>
      </c>
      <c r="D2275">
        <v>11</v>
      </c>
      <c r="E2275">
        <v>20</v>
      </c>
      <c r="F2275">
        <v>0.12025022089856199</v>
      </c>
      <c r="G2275">
        <v>3799.496380783643</v>
      </c>
      <c r="H2275">
        <v>1414.0292236890559</v>
      </c>
      <c r="I2275">
        <v>2.6869998986804169</v>
      </c>
      <c r="J2275">
        <f t="shared" si="70"/>
        <v>0.12025022089856199</v>
      </c>
      <c r="K2275">
        <v>27537.237110214839</v>
      </c>
      <c r="L2275">
        <v>25151.76995312026</v>
      </c>
      <c r="M2275">
        <v>1.094842914098721</v>
      </c>
      <c r="N2275">
        <f t="shared" si="71"/>
        <v>91.1111111111111</v>
      </c>
    </row>
    <row r="2276" spans="2:14" x14ac:dyDescent="0.2">
      <c r="B2276">
        <v>111.1111111111111</v>
      </c>
      <c r="C2276">
        <v>75</v>
      </c>
      <c r="D2276">
        <v>11</v>
      </c>
      <c r="E2276">
        <v>24</v>
      </c>
      <c r="F2276">
        <v>0.1220117072041231</v>
      </c>
      <c r="G2276">
        <v>3697.637979114907</v>
      </c>
      <c r="H2276">
        <v>1337.5604738196041</v>
      </c>
      <c r="I2276">
        <v>2.7644641505858401</v>
      </c>
      <c r="J2276">
        <f t="shared" si="70"/>
        <v>0.1220117072041231</v>
      </c>
      <c r="K2276">
        <v>28386.781226757499</v>
      </c>
      <c r="L2276">
        <v>26026.7037214622</v>
      </c>
      <c r="M2276">
        <v>1.0906790783248179</v>
      </c>
      <c r="N2276">
        <f t="shared" si="71"/>
        <v>87.1111111111111</v>
      </c>
    </row>
    <row r="2277" spans="2:14" x14ac:dyDescent="0.2">
      <c r="B2277">
        <v>111.1111111111111</v>
      </c>
      <c r="C2277">
        <v>75</v>
      </c>
      <c r="D2277">
        <v>11</v>
      </c>
      <c r="E2277">
        <v>28</v>
      </c>
      <c r="F2277">
        <v>0.12523078588231321</v>
      </c>
      <c r="G2277">
        <v>3547.0681910390731</v>
      </c>
      <c r="H2277">
        <v>1244.8540094130819</v>
      </c>
      <c r="I2277">
        <v>2.849384879044111</v>
      </c>
      <c r="J2277">
        <f t="shared" si="70"/>
        <v>0.12523078588231321</v>
      </c>
      <c r="K2277">
        <v>28912.71771599467</v>
      </c>
      <c r="L2277">
        <v>26610.50353436868</v>
      </c>
      <c r="M2277">
        <v>1.0865152430750731</v>
      </c>
      <c r="N2277">
        <f t="shared" si="71"/>
        <v>83.1111111111111</v>
      </c>
    </row>
    <row r="2278" spans="2:14" x14ac:dyDescent="0.2">
      <c r="B2278">
        <v>111.1111111111111</v>
      </c>
      <c r="C2278">
        <v>75</v>
      </c>
      <c r="D2278">
        <v>11</v>
      </c>
      <c r="E2278">
        <v>32</v>
      </c>
      <c r="F2278">
        <v>0.12868663166633049</v>
      </c>
      <c r="G2278">
        <v>3399.5442424746352</v>
      </c>
      <c r="H2278">
        <v>1155.1708239353829</v>
      </c>
      <c r="I2278">
        <v>2.942893096012607</v>
      </c>
      <c r="J2278">
        <f t="shared" si="70"/>
        <v>0.12868663166633049</v>
      </c>
      <c r="K2278">
        <v>29497.986658145259</v>
      </c>
      <c r="L2278">
        <v>27253.613239605998</v>
      </c>
      <c r="M2278">
        <v>1.0823514078227849</v>
      </c>
      <c r="N2278">
        <f t="shared" si="71"/>
        <v>79.1111111111111</v>
      </c>
    </row>
    <row r="2279" spans="2:14" x14ac:dyDescent="0.2">
      <c r="B2279">
        <v>111.1111111111111</v>
      </c>
      <c r="C2279">
        <v>75</v>
      </c>
      <c r="D2279">
        <v>11</v>
      </c>
      <c r="E2279">
        <v>36</v>
      </c>
      <c r="F2279">
        <v>0.13240245744941709</v>
      </c>
      <c r="G2279">
        <v>3255.0434986576088</v>
      </c>
      <c r="H2279">
        <v>1068.502304109147</v>
      </c>
      <c r="I2279">
        <v>3.0463607669722998</v>
      </c>
      <c r="J2279">
        <f t="shared" si="70"/>
        <v>0.13240245744941709</v>
      </c>
      <c r="K2279">
        <v>30151.870245150651</v>
      </c>
      <c r="L2279">
        <v>27965.329050602191</v>
      </c>
      <c r="M2279">
        <v>1.0781875725685901</v>
      </c>
      <c r="N2279">
        <f t="shared" si="71"/>
        <v>75.1111111111111</v>
      </c>
    </row>
    <row r="2280" spans="2:14" x14ac:dyDescent="0.2">
      <c r="B2280">
        <v>111.1111111111111</v>
      </c>
      <c r="C2280">
        <v>75</v>
      </c>
      <c r="D2280">
        <v>11</v>
      </c>
      <c r="E2280">
        <v>40</v>
      </c>
      <c r="F2280">
        <v>0.13640405193266419</v>
      </c>
      <c r="G2280">
        <v>3113.5541722864969</v>
      </c>
      <c r="H2280">
        <v>984.84426570650885</v>
      </c>
      <c r="I2280">
        <v>3.1614685496014858</v>
      </c>
      <c r="J2280">
        <f t="shared" si="70"/>
        <v>0.13640405193266419</v>
      </c>
      <c r="K2280">
        <v>30885.835442896408</v>
      </c>
      <c r="L2280">
        <v>28757.12553631642</v>
      </c>
      <c r="M2280">
        <v>1.074023737313095</v>
      </c>
      <c r="N2280">
        <f t="shared" si="71"/>
        <v>71.1111111111111</v>
      </c>
    </row>
    <row r="2281" spans="2:14" x14ac:dyDescent="0.2">
      <c r="B2281">
        <v>111.1111111111111</v>
      </c>
      <c r="C2281">
        <v>75</v>
      </c>
      <c r="D2281">
        <v>11</v>
      </c>
      <c r="E2281">
        <v>44</v>
      </c>
      <c r="F2281">
        <v>0.1407202784264073</v>
      </c>
      <c r="G2281">
        <v>2975.0701059667849</v>
      </c>
      <c r="H2281">
        <v>904.19478647233473</v>
      </c>
      <c r="I2281">
        <v>3.290297788127992</v>
      </c>
      <c r="J2281">
        <f t="shared" si="70"/>
        <v>0.1407202784264073</v>
      </c>
      <c r="K2281">
        <v>31714.136453872889</v>
      </c>
      <c r="L2281">
        <v>29643.261134378441</v>
      </c>
      <c r="M2281">
        <v>1.0698599020568891</v>
      </c>
      <c r="N2281">
        <f t="shared" si="71"/>
        <v>67.1111111111111</v>
      </c>
    </row>
    <row r="2282" spans="2:14" x14ac:dyDescent="0.2">
      <c r="B2282">
        <v>111.1111111111111</v>
      </c>
      <c r="C2282">
        <v>75</v>
      </c>
      <c r="D2282">
        <v>11</v>
      </c>
      <c r="E2282">
        <v>48</v>
      </c>
      <c r="F2282">
        <v>0.1453836104851231</v>
      </c>
      <c r="G2282">
        <v>2839.5880823015668</v>
      </c>
      <c r="H2282">
        <v>826.55311246699034</v>
      </c>
      <c r="I2282">
        <v>3.435457491444593</v>
      </c>
      <c r="J2282">
        <f t="shared" si="70"/>
        <v>0.1453836104851231</v>
      </c>
      <c r="K2282">
        <v>32654.671035294199</v>
      </c>
      <c r="L2282">
        <v>30641.636065459628</v>
      </c>
      <c r="M2282">
        <v>1.06569606680055</v>
      </c>
      <c r="N2282">
        <f t="shared" si="71"/>
        <v>63.1111111111111</v>
      </c>
    </row>
    <row r="2283" spans="2:14" x14ac:dyDescent="0.2">
      <c r="B2283">
        <v>111.1111111111111</v>
      </c>
      <c r="C2283">
        <v>75</v>
      </c>
      <c r="D2283">
        <v>11</v>
      </c>
      <c r="E2283">
        <v>52</v>
      </c>
      <c r="F2283">
        <v>0.15043073724595091</v>
      </c>
      <c r="G2283">
        <v>2707.1064348953</v>
      </c>
      <c r="H2283">
        <v>751.91910576278178</v>
      </c>
      <c r="I2283">
        <v>3.6002628662415561</v>
      </c>
      <c r="J2283">
        <f t="shared" si="70"/>
        <v>0.15043073724595091</v>
      </c>
      <c r="K2283">
        <v>33730.198247003347</v>
      </c>
      <c r="L2283">
        <v>31775.01091787083</v>
      </c>
      <c r="M2283">
        <v>1.06153223154466</v>
      </c>
      <c r="N2283">
        <f t="shared" si="71"/>
        <v>59.1111111111111</v>
      </c>
    </row>
    <row r="2284" spans="2:14" x14ac:dyDescent="0.2">
      <c r="B2284">
        <v>111.1111111111111</v>
      </c>
      <c r="C2284">
        <v>75</v>
      </c>
      <c r="D2284">
        <v>11</v>
      </c>
      <c r="E2284">
        <v>56</v>
      </c>
      <c r="F2284">
        <v>0.15590326845943581</v>
      </c>
      <c r="G2284">
        <v>2577.624315232104</v>
      </c>
      <c r="H2284">
        <v>680.29296140483939</v>
      </c>
      <c r="I2284">
        <v>3.788991598427212</v>
      </c>
      <c r="J2284">
        <f t="shared" si="70"/>
        <v>0.15590326845943581</v>
      </c>
      <c r="K2284">
        <v>34970.093999003417</v>
      </c>
      <c r="L2284">
        <v>33072.762645176153</v>
      </c>
      <c r="M2284">
        <v>1.0573683962898091</v>
      </c>
      <c r="N2284">
        <f t="shared" si="71"/>
        <v>55.1111111111111</v>
      </c>
    </row>
    <row r="2285" spans="2:14" x14ac:dyDescent="0.2">
      <c r="B2285">
        <v>111.1111111111111</v>
      </c>
      <c r="C2285">
        <v>75</v>
      </c>
      <c r="D2285">
        <v>11</v>
      </c>
      <c r="E2285">
        <v>60</v>
      </c>
      <c r="F2285">
        <v>0.16184856969638239</v>
      </c>
      <c r="G2285">
        <v>2451.1412948959201</v>
      </c>
      <c r="H2285">
        <v>611.67506079564123</v>
      </c>
      <c r="I2285">
        <v>4.0072604753700078</v>
      </c>
      <c r="J2285">
        <f t="shared" si="70"/>
        <v>0.16184856969638239</v>
      </c>
      <c r="K2285">
        <v>36412.935092052241</v>
      </c>
      <c r="L2285">
        <v>34573.468857951957</v>
      </c>
      <c r="M2285">
        <v>1.053204561036611</v>
      </c>
      <c r="N2285">
        <f t="shared" si="71"/>
        <v>51.1111111111111</v>
      </c>
    </row>
    <row r="2286" spans="2:14" x14ac:dyDescent="0.2">
      <c r="B2286">
        <v>111.1111111111111</v>
      </c>
      <c r="C2286">
        <v>75</v>
      </c>
      <c r="D2286">
        <v>11</v>
      </c>
      <c r="E2286">
        <v>64</v>
      </c>
      <c r="F2286">
        <v>0.16832076237047891</v>
      </c>
      <c r="G2286">
        <v>2327.6571441276101</v>
      </c>
      <c r="H2286">
        <v>546.06589646533121</v>
      </c>
      <c r="I2286">
        <v>4.2625938722679217</v>
      </c>
      <c r="J2286">
        <f t="shared" si="70"/>
        <v>0.16832076237047891</v>
      </c>
      <c r="K2286">
        <v>38110.402029280347</v>
      </c>
      <c r="L2286">
        <v>36328.810781618078</v>
      </c>
      <c r="M2286">
        <v>1.0490407257857099</v>
      </c>
      <c r="N2286">
        <f t="shared" si="71"/>
        <v>47.1111111111111</v>
      </c>
    </row>
    <row r="2287" spans="2:14" x14ac:dyDescent="0.2">
      <c r="B2287">
        <v>111.1111111111111</v>
      </c>
      <c r="C2287">
        <v>75</v>
      </c>
      <c r="D2287">
        <v>11</v>
      </c>
      <c r="E2287">
        <v>68</v>
      </c>
      <c r="F2287">
        <v>0.17538193059566809</v>
      </c>
      <c r="G2287">
        <v>2207.171707213985</v>
      </c>
      <c r="H2287">
        <v>483.46603588189919</v>
      </c>
      <c r="I2287">
        <v>4.5653087154050898</v>
      </c>
      <c r="J2287">
        <f t="shared" si="70"/>
        <v>0.17538193059566809</v>
      </c>
      <c r="K2287">
        <v>40133.355954040417</v>
      </c>
      <c r="L2287">
        <v>38409.650282708331</v>
      </c>
      <c r="M2287">
        <v>1.044876890537795</v>
      </c>
      <c r="N2287">
        <f t="shared" si="71"/>
        <v>43.1111111111111</v>
      </c>
    </row>
    <row r="2288" spans="2:14" x14ac:dyDescent="0.2">
      <c r="B2288">
        <v>111.1111111111111</v>
      </c>
      <c r="C2288">
        <v>75</v>
      </c>
      <c r="D2288">
        <v>11</v>
      </c>
      <c r="E2288">
        <v>72</v>
      </c>
      <c r="F2288">
        <v>0.18310358773264429</v>
      </c>
      <c r="G2288">
        <v>2089.684833429566</v>
      </c>
      <c r="H2288">
        <v>423.8761075357084</v>
      </c>
      <c r="I2288">
        <v>4.9299424909282603</v>
      </c>
      <c r="J2288">
        <f t="shared" si="70"/>
        <v>0.18310358773264429</v>
      </c>
      <c r="K2288">
        <v>42581.645522726947</v>
      </c>
      <c r="L2288">
        <v>40915.836796833093</v>
      </c>
      <c r="M2288">
        <v>1.0407130552936119</v>
      </c>
      <c r="N2288">
        <f t="shared" si="71"/>
        <v>39.1111111111111</v>
      </c>
    </row>
    <row r="2289" spans="2:14" x14ac:dyDescent="0.2">
      <c r="B2289">
        <v>111.1111111111111</v>
      </c>
      <c r="C2289">
        <v>75</v>
      </c>
      <c r="D2289">
        <v>11</v>
      </c>
      <c r="E2289">
        <v>76</v>
      </c>
      <c r="F2289">
        <v>0.19156847041757091</v>
      </c>
      <c r="G2289">
        <v>1975.1963413675401</v>
      </c>
      <c r="H2289">
        <v>367.29680024199791</v>
      </c>
      <c r="I2289">
        <v>5.3776573606580778</v>
      </c>
      <c r="J2289">
        <f t="shared" si="70"/>
        <v>0.19156847041757091</v>
      </c>
      <c r="K2289">
        <v>45600.617819405197</v>
      </c>
      <c r="L2289">
        <v>43992.718278279652</v>
      </c>
      <c r="M2289">
        <v>1.036549220053979</v>
      </c>
      <c r="N2289">
        <f t="shared" si="71"/>
        <v>35.1111111111111</v>
      </c>
    </row>
    <row r="2290" spans="2:14" x14ac:dyDescent="0.2">
      <c r="B2290">
        <v>111.1111111111111</v>
      </c>
      <c r="C2290">
        <v>75</v>
      </c>
      <c r="D2290">
        <v>11</v>
      </c>
      <c r="E2290">
        <v>80</v>
      </c>
      <c r="F2290">
        <v>0.2008727481906761</v>
      </c>
      <c r="G2290">
        <v>1863.706004191466</v>
      </c>
      <c r="H2290">
        <v>313.72887050649098</v>
      </c>
      <c r="I2290">
        <v>5.9404988810327106</v>
      </c>
      <c r="J2290">
        <f t="shared" si="70"/>
        <v>0.2008727481906761</v>
      </c>
      <c r="K2290">
        <v>49410.366698581107</v>
      </c>
      <c r="L2290">
        <v>47860.389564896133</v>
      </c>
      <c r="M2290">
        <v>1.0323853848198059</v>
      </c>
      <c r="N2290">
        <f t="shared" si="71"/>
        <v>31.1111111111111</v>
      </c>
    </row>
    <row r="2291" spans="2:14" x14ac:dyDescent="0.2">
      <c r="B2291">
        <v>111.1111111111111</v>
      </c>
      <c r="C2291">
        <v>75</v>
      </c>
      <c r="D2291">
        <v>12</v>
      </c>
      <c r="E2291">
        <v>20</v>
      </c>
      <c r="F2291">
        <v>0.1190082659518437</v>
      </c>
      <c r="G2291">
        <v>3851.2966779166709</v>
      </c>
      <c r="H2291">
        <v>1433.3073585180971</v>
      </c>
      <c r="I2291">
        <v>2.6869998643546662</v>
      </c>
      <c r="J2291">
        <f t="shared" si="70"/>
        <v>0.1190082659518437</v>
      </c>
      <c r="K2291">
        <v>27912.665041070661</v>
      </c>
      <c r="L2291">
        <v>25494.675721672091</v>
      </c>
      <c r="M2291">
        <v>1.0948429133124109</v>
      </c>
      <c r="N2291">
        <f t="shared" si="71"/>
        <v>91.1111111111111</v>
      </c>
    </row>
    <row r="2292" spans="2:14" x14ac:dyDescent="0.2">
      <c r="B2292">
        <v>111.1111111111111</v>
      </c>
      <c r="C2292">
        <v>75</v>
      </c>
      <c r="D2292">
        <v>12</v>
      </c>
      <c r="E2292">
        <v>24</v>
      </c>
      <c r="F2292">
        <v>0.120959712436193</v>
      </c>
      <c r="G2292">
        <v>3739.094982492285</v>
      </c>
      <c r="H2292">
        <v>1352.556891436569</v>
      </c>
      <c r="I2292">
        <v>2.764464109543622</v>
      </c>
      <c r="J2292">
        <f t="shared" si="70"/>
        <v>0.120959712436193</v>
      </c>
      <c r="K2292">
        <v>28705.046803819841</v>
      </c>
      <c r="L2292">
        <v>26318.50871276412</v>
      </c>
      <c r="M2292">
        <v>1.09067907749265</v>
      </c>
      <c r="N2292">
        <f t="shared" si="71"/>
        <v>87.1111111111111</v>
      </c>
    </row>
    <row r="2293" spans="2:14" x14ac:dyDescent="0.2">
      <c r="B2293">
        <v>111.1111111111111</v>
      </c>
      <c r="C2293">
        <v>75</v>
      </c>
      <c r="D2293">
        <v>12</v>
      </c>
      <c r="E2293">
        <v>28</v>
      </c>
      <c r="F2293">
        <v>0.12414262845314129</v>
      </c>
      <c r="G2293">
        <v>3586.5256074771291</v>
      </c>
      <c r="H2293">
        <v>1258.701725582594</v>
      </c>
      <c r="I2293">
        <v>2.8493848340575649</v>
      </c>
      <c r="J2293">
        <f t="shared" si="70"/>
        <v>0.12414262845314129</v>
      </c>
      <c r="K2293">
        <v>29234.341401199821</v>
      </c>
      <c r="L2293">
        <v>26906.517519305289</v>
      </c>
      <c r="M2293">
        <v>1.0865152422725961</v>
      </c>
      <c r="N2293">
        <f t="shared" si="71"/>
        <v>83.1111111111111</v>
      </c>
    </row>
    <row r="2294" spans="2:14" x14ac:dyDescent="0.2">
      <c r="B2294">
        <v>111.1111111111111</v>
      </c>
      <c r="C2294">
        <v>75</v>
      </c>
      <c r="D2294">
        <v>12</v>
      </c>
      <c r="E2294">
        <v>32</v>
      </c>
      <c r="F2294">
        <v>0.1275607052721828</v>
      </c>
      <c r="G2294">
        <v>3437.0423212825781</v>
      </c>
      <c r="H2294">
        <v>1167.9127535640509</v>
      </c>
      <c r="I2294">
        <v>2.9428930464146039</v>
      </c>
      <c r="J2294">
        <f t="shared" si="70"/>
        <v>0.1275607052721828</v>
      </c>
      <c r="K2294">
        <v>29823.359046173831</v>
      </c>
      <c r="L2294">
        <v>27554.229478455309</v>
      </c>
      <c r="M2294">
        <v>1.0823514070496061</v>
      </c>
      <c r="N2294">
        <f t="shared" si="71"/>
        <v>79.1111111111111</v>
      </c>
    </row>
    <row r="2295" spans="2:14" x14ac:dyDescent="0.2">
      <c r="B2295">
        <v>111.1111111111111</v>
      </c>
      <c r="C2295">
        <v>75</v>
      </c>
      <c r="D2295">
        <v>12</v>
      </c>
      <c r="E2295">
        <v>36</v>
      </c>
      <c r="F2295">
        <v>0.13123703334990519</v>
      </c>
      <c r="G2295">
        <v>3290.6240355315381</v>
      </c>
      <c r="H2295">
        <v>1080.1820095130479</v>
      </c>
      <c r="I2295">
        <v>3.0463607119461011</v>
      </c>
      <c r="J2295">
        <f t="shared" si="70"/>
        <v>0.13123703334990519</v>
      </c>
      <c r="K2295">
        <v>30481.457155899439</v>
      </c>
      <c r="L2295">
        <v>28271.015129880951</v>
      </c>
      <c r="M2295">
        <v>1.0781875718244791</v>
      </c>
      <c r="N2295">
        <f t="shared" si="71"/>
        <v>75.1111111111111</v>
      </c>
    </row>
    <row r="2296" spans="2:14" x14ac:dyDescent="0.2">
      <c r="B2296">
        <v>111.1111111111111</v>
      </c>
      <c r="C2296">
        <v>75</v>
      </c>
      <c r="D2296">
        <v>12</v>
      </c>
      <c r="E2296">
        <v>40</v>
      </c>
      <c r="F2296">
        <v>0.1351972893987767</v>
      </c>
      <c r="G2296">
        <v>3147.259945915363</v>
      </c>
      <c r="H2296">
        <v>995.50571442543094</v>
      </c>
      <c r="I2296">
        <v>3.1614684881360482</v>
      </c>
      <c r="J2296">
        <f t="shared" si="70"/>
        <v>0.1351972893987767</v>
      </c>
      <c r="K2296">
        <v>31220.18998441775</v>
      </c>
      <c r="L2296">
        <v>29068.43575292781</v>
      </c>
      <c r="M2296">
        <v>1.074023736597977</v>
      </c>
      <c r="N2296">
        <f t="shared" si="71"/>
        <v>71.1111111111111</v>
      </c>
    </row>
    <row r="2297" spans="2:14" x14ac:dyDescent="0.2">
      <c r="B2297">
        <v>111.1111111111111</v>
      </c>
      <c r="C2297">
        <v>75</v>
      </c>
      <c r="D2297">
        <v>12</v>
      </c>
      <c r="E2297">
        <v>44</v>
      </c>
      <c r="F2297">
        <v>0.1394702335901751</v>
      </c>
      <c r="G2297">
        <v>3006.9444785340661</v>
      </c>
      <c r="H2297">
        <v>913.88218798865978</v>
      </c>
      <c r="I2297">
        <v>3.290297718956503</v>
      </c>
      <c r="J2297">
        <f t="shared" si="70"/>
        <v>0.1394702335901751</v>
      </c>
      <c r="K2297">
        <v>32053.916077537189</v>
      </c>
      <c r="L2297">
        <v>29960.853786991782</v>
      </c>
      <c r="M2297">
        <v>1.0698599013708401</v>
      </c>
      <c r="N2297">
        <f t="shared" si="71"/>
        <v>67.1111111111111</v>
      </c>
    </row>
    <row r="2298" spans="2:14" x14ac:dyDescent="0.2">
      <c r="B2298">
        <v>111.1111111111111</v>
      </c>
      <c r="C2298">
        <v>75</v>
      </c>
      <c r="D2298">
        <v>12</v>
      </c>
      <c r="E2298">
        <v>48</v>
      </c>
      <c r="F2298">
        <v>0.14408824351491409</v>
      </c>
      <c r="G2298">
        <v>2869.6747634795902</v>
      </c>
      <c r="H2298">
        <v>835.31082430398965</v>
      </c>
      <c r="I2298">
        <v>3.4354574129584692</v>
      </c>
      <c r="J2298">
        <f t="shared" si="70"/>
        <v>0.14408824351491409</v>
      </c>
      <c r="K2298">
        <v>33000.661597282968</v>
      </c>
      <c r="L2298">
        <v>30966.297658107371</v>
      </c>
      <c r="M2298">
        <v>1.0656960661438</v>
      </c>
      <c r="N2298">
        <f t="shared" si="71"/>
        <v>63.1111111111111</v>
      </c>
    </row>
    <row r="2299" spans="2:14" x14ac:dyDescent="0.2">
      <c r="B2299">
        <v>111.1111111111111</v>
      </c>
      <c r="C2299">
        <v>75</v>
      </c>
      <c r="D2299">
        <v>12</v>
      </c>
      <c r="E2299">
        <v>52</v>
      </c>
      <c r="F2299">
        <v>0.1490879193410434</v>
      </c>
      <c r="G2299">
        <v>2735.4493538917982</v>
      </c>
      <c r="H2299">
        <v>759.79158294983165</v>
      </c>
      <c r="I2299">
        <v>3.6002627763677362</v>
      </c>
      <c r="J2299">
        <f t="shared" si="70"/>
        <v>0.1490879193410434</v>
      </c>
      <c r="K2299">
        <v>34083.347374916222</v>
      </c>
      <c r="L2299">
        <v>32107.689603974261</v>
      </c>
      <c r="M2299">
        <v>1.061532230917587</v>
      </c>
      <c r="N2299">
        <f t="shared" si="71"/>
        <v>59.1111111111111</v>
      </c>
    </row>
    <row r="2300" spans="2:14" x14ac:dyDescent="0.2">
      <c r="B2300">
        <v>111.1111111111111</v>
      </c>
      <c r="C2300">
        <v>75</v>
      </c>
      <c r="D2300">
        <v>12</v>
      </c>
      <c r="E2300">
        <v>56</v>
      </c>
      <c r="F2300">
        <v>0.15451079034625601</v>
      </c>
      <c r="G2300">
        <v>2604.267555538454</v>
      </c>
      <c r="H2300">
        <v>687.32472990601502</v>
      </c>
      <c r="I2300">
        <v>3.7889914944491561</v>
      </c>
      <c r="J2300">
        <f t="shared" si="70"/>
        <v>0.15451079034625601</v>
      </c>
      <c r="K2300">
        <v>35331.557309403332</v>
      </c>
      <c r="L2300">
        <v>33414.614483770893</v>
      </c>
      <c r="M2300">
        <v>1.0573683956929529</v>
      </c>
      <c r="N2300">
        <f t="shared" si="71"/>
        <v>55.1111111111111</v>
      </c>
    </row>
    <row r="2301" spans="2:14" x14ac:dyDescent="0.2">
      <c r="B2301">
        <v>111.1111111111111</v>
      </c>
      <c r="C2301">
        <v>75</v>
      </c>
      <c r="D2301">
        <v>12</v>
      </c>
      <c r="E2301">
        <v>60</v>
      </c>
      <c r="F2301">
        <v>0.16040415335320771</v>
      </c>
      <c r="G2301">
        <v>2476.1290627949638</v>
      </c>
      <c r="H2301">
        <v>617.91070313996795</v>
      </c>
      <c r="I2301">
        <v>4.0072603536599951</v>
      </c>
      <c r="J2301">
        <f t="shared" si="70"/>
        <v>0.16040415335320771</v>
      </c>
      <c r="K2301">
        <v>36784.140935019292</v>
      </c>
      <c r="L2301">
        <v>34925.922575364297</v>
      </c>
      <c r="M2301">
        <v>1.053204560470673</v>
      </c>
      <c r="N2301">
        <f t="shared" si="71"/>
        <v>51.1111111111111</v>
      </c>
    </row>
    <row r="2302" spans="2:14" x14ac:dyDescent="0.2">
      <c r="B2302">
        <v>111.1111111111111</v>
      </c>
      <c r="C2302">
        <v>75</v>
      </c>
      <c r="D2302">
        <v>12</v>
      </c>
      <c r="E2302">
        <v>64</v>
      </c>
      <c r="F2302">
        <v>0.16682207785848299</v>
      </c>
      <c r="G2302">
        <v>2351.0337546654591</v>
      </c>
      <c r="H2302">
        <v>551.5500431793314</v>
      </c>
      <c r="I2302">
        <v>4.2625937278750996</v>
      </c>
      <c r="J2302">
        <f t="shared" si="70"/>
        <v>0.16682207785848299</v>
      </c>
      <c r="K2302">
        <v>38493.143975587584</v>
      </c>
      <c r="L2302">
        <v>36693.660264101462</v>
      </c>
      <c r="M2302">
        <v>1.049040725251567</v>
      </c>
      <c r="N2302">
        <f t="shared" si="71"/>
        <v>47.1111111111111</v>
      </c>
    </row>
    <row r="2303" spans="2:14" x14ac:dyDescent="0.2">
      <c r="B2303">
        <v>111.1111111111111</v>
      </c>
      <c r="C2303">
        <v>75</v>
      </c>
      <c r="D2303">
        <v>12</v>
      </c>
      <c r="E2303">
        <v>68</v>
      </c>
      <c r="F2303">
        <v>0.17382662027730961</v>
      </c>
      <c r="G2303">
        <v>2228.981578484661</v>
      </c>
      <c r="H2303">
        <v>488.24335929790078</v>
      </c>
      <c r="I2303">
        <v>4.565308541400257</v>
      </c>
      <c r="J2303">
        <f t="shared" si="70"/>
        <v>0.17382662027730961</v>
      </c>
      <c r="K2303">
        <v>40529.928329518487</v>
      </c>
      <c r="L2303">
        <v>38789.190110331729</v>
      </c>
      <c r="M2303">
        <v>1.0448768900365131</v>
      </c>
      <c r="N2303">
        <f t="shared" si="71"/>
        <v>43.1111111111111</v>
      </c>
    </row>
    <row r="2304" spans="2:14" x14ac:dyDescent="0.2">
      <c r="B2304">
        <v>111.1111111111111</v>
      </c>
      <c r="C2304">
        <v>75</v>
      </c>
      <c r="D2304">
        <v>12</v>
      </c>
      <c r="E2304">
        <v>72</v>
      </c>
      <c r="F2304">
        <v>0.17028266726063621</v>
      </c>
      <c r="G2304">
        <v>2262.4569320398641</v>
      </c>
      <c r="H2304">
        <v>458.92158135375342</v>
      </c>
      <c r="I2304">
        <v>4.9299423343002049</v>
      </c>
      <c r="J2304">
        <f t="shared" si="70"/>
        <v>0.17028266726063621</v>
      </c>
      <c r="K2304">
        <v>46102.233958623903</v>
      </c>
      <c r="L2304">
        <v>44298.698607937789</v>
      </c>
      <c r="M2304">
        <v>1.0407130549510759</v>
      </c>
      <c r="N2304">
        <f t="shared" si="71"/>
        <v>39.1111111111111</v>
      </c>
    </row>
    <row r="2305" spans="2:14" x14ac:dyDescent="0.2">
      <c r="B2305">
        <v>111.1111111111111</v>
      </c>
      <c r="C2305">
        <v>75</v>
      </c>
      <c r="D2305">
        <v>12</v>
      </c>
      <c r="E2305">
        <v>76</v>
      </c>
      <c r="F2305">
        <v>-0.40180230338105782</v>
      </c>
      <c r="G2305">
        <v>-873.16096226636739</v>
      </c>
      <c r="H2305">
        <v>7.8656883161411678E-5</v>
      </c>
      <c r="I2305">
        <v>-11100884.336778959</v>
      </c>
      <c r="J2305">
        <f t="shared" si="70"/>
        <v>-0.40180230338105782</v>
      </c>
      <c r="K2305">
        <v>-873.16096226636739</v>
      </c>
      <c r="L2305">
        <v>7.8656883161411678E-5</v>
      </c>
      <c r="M2305">
        <v>-11100884.336778959</v>
      </c>
      <c r="N2305">
        <f t="shared" si="71"/>
        <v>35.1111111111111</v>
      </c>
    </row>
    <row r="2306" spans="2:14" x14ac:dyDescent="0.2">
      <c r="B2306">
        <v>111.1111111111111</v>
      </c>
      <c r="C2306">
        <v>75</v>
      </c>
      <c r="D2306">
        <v>12</v>
      </c>
      <c r="E2306">
        <v>80</v>
      </c>
      <c r="F2306">
        <v>-2.0192497809291852</v>
      </c>
      <c r="G2306">
        <v>-173.74674949093949</v>
      </c>
      <c r="H2306">
        <v>7.8466086287769888E-5</v>
      </c>
      <c r="I2306">
        <v>-2214291.0104338988</v>
      </c>
      <c r="J2306">
        <f t="shared" si="70"/>
        <v>-2.0192497809291852</v>
      </c>
      <c r="K2306">
        <v>-173.74674949093949</v>
      </c>
      <c r="L2306">
        <v>7.8466086287769888E-5</v>
      </c>
      <c r="M2306">
        <v>-2214291.0104338988</v>
      </c>
      <c r="N2306">
        <f t="shared" si="71"/>
        <v>31.1111111111111</v>
      </c>
    </row>
    <row r="2307" spans="2:14" x14ac:dyDescent="0.2">
      <c r="B2307">
        <v>115.5555555555556</v>
      </c>
      <c r="C2307">
        <v>50</v>
      </c>
      <c r="D2307">
        <v>4</v>
      </c>
      <c r="E2307">
        <v>20</v>
      </c>
      <c r="F2307">
        <v>0.16639796418928421</v>
      </c>
      <c r="G2307">
        <v>2545.0749791858339</v>
      </c>
      <c r="H2307">
        <v>968.76280327334666</v>
      </c>
      <c r="I2307">
        <v>2.627139451046526</v>
      </c>
      <c r="J2307">
        <f t="shared" si="70"/>
        <v>0.16639796418928421</v>
      </c>
      <c r="K2307">
        <v>17606.811650883981</v>
      </c>
      <c r="L2307">
        <v>16030.49947497149</v>
      </c>
      <c r="M2307">
        <v>1.098332068715238</v>
      </c>
      <c r="N2307">
        <f t="shared" si="71"/>
        <v>95.5555555555556</v>
      </c>
    </row>
    <row r="2308" spans="2:14" x14ac:dyDescent="0.2">
      <c r="B2308">
        <v>115.5555555555556</v>
      </c>
      <c r="C2308">
        <v>50</v>
      </c>
      <c r="D2308">
        <v>4</v>
      </c>
      <c r="E2308">
        <v>24</v>
      </c>
      <c r="F2308">
        <v>0.2121488086819413</v>
      </c>
      <c r="G2308">
        <v>1903.079869195471</v>
      </c>
      <c r="H2308">
        <v>705.30724595296613</v>
      </c>
      <c r="I2308">
        <v>2.6982281553398062</v>
      </c>
      <c r="J2308">
        <f t="shared" ref="J2308:J2371" si="72">F2308</f>
        <v>0.2121488086819413</v>
      </c>
      <c r="K2308">
        <v>13910.842576277741</v>
      </c>
      <c r="L2308">
        <v>12713.069953035239</v>
      </c>
      <c r="M2308">
        <v>1.0942158446124599</v>
      </c>
      <c r="N2308">
        <f t="shared" ref="N2308:N2371" si="73">B2308-E2308</f>
        <v>91.5555555555556</v>
      </c>
    </row>
    <row r="2309" spans="2:14" x14ac:dyDescent="0.2">
      <c r="B2309">
        <v>115.5555555555556</v>
      </c>
      <c r="C2309">
        <v>50</v>
      </c>
      <c r="D2309">
        <v>4</v>
      </c>
      <c r="E2309">
        <v>28</v>
      </c>
      <c r="F2309">
        <v>0.22141163219660931</v>
      </c>
      <c r="G2309">
        <v>1804.7921588000511</v>
      </c>
      <c r="H2309">
        <v>650.18525749743549</v>
      </c>
      <c r="I2309">
        <v>2.7758121827411171</v>
      </c>
      <c r="J2309">
        <f t="shared" si="72"/>
        <v>0.22141163219660931</v>
      </c>
      <c r="K2309">
        <v>13969.388161366091</v>
      </c>
      <c r="L2309">
        <v>12814.78126006347</v>
      </c>
      <c r="M2309">
        <v>1.090099618391527</v>
      </c>
      <c r="N2309">
        <f t="shared" si="73"/>
        <v>87.5555555555556</v>
      </c>
    </row>
    <row r="2310" spans="2:14" x14ac:dyDescent="0.2">
      <c r="B2310">
        <v>115.5555555555556</v>
      </c>
      <c r="C2310">
        <v>50</v>
      </c>
      <c r="D2310">
        <v>4</v>
      </c>
      <c r="E2310">
        <v>32</v>
      </c>
      <c r="F2310">
        <v>0.2315324471756475</v>
      </c>
      <c r="G2310">
        <v>1708.769373576426</v>
      </c>
      <c r="H2310">
        <v>597.29962206321272</v>
      </c>
      <c r="I2310">
        <v>2.8608244680851058</v>
      </c>
      <c r="J2310">
        <f t="shared" si="72"/>
        <v>0.2315324471756475</v>
      </c>
      <c r="K2310">
        <v>14038.032933714831</v>
      </c>
      <c r="L2310">
        <v>12926.56318220162</v>
      </c>
      <c r="M2310">
        <v>1.085983392170595</v>
      </c>
      <c r="N2310">
        <f t="shared" si="73"/>
        <v>83.5555555555556</v>
      </c>
    </row>
    <row r="2311" spans="2:14" x14ac:dyDescent="0.2">
      <c r="B2311">
        <v>115.5555555555556</v>
      </c>
      <c r="C2311">
        <v>50</v>
      </c>
      <c r="D2311">
        <v>4</v>
      </c>
      <c r="E2311">
        <v>36</v>
      </c>
      <c r="F2311">
        <v>0.24262572992985959</v>
      </c>
      <c r="G2311">
        <v>1614.981139509234</v>
      </c>
      <c r="H2311">
        <v>546.63859988872309</v>
      </c>
      <c r="I2311">
        <v>2.9543854748603349</v>
      </c>
      <c r="J2311">
        <f t="shared" si="72"/>
        <v>0.24262572992985959</v>
      </c>
      <c r="K2311">
        <v>14118.049674681321</v>
      </c>
      <c r="L2311">
        <v>13049.707135060809</v>
      </c>
      <c r="M2311">
        <v>1.0818671659496619</v>
      </c>
      <c r="N2311">
        <f t="shared" si="73"/>
        <v>79.5555555555556</v>
      </c>
    </row>
    <row r="2312" spans="2:14" x14ac:dyDescent="0.2">
      <c r="B2312">
        <v>115.5555555555556</v>
      </c>
      <c r="C2312">
        <v>50</v>
      </c>
      <c r="D2312">
        <v>4</v>
      </c>
      <c r="E2312">
        <v>40</v>
      </c>
      <c r="F2312">
        <v>0.25482492731123851</v>
      </c>
      <c r="G2312">
        <v>1523.40972856746</v>
      </c>
      <c r="H2312">
        <v>498.19587726195459</v>
      </c>
      <c r="I2312">
        <v>3.0578529411764701</v>
      </c>
      <c r="J2312">
        <f t="shared" si="72"/>
        <v>0.25482492731123851</v>
      </c>
      <c r="K2312">
        <v>14211.08472157982</v>
      </c>
      <c r="L2312">
        <v>13185.87087027431</v>
      </c>
      <c r="M2312">
        <v>1.077750939728729</v>
      </c>
      <c r="N2312">
        <f t="shared" si="73"/>
        <v>75.5555555555556</v>
      </c>
    </row>
    <row r="2313" spans="2:14" x14ac:dyDescent="0.2">
      <c r="B2313">
        <v>115.5555555555556</v>
      </c>
      <c r="C2313">
        <v>50</v>
      </c>
      <c r="D2313">
        <v>4</v>
      </c>
      <c r="E2313">
        <v>44</v>
      </c>
      <c r="F2313">
        <v>0.26828701229179652</v>
      </c>
      <c r="G2313">
        <v>1434.0452410881969</v>
      </c>
      <c r="H2313">
        <v>451.96841213933988</v>
      </c>
      <c r="I2313">
        <v>3.172888198757764</v>
      </c>
      <c r="J2313">
        <f t="shared" si="72"/>
        <v>0.26828701229179652</v>
      </c>
      <c r="K2313">
        <v>14319.221528301479</v>
      </c>
      <c r="L2313">
        <v>13337.144699352621</v>
      </c>
      <c r="M2313">
        <v>1.073634713507797</v>
      </c>
      <c r="N2313">
        <f t="shared" si="73"/>
        <v>71.5555555555556</v>
      </c>
    </row>
    <row r="2314" spans="2:14" x14ac:dyDescent="0.2">
      <c r="B2314">
        <v>115.5555555555556</v>
      </c>
      <c r="C2314">
        <v>50</v>
      </c>
      <c r="D2314">
        <v>4</v>
      </c>
      <c r="E2314">
        <v>48</v>
      </c>
      <c r="F2314">
        <v>0.28319821600226941</v>
      </c>
      <c r="G2314">
        <v>1346.8824703690709</v>
      </c>
      <c r="H2314">
        <v>407.95507586377738</v>
      </c>
      <c r="I2314">
        <v>3.3015460526315792</v>
      </c>
      <c r="J2314">
        <f t="shared" si="72"/>
        <v>0.28319821600226941</v>
      </c>
      <c r="K2314">
        <v>14445.08138532599</v>
      </c>
      <c r="L2314">
        <v>13506.153990820691</v>
      </c>
      <c r="M2314">
        <v>1.0695184872868639</v>
      </c>
      <c r="N2314">
        <f t="shared" si="73"/>
        <v>67.5555555555556</v>
      </c>
    </row>
    <row r="2315" spans="2:14" x14ac:dyDescent="0.2">
      <c r="B2315">
        <v>115.5555555555556</v>
      </c>
      <c r="C2315">
        <v>50</v>
      </c>
      <c r="D2315">
        <v>4</v>
      </c>
      <c r="E2315">
        <v>52</v>
      </c>
      <c r="F2315">
        <v>0.29978135463333788</v>
      </c>
      <c r="G2315">
        <v>1261.9189394121929</v>
      </c>
      <c r="H2315">
        <v>366.15582971165531</v>
      </c>
      <c r="I2315">
        <v>3.446398601398601</v>
      </c>
      <c r="J2315">
        <f t="shared" si="72"/>
        <v>0.29978135463333788</v>
      </c>
      <c r="K2315">
        <v>14591.97322692466</v>
      </c>
      <c r="L2315">
        <v>13696.21011722412</v>
      </c>
      <c r="M2315">
        <v>1.0654022610659311</v>
      </c>
      <c r="N2315">
        <f t="shared" si="73"/>
        <v>63.5555555555556</v>
      </c>
    </row>
    <row r="2316" spans="2:14" x14ac:dyDescent="0.2">
      <c r="B2316">
        <v>115.5555555555556</v>
      </c>
      <c r="C2316">
        <v>50</v>
      </c>
      <c r="D2316">
        <v>4</v>
      </c>
      <c r="E2316">
        <v>56</v>
      </c>
      <c r="F2316">
        <v>0.31830534568501478</v>
      </c>
      <c r="G2316">
        <v>1179.153695125276</v>
      </c>
      <c r="H2316">
        <v>326.57123843208319</v>
      </c>
      <c r="I2316">
        <v>3.6107089552238798</v>
      </c>
      <c r="J2316">
        <f t="shared" si="72"/>
        <v>0.31830534568501478</v>
      </c>
      <c r="K2316">
        <v>14764.111548916289</v>
      </c>
      <c r="L2316">
        <v>13911.529092223091</v>
      </c>
      <c r="M2316">
        <v>1.0612860348449979</v>
      </c>
      <c r="N2316">
        <f t="shared" si="73"/>
        <v>59.5555555555556</v>
      </c>
    </row>
    <row r="2317" spans="2:14" x14ac:dyDescent="0.2">
      <c r="B2317">
        <v>115.5555555555556</v>
      </c>
      <c r="C2317">
        <v>50</v>
      </c>
      <c r="D2317">
        <v>4</v>
      </c>
      <c r="E2317">
        <v>60</v>
      </c>
      <c r="F2317">
        <v>0.3390977578706888</v>
      </c>
      <c r="G2317">
        <v>1098.5865790843809</v>
      </c>
      <c r="H2317">
        <v>289.20219104646389</v>
      </c>
      <c r="I2317">
        <v>3.7986800000000001</v>
      </c>
      <c r="J2317">
        <f t="shared" si="72"/>
        <v>0.3390977578706888</v>
      </c>
      <c r="K2317">
        <v>14966.933757500159</v>
      </c>
      <c r="L2317">
        <v>14157.54936946224</v>
      </c>
      <c r="M2317">
        <v>1.057169808624066</v>
      </c>
      <c r="N2317">
        <f t="shared" si="73"/>
        <v>55.5555555555556</v>
      </c>
    </row>
    <row r="2318" spans="2:14" x14ac:dyDescent="0.2">
      <c r="B2318">
        <v>115.5555555555556</v>
      </c>
      <c r="C2318">
        <v>50</v>
      </c>
      <c r="D2318">
        <v>4</v>
      </c>
      <c r="E2318">
        <v>64</v>
      </c>
      <c r="F2318">
        <v>0.36256161595094688</v>
      </c>
      <c r="G2318">
        <v>1020.217794951886</v>
      </c>
      <c r="H2318">
        <v>254.04974768838491</v>
      </c>
      <c r="I2318">
        <v>4.0158189655172416</v>
      </c>
      <c r="J2318">
        <f t="shared" si="72"/>
        <v>0.36256161595094688</v>
      </c>
      <c r="K2318">
        <v>15207.568845454611</v>
      </c>
      <c r="L2318">
        <v>14441.400798191111</v>
      </c>
      <c r="M2318">
        <v>1.0530535824031331</v>
      </c>
      <c r="N2318">
        <f t="shared" si="73"/>
        <v>51.5555555555556</v>
      </c>
    </row>
    <row r="2319" spans="2:14" x14ac:dyDescent="0.2">
      <c r="B2319">
        <v>115.5555555555556</v>
      </c>
      <c r="C2319">
        <v>50</v>
      </c>
      <c r="D2319">
        <v>4</v>
      </c>
      <c r="E2319">
        <v>68</v>
      </c>
      <c r="F2319">
        <v>0.38919826450885459</v>
      </c>
      <c r="G2319">
        <v>944.04765978644468</v>
      </c>
      <c r="H2319">
        <v>221.1150625436965</v>
      </c>
      <c r="I2319">
        <v>4.2694859813084109</v>
      </c>
      <c r="J2319">
        <f t="shared" si="72"/>
        <v>0.38919826450885459</v>
      </c>
      <c r="K2319">
        <v>15495.545047968029</v>
      </c>
      <c r="L2319">
        <v>14772.612450725281</v>
      </c>
      <c r="M2319">
        <v>1.0489373561822</v>
      </c>
      <c r="N2319">
        <f t="shared" si="73"/>
        <v>47.5555555555556</v>
      </c>
    </row>
    <row r="2320" spans="2:14" x14ac:dyDescent="0.2">
      <c r="B2320">
        <v>115.5555555555556</v>
      </c>
      <c r="C2320">
        <v>50</v>
      </c>
      <c r="D2320">
        <v>4</v>
      </c>
      <c r="E2320">
        <v>72</v>
      </c>
      <c r="F2320">
        <v>0.41963901495965278</v>
      </c>
      <c r="G2320">
        <v>870.07646897003031</v>
      </c>
      <c r="H2320">
        <v>190.39935234866181</v>
      </c>
      <c r="I2320">
        <v>4.5697448979591826</v>
      </c>
      <c r="J2320">
        <f t="shared" si="72"/>
        <v>0.41963901495965278</v>
      </c>
      <c r="K2320">
        <v>15843.889112363489</v>
      </c>
      <c r="L2320">
        <v>15164.21199574212</v>
      </c>
      <c r="M2320">
        <v>1.044821129961268</v>
      </c>
      <c r="N2320">
        <f t="shared" si="73"/>
        <v>43.5555555555556</v>
      </c>
    </row>
    <row r="2321" spans="2:14" x14ac:dyDescent="0.2">
      <c r="B2321">
        <v>115.5555555555556</v>
      </c>
      <c r="C2321">
        <v>50</v>
      </c>
      <c r="D2321">
        <v>4</v>
      </c>
      <c r="E2321">
        <v>76</v>
      </c>
      <c r="F2321">
        <v>0.45468978827252488</v>
      </c>
      <c r="G2321">
        <v>798.30443095576925</v>
      </c>
      <c r="H2321">
        <v>161.9038917931876</v>
      </c>
      <c r="I2321">
        <v>4.9307303370786517</v>
      </c>
      <c r="J2321">
        <f t="shared" si="72"/>
        <v>0.45468978827252488</v>
      </c>
      <c r="K2321">
        <v>16270.8937005349</v>
      </c>
      <c r="L2321">
        <v>15634.493161372309</v>
      </c>
      <c r="M2321">
        <v>1.0407049037403351</v>
      </c>
      <c r="N2321">
        <f t="shared" si="73"/>
        <v>39.5555555555556</v>
      </c>
    </row>
    <row r="2322" spans="2:14" x14ac:dyDescent="0.2">
      <c r="B2322">
        <v>115.5555555555556</v>
      </c>
      <c r="C2322">
        <v>50</v>
      </c>
      <c r="D2322">
        <v>4</v>
      </c>
      <c r="E2322">
        <v>80</v>
      </c>
      <c r="F2322">
        <v>0.4953954382020343</v>
      </c>
      <c r="G2322">
        <v>728.73164479544914</v>
      </c>
      <c r="H2322">
        <v>135.63002450623131</v>
      </c>
      <c r="I2322">
        <v>5.3729374999999999</v>
      </c>
      <c r="J2322">
        <f t="shared" si="72"/>
        <v>0.4953954382020343</v>
      </c>
      <c r="K2322">
        <v>16803.078599498491</v>
      </c>
      <c r="L2322">
        <v>16209.97697920927</v>
      </c>
      <c r="M2322">
        <v>1.036588677519402</v>
      </c>
      <c r="N2322">
        <f t="shared" si="73"/>
        <v>35.5555555555556</v>
      </c>
    </row>
    <row r="2323" spans="2:14" x14ac:dyDescent="0.2">
      <c r="B2323">
        <v>115.5555555555556</v>
      </c>
      <c r="C2323">
        <v>50</v>
      </c>
      <c r="D2323">
        <v>5</v>
      </c>
      <c r="E2323">
        <v>20</v>
      </c>
      <c r="F2323">
        <v>0.20364483370260819</v>
      </c>
      <c r="G2323">
        <v>2003.6821755324829</v>
      </c>
      <c r="H2323">
        <v>762.68586001130222</v>
      </c>
      <c r="I2323">
        <v>2.627139534883721</v>
      </c>
      <c r="J2323">
        <f t="shared" si="72"/>
        <v>0.20364483370260819</v>
      </c>
      <c r="K2323">
        <v>13861.459863205841</v>
      </c>
      <c r="L2323">
        <v>12620.46354768466</v>
      </c>
      <c r="M2323">
        <v>1.098332070833393</v>
      </c>
      <c r="N2323">
        <f t="shared" si="73"/>
        <v>95.5555555555556</v>
      </c>
    </row>
    <row r="2324" spans="2:14" x14ac:dyDescent="0.2">
      <c r="B2324">
        <v>115.5555555555556</v>
      </c>
      <c r="C2324">
        <v>50</v>
      </c>
      <c r="D2324">
        <v>5</v>
      </c>
      <c r="E2324">
        <v>24</v>
      </c>
      <c r="F2324">
        <v>0.19979131625070951</v>
      </c>
      <c r="G2324">
        <v>2039.812069987081</v>
      </c>
      <c r="H2324">
        <v>755.98205964431236</v>
      </c>
      <c r="I2324">
        <v>2.698228144391162</v>
      </c>
      <c r="J2324">
        <f t="shared" si="72"/>
        <v>0.19979131625070951</v>
      </c>
      <c r="K2324">
        <v>14910.306734933471</v>
      </c>
      <c r="L2324">
        <v>13626.476724590701</v>
      </c>
      <c r="M2324">
        <v>1.094215844366133</v>
      </c>
      <c r="N2324">
        <f t="shared" si="73"/>
        <v>91.5555555555556</v>
      </c>
    </row>
    <row r="2325" spans="2:14" x14ac:dyDescent="0.2">
      <c r="B2325">
        <v>115.5555555555556</v>
      </c>
      <c r="C2325">
        <v>50</v>
      </c>
      <c r="D2325">
        <v>5</v>
      </c>
      <c r="E2325">
        <v>28</v>
      </c>
      <c r="F2325">
        <v>0.20851379052772959</v>
      </c>
      <c r="G2325">
        <v>1933.0489488897019</v>
      </c>
      <c r="H2325">
        <v>696.39040033438084</v>
      </c>
      <c r="I2325">
        <v>2.7758121708190169</v>
      </c>
      <c r="J2325">
        <f t="shared" si="72"/>
        <v>0.20851379052772959</v>
      </c>
      <c r="K2325">
        <v>14962.11681233962</v>
      </c>
      <c r="L2325">
        <v>13725.4582637843</v>
      </c>
      <c r="M2325">
        <v>1.090099618153977</v>
      </c>
      <c r="N2325">
        <f t="shared" si="73"/>
        <v>87.5555555555556</v>
      </c>
    </row>
    <row r="2326" spans="2:14" x14ac:dyDescent="0.2">
      <c r="B2326">
        <v>115.5555555555556</v>
      </c>
      <c r="C2326">
        <v>50</v>
      </c>
      <c r="D2326">
        <v>5</v>
      </c>
      <c r="E2326">
        <v>32</v>
      </c>
      <c r="F2326">
        <v>0.21806262428278719</v>
      </c>
      <c r="G2326">
        <v>1828.7446277305</v>
      </c>
      <c r="H2326">
        <v>639.23692506196812</v>
      </c>
      <c r="I2326">
        <v>2.8608244549596691</v>
      </c>
      <c r="J2326">
        <f t="shared" si="72"/>
        <v>0.21806262428278719</v>
      </c>
      <c r="K2326">
        <v>15023.664227843579</v>
      </c>
      <c r="L2326">
        <v>13834.156525175051</v>
      </c>
      <c r="M2326">
        <v>1.085983391940369</v>
      </c>
      <c r="N2326">
        <f t="shared" si="73"/>
        <v>83.5555555555556</v>
      </c>
    </row>
    <row r="2327" spans="2:14" x14ac:dyDescent="0.2">
      <c r="B2327">
        <v>115.5555555555556</v>
      </c>
      <c r="C2327">
        <v>50</v>
      </c>
      <c r="D2327">
        <v>5</v>
      </c>
      <c r="E2327">
        <v>36</v>
      </c>
      <c r="F2327">
        <v>0.2285496181943997</v>
      </c>
      <c r="G2327">
        <v>1726.8744719019851</v>
      </c>
      <c r="H2327">
        <v>584.51224294868848</v>
      </c>
      <c r="I2327">
        <v>2.9543854602436088</v>
      </c>
      <c r="J2327">
        <f t="shared" si="72"/>
        <v>0.2285496181943997</v>
      </c>
      <c r="K2327">
        <v>15096.21318776515</v>
      </c>
      <c r="L2327">
        <v>13953.85095881186</v>
      </c>
      <c r="M2327">
        <v>1.0818671657254511</v>
      </c>
      <c r="N2327">
        <f t="shared" si="73"/>
        <v>79.5555555555556</v>
      </c>
    </row>
    <row r="2328" spans="2:14" x14ac:dyDescent="0.2">
      <c r="B2328">
        <v>115.5555555555556</v>
      </c>
      <c r="C2328">
        <v>50</v>
      </c>
      <c r="D2328">
        <v>5</v>
      </c>
      <c r="E2328">
        <v>40</v>
      </c>
      <c r="F2328">
        <v>0.24010562836636401</v>
      </c>
      <c r="G2328">
        <v>1627.4252572115911</v>
      </c>
      <c r="H2328">
        <v>532.2117502984205</v>
      </c>
      <c r="I2328">
        <v>3.0578529247034938</v>
      </c>
      <c r="J2328">
        <f t="shared" si="72"/>
        <v>0.24010562836636401</v>
      </c>
      <c r="K2328">
        <v>15181.390649264589</v>
      </c>
      <c r="L2328">
        <v>14086.17714235142</v>
      </c>
      <c r="M2328">
        <v>1.077750939509365</v>
      </c>
      <c r="N2328">
        <f t="shared" si="73"/>
        <v>75.5555555555556</v>
      </c>
    </row>
    <row r="2329" spans="2:14" x14ac:dyDescent="0.2">
      <c r="B2329">
        <v>115.5555555555556</v>
      </c>
      <c r="C2329">
        <v>50</v>
      </c>
      <c r="D2329">
        <v>5</v>
      </c>
      <c r="E2329">
        <v>44</v>
      </c>
      <c r="F2329">
        <v>0.25288524991770139</v>
      </c>
      <c r="G2329">
        <v>1530.3901360123759</v>
      </c>
      <c r="H2329">
        <v>482.33346062375921</v>
      </c>
      <c r="I2329">
        <v>3.172888179960101</v>
      </c>
      <c r="J2329">
        <f t="shared" si="72"/>
        <v>0.25288524991770139</v>
      </c>
      <c r="K2329">
        <v>15281.24410193617</v>
      </c>
      <c r="L2329">
        <v>14233.187426547551</v>
      </c>
      <c r="M2329">
        <v>1.073634713292245</v>
      </c>
      <c r="N2329">
        <f t="shared" si="73"/>
        <v>71.5555555555556</v>
      </c>
    </row>
    <row r="2330" spans="2:14" x14ac:dyDescent="0.2">
      <c r="B2330">
        <v>115.5555555555556</v>
      </c>
      <c r="C2330">
        <v>50</v>
      </c>
      <c r="D2330">
        <v>5</v>
      </c>
      <c r="E2330">
        <v>48</v>
      </c>
      <c r="F2330">
        <v>0.26707270766786362</v>
      </c>
      <c r="G2330">
        <v>1435.7657306527849</v>
      </c>
      <c r="H2330">
        <v>434.87678718249049</v>
      </c>
      <c r="I2330">
        <v>3.301546030899746</v>
      </c>
      <c r="J2330">
        <f t="shared" si="72"/>
        <v>0.26707270766786362</v>
      </c>
      <c r="K2330">
        <v>15398.33896855041</v>
      </c>
      <c r="L2330">
        <v>14397.450025080119</v>
      </c>
      <c r="M2330">
        <v>1.069518487074222</v>
      </c>
      <c r="N2330">
        <f t="shared" si="73"/>
        <v>67.5555555555556</v>
      </c>
    </row>
    <row r="2331" spans="2:14" x14ac:dyDescent="0.2">
      <c r="B2331">
        <v>115.5555555555556</v>
      </c>
      <c r="C2331">
        <v>50</v>
      </c>
      <c r="D2331">
        <v>5</v>
      </c>
      <c r="E2331">
        <v>52</v>
      </c>
      <c r="F2331">
        <v>0.28288942166240388</v>
      </c>
      <c r="G2331">
        <v>1343.5504964328879</v>
      </c>
      <c r="H2331">
        <v>389.84187894494778</v>
      </c>
      <c r="I2331">
        <v>3.4463985759278049</v>
      </c>
      <c r="J2331">
        <f t="shared" si="72"/>
        <v>0.28288942166240388</v>
      </c>
      <c r="K2331">
        <v>15535.90508919863</v>
      </c>
      <c r="L2331">
        <v>14582.196471710689</v>
      </c>
      <c r="M2331">
        <v>1.065402260855429</v>
      </c>
      <c r="N2331">
        <f t="shared" si="73"/>
        <v>63.5555555555556</v>
      </c>
    </row>
    <row r="2332" spans="2:14" x14ac:dyDescent="0.2">
      <c r="B2332">
        <v>115.5555555555556</v>
      </c>
      <c r="C2332">
        <v>50</v>
      </c>
      <c r="D2332">
        <v>5</v>
      </c>
      <c r="E2332">
        <v>56</v>
      </c>
      <c r="F2332">
        <v>0.30060389841864849</v>
      </c>
      <c r="G2332">
        <v>1253.7438093521239</v>
      </c>
      <c r="H2332">
        <v>347.22926589133402</v>
      </c>
      <c r="I2332">
        <v>3.6107089249340092</v>
      </c>
      <c r="J2332">
        <f t="shared" si="72"/>
        <v>0.30060389841864849</v>
      </c>
      <c r="K2332">
        <v>15698.049822988851</v>
      </c>
      <c r="L2332">
        <v>14791.53527952806</v>
      </c>
      <c r="M2332">
        <v>1.0612860346360009</v>
      </c>
      <c r="N2332">
        <f t="shared" si="73"/>
        <v>59.5555555555556</v>
      </c>
    </row>
    <row r="2333" spans="2:14" x14ac:dyDescent="0.2">
      <c r="B2333">
        <v>115.5555555555556</v>
      </c>
      <c r="C2333">
        <v>50</v>
      </c>
      <c r="D2333">
        <v>5</v>
      </c>
      <c r="E2333">
        <v>60</v>
      </c>
      <c r="F2333">
        <v>0.32054487218182409</v>
      </c>
      <c r="G2333">
        <v>1166.3454625283009</v>
      </c>
      <c r="H2333">
        <v>307.03967529809239</v>
      </c>
      <c r="I2333">
        <v>3.7986799634149682</v>
      </c>
      <c r="J2333">
        <f t="shared" si="72"/>
        <v>0.32054487218182409</v>
      </c>
      <c r="K2333">
        <v>15890.06784569606</v>
      </c>
      <c r="L2333">
        <v>15030.76205846586</v>
      </c>
      <c r="M2333">
        <v>1.0571698084160821</v>
      </c>
      <c r="N2333">
        <f t="shared" si="73"/>
        <v>55.5555555555556</v>
      </c>
    </row>
    <row r="2334" spans="2:14" x14ac:dyDescent="0.2">
      <c r="B2334">
        <v>115.5555555555556</v>
      </c>
      <c r="C2334">
        <v>50</v>
      </c>
      <c r="D2334">
        <v>5</v>
      </c>
      <c r="E2334">
        <v>64</v>
      </c>
      <c r="F2334">
        <v>0.34311904243696278</v>
      </c>
      <c r="G2334">
        <v>1081.355393207903</v>
      </c>
      <c r="H2334">
        <v>269.27394252432742</v>
      </c>
      <c r="I2334">
        <v>4.0158189205782824</v>
      </c>
      <c r="J2334">
        <f t="shared" si="72"/>
        <v>0.34311904243696278</v>
      </c>
      <c r="K2334">
        <v>16118.898013721049</v>
      </c>
      <c r="L2334">
        <v>15306.81656303747</v>
      </c>
      <c r="M2334">
        <v>1.053053582195828</v>
      </c>
      <c r="N2334">
        <f t="shared" si="73"/>
        <v>51.5555555555556</v>
      </c>
    </row>
    <row r="2335" spans="2:14" x14ac:dyDescent="0.2">
      <c r="B2335">
        <v>115.5555555555556</v>
      </c>
      <c r="C2335">
        <v>50</v>
      </c>
      <c r="D2335">
        <v>5</v>
      </c>
      <c r="E2335">
        <v>68</v>
      </c>
      <c r="F2335">
        <v>0.36883541591253549</v>
      </c>
      <c r="G2335">
        <v>998.77354057437901</v>
      </c>
      <c r="H2335">
        <v>233.9329741569461</v>
      </c>
      <c r="I2335">
        <v>4.2694859250765553</v>
      </c>
      <c r="J2335">
        <f t="shared" si="72"/>
        <v>0.36883541591253549</v>
      </c>
      <c r="K2335">
        <v>16393.812568943609</v>
      </c>
      <c r="L2335">
        <v>15628.97200252617</v>
      </c>
      <c r="M2335">
        <v>1.048937355975416</v>
      </c>
      <c r="N2335">
        <f t="shared" si="73"/>
        <v>47.5555555555556</v>
      </c>
    </row>
    <row r="2336" spans="2:14" x14ac:dyDescent="0.2">
      <c r="B2336">
        <v>115.5555555555556</v>
      </c>
      <c r="C2336">
        <v>50</v>
      </c>
      <c r="D2336">
        <v>5</v>
      </c>
      <c r="E2336">
        <v>72</v>
      </c>
      <c r="F2336">
        <v>0.39833932051036541</v>
      </c>
      <c r="G2336">
        <v>918.59977833731</v>
      </c>
      <c r="H2336">
        <v>201.01774022167371</v>
      </c>
      <c r="I2336">
        <v>4.5697448261248867</v>
      </c>
      <c r="J2336">
        <f t="shared" si="72"/>
        <v>0.39833932051036541</v>
      </c>
      <c r="K2336">
        <v>16727.487233216209</v>
      </c>
      <c r="L2336">
        <v>16009.90519510058</v>
      </c>
      <c r="M2336">
        <v>1.0448211297550489</v>
      </c>
      <c r="N2336">
        <f t="shared" si="73"/>
        <v>43.5555555555556</v>
      </c>
    </row>
    <row r="2337" spans="2:14" x14ac:dyDescent="0.2">
      <c r="B2337">
        <v>115.5555555555556</v>
      </c>
      <c r="C2337">
        <v>50</v>
      </c>
      <c r="D2337">
        <v>5</v>
      </c>
      <c r="E2337">
        <v>76</v>
      </c>
      <c r="F2337">
        <v>0.43246089531527571</v>
      </c>
      <c r="G2337">
        <v>840.83389035186349</v>
      </c>
      <c r="H2337">
        <v>170.5292824576853</v>
      </c>
      <c r="I2337">
        <v>4.9307302431211832</v>
      </c>
      <c r="J2337">
        <f t="shared" si="72"/>
        <v>0.43246089531527571</v>
      </c>
      <c r="K2337">
        <v>17137.721299307679</v>
      </c>
      <c r="L2337">
        <v>16467.416691413509</v>
      </c>
      <c r="M2337">
        <v>1.040704903534972</v>
      </c>
      <c r="N2337">
        <f t="shared" si="73"/>
        <v>39.5555555555556</v>
      </c>
    </row>
    <row r="2338" spans="2:14" x14ac:dyDescent="0.2">
      <c r="B2338">
        <v>115.5555555555556</v>
      </c>
      <c r="C2338">
        <v>50</v>
      </c>
      <c r="D2338">
        <v>5</v>
      </c>
      <c r="E2338">
        <v>80</v>
      </c>
      <c r="F2338">
        <v>0.47228579097532292</v>
      </c>
      <c r="G2338">
        <v>765.47557106208603</v>
      </c>
      <c r="H2338">
        <v>142.468731314857</v>
      </c>
      <c r="I2338">
        <v>5.3729373736780106</v>
      </c>
      <c r="J2338">
        <f t="shared" si="72"/>
        <v>0.47228579097532292</v>
      </c>
      <c r="K2338">
        <v>17650.319261437598</v>
      </c>
      <c r="L2338">
        <v>17027.312421690371</v>
      </c>
      <c r="M2338">
        <v>1.036588677315488</v>
      </c>
      <c r="N2338">
        <f t="shared" si="73"/>
        <v>35.5555555555556</v>
      </c>
    </row>
    <row r="2339" spans="2:14" x14ac:dyDescent="0.2">
      <c r="B2339">
        <v>115.5555555555556</v>
      </c>
      <c r="C2339">
        <v>50</v>
      </c>
      <c r="D2339">
        <v>6</v>
      </c>
      <c r="E2339">
        <v>20</v>
      </c>
      <c r="F2339">
        <v>0.19179866232833781</v>
      </c>
      <c r="G2339">
        <v>2149.0781325244452</v>
      </c>
      <c r="H2339">
        <v>818.02969121459523</v>
      </c>
      <c r="I2339">
        <v>2.6271395226908378</v>
      </c>
      <c r="J2339">
        <f t="shared" si="72"/>
        <v>0.19179866232833781</v>
      </c>
      <c r="K2339">
        <v>14867.308119345011</v>
      </c>
      <c r="L2339">
        <v>13536.25967803516</v>
      </c>
      <c r="M2339">
        <v>1.098332070525339</v>
      </c>
      <c r="N2339">
        <f t="shared" si="73"/>
        <v>95.5555555555556</v>
      </c>
    </row>
    <row r="2340" spans="2:14" x14ac:dyDescent="0.2">
      <c r="B2340">
        <v>115.5555555555556</v>
      </c>
      <c r="C2340">
        <v>50</v>
      </c>
      <c r="D2340">
        <v>6</v>
      </c>
      <c r="E2340">
        <v>24</v>
      </c>
      <c r="F2340">
        <v>0.19184068632666759</v>
      </c>
      <c r="G2340">
        <v>2138.6741159772041</v>
      </c>
      <c r="H2340">
        <v>792.62168205481487</v>
      </c>
      <c r="I2340">
        <v>2.6982281262264292</v>
      </c>
      <c r="J2340">
        <f t="shared" si="72"/>
        <v>0.19184068632666759</v>
      </c>
      <c r="K2340">
        <v>15632.95341981417</v>
      </c>
      <c r="L2340">
        <v>14286.90098589178</v>
      </c>
      <c r="M2340">
        <v>1.094215843957455</v>
      </c>
      <c r="N2340">
        <f t="shared" si="73"/>
        <v>91.5555555555556</v>
      </c>
    </row>
    <row r="2341" spans="2:14" x14ac:dyDescent="0.2">
      <c r="B2341">
        <v>115.5555555555556</v>
      </c>
      <c r="C2341">
        <v>50</v>
      </c>
      <c r="D2341">
        <v>6</v>
      </c>
      <c r="E2341">
        <v>28</v>
      </c>
      <c r="F2341">
        <v>0.20021558498292949</v>
      </c>
      <c r="G2341">
        <v>2025.665377319604</v>
      </c>
      <c r="H2341">
        <v>729.75592990170026</v>
      </c>
      <c r="I2341">
        <v>2.775812150772746</v>
      </c>
      <c r="J2341">
        <f t="shared" si="72"/>
        <v>0.20021558498292949</v>
      </c>
      <c r="K2341">
        <v>15678.983201939231</v>
      </c>
      <c r="L2341">
        <v>14383.073754521331</v>
      </c>
      <c r="M2341">
        <v>1.0900996177545521</v>
      </c>
      <c r="N2341">
        <f t="shared" si="73"/>
        <v>87.5555555555556</v>
      </c>
    </row>
    <row r="2342" spans="2:14" x14ac:dyDescent="0.2">
      <c r="B2342">
        <v>115.5555555555556</v>
      </c>
      <c r="C2342">
        <v>50</v>
      </c>
      <c r="D2342">
        <v>6</v>
      </c>
      <c r="E2342">
        <v>32</v>
      </c>
      <c r="F2342">
        <v>0.20939636283396951</v>
      </c>
      <c r="G2342">
        <v>1915.262627281704</v>
      </c>
      <c r="H2342">
        <v>669.47926108031606</v>
      </c>
      <c r="I2342">
        <v>2.8608244326958081</v>
      </c>
      <c r="J2342">
        <f t="shared" si="72"/>
        <v>0.20939636283396951</v>
      </c>
      <c r="K2342">
        <v>15734.434531806201</v>
      </c>
      <c r="L2342">
        <v>14488.65116560481</v>
      </c>
      <c r="M2342">
        <v>1.08598339154985</v>
      </c>
      <c r="N2342">
        <f t="shared" si="73"/>
        <v>83.5555555555556</v>
      </c>
    </row>
    <row r="2343" spans="2:14" x14ac:dyDescent="0.2">
      <c r="B2343">
        <v>115.5555555555556</v>
      </c>
      <c r="C2343">
        <v>50</v>
      </c>
      <c r="D2343">
        <v>6</v>
      </c>
      <c r="E2343">
        <v>36</v>
      </c>
      <c r="F2343">
        <v>0.21949317813884911</v>
      </c>
      <c r="G2343">
        <v>1807.4450876710671</v>
      </c>
      <c r="H2343">
        <v>611.78377947783144</v>
      </c>
      <c r="I2343">
        <v>2.9543854353473611</v>
      </c>
      <c r="J2343">
        <f t="shared" si="72"/>
        <v>0.21949317813884911</v>
      </c>
      <c r="K2343">
        <v>15800.555751228911</v>
      </c>
      <c r="L2343">
        <v>14604.894443035681</v>
      </c>
      <c r="M2343">
        <v>1.081867165343559</v>
      </c>
      <c r="N2343">
        <f t="shared" si="73"/>
        <v>79.5555555555556</v>
      </c>
    </row>
    <row r="2344" spans="2:14" x14ac:dyDescent="0.2">
      <c r="B2344">
        <v>115.5555555555556</v>
      </c>
      <c r="C2344">
        <v>50</v>
      </c>
      <c r="D2344">
        <v>6</v>
      </c>
      <c r="E2344">
        <v>40</v>
      </c>
      <c r="F2344">
        <v>0.23063538713408999</v>
      </c>
      <c r="G2344">
        <v>1702.201987591345</v>
      </c>
      <c r="H2344">
        <v>556.66575375557716</v>
      </c>
      <c r="I2344">
        <v>3.057852896657181</v>
      </c>
      <c r="J2344">
        <f t="shared" si="72"/>
        <v>0.23063538713408999</v>
      </c>
      <c r="K2344">
        <v>15878.943271321619</v>
      </c>
      <c r="L2344">
        <v>14733.407037485849</v>
      </c>
      <c r="M2344">
        <v>1.0777509391358839</v>
      </c>
      <c r="N2344">
        <f t="shared" si="73"/>
        <v>75.5555555555556</v>
      </c>
    </row>
    <row r="2345" spans="2:14" x14ac:dyDescent="0.2">
      <c r="B2345">
        <v>115.5555555555556</v>
      </c>
      <c r="C2345">
        <v>50</v>
      </c>
      <c r="D2345">
        <v>6</v>
      </c>
      <c r="E2345">
        <v>44</v>
      </c>
      <c r="F2345">
        <v>0.24297630416098251</v>
      </c>
      <c r="G2345">
        <v>1599.5277974484491</v>
      </c>
      <c r="H2345">
        <v>504.12360057549517</v>
      </c>
      <c r="I2345">
        <v>3.172888148109843</v>
      </c>
      <c r="J2345">
        <f t="shared" si="72"/>
        <v>0.24297630416098251</v>
      </c>
      <c r="K2345">
        <v>15971.597140798871</v>
      </c>
      <c r="L2345">
        <v>14876.19294392592</v>
      </c>
      <c r="M2345">
        <v>1.073634712927021</v>
      </c>
      <c r="N2345">
        <f t="shared" si="73"/>
        <v>71.5555555555556</v>
      </c>
    </row>
    <row r="2346" spans="2:14" x14ac:dyDescent="0.2">
      <c r="B2346">
        <v>115.5555555555556</v>
      </c>
      <c r="C2346">
        <v>50</v>
      </c>
      <c r="D2346">
        <v>6</v>
      </c>
      <c r="E2346">
        <v>48</v>
      </c>
      <c r="F2346">
        <v>0.25669920532728141</v>
      </c>
      <c r="G2346">
        <v>1499.4196998889561</v>
      </c>
      <c r="H2346">
        <v>454.15684119751199</v>
      </c>
      <c r="I2346">
        <v>3.301545994408706</v>
      </c>
      <c r="J2346">
        <f t="shared" si="72"/>
        <v>0.25669920532728141</v>
      </c>
      <c r="K2346">
        <v>16081.01677180638</v>
      </c>
      <c r="L2346">
        <v>15035.753913114941</v>
      </c>
      <c r="M2346">
        <v>1.069518486717165</v>
      </c>
      <c r="N2346">
        <f t="shared" si="73"/>
        <v>67.5555555555556</v>
      </c>
    </row>
    <row r="2347" spans="2:14" x14ac:dyDescent="0.2">
      <c r="B2347">
        <v>115.5555555555556</v>
      </c>
      <c r="C2347">
        <v>50</v>
      </c>
      <c r="D2347">
        <v>6</v>
      </c>
      <c r="E2347">
        <v>52</v>
      </c>
      <c r="F2347">
        <v>0.27202507870806381</v>
      </c>
      <c r="G2347">
        <v>1401.8762590990209</v>
      </c>
      <c r="H2347">
        <v>406.76556857462123</v>
      </c>
      <c r="I2347">
        <v>3.4463985337093419</v>
      </c>
      <c r="J2347">
        <f t="shared" si="72"/>
        <v>0.27202507870806381</v>
      </c>
      <c r="K2347">
        <v>16210.344580265</v>
      </c>
      <c r="L2347">
        <v>15215.233889740601</v>
      </c>
      <c r="M2347">
        <v>1.065402260506517</v>
      </c>
      <c r="N2347">
        <f t="shared" si="73"/>
        <v>63.5555555555556</v>
      </c>
    </row>
    <row r="2348" spans="2:14" x14ac:dyDescent="0.2">
      <c r="B2348">
        <v>115.5555555555556</v>
      </c>
      <c r="C2348">
        <v>50</v>
      </c>
      <c r="D2348">
        <v>6</v>
      </c>
      <c r="E2348">
        <v>56</v>
      </c>
      <c r="F2348">
        <v>0.28922281305427089</v>
      </c>
      <c r="G2348">
        <v>1306.8967179883909</v>
      </c>
      <c r="H2348">
        <v>361.95017738388373</v>
      </c>
      <c r="I2348">
        <v>3.6107088755541601</v>
      </c>
      <c r="J2348">
        <f t="shared" si="72"/>
        <v>0.28922281305427089</v>
      </c>
      <c r="K2348">
        <v>16363.57415242907</v>
      </c>
      <c r="L2348">
        <v>15418.627611824561</v>
      </c>
      <c r="M2348">
        <v>1.061286034295285</v>
      </c>
      <c r="N2348">
        <f t="shared" si="73"/>
        <v>59.5555555555556</v>
      </c>
    </row>
    <row r="2349" spans="2:14" x14ac:dyDescent="0.2">
      <c r="B2349">
        <v>115.5555555555556</v>
      </c>
      <c r="C2349">
        <v>50</v>
      </c>
      <c r="D2349">
        <v>6</v>
      </c>
      <c r="E2349">
        <v>60</v>
      </c>
      <c r="F2349">
        <v>0.30862281050303381</v>
      </c>
      <c r="G2349">
        <v>1214.4806253107099</v>
      </c>
      <c r="H2349">
        <v>319.71123013791112</v>
      </c>
      <c r="I2349">
        <v>3.7986799049468161</v>
      </c>
      <c r="J2349">
        <f t="shared" si="72"/>
        <v>0.30862281050303381</v>
      </c>
      <c r="K2349">
        <v>16545.852111121229</v>
      </c>
      <c r="L2349">
        <v>15651.082715948431</v>
      </c>
      <c r="M2349">
        <v>1.057169808083694</v>
      </c>
      <c r="N2349">
        <f t="shared" si="73"/>
        <v>55.5555555555556</v>
      </c>
    </row>
    <row r="2350" spans="2:14" x14ac:dyDescent="0.2">
      <c r="B2350">
        <v>115.5555555555556</v>
      </c>
      <c r="C2350">
        <v>50</v>
      </c>
      <c r="D2350">
        <v>6</v>
      </c>
      <c r="E2350">
        <v>64</v>
      </c>
      <c r="F2350">
        <v>0.33063546837341251</v>
      </c>
      <c r="G2350">
        <v>1124.6276385764729</v>
      </c>
      <c r="H2350">
        <v>280.04939477546247</v>
      </c>
      <c r="I2350">
        <v>4.0158188503787846</v>
      </c>
      <c r="J2350">
        <f t="shared" si="72"/>
        <v>0.33063546837341251</v>
      </c>
      <c r="K2350">
        <v>16763.922687664279</v>
      </c>
      <c r="L2350">
        <v>15919.34444386327</v>
      </c>
      <c r="M2350">
        <v>1.0530535818719959</v>
      </c>
      <c r="N2350">
        <f t="shared" si="73"/>
        <v>51.5555555555556</v>
      </c>
    </row>
    <row r="2351" spans="2:14" x14ac:dyDescent="0.2">
      <c r="B2351">
        <v>115.5555555555556</v>
      </c>
      <c r="C2351">
        <v>50</v>
      </c>
      <c r="D2351">
        <v>6</v>
      </c>
      <c r="E2351">
        <v>68</v>
      </c>
      <c r="F2351">
        <v>0.3557767025981125</v>
      </c>
      <c r="G2351">
        <v>1037.337422818689</v>
      </c>
      <c r="H2351">
        <v>242.9654206222074</v>
      </c>
      <c r="I2351">
        <v>4.2694858394341999</v>
      </c>
      <c r="J2351">
        <f t="shared" si="72"/>
        <v>0.3557767025981125</v>
      </c>
      <c r="K2351">
        <v>17026.797957283441</v>
      </c>
      <c r="L2351">
        <v>16232.425955086959</v>
      </c>
      <c r="M2351">
        <v>1.0489373556604791</v>
      </c>
      <c r="N2351">
        <f t="shared" si="73"/>
        <v>47.5555555555556</v>
      </c>
    </row>
    <row r="2352" spans="2:14" x14ac:dyDescent="0.2">
      <c r="B2352">
        <v>115.5555555555556</v>
      </c>
      <c r="C2352">
        <v>50</v>
      </c>
      <c r="D2352">
        <v>6</v>
      </c>
      <c r="E2352">
        <v>72</v>
      </c>
      <c r="F2352">
        <v>0.38470385989803552</v>
      </c>
      <c r="G2352">
        <v>952.60960286629506</v>
      </c>
      <c r="H2352">
        <v>208.46013536881841</v>
      </c>
      <c r="I2352">
        <v>4.5697447196841203</v>
      </c>
      <c r="J2352">
        <f t="shared" si="72"/>
        <v>0.38470385989803552</v>
      </c>
      <c r="K2352">
        <v>17346.798187810869</v>
      </c>
      <c r="L2352">
        <v>16602.648720313391</v>
      </c>
      <c r="M2352">
        <v>1.044821129449484</v>
      </c>
      <c r="N2352">
        <f t="shared" si="73"/>
        <v>43.5555555555556</v>
      </c>
    </row>
    <row r="2353" spans="2:14" x14ac:dyDescent="0.2">
      <c r="B2353">
        <v>115.5555555555556</v>
      </c>
      <c r="C2353">
        <v>50</v>
      </c>
      <c r="D2353">
        <v>6</v>
      </c>
      <c r="E2353">
        <v>76</v>
      </c>
      <c r="F2353">
        <v>0.41826731067341621</v>
      </c>
      <c r="G2353">
        <v>870.4437464376108</v>
      </c>
      <c r="H2353">
        <v>176.53445380072</v>
      </c>
      <c r="I2353">
        <v>4.9307301079040746</v>
      </c>
      <c r="J2353">
        <f t="shared" si="72"/>
        <v>0.41826731067341621</v>
      </c>
      <c r="K2353">
        <v>17741.223925846429</v>
      </c>
      <c r="L2353">
        <v>17047.314633209538</v>
      </c>
      <c r="M2353">
        <v>1.0407049032394291</v>
      </c>
      <c r="N2353">
        <f t="shared" si="73"/>
        <v>39.5555555555556</v>
      </c>
    </row>
    <row r="2354" spans="2:14" x14ac:dyDescent="0.2">
      <c r="B2354">
        <v>115.5555555555556</v>
      </c>
      <c r="C2354">
        <v>50</v>
      </c>
      <c r="D2354">
        <v>6</v>
      </c>
      <c r="E2354">
        <v>80</v>
      </c>
      <c r="F2354">
        <v>0.45758633306236313</v>
      </c>
      <c r="G2354">
        <v>790.83936530362848</v>
      </c>
      <c r="H2354">
        <v>147.189393111637</v>
      </c>
      <c r="I2354">
        <v>5.3729371973414546</v>
      </c>
      <c r="J2354">
        <f t="shared" si="72"/>
        <v>0.45758633306236313</v>
      </c>
      <c r="K2354">
        <v>18235.157083790949</v>
      </c>
      <c r="L2354">
        <v>17591.507111598959</v>
      </c>
      <c r="M2354">
        <v>1.036588677030839</v>
      </c>
      <c r="N2354">
        <f t="shared" si="73"/>
        <v>35.5555555555556</v>
      </c>
    </row>
    <row r="2355" spans="2:14" x14ac:dyDescent="0.2">
      <c r="B2355">
        <v>115.5555555555556</v>
      </c>
      <c r="C2355">
        <v>50</v>
      </c>
      <c r="D2355">
        <v>7</v>
      </c>
      <c r="E2355">
        <v>20</v>
      </c>
      <c r="F2355">
        <v>0.18417682381075351</v>
      </c>
      <c r="G2355">
        <v>2254.3281988205422</v>
      </c>
      <c r="H2355">
        <v>858.09230748334664</v>
      </c>
      <c r="I2355">
        <v>2.627139503711601</v>
      </c>
      <c r="J2355">
        <f t="shared" si="72"/>
        <v>0.18417682381075351</v>
      </c>
      <c r="K2355">
        <v>15595.427372676881</v>
      </c>
      <c r="L2355">
        <v>14199.191481339691</v>
      </c>
      <c r="M2355">
        <v>1.0983320700458259</v>
      </c>
      <c r="N2355">
        <f t="shared" si="73"/>
        <v>95.5555555555556</v>
      </c>
    </row>
    <row r="2356" spans="2:14" x14ac:dyDescent="0.2">
      <c r="B2356">
        <v>115.5555555555556</v>
      </c>
      <c r="C2356">
        <v>50</v>
      </c>
      <c r="D2356">
        <v>7</v>
      </c>
      <c r="E2356">
        <v>24</v>
      </c>
      <c r="F2356">
        <v>0.1863185895820747</v>
      </c>
      <c r="G2356">
        <v>2213.1743338530241</v>
      </c>
      <c r="H2356">
        <v>820.23248206814048</v>
      </c>
      <c r="I2356">
        <v>2.698228102687068</v>
      </c>
      <c r="J2356">
        <f t="shared" si="72"/>
        <v>0.1863185895820747</v>
      </c>
      <c r="K2356">
        <v>16177.523734252451</v>
      </c>
      <c r="L2356">
        <v>14784.581882467561</v>
      </c>
      <c r="M2356">
        <v>1.0942158434278559</v>
      </c>
      <c r="N2356">
        <f t="shared" si="73"/>
        <v>91.5555555555556</v>
      </c>
    </row>
    <row r="2357" spans="2:14" x14ac:dyDescent="0.2">
      <c r="B2357">
        <v>115.5555555555556</v>
      </c>
      <c r="C2357">
        <v>50</v>
      </c>
      <c r="D2357">
        <v>7</v>
      </c>
      <c r="E2357">
        <v>28</v>
      </c>
      <c r="F2357">
        <v>0.19445244643676729</v>
      </c>
      <c r="G2357">
        <v>2095.3897929244472</v>
      </c>
      <c r="H2357">
        <v>754.87450113426814</v>
      </c>
      <c r="I2357">
        <v>2.7758121247650189</v>
      </c>
      <c r="J2357">
        <f t="shared" si="72"/>
        <v>0.19445244643676729</v>
      </c>
      <c r="K2357">
        <v>16218.661646994109</v>
      </c>
      <c r="L2357">
        <v>14878.146355203929</v>
      </c>
      <c r="M2357">
        <v>1.090099617236344</v>
      </c>
      <c r="N2357">
        <f t="shared" si="73"/>
        <v>87.5555555555556</v>
      </c>
    </row>
    <row r="2358" spans="2:14" x14ac:dyDescent="0.2">
      <c r="B2358">
        <v>115.5555555555556</v>
      </c>
      <c r="C2358">
        <v>50</v>
      </c>
      <c r="D2358">
        <v>7</v>
      </c>
      <c r="E2358">
        <v>32</v>
      </c>
      <c r="F2358">
        <v>0.20337803278903069</v>
      </c>
      <c r="G2358">
        <v>1980.325650817766</v>
      </c>
      <c r="H2358">
        <v>692.22202110795172</v>
      </c>
      <c r="I2358">
        <v>2.8608244037774342</v>
      </c>
      <c r="J2358">
        <f t="shared" si="72"/>
        <v>0.20337803278903069</v>
      </c>
      <c r="K2358">
        <v>16268.94602369622</v>
      </c>
      <c r="L2358">
        <v>14980.842393986401</v>
      </c>
      <c r="M2358">
        <v>1.085983391042608</v>
      </c>
      <c r="N2358">
        <f t="shared" si="73"/>
        <v>83.5555555555556</v>
      </c>
    </row>
    <row r="2359" spans="2:14" x14ac:dyDescent="0.2">
      <c r="B2359">
        <v>115.5555555555556</v>
      </c>
      <c r="C2359">
        <v>50</v>
      </c>
      <c r="D2359">
        <v>7</v>
      </c>
      <c r="E2359">
        <v>36</v>
      </c>
      <c r="F2359">
        <v>0.21320446305919369</v>
      </c>
      <c r="G2359">
        <v>1867.963670521847</v>
      </c>
      <c r="H2359">
        <v>632.26810850160609</v>
      </c>
      <c r="I2359">
        <v>2.954385402971976</v>
      </c>
      <c r="J2359">
        <f t="shared" si="72"/>
        <v>0.21320446305919369</v>
      </c>
      <c r="K2359">
        <v>16329.60487634022</v>
      </c>
      <c r="L2359">
        <v>15093.909314319981</v>
      </c>
      <c r="M2359">
        <v>1.0818671648469429</v>
      </c>
      <c r="N2359">
        <f t="shared" si="73"/>
        <v>79.5555555555556</v>
      </c>
    </row>
    <row r="2360" spans="2:14" x14ac:dyDescent="0.2">
      <c r="B2360">
        <v>115.5555555555556</v>
      </c>
      <c r="C2360">
        <v>50</v>
      </c>
      <c r="D2360">
        <v>7</v>
      </c>
      <c r="E2360">
        <v>40</v>
      </c>
      <c r="F2360">
        <v>0.22406019129699969</v>
      </c>
      <c r="G2360">
        <v>1758.294473913201</v>
      </c>
      <c r="H2360">
        <v>575.00950972224484</v>
      </c>
      <c r="I2360">
        <v>3.0578528601423218</v>
      </c>
      <c r="J2360">
        <f t="shared" si="72"/>
        <v>0.22406019129699969</v>
      </c>
      <c r="K2360">
        <v>16402.20044922709</v>
      </c>
      <c r="L2360">
        <v>15218.915485036139</v>
      </c>
      <c r="M2360">
        <v>1.07775093864963</v>
      </c>
      <c r="N2360">
        <f t="shared" si="73"/>
        <v>75.5555555555556</v>
      </c>
    </row>
    <row r="2361" spans="2:14" x14ac:dyDescent="0.2">
      <c r="B2361">
        <v>115.5555555555556</v>
      </c>
      <c r="C2361">
        <v>50</v>
      </c>
      <c r="D2361">
        <v>7</v>
      </c>
      <c r="E2361">
        <v>44</v>
      </c>
      <c r="F2361">
        <v>0.23609782566768681</v>
      </c>
      <c r="G2361">
        <v>1651.31314651396</v>
      </c>
      <c r="H2361">
        <v>520.44480959880627</v>
      </c>
      <c r="I2361">
        <v>3.1728881065927088</v>
      </c>
      <c r="J2361">
        <f t="shared" si="72"/>
        <v>0.23609782566768681</v>
      </c>
      <c r="K2361">
        <v>16488.683955038268</v>
      </c>
      <c r="L2361">
        <v>15357.815618123121</v>
      </c>
      <c r="M2361">
        <v>1.073634712450946</v>
      </c>
      <c r="N2361">
        <f t="shared" si="73"/>
        <v>71.5555555555556</v>
      </c>
    </row>
    <row r="2362" spans="2:14" x14ac:dyDescent="0.2">
      <c r="B2362">
        <v>115.5555555555556</v>
      </c>
      <c r="C2362">
        <v>50</v>
      </c>
      <c r="D2362">
        <v>7</v>
      </c>
      <c r="E2362">
        <v>48</v>
      </c>
      <c r="F2362">
        <v>0.24950022354406731</v>
      </c>
      <c r="G2362">
        <v>1547.017039430433</v>
      </c>
      <c r="H2362">
        <v>468.57353020858528</v>
      </c>
      <c r="I2362">
        <v>3.3015459467840169</v>
      </c>
      <c r="J2362">
        <f t="shared" si="72"/>
        <v>0.24950022354406731</v>
      </c>
      <c r="K2362">
        <v>16591.490000560501</v>
      </c>
      <c r="L2362">
        <v>15513.04649133866</v>
      </c>
      <c r="M2362">
        <v>1.069518486251168</v>
      </c>
      <c r="N2362">
        <f t="shared" si="73"/>
        <v>67.5555555555556</v>
      </c>
    </row>
    <row r="2363" spans="2:14" x14ac:dyDescent="0.2">
      <c r="B2363">
        <v>115.5555555555556</v>
      </c>
      <c r="C2363">
        <v>50</v>
      </c>
      <c r="D2363">
        <v>7</v>
      </c>
      <c r="E2363">
        <v>52</v>
      </c>
      <c r="F2363">
        <v>0.26448839509736599</v>
      </c>
      <c r="G2363">
        <v>1445.404659715346</v>
      </c>
      <c r="H2363">
        <v>419.3956876186553</v>
      </c>
      <c r="I2363">
        <v>3.4463984785404178</v>
      </c>
      <c r="J2363">
        <f t="shared" si="72"/>
        <v>0.26448839509736599</v>
      </c>
      <c r="K2363">
        <v>16713.677430392541</v>
      </c>
      <c r="L2363">
        <v>15687.66845829585</v>
      </c>
      <c r="M2363">
        <v>1.065402260050577</v>
      </c>
      <c r="N2363">
        <f t="shared" si="73"/>
        <v>63.5555555555556</v>
      </c>
    </row>
    <row r="2364" spans="2:14" x14ac:dyDescent="0.2">
      <c r="B2364">
        <v>115.5555555555556</v>
      </c>
      <c r="C2364">
        <v>50</v>
      </c>
      <c r="D2364">
        <v>7</v>
      </c>
      <c r="E2364">
        <v>56</v>
      </c>
      <c r="F2364">
        <v>0.28133193874490903</v>
      </c>
      <c r="G2364">
        <v>1346.475097977411</v>
      </c>
      <c r="H2364">
        <v>372.91157179350409</v>
      </c>
      <c r="I2364">
        <v>3.6107088109430059</v>
      </c>
      <c r="J2364">
        <f t="shared" si="72"/>
        <v>0.28133193874490903</v>
      </c>
      <c r="K2364">
        <v>16859.132636025392</v>
      </c>
      <c r="L2364">
        <v>15885.569109841481</v>
      </c>
      <c r="M2364">
        <v>1.0612860338494741</v>
      </c>
      <c r="N2364">
        <f t="shared" si="73"/>
        <v>59.5555555555556</v>
      </c>
    </row>
    <row r="2365" spans="2:14" x14ac:dyDescent="0.2">
      <c r="B2365">
        <v>115.5555555555556</v>
      </c>
      <c r="C2365">
        <v>50</v>
      </c>
      <c r="D2365">
        <v>7</v>
      </c>
      <c r="E2365">
        <v>60</v>
      </c>
      <c r="F2365">
        <v>0.30036304321301982</v>
      </c>
      <c r="G2365">
        <v>1250.227726022614</v>
      </c>
      <c r="H2365">
        <v>329.12163765299158</v>
      </c>
      <c r="I2365">
        <v>3.7986798283399019</v>
      </c>
      <c r="J2365">
        <f t="shared" si="72"/>
        <v>0.30036304321301982</v>
      </c>
      <c r="K2365">
        <v>17032.863784633271</v>
      </c>
      <c r="L2365">
        <v>16111.757696263639</v>
      </c>
      <c r="M2365">
        <v>1.057169807648189</v>
      </c>
      <c r="N2365">
        <f t="shared" si="73"/>
        <v>55.5555555555556</v>
      </c>
    </row>
    <row r="2366" spans="2:14" x14ac:dyDescent="0.2">
      <c r="B2366">
        <v>115.5555555555556</v>
      </c>
      <c r="C2366">
        <v>50</v>
      </c>
      <c r="D2366">
        <v>7</v>
      </c>
      <c r="E2366">
        <v>64</v>
      </c>
      <c r="F2366">
        <v>0.32199558241132692</v>
      </c>
      <c r="G2366">
        <v>1156.662034545961</v>
      </c>
      <c r="H2366">
        <v>288.02645342603807</v>
      </c>
      <c r="I2366">
        <v>4.0158187582689484</v>
      </c>
      <c r="J2366">
        <f t="shared" si="72"/>
        <v>0.32199558241132692</v>
      </c>
      <c r="K2366">
        <v>17241.433749066149</v>
      </c>
      <c r="L2366">
        <v>16372.79816794623</v>
      </c>
      <c r="M2366">
        <v>1.0530535814470909</v>
      </c>
      <c r="N2366">
        <f t="shared" si="73"/>
        <v>51.5555555555556</v>
      </c>
    </row>
    <row r="2367" spans="2:14" x14ac:dyDescent="0.2">
      <c r="B2367">
        <v>115.5555555555556</v>
      </c>
      <c r="C2367">
        <v>50</v>
      </c>
      <c r="D2367">
        <v>7</v>
      </c>
      <c r="E2367">
        <v>68</v>
      </c>
      <c r="F2367">
        <v>0.34675161196965998</v>
      </c>
      <c r="G2367">
        <v>1065.7775464873889</v>
      </c>
      <c r="H2367">
        <v>249.62667980714909</v>
      </c>
      <c r="I2367">
        <v>4.2694857268893021</v>
      </c>
      <c r="J2367">
        <f t="shared" si="72"/>
        <v>0.34675161196965998</v>
      </c>
      <c r="K2367">
        <v>17493.612543294719</v>
      </c>
      <c r="L2367">
        <v>16677.461676614479</v>
      </c>
      <c r="M2367">
        <v>1.0489373552466119</v>
      </c>
      <c r="N2367">
        <f t="shared" si="73"/>
        <v>47.5555555555556</v>
      </c>
    </row>
    <row r="2368" spans="2:14" x14ac:dyDescent="0.2">
      <c r="B2368">
        <v>115.5555555555556</v>
      </c>
      <c r="C2368">
        <v>50</v>
      </c>
      <c r="D2368">
        <v>7</v>
      </c>
      <c r="E2368">
        <v>72</v>
      </c>
      <c r="F2368">
        <v>0.37529884811506148</v>
      </c>
      <c r="G2368">
        <v>977.57377327267443</v>
      </c>
      <c r="H2368">
        <v>213.92306643174061</v>
      </c>
      <c r="I2368">
        <v>4.5697445795757723</v>
      </c>
      <c r="J2368">
        <f t="shared" si="72"/>
        <v>0.37529884811506148</v>
      </c>
      <c r="K2368">
        <v>17801.389895329448</v>
      </c>
      <c r="L2368">
        <v>17037.739188488511</v>
      </c>
      <c r="M2368">
        <v>1.044821129047268</v>
      </c>
      <c r="N2368">
        <f t="shared" si="73"/>
        <v>43.5555555555556</v>
      </c>
    </row>
    <row r="2369" spans="2:14" x14ac:dyDescent="0.2">
      <c r="B2369">
        <v>115.5555555555556</v>
      </c>
      <c r="C2369">
        <v>50</v>
      </c>
      <c r="D2369">
        <v>7</v>
      </c>
      <c r="E2369">
        <v>76</v>
      </c>
      <c r="F2369">
        <v>0.40850483155741479</v>
      </c>
      <c r="G2369">
        <v>892.05019656465083</v>
      </c>
      <c r="H2369">
        <v>180.91645847617531</v>
      </c>
      <c r="I2369">
        <v>4.9307299295941283</v>
      </c>
      <c r="J2369">
        <f t="shared" si="72"/>
        <v>0.40850483155741479</v>
      </c>
      <c r="K2369">
        <v>18181.60260800166</v>
      </c>
      <c r="L2369">
        <v>17470.46886991318</v>
      </c>
      <c r="M2369">
        <v>1.0407049028496971</v>
      </c>
      <c r="N2369">
        <f t="shared" si="73"/>
        <v>39.5555555555556</v>
      </c>
    </row>
    <row r="2370" spans="2:14" x14ac:dyDescent="0.2">
      <c r="B2370">
        <v>115.5555555555556</v>
      </c>
      <c r="C2370">
        <v>50</v>
      </c>
      <c r="D2370">
        <v>7</v>
      </c>
      <c r="E2370">
        <v>80</v>
      </c>
      <c r="F2370">
        <v>0.44751713098922602</v>
      </c>
      <c r="G2370">
        <v>809.20626578743691</v>
      </c>
      <c r="H2370">
        <v>150.60780931519</v>
      </c>
      <c r="I2370">
        <v>5.372936964337228</v>
      </c>
      <c r="J2370">
        <f t="shared" si="72"/>
        <v>0.44751713098922602</v>
      </c>
      <c r="K2370">
        <v>18658.660680296951</v>
      </c>
      <c r="L2370">
        <v>18000.062223824702</v>
      </c>
      <c r="M2370">
        <v>1.0365886766547141</v>
      </c>
      <c r="N2370">
        <f t="shared" si="73"/>
        <v>35.5555555555556</v>
      </c>
    </row>
    <row r="2371" spans="2:14" x14ac:dyDescent="0.2">
      <c r="B2371">
        <v>115.5555555555556</v>
      </c>
      <c r="C2371">
        <v>50</v>
      </c>
      <c r="D2371">
        <v>8</v>
      </c>
      <c r="E2371">
        <v>20</v>
      </c>
      <c r="F2371">
        <v>0.17888275196733691</v>
      </c>
      <c r="G2371">
        <v>2333.714959263521</v>
      </c>
      <c r="H2371">
        <v>888.31026184946484</v>
      </c>
      <c r="I2371">
        <v>2.6271394798532648</v>
      </c>
      <c r="J2371">
        <f t="shared" si="72"/>
        <v>0.17888275196733691</v>
      </c>
      <c r="K2371">
        <v>16144.62444943276</v>
      </c>
      <c r="L2371">
        <v>14699.2197520187</v>
      </c>
      <c r="M2371">
        <v>1.098332069443043</v>
      </c>
      <c r="N2371">
        <f t="shared" si="73"/>
        <v>95.5555555555556</v>
      </c>
    </row>
    <row r="2372" spans="2:14" x14ac:dyDescent="0.2">
      <c r="B2372">
        <v>115.5555555555556</v>
      </c>
      <c r="C2372">
        <v>50</v>
      </c>
      <c r="D2372">
        <v>8</v>
      </c>
      <c r="E2372">
        <v>24</v>
      </c>
      <c r="F2372">
        <v>0.18227561732068731</v>
      </c>
      <c r="G2372">
        <v>2271.096566643339</v>
      </c>
      <c r="H2372">
        <v>841.69925787375405</v>
      </c>
      <c r="I2372">
        <v>2.6982280730298318</v>
      </c>
      <c r="J2372">
        <f t="shared" ref="J2372:J2435" si="74">F2372</f>
        <v>0.18227561732068731</v>
      </c>
      <c r="K2372">
        <v>16600.91482521766</v>
      </c>
      <c r="L2372">
        <v>15171.51751644807</v>
      </c>
      <c r="M2372">
        <v>1.094215842760615</v>
      </c>
      <c r="N2372">
        <f t="shared" ref="N2372:N2435" si="75">B2372-E2372</f>
        <v>91.5555555555556</v>
      </c>
    </row>
    <row r="2373" spans="2:14" x14ac:dyDescent="0.2">
      <c r="B2373">
        <v>115.5555555555556</v>
      </c>
      <c r="C2373">
        <v>50</v>
      </c>
      <c r="D2373">
        <v>8</v>
      </c>
      <c r="E2373">
        <v>28</v>
      </c>
      <c r="F2373">
        <v>0.1902335489140691</v>
      </c>
      <c r="G2373">
        <v>2149.5531143618509</v>
      </c>
      <c r="H2373">
        <v>774.38711380192342</v>
      </c>
      <c r="I2373">
        <v>2.7758120919760998</v>
      </c>
      <c r="J2373">
        <f t="shared" si="74"/>
        <v>0.1902335489140691</v>
      </c>
      <c r="K2373">
        <v>16637.894663703919</v>
      </c>
      <c r="L2373">
        <v>15262.728663143989</v>
      </c>
      <c r="M2373">
        <v>1.090099616583019</v>
      </c>
      <c r="N2373">
        <f t="shared" si="75"/>
        <v>87.5555555555556</v>
      </c>
    </row>
    <row r="2374" spans="2:14" x14ac:dyDescent="0.2">
      <c r="B2374">
        <v>115.5555555555556</v>
      </c>
      <c r="C2374">
        <v>50</v>
      </c>
      <c r="D2374">
        <v>8</v>
      </c>
      <c r="E2374">
        <v>32</v>
      </c>
      <c r="F2374">
        <v>0.1989730116676629</v>
      </c>
      <c r="G2374">
        <v>2030.8207831431189</v>
      </c>
      <c r="H2374">
        <v>709.87258300791427</v>
      </c>
      <c r="I2374">
        <v>2.8608243672942049</v>
      </c>
      <c r="J2374">
        <f t="shared" si="74"/>
        <v>0.1989730116676629</v>
      </c>
      <c r="K2374">
        <v>16683.778090291591</v>
      </c>
      <c r="L2374">
        <v>15362.82989015639</v>
      </c>
      <c r="M2374">
        <v>1.085983390402675</v>
      </c>
      <c r="N2374">
        <f t="shared" si="75"/>
        <v>83.5555555555556</v>
      </c>
    </row>
    <row r="2375" spans="2:14" x14ac:dyDescent="0.2">
      <c r="B2375">
        <v>115.5555555555556</v>
      </c>
      <c r="C2375">
        <v>50</v>
      </c>
      <c r="D2375">
        <v>8</v>
      </c>
      <c r="E2375">
        <v>36</v>
      </c>
      <c r="F2375">
        <v>0.2086024398740578</v>
      </c>
      <c r="G2375">
        <v>1914.883108753618</v>
      </c>
      <c r="H2375">
        <v>648.14940302613377</v>
      </c>
      <c r="I2375">
        <v>2.9543853620990048</v>
      </c>
      <c r="J2375">
        <f t="shared" si="74"/>
        <v>0.2086024398740578</v>
      </c>
      <c r="K2375">
        <v>16739.77125132686</v>
      </c>
      <c r="L2375">
        <v>15473.03754559938</v>
      </c>
      <c r="M2375">
        <v>1.0818671642199791</v>
      </c>
      <c r="N2375">
        <f t="shared" si="75"/>
        <v>79.5555555555556</v>
      </c>
    </row>
    <row r="2376" spans="2:14" x14ac:dyDescent="0.2">
      <c r="B2376">
        <v>115.5555555555556</v>
      </c>
      <c r="C2376">
        <v>50</v>
      </c>
      <c r="D2376">
        <v>8</v>
      </c>
      <c r="E2376">
        <v>40</v>
      </c>
      <c r="F2376">
        <v>0.21924973756737781</v>
      </c>
      <c r="G2376">
        <v>1801.731597206687</v>
      </c>
      <c r="H2376">
        <v>589.21462437679872</v>
      </c>
      <c r="I2376">
        <v>3.05785281401042</v>
      </c>
      <c r="J2376">
        <f t="shared" si="74"/>
        <v>0.21924973756737781</v>
      </c>
      <c r="K2376">
        <v>16807.402429764461</v>
      </c>
      <c r="L2376">
        <v>15594.88545693458</v>
      </c>
      <c r="M2376">
        <v>1.077750938035311</v>
      </c>
      <c r="N2376">
        <f t="shared" si="75"/>
        <v>75.5555555555556</v>
      </c>
    </row>
    <row r="2377" spans="2:14" x14ac:dyDescent="0.2">
      <c r="B2377">
        <v>115.5555555555556</v>
      </c>
      <c r="C2377">
        <v>50</v>
      </c>
      <c r="D2377">
        <v>8</v>
      </c>
      <c r="E2377">
        <v>44</v>
      </c>
      <c r="F2377">
        <v>0.23106713732849279</v>
      </c>
      <c r="G2377">
        <v>1691.361682714065</v>
      </c>
      <c r="H2377">
        <v>533.06692636926448</v>
      </c>
      <c r="I2377">
        <v>3.172888054102291</v>
      </c>
      <c r="J2377">
        <f t="shared" si="74"/>
        <v>0.23106713732849279</v>
      </c>
      <c r="K2377">
        <v>16888.57640285138</v>
      </c>
      <c r="L2377">
        <v>15730.281646506581</v>
      </c>
      <c r="M2377">
        <v>1.073634711849043</v>
      </c>
      <c r="N2377">
        <f t="shared" si="75"/>
        <v>71.5555555555556</v>
      </c>
    </row>
    <row r="2378" spans="2:14" x14ac:dyDescent="0.2">
      <c r="B2378">
        <v>115.5555555555556</v>
      </c>
      <c r="C2378">
        <v>50</v>
      </c>
      <c r="D2378">
        <v>8</v>
      </c>
      <c r="E2378">
        <v>48</v>
      </c>
      <c r="F2378">
        <v>0.2442373744040825</v>
      </c>
      <c r="G2378">
        <v>1583.77078932214</v>
      </c>
      <c r="H2378">
        <v>479.70582380391522</v>
      </c>
      <c r="I2378">
        <v>3.3015458865254939</v>
      </c>
      <c r="J2378">
        <f t="shared" si="74"/>
        <v>0.2442373744040825</v>
      </c>
      <c r="K2378">
        <v>16985.667607056592</v>
      </c>
      <c r="L2378">
        <v>15881.60264153836</v>
      </c>
      <c r="M2378">
        <v>1.0695184856615501</v>
      </c>
      <c r="N2378">
        <f t="shared" si="75"/>
        <v>67.5555555555556</v>
      </c>
    </row>
    <row r="2379" spans="2:14" x14ac:dyDescent="0.2">
      <c r="B2379">
        <v>115.5555555555556</v>
      </c>
      <c r="C2379">
        <v>50</v>
      </c>
      <c r="D2379">
        <v>8</v>
      </c>
      <c r="E2379">
        <v>52</v>
      </c>
      <c r="F2379">
        <v>0.25898172248749363</v>
      </c>
      <c r="G2379">
        <v>1478.9573751935541</v>
      </c>
      <c r="H2379">
        <v>429.131284261453</v>
      </c>
      <c r="I2379">
        <v>3.4463984086801802</v>
      </c>
      <c r="J2379">
        <f t="shared" si="74"/>
        <v>0.25898172248749363</v>
      </c>
      <c r="K2379">
        <v>17101.658235385199</v>
      </c>
      <c r="L2379">
        <v>16051.832144453099</v>
      </c>
      <c r="M2379">
        <v>1.06540225947322</v>
      </c>
      <c r="N2379">
        <f t="shared" si="75"/>
        <v>63.5555555555556</v>
      </c>
    </row>
    <row r="2380" spans="2:14" x14ac:dyDescent="0.2">
      <c r="B2380">
        <v>115.5555555555556</v>
      </c>
      <c r="C2380">
        <v>50</v>
      </c>
      <c r="D2380">
        <v>8</v>
      </c>
      <c r="E2380">
        <v>56</v>
      </c>
      <c r="F2380">
        <v>0.2755706398706228</v>
      </c>
      <c r="G2380">
        <v>1376.9204422123589</v>
      </c>
      <c r="H2380">
        <v>381.34353821779388</v>
      </c>
      <c r="I2380">
        <v>3.610708729056709</v>
      </c>
      <c r="J2380">
        <f t="shared" si="74"/>
        <v>0.2755706398706228</v>
      </c>
      <c r="K2380">
        <v>17240.336935590582</v>
      </c>
      <c r="L2380">
        <v>16244.76003159601</v>
      </c>
      <c r="M2380">
        <v>1.0612860332844669</v>
      </c>
      <c r="N2380">
        <f t="shared" si="75"/>
        <v>59.5555555555556</v>
      </c>
    </row>
    <row r="2381" spans="2:14" x14ac:dyDescent="0.2">
      <c r="B2381">
        <v>115.5555555555556</v>
      </c>
      <c r="C2381">
        <v>50</v>
      </c>
      <c r="D2381">
        <v>8</v>
      </c>
      <c r="E2381">
        <v>60</v>
      </c>
      <c r="F2381">
        <v>0.29433810196477572</v>
      </c>
      <c r="G2381">
        <v>1277.6592732858701</v>
      </c>
      <c r="H2381">
        <v>336.34298327506377</v>
      </c>
      <c r="I2381">
        <v>3.7986797311629692</v>
      </c>
      <c r="J2381">
        <f t="shared" si="74"/>
        <v>0.29433810196477572</v>
      </c>
      <c r="K2381">
        <v>17406.585945973598</v>
      </c>
      <c r="L2381">
        <v>16465.269655962791</v>
      </c>
      <c r="M2381">
        <v>1.057169807095744</v>
      </c>
      <c r="N2381">
        <f t="shared" si="75"/>
        <v>55.5555555555556</v>
      </c>
    </row>
    <row r="2382" spans="2:14" x14ac:dyDescent="0.2">
      <c r="B2382">
        <v>115.5555555555556</v>
      </c>
      <c r="C2382">
        <v>50</v>
      </c>
      <c r="D2382">
        <v>8</v>
      </c>
      <c r="E2382">
        <v>64</v>
      </c>
      <c r="F2382">
        <v>0.3157012149971038</v>
      </c>
      <c r="G2382">
        <v>1181.17328678424</v>
      </c>
      <c r="H2382">
        <v>294.13013691225302</v>
      </c>
      <c r="I2382">
        <v>4.0158186413132357</v>
      </c>
      <c r="J2382">
        <f t="shared" si="74"/>
        <v>0.3157012149971038</v>
      </c>
      <c r="K2382">
        <v>17606.803337546531</v>
      </c>
      <c r="L2382">
        <v>16719.760187674539</v>
      </c>
      <c r="M2382">
        <v>1.0530535809075721</v>
      </c>
      <c r="N2382">
        <f t="shared" si="75"/>
        <v>51.5555555555556</v>
      </c>
    </row>
    <row r="2383" spans="2:14" x14ac:dyDescent="0.2">
      <c r="B2383">
        <v>115.5555555555556</v>
      </c>
      <c r="C2383">
        <v>50</v>
      </c>
      <c r="D2383">
        <v>8</v>
      </c>
      <c r="E2383">
        <v>68</v>
      </c>
      <c r="F2383">
        <v>0.34018753556288961</v>
      </c>
      <c r="G2383">
        <v>1087.4619549549259</v>
      </c>
      <c r="H2383">
        <v>254.70561584091431</v>
      </c>
      <c r="I2383">
        <v>4.269485583836282</v>
      </c>
      <c r="J2383">
        <f t="shared" si="74"/>
        <v>0.34018753556288961</v>
      </c>
      <c r="K2383">
        <v>17849.53920098408</v>
      </c>
      <c r="L2383">
        <v>17016.78286187007</v>
      </c>
      <c r="M2383">
        <v>1.048937354720556</v>
      </c>
      <c r="N2383">
        <f t="shared" si="75"/>
        <v>47.5555555555556</v>
      </c>
    </row>
    <row r="2384" spans="2:14" x14ac:dyDescent="0.2">
      <c r="B2384">
        <v>115.5555555555556</v>
      </c>
      <c r="C2384">
        <v>50</v>
      </c>
      <c r="D2384">
        <v>8</v>
      </c>
      <c r="E2384">
        <v>72</v>
      </c>
      <c r="F2384">
        <v>0.36847387621985778</v>
      </c>
      <c r="G2384">
        <v>996.52475957670561</v>
      </c>
      <c r="H2384">
        <v>218.07013085832261</v>
      </c>
      <c r="I2384">
        <v>4.569744401282243</v>
      </c>
      <c r="J2384">
        <f t="shared" si="74"/>
        <v>0.36847387621985778</v>
      </c>
      <c r="K2384">
        <v>18146.482925975852</v>
      </c>
      <c r="L2384">
        <v>17368.028297257471</v>
      </c>
      <c r="M2384">
        <v>1.044821128535431</v>
      </c>
      <c r="N2384">
        <f t="shared" si="75"/>
        <v>43.5555555555556</v>
      </c>
    </row>
    <row r="2385" spans="2:14" x14ac:dyDescent="0.2">
      <c r="B2385">
        <v>115.5555555555556</v>
      </c>
      <c r="C2385">
        <v>50</v>
      </c>
      <c r="D2385">
        <v>8</v>
      </c>
      <c r="E2385">
        <v>76</v>
      </c>
      <c r="F2385">
        <v>0.40144265241483629</v>
      </c>
      <c r="G2385">
        <v>908.36117081369923</v>
      </c>
      <c r="H2385">
        <v>184.22449122940139</v>
      </c>
      <c r="I2385">
        <v>4.9307297023965351</v>
      </c>
      <c r="J2385">
        <f t="shared" si="74"/>
        <v>0.40144265241483629</v>
      </c>
      <c r="K2385">
        <v>18514.049877323068</v>
      </c>
      <c r="L2385">
        <v>17789.91319773877</v>
      </c>
      <c r="M2385">
        <v>1.0407049023531121</v>
      </c>
      <c r="N2385">
        <f t="shared" si="75"/>
        <v>39.5555555555556</v>
      </c>
    </row>
    <row r="2386" spans="2:14" x14ac:dyDescent="0.2">
      <c r="B2386">
        <v>115.5555555555556</v>
      </c>
      <c r="C2386">
        <v>50</v>
      </c>
      <c r="D2386">
        <v>8</v>
      </c>
      <c r="E2386">
        <v>80</v>
      </c>
      <c r="F2386">
        <v>0.44026576866311018</v>
      </c>
      <c r="G2386">
        <v>822.970641094857</v>
      </c>
      <c r="H2386">
        <v>153.16961507222459</v>
      </c>
      <c r="I2386">
        <v>5.3729366670197516</v>
      </c>
      <c r="J2386">
        <f t="shared" si="74"/>
        <v>0.44026576866311018</v>
      </c>
      <c r="K2386">
        <v>18976.03935023037</v>
      </c>
      <c r="L2386">
        <v>18306.238324207741</v>
      </c>
      <c r="M2386">
        <v>1.036588676174772</v>
      </c>
      <c r="N2386">
        <f t="shared" si="75"/>
        <v>35.5555555555556</v>
      </c>
    </row>
    <row r="2387" spans="2:14" x14ac:dyDescent="0.2">
      <c r="B2387">
        <v>115.5555555555556</v>
      </c>
      <c r="C2387">
        <v>50</v>
      </c>
      <c r="D2387">
        <v>9</v>
      </c>
      <c r="E2387">
        <v>20</v>
      </c>
      <c r="F2387">
        <v>0.17500628210038571</v>
      </c>
      <c r="G2387">
        <v>2395.4839927597109</v>
      </c>
      <c r="H2387">
        <v>911.82216933191842</v>
      </c>
      <c r="I2387">
        <v>2.627139450354508</v>
      </c>
      <c r="J2387">
        <f t="shared" si="74"/>
        <v>0.17500628210038571</v>
      </c>
      <c r="K2387">
        <v>16571.942209231129</v>
      </c>
      <c r="L2387">
        <v>15088.280385803329</v>
      </c>
      <c r="M2387">
        <v>1.098332068697754</v>
      </c>
      <c r="N2387">
        <f t="shared" si="75"/>
        <v>95.5555555555556</v>
      </c>
    </row>
    <row r="2388" spans="2:14" x14ac:dyDescent="0.2">
      <c r="B2388">
        <v>115.5555555555556</v>
      </c>
      <c r="C2388">
        <v>50</v>
      </c>
      <c r="D2388">
        <v>9</v>
      </c>
      <c r="E2388">
        <v>24</v>
      </c>
      <c r="F2388">
        <v>0.179200455482451</v>
      </c>
      <c r="G2388">
        <v>2317.2246104167102</v>
      </c>
      <c r="H2388">
        <v>858.79494951509434</v>
      </c>
      <c r="I2388">
        <v>2.6982280365354918</v>
      </c>
      <c r="J2388">
        <f t="shared" si="74"/>
        <v>0.179200455482451</v>
      </c>
      <c r="K2388">
        <v>16938.09455459721</v>
      </c>
      <c r="L2388">
        <v>15479.664893695601</v>
      </c>
      <c r="M2388">
        <v>1.0942158419395489</v>
      </c>
      <c r="N2388">
        <f t="shared" si="75"/>
        <v>91.5555555555556</v>
      </c>
    </row>
    <row r="2389" spans="2:14" x14ac:dyDescent="0.2">
      <c r="B2389">
        <v>115.5555555555556</v>
      </c>
      <c r="C2389">
        <v>50</v>
      </c>
      <c r="D2389">
        <v>9</v>
      </c>
      <c r="E2389">
        <v>28</v>
      </c>
      <c r="F2389">
        <v>0.1870252386717178</v>
      </c>
      <c r="G2389">
        <v>2192.6541799498882</v>
      </c>
      <c r="H2389">
        <v>789.91449679616437</v>
      </c>
      <c r="I2389">
        <v>2.7758120516120841</v>
      </c>
      <c r="J2389">
        <f t="shared" si="74"/>
        <v>0.1870252386717178</v>
      </c>
      <c r="K2389">
        <v>16971.50400061953</v>
      </c>
      <c r="L2389">
        <v>15568.76431746581</v>
      </c>
      <c r="M2389">
        <v>1.090099615778759</v>
      </c>
      <c r="N2389">
        <f t="shared" si="75"/>
        <v>87.5555555555556</v>
      </c>
    </row>
    <row r="2390" spans="2:14" x14ac:dyDescent="0.2">
      <c r="B2390">
        <v>115.5555555555556</v>
      </c>
      <c r="C2390">
        <v>50</v>
      </c>
      <c r="D2390">
        <v>9</v>
      </c>
      <c r="E2390">
        <v>32</v>
      </c>
      <c r="F2390">
        <v>0.19562399620617321</v>
      </c>
      <c r="G2390">
        <v>2070.9680022749571</v>
      </c>
      <c r="H2390">
        <v>723.90603857977123</v>
      </c>
      <c r="I2390">
        <v>2.86082432236369</v>
      </c>
      <c r="J2390">
        <f t="shared" si="74"/>
        <v>0.19562399620617321</v>
      </c>
      <c r="K2390">
        <v>17013.59906735547</v>
      </c>
      <c r="L2390">
        <v>15666.537103660279</v>
      </c>
      <c r="M2390">
        <v>1.085983389614573</v>
      </c>
      <c r="N2390">
        <f t="shared" si="75"/>
        <v>83.5555555555556</v>
      </c>
    </row>
    <row r="2391" spans="2:14" x14ac:dyDescent="0.2">
      <c r="B2391">
        <v>115.5555555555556</v>
      </c>
      <c r="C2391">
        <v>50</v>
      </c>
      <c r="D2391">
        <v>9</v>
      </c>
      <c r="E2391">
        <v>36</v>
      </c>
      <c r="F2391">
        <v>0.20510471747722231</v>
      </c>
      <c r="G2391">
        <v>1952.150958218949</v>
      </c>
      <c r="H2391">
        <v>660.76383146821161</v>
      </c>
      <c r="I2391">
        <v>2.954385311740332</v>
      </c>
      <c r="J2391">
        <f t="shared" si="74"/>
        <v>0.20510471747722231</v>
      </c>
      <c r="K2391">
        <v>17065.564127260979</v>
      </c>
      <c r="L2391">
        <v>15774.177000510241</v>
      </c>
      <c r="M2391">
        <v>1.081867163447511</v>
      </c>
      <c r="N2391">
        <f t="shared" si="75"/>
        <v>79.5555555555556</v>
      </c>
    </row>
    <row r="2392" spans="2:14" x14ac:dyDescent="0.2">
      <c r="B2392">
        <v>115.5555555555556</v>
      </c>
      <c r="C2392">
        <v>50</v>
      </c>
      <c r="D2392">
        <v>9</v>
      </c>
      <c r="E2392">
        <v>40</v>
      </c>
      <c r="F2392">
        <v>0.2155949810229692</v>
      </c>
      <c r="G2392">
        <v>1836.195203841731</v>
      </c>
      <c r="H2392">
        <v>600.48516055934431</v>
      </c>
      <c r="I2392">
        <v>3.0578527571461351</v>
      </c>
      <c r="J2392">
        <f t="shared" si="74"/>
        <v>0.2155949810229692</v>
      </c>
      <c r="K2392">
        <v>17128.89521303714</v>
      </c>
      <c r="L2392">
        <v>15893.18516975475</v>
      </c>
      <c r="M2392">
        <v>1.077750937278072</v>
      </c>
      <c r="N2392">
        <f t="shared" si="75"/>
        <v>75.5555555555556</v>
      </c>
    </row>
    <row r="2393" spans="2:14" x14ac:dyDescent="0.2">
      <c r="B2393">
        <v>115.5555555555556</v>
      </c>
      <c r="C2393">
        <v>50</v>
      </c>
      <c r="D2393">
        <v>9</v>
      </c>
      <c r="E2393">
        <v>44</v>
      </c>
      <c r="F2393">
        <v>0.22724685252915941</v>
      </c>
      <c r="G2393">
        <v>1723.0964371208979</v>
      </c>
      <c r="H2393">
        <v>543.06878871691708</v>
      </c>
      <c r="I2393">
        <v>3.1728879893686699</v>
      </c>
      <c r="J2393">
        <f t="shared" si="74"/>
        <v>0.22724685252915941</v>
      </c>
      <c r="K2393">
        <v>17205.45411735979</v>
      </c>
      <c r="L2393">
        <v>16025.426468955809</v>
      </c>
      <c r="M2393">
        <v>1.073634711106747</v>
      </c>
      <c r="N2393">
        <f t="shared" si="75"/>
        <v>71.5555555555556</v>
      </c>
    </row>
    <row r="2394" spans="2:14" x14ac:dyDescent="0.2">
      <c r="B2394">
        <v>115.5555555555556</v>
      </c>
      <c r="C2394">
        <v>50</v>
      </c>
      <c r="D2394">
        <v>9</v>
      </c>
      <c r="E2394">
        <v>48</v>
      </c>
      <c r="F2394">
        <v>0.2402431297745222</v>
      </c>
      <c r="G2394">
        <v>1612.852160463101</v>
      </c>
      <c r="H2394">
        <v>488.51424521090172</v>
      </c>
      <c r="I2394">
        <v>3.3015458121733978</v>
      </c>
      <c r="J2394">
        <f t="shared" si="74"/>
        <v>0.2402431297745222</v>
      </c>
      <c r="K2394">
        <v>17297.560279334779</v>
      </c>
      <c r="L2394">
        <v>16173.22236408258</v>
      </c>
      <c r="M2394">
        <v>1.06951848493403</v>
      </c>
      <c r="N2394">
        <f t="shared" si="75"/>
        <v>67.5555555555556</v>
      </c>
    </row>
    <row r="2395" spans="2:14" x14ac:dyDescent="0.2">
      <c r="B2395">
        <v>115.5555555555556</v>
      </c>
      <c r="C2395">
        <v>50</v>
      </c>
      <c r="D2395">
        <v>9</v>
      </c>
      <c r="E2395">
        <v>52</v>
      </c>
      <c r="F2395">
        <v>0.25480549527640589</v>
      </c>
      <c r="G2395">
        <v>1505.460834864361</v>
      </c>
      <c r="H2395">
        <v>436.82148551000449</v>
      </c>
      <c r="I2395">
        <v>3.4463983224329788</v>
      </c>
      <c r="J2395">
        <f t="shared" si="74"/>
        <v>0.25480549527640589</v>
      </c>
      <c r="K2395">
        <v>17408.126235712902</v>
      </c>
      <c r="L2395">
        <v>16339.486886358551</v>
      </c>
      <c r="M2395">
        <v>1.065402258760435</v>
      </c>
      <c r="N2395">
        <f t="shared" si="75"/>
        <v>63.5555555555556</v>
      </c>
    </row>
    <row r="2396" spans="2:14" x14ac:dyDescent="0.2">
      <c r="B2396">
        <v>115.5555555555556</v>
      </c>
      <c r="C2396">
        <v>50</v>
      </c>
      <c r="D2396">
        <v>9</v>
      </c>
      <c r="E2396">
        <v>56</v>
      </c>
      <c r="F2396">
        <v>0.27120534682238118</v>
      </c>
      <c r="G2396">
        <v>1400.921443866622</v>
      </c>
      <c r="H2396">
        <v>387.99072100162061</v>
      </c>
      <c r="I2396">
        <v>3.610708627902393</v>
      </c>
      <c r="J2396">
        <f t="shared" si="74"/>
        <v>0.27120534682238118</v>
      </c>
      <c r="K2396">
        <v>17540.85201447655</v>
      </c>
      <c r="L2396">
        <v>16527.92129161155</v>
      </c>
      <c r="M2396">
        <v>1.061286032586511</v>
      </c>
      <c r="N2396">
        <f t="shared" si="75"/>
        <v>59.5555555555556</v>
      </c>
    </row>
    <row r="2397" spans="2:14" x14ac:dyDescent="0.2">
      <c r="B2397">
        <v>115.5555555555556</v>
      </c>
      <c r="C2397">
        <v>50</v>
      </c>
      <c r="D2397">
        <v>9</v>
      </c>
      <c r="E2397">
        <v>60</v>
      </c>
      <c r="F2397">
        <v>0.28977841741714949</v>
      </c>
      <c r="G2397">
        <v>1299.2332552599189</v>
      </c>
      <c r="H2397">
        <v>342.02233099181029</v>
      </c>
      <c r="I2397">
        <v>3.7986796110427909</v>
      </c>
      <c r="J2397">
        <f t="shared" si="74"/>
        <v>0.28977841741714949</v>
      </c>
      <c r="K2397">
        <v>17700.505756426959</v>
      </c>
      <c r="L2397">
        <v>16743.294832158848</v>
      </c>
      <c r="M2397">
        <v>1.057169806412869</v>
      </c>
      <c r="N2397">
        <f t="shared" si="75"/>
        <v>55.5555555555556</v>
      </c>
    </row>
    <row r="2398" spans="2:14" x14ac:dyDescent="0.2">
      <c r="B2398">
        <v>115.5555555555556</v>
      </c>
      <c r="C2398">
        <v>50</v>
      </c>
      <c r="D2398">
        <v>9</v>
      </c>
      <c r="E2398">
        <v>64</v>
      </c>
      <c r="F2398">
        <v>0.3109448389370621</v>
      </c>
      <c r="G2398">
        <v>1200.3956846643471</v>
      </c>
      <c r="H2398">
        <v>298.91681749756191</v>
      </c>
      <c r="I2398">
        <v>4.0158184966429253</v>
      </c>
      <c r="J2398">
        <f t="shared" si="74"/>
        <v>0.3109448389370621</v>
      </c>
      <c r="K2398">
        <v>17893.33621374502</v>
      </c>
      <c r="L2398">
        <v>16991.857346578239</v>
      </c>
      <c r="M2398">
        <v>1.0530535802402039</v>
      </c>
      <c r="N2398">
        <f t="shared" si="75"/>
        <v>51.5555555555556</v>
      </c>
    </row>
    <row r="2399" spans="2:14" x14ac:dyDescent="0.2">
      <c r="B2399">
        <v>115.5555555555556</v>
      </c>
      <c r="C2399">
        <v>50</v>
      </c>
      <c r="D2399">
        <v>9</v>
      </c>
      <c r="E2399">
        <v>68</v>
      </c>
      <c r="F2399">
        <v>0.33523717481585491</v>
      </c>
      <c r="G2399">
        <v>1104.408215819619</v>
      </c>
      <c r="H2399">
        <v>258.67478410260759</v>
      </c>
      <c r="I2399">
        <v>4.2694854067474033</v>
      </c>
      <c r="J2399">
        <f t="shared" si="74"/>
        <v>0.33523717481585491</v>
      </c>
      <c r="K2399">
        <v>18127.694171129198</v>
      </c>
      <c r="L2399">
        <v>17281.960739412189</v>
      </c>
      <c r="M2399">
        <v>1.0489373540693381</v>
      </c>
      <c r="N2399">
        <f t="shared" si="75"/>
        <v>47.5555555555556</v>
      </c>
    </row>
    <row r="2400" spans="2:14" x14ac:dyDescent="0.2">
      <c r="B2400">
        <v>115.5555555555556</v>
      </c>
      <c r="C2400">
        <v>50</v>
      </c>
      <c r="D2400">
        <v>9</v>
      </c>
      <c r="E2400">
        <v>72</v>
      </c>
      <c r="F2400">
        <v>0.36334037580801509</v>
      </c>
      <c r="G2400">
        <v>1011.270354954479</v>
      </c>
      <c r="H2400">
        <v>221.29692933289161</v>
      </c>
      <c r="I2400">
        <v>4.5697441803778922</v>
      </c>
      <c r="J2400">
        <f t="shared" si="74"/>
        <v>0.36334037580801509</v>
      </c>
      <c r="K2400">
        <v>18414.996770900059</v>
      </c>
      <c r="L2400">
        <v>17625.023345278471</v>
      </c>
      <c r="M2400">
        <v>1.04482112790127</v>
      </c>
      <c r="N2400">
        <f t="shared" si="75"/>
        <v>43.5555555555556</v>
      </c>
    </row>
    <row r="2401" spans="2:14" x14ac:dyDescent="0.2">
      <c r="B2401">
        <v>115.5555555555556</v>
      </c>
      <c r="C2401">
        <v>50</v>
      </c>
      <c r="D2401">
        <v>9</v>
      </c>
      <c r="E2401">
        <v>76</v>
      </c>
      <c r="F2401">
        <v>0.3961500227690658</v>
      </c>
      <c r="G2401">
        <v>920.98160711790388</v>
      </c>
      <c r="H2401">
        <v>186.78404928592289</v>
      </c>
      <c r="I2401">
        <v>4.930729420626788</v>
      </c>
      <c r="J2401">
        <f t="shared" si="74"/>
        <v>0.3961500227690658</v>
      </c>
      <c r="K2401">
        <v>18771.27728280575</v>
      </c>
      <c r="L2401">
        <v>18037.07972497377</v>
      </c>
      <c r="M2401">
        <v>1.0407049017372489</v>
      </c>
      <c r="N2401">
        <f t="shared" si="75"/>
        <v>39.5555555555556</v>
      </c>
    </row>
    <row r="2402" spans="2:14" x14ac:dyDescent="0.2">
      <c r="B2402">
        <v>115.5555555555556</v>
      </c>
      <c r="C2402">
        <v>50</v>
      </c>
      <c r="D2402">
        <v>9</v>
      </c>
      <c r="E2402">
        <v>80</v>
      </c>
      <c r="F2402">
        <v>0.43485942026383217</v>
      </c>
      <c r="G2402">
        <v>833.54146731524668</v>
      </c>
      <c r="H2402">
        <v>155.13704631942861</v>
      </c>
      <c r="I2402">
        <v>5.372936297878053</v>
      </c>
      <c r="J2402">
        <f t="shared" si="74"/>
        <v>0.43485942026383217</v>
      </c>
      <c r="K2402">
        <v>19219.781233969621</v>
      </c>
      <c r="L2402">
        <v>18541.376812973798</v>
      </c>
      <c r="M2402">
        <v>1.036588675578888</v>
      </c>
      <c r="N2402">
        <f t="shared" si="75"/>
        <v>35.5555555555556</v>
      </c>
    </row>
    <row r="2403" spans="2:14" x14ac:dyDescent="0.2">
      <c r="B2403">
        <v>115.5555555555556</v>
      </c>
      <c r="C2403">
        <v>50</v>
      </c>
      <c r="D2403">
        <v>10</v>
      </c>
      <c r="E2403">
        <v>20</v>
      </c>
      <c r="F2403">
        <v>0.17205725036633651</v>
      </c>
      <c r="G2403">
        <v>2444.709859872472</v>
      </c>
      <c r="H2403">
        <v>930.55962175612524</v>
      </c>
      <c r="I2403">
        <v>2.627139414515844</v>
      </c>
      <c r="J2403">
        <f t="shared" si="74"/>
        <v>0.17205725036633651</v>
      </c>
      <c r="K2403">
        <v>16912.486428043529</v>
      </c>
      <c r="L2403">
        <v>15398.33618992718</v>
      </c>
      <c r="M2403">
        <v>1.098332067792287</v>
      </c>
      <c r="N2403">
        <f t="shared" si="75"/>
        <v>95.5555555555556</v>
      </c>
    </row>
    <row r="2404" spans="2:14" x14ac:dyDescent="0.2">
      <c r="B2404">
        <v>115.5555555555556</v>
      </c>
      <c r="C2404">
        <v>50</v>
      </c>
      <c r="D2404">
        <v>10</v>
      </c>
      <c r="E2404">
        <v>24</v>
      </c>
      <c r="F2404">
        <v>0.17679369698802391</v>
      </c>
      <c r="G2404">
        <v>2354.65473188652</v>
      </c>
      <c r="H2404">
        <v>872.66707573638269</v>
      </c>
      <c r="I2404">
        <v>2.698227992501713</v>
      </c>
      <c r="J2404">
        <f t="shared" si="74"/>
        <v>0.17679369698802391</v>
      </c>
      <c r="K2404">
        <v>17211.69553992926</v>
      </c>
      <c r="L2404">
        <v>15729.70788377913</v>
      </c>
      <c r="M2404">
        <v>1.094215840948858</v>
      </c>
      <c r="N2404">
        <f t="shared" si="75"/>
        <v>91.5555555555556</v>
      </c>
    </row>
    <row r="2405" spans="2:14" x14ac:dyDescent="0.2">
      <c r="B2405">
        <v>115.5555555555556</v>
      </c>
      <c r="C2405">
        <v>50</v>
      </c>
      <c r="D2405">
        <v>10</v>
      </c>
      <c r="E2405">
        <v>28</v>
      </c>
      <c r="F2405">
        <v>0.18451500436110019</v>
      </c>
      <c r="G2405">
        <v>2227.6016130940529</v>
      </c>
      <c r="H2405">
        <v>802.50449625880253</v>
      </c>
      <c r="I2405">
        <v>2.775812002897073</v>
      </c>
      <c r="J2405">
        <f t="shared" si="74"/>
        <v>0.18451500436110019</v>
      </c>
      <c r="K2405">
        <v>17242.002881309931</v>
      </c>
      <c r="L2405">
        <v>15816.90576447469</v>
      </c>
      <c r="M2405">
        <v>1.0900996148081039</v>
      </c>
      <c r="N2405">
        <f t="shared" si="75"/>
        <v>87.5555555555556</v>
      </c>
    </row>
    <row r="2406" spans="2:14" x14ac:dyDescent="0.2">
      <c r="B2406">
        <v>115.5555555555556</v>
      </c>
      <c r="C2406">
        <v>50</v>
      </c>
      <c r="D2406">
        <v>10</v>
      </c>
      <c r="E2406">
        <v>32</v>
      </c>
      <c r="F2406">
        <v>0.19300459096616249</v>
      </c>
      <c r="G2406">
        <v>2103.492485321342</v>
      </c>
      <c r="H2406">
        <v>735.27497258740686</v>
      </c>
      <c r="I2406">
        <v>2.860824268122748</v>
      </c>
      <c r="J2406">
        <f t="shared" si="74"/>
        <v>0.19300459096616249</v>
      </c>
      <c r="K2406">
        <v>17280.797070326222</v>
      </c>
      <c r="L2406">
        <v>15912.579557592289</v>
      </c>
      <c r="M2406">
        <v>1.085983388663162</v>
      </c>
      <c r="N2406">
        <f t="shared" si="75"/>
        <v>83.5555555555556</v>
      </c>
    </row>
    <row r="2407" spans="2:14" x14ac:dyDescent="0.2">
      <c r="B2407">
        <v>115.5555555555556</v>
      </c>
      <c r="C2407">
        <v>50</v>
      </c>
      <c r="D2407">
        <v>10</v>
      </c>
      <c r="E2407">
        <v>36</v>
      </c>
      <c r="F2407">
        <v>0.20237016279326531</v>
      </c>
      <c r="G2407">
        <v>1982.313342754818</v>
      </c>
      <c r="H2407">
        <v>670.97320572249464</v>
      </c>
      <c r="I2407">
        <v>2.9543852509285968</v>
      </c>
      <c r="J2407">
        <f t="shared" si="74"/>
        <v>0.20237016279326531</v>
      </c>
      <c r="K2407">
        <v>17329.241536715828</v>
      </c>
      <c r="L2407">
        <v>16017.901399683509</v>
      </c>
      <c r="M2407">
        <v>1.0818671625147001</v>
      </c>
      <c r="N2407">
        <f t="shared" si="75"/>
        <v>79.5555555555556</v>
      </c>
    </row>
    <row r="2408" spans="2:14" x14ac:dyDescent="0.2">
      <c r="B2408">
        <v>115.5555555555556</v>
      </c>
      <c r="C2408">
        <v>50</v>
      </c>
      <c r="D2408">
        <v>10</v>
      </c>
      <c r="E2408">
        <v>40</v>
      </c>
      <c r="F2408">
        <v>0.21273912649964161</v>
      </c>
      <c r="G2408">
        <v>1864.0568935448839</v>
      </c>
      <c r="H2408">
        <v>609.59669528283894</v>
      </c>
      <c r="I2408">
        <v>3.057852688456594</v>
      </c>
      <c r="J2408">
        <f t="shared" si="74"/>
        <v>0.21273912649964161</v>
      </c>
      <c r="K2408">
        <v>17388.802200259939</v>
      </c>
      <c r="L2408">
        <v>16134.3420019979</v>
      </c>
      <c r="M2408">
        <v>1.0777509363633611</v>
      </c>
      <c r="N2408">
        <f t="shared" si="75"/>
        <v>75.5555555555556</v>
      </c>
    </row>
    <row r="2409" spans="2:14" x14ac:dyDescent="0.2">
      <c r="B2409">
        <v>115.5555555555556</v>
      </c>
      <c r="C2409">
        <v>50</v>
      </c>
      <c r="D2409">
        <v>10</v>
      </c>
      <c r="E2409">
        <v>44</v>
      </c>
      <c r="F2409">
        <v>0.22426352373084499</v>
      </c>
      <c r="G2409">
        <v>1748.7190913247639</v>
      </c>
      <c r="H2409">
        <v>551.14430143639788</v>
      </c>
      <c r="I2409">
        <v>3.1728879111463808</v>
      </c>
      <c r="J2409">
        <f t="shared" si="74"/>
        <v>0.22426352373084499</v>
      </c>
      <c r="K2409">
        <v>17461.301318811958</v>
      </c>
      <c r="L2409">
        <v>16263.7265289236</v>
      </c>
      <c r="M2409">
        <v>1.0736347102097781</v>
      </c>
      <c r="N2409">
        <f t="shared" si="75"/>
        <v>71.5555555555556</v>
      </c>
    </row>
    <row r="2410" spans="2:14" x14ac:dyDescent="0.2">
      <c r="B2410">
        <v>115.5555555555556</v>
      </c>
      <c r="C2410">
        <v>50</v>
      </c>
      <c r="D2410">
        <v>10</v>
      </c>
      <c r="E2410">
        <v>48</v>
      </c>
      <c r="F2410">
        <v>0.23712634103991101</v>
      </c>
      <c r="G2410">
        <v>1636.2975562282211</v>
      </c>
      <c r="H2410">
        <v>495.61559762101211</v>
      </c>
      <c r="I2410">
        <v>3.3015457222947751</v>
      </c>
      <c r="J2410">
        <f t="shared" si="74"/>
        <v>0.23712634103991101</v>
      </c>
      <c r="K2410">
        <v>17549.008091143882</v>
      </c>
      <c r="L2410">
        <v>16408.326132536669</v>
      </c>
      <c r="M2410">
        <v>1.069518484054587</v>
      </c>
      <c r="N2410">
        <f t="shared" si="75"/>
        <v>67.5555555555556</v>
      </c>
    </row>
    <row r="2411" spans="2:14" x14ac:dyDescent="0.2">
      <c r="B2411">
        <v>115.5555555555556</v>
      </c>
      <c r="C2411">
        <v>50</v>
      </c>
      <c r="D2411">
        <v>10</v>
      </c>
      <c r="E2411">
        <v>52</v>
      </c>
      <c r="F2411">
        <v>0.25154976809122909</v>
      </c>
      <c r="G2411">
        <v>1526.790810887866</v>
      </c>
      <c r="H2411">
        <v>443.01056182506301</v>
      </c>
      <c r="I2411">
        <v>3.4463982181327069</v>
      </c>
      <c r="J2411">
        <f t="shared" si="74"/>
        <v>0.25154976809122909</v>
      </c>
      <c r="K2411">
        <v>17654.77158617488</v>
      </c>
      <c r="L2411">
        <v>16570.991337112078</v>
      </c>
      <c r="M2411">
        <v>1.065402257898451</v>
      </c>
      <c r="N2411">
        <f t="shared" si="75"/>
        <v>63.5555555555556</v>
      </c>
    </row>
    <row r="2412" spans="2:14" x14ac:dyDescent="0.2">
      <c r="B2412">
        <v>115.5555555555556</v>
      </c>
      <c r="C2412">
        <v>50</v>
      </c>
      <c r="D2412">
        <v>10</v>
      </c>
      <c r="E2412">
        <v>56</v>
      </c>
      <c r="F2412">
        <v>0.2678061930785432</v>
      </c>
      <c r="G2412">
        <v>1420.1978832357049</v>
      </c>
      <c r="H2412">
        <v>393.32942026877009</v>
      </c>
      <c r="I2412">
        <v>3.6107085055200159</v>
      </c>
      <c r="J2412">
        <f t="shared" si="74"/>
        <v>0.2678061930785432</v>
      </c>
      <c r="K2412">
        <v>17782.21113694517</v>
      </c>
      <c r="L2412">
        <v>16755.342673978241</v>
      </c>
      <c r="M2412">
        <v>1.061286031742084</v>
      </c>
      <c r="N2412">
        <f t="shared" si="75"/>
        <v>59.5555555555556</v>
      </c>
    </row>
    <row r="2413" spans="2:14" x14ac:dyDescent="0.2">
      <c r="B2413">
        <v>115.5555555555556</v>
      </c>
      <c r="C2413">
        <v>50</v>
      </c>
      <c r="D2413">
        <v>10</v>
      </c>
      <c r="E2413">
        <v>60</v>
      </c>
      <c r="F2413">
        <v>0.28623307830112099</v>
      </c>
      <c r="G2413">
        <v>1316.51808503914</v>
      </c>
      <c r="H2413">
        <v>346.5725647416059</v>
      </c>
      <c r="I2413">
        <v>3.798679465642921</v>
      </c>
      <c r="J2413">
        <f t="shared" si="74"/>
        <v>0.28623307830112099</v>
      </c>
      <c r="K2413">
        <v>17935.990976472971</v>
      </c>
      <c r="L2413">
        <v>16966.04545617543</v>
      </c>
      <c r="M2413">
        <v>1.0571698055862799</v>
      </c>
      <c r="N2413">
        <f t="shared" si="75"/>
        <v>55.5555555555556</v>
      </c>
    </row>
    <row r="2414" spans="2:14" x14ac:dyDescent="0.2">
      <c r="B2414">
        <v>115.5555555555556</v>
      </c>
      <c r="C2414">
        <v>50</v>
      </c>
      <c r="D2414">
        <v>10</v>
      </c>
      <c r="E2414">
        <v>64</v>
      </c>
      <c r="F2414">
        <v>0.30725342284802992</v>
      </c>
      <c r="G2414">
        <v>1215.750881561745</v>
      </c>
      <c r="H2414">
        <v>302.74050872116482</v>
      </c>
      <c r="I2414">
        <v>4.0158183214308352</v>
      </c>
      <c r="J2414">
        <f t="shared" si="74"/>
        <v>0.30725342284802992</v>
      </c>
      <c r="K2414">
        <v>18122.223824908189</v>
      </c>
      <c r="L2414">
        <v>17209.213452067612</v>
      </c>
      <c r="M2414">
        <v>1.053053579431946</v>
      </c>
      <c r="N2414">
        <f t="shared" si="75"/>
        <v>51.5555555555556</v>
      </c>
    </row>
    <row r="2415" spans="2:14" x14ac:dyDescent="0.2">
      <c r="B2415">
        <v>115.5555555555556</v>
      </c>
      <c r="C2415">
        <v>50</v>
      </c>
      <c r="D2415">
        <v>10</v>
      </c>
      <c r="E2415">
        <v>68</v>
      </c>
      <c r="F2415">
        <v>0.33140442689046301</v>
      </c>
      <c r="G2415">
        <v>1117.895813098512</v>
      </c>
      <c r="H2415">
        <v>261.83386586184389</v>
      </c>
      <c r="I2415">
        <v>4.2694851921422829</v>
      </c>
      <c r="J2415">
        <f t="shared" si="74"/>
        <v>0.33140442689046301</v>
      </c>
      <c r="K2415">
        <v>18349.078832229061</v>
      </c>
      <c r="L2415">
        <v>17493.01688499239</v>
      </c>
      <c r="M2415">
        <v>1.0489373532801589</v>
      </c>
      <c r="N2415">
        <f t="shared" si="75"/>
        <v>47.5555555555556</v>
      </c>
    </row>
    <row r="2416" spans="2:14" x14ac:dyDescent="0.2">
      <c r="B2416">
        <v>115.5555555555556</v>
      </c>
      <c r="C2416">
        <v>50</v>
      </c>
      <c r="D2416">
        <v>10</v>
      </c>
      <c r="E2416">
        <v>72</v>
      </c>
      <c r="F2416">
        <v>0.35937846607003082</v>
      </c>
      <c r="G2416">
        <v>1022.952448493635</v>
      </c>
      <c r="H2416">
        <v>223.85334234974621</v>
      </c>
      <c r="I2416">
        <v>4.5697439124915276</v>
      </c>
      <c r="J2416">
        <f t="shared" si="74"/>
        <v>0.35937846607003082</v>
      </c>
      <c r="K2416">
        <v>18627.724963461958</v>
      </c>
      <c r="L2416">
        <v>17828.625857318071</v>
      </c>
      <c r="M2416">
        <v>1.0448211271322341</v>
      </c>
      <c r="N2416">
        <f t="shared" si="75"/>
        <v>43.5555555555556</v>
      </c>
    </row>
    <row r="2417" spans="2:14" x14ac:dyDescent="0.2">
      <c r="B2417">
        <v>115.5555555555556</v>
      </c>
      <c r="C2417">
        <v>50</v>
      </c>
      <c r="D2417">
        <v>10</v>
      </c>
      <c r="E2417">
        <v>76</v>
      </c>
      <c r="F2417">
        <v>0.39208301489962089</v>
      </c>
      <c r="G2417">
        <v>930.92035984296047</v>
      </c>
      <c r="H2417">
        <v>188.79973833307551</v>
      </c>
      <c r="I2417">
        <v>4.9307290786635276</v>
      </c>
      <c r="J2417">
        <f t="shared" si="74"/>
        <v>0.39208301489962089</v>
      </c>
      <c r="K2417">
        <v>18973.847108093691</v>
      </c>
      <c r="L2417">
        <v>18231.726486583811</v>
      </c>
      <c r="M2417">
        <v>1.040704900989821</v>
      </c>
      <c r="N2417">
        <f t="shared" si="75"/>
        <v>39.5555555555556</v>
      </c>
    </row>
    <row r="2418" spans="2:14" x14ac:dyDescent="0.2">
      <c r="B2418">
        <v>115.5555555555556</v>
      </c>
      <c r="C2418">
        <v>50</v>
      </c>
      <c r="D2418">
        <v>10</v>
      </c>
      <c r="E2418">
        <v>80</v>
      </c>
      <c r="F2418">
        <v>0.43073058919084573</v>
      </c>
      <c r="G2418">
        <v>841.79911186667834</v>
      </c>
      <c r="H2418">
        <v>156.67395544075811</v>
      </c>
      <c r="I2418">
        <v>5.3729358494748736</v>
      </c>
      <c r="J2418">
        <f t="shared" si="74"/>
        <v>0.43073058919084573</v>
      </c>
      <c r="K2418">
        <v>19410.18582451457</v>
      </c>
      <c r="L2418">
        <v>18725.060668088659</v>
      </c>
      <c r="M2418">
        <v>1.036588674855057</v>
      </c>
      <c r="N2418">
        <f t="shared" si="75"/>
        <v>35.5555555555556</v>
      </c>
    </row>
    <row r="2419" spans="2:14" x14ac:dyDescent="0.2">
      <c r="B2419">
        <v>115.5555555555556</v>
      </c>
      <c r="C2419">
        <v>50</v>
      </c>
      <c r="D2419">
        <v>11</v>
      </c>
      <c r="E2419">
        <v>20</v>
      </c>
      <c r="F2419">
        <v>0.1697486463613416</v>
      </c>
      <c r="G2419">
        <v>2484.680460615089</v>
      </c>
      <c r="H2419">
        <v>945.77413265785333</v>
      </c>
      <c r="I2419">
        <v>2.627139371672746</v>
      </c>
      <c r="J2419">
        <f t="shared" si="74"/>
        <v>0.1697486463613416</v>
      </c>
      <c r="K2419">
        <v>17189.002776128909</v>
      </c>
      <c r="L2419">
        <v>15650.096448171669</v>
      </c>
      <c r="M2419">
        <v>1.098332066709852</v>
      </c>
      <c r="N2419">
        <f t="shared" si="75"/>
        <v>95.5555555555556</v>
      </c>
    </row>
    <row r="2420" spans="2:14" x14ac:dyDescent="0.2">
      <c r="B2420">
        <v>115.5555555555556</v>
      </c>
      <c r="C2420">
        <v>50</v>
      </c>
      <c r="D2420">
        <v>11</v>
      </c>
      <c r="E2420">
        <v>24</v>
      </c>
      <c r="F2420">
        <v>0.17486850712930599</v>
      </c>
      <c r="G2420">
        <v>2385.477347669238</v>
      </c>
      <c r="H2420">
        <v>884.09037357270427</v>
      </c>
      <c r="I2420">
        <v>2.698227940237905</v>
      </c>
      <c r="J2420">
        <f t="shared" si="74"/>
        <v>0.17486850712930599</v>
      </c>
      <c r="K2420">
        <v>17436.997989333951</v>
      </c>
      <c r="L2420">
        <v>15935.611015237409</v>
      </c>
      <c r="M2420">
        <v>1.094215839773004</v>
      </c>
      <c r="N2420">
        <f t="shared" si="75"/>
        <v>91.5555555555556</v>
      </c>
    </row>
    <row r="2421" spans="2:14" x14ac:dyDescent="0.2">
      <c r="B2421">
        <v>115.5555555555556</v>
      </c>
      <c r="C2421">
        <v>50</v>
      </c>
      <c r="D2421">
        <v>11</v>
      </c>
      <c r="E2421">
        <v>28</v>
      </c>
      <c r="F2421">
        <v>0.18250781975186969</v>
      </c>
      <c r="G2421">
        <v>2256.3574585621659</v>
      </c>
      <c r="H2421">
        <v>812.86394871654011</v>
      </c>
      <c r="I2421">
        <v>2.7758119450675709</v>
      </c>
      <c r="J2421">
        <f t="shared" si="74"/>
        <v>0.18250781975186969</v>
      </c>
      <c r="K2421">
        <v>17464.577854995219</v>
      </c>
      <c r="L2421">
        <v>16021.084345149589</v>
      </c>
      <c r="M2421">
        <v>1.090099613655841</v>
      </c>
      <c r="N2421">
        <f t="shared" si="75"/>
        <v>87.5555555555556</v>
      </c>
    </row>
    <row r="2422" spans="2:14" x14ac:dyDescent="0.2">
      <c r="B2422">
        <v>115.5555555555556</v>
      </c>
      <c r="C2422">
        <v>50</v>
      </c>
      <c r="D2422">
        <v>11</v>
      </c>
      <c r="E2422">
        <v>32</v>
      </c>
      <c r="F2422">
        <v>0.1909110854995606</v>
      </c>
      <c r="G2422">
        <v>2130.2308679929738</v>
      </c>
      <c r="H2422">
        <v>744.62138051752891</v>
      </c>
      <c r="I2422">
        <v>2.8608242037213798</v>
      </c>
      <c r="J2422">
        <f t="shared" si="74"/>
        <v>0.1909110854995606</v>
      </c>
      <c r="K2422">
        <v>17500.460590952782</v>
      </c>
      <c r="L2422">
        <v>16114.85110347734</v>
      </c>
      <c r="M2422">
        <v>1.085983387533531</v>
      </c>
      <c r="N2422">
        <f t="shared" si="75"/>
        <v>83.5555555555556</v>
      </c>
    </row>
    <row r="2423" spans="2:14" x14ac:dyDescent="0.2">
      <c r="B2423">
        <v>115.5555555555556</v>
      </c>
      <c r="C2423">
        <v>50</v>
      </c>
      <c r="D2423">
        <v>11</v>
      </c>
      <c r="E2423">
        <v>36</v>
      </c>
      <c r="F2423">
        <v>0.20018584391463939</v>
      </c>
      <c r="G2423">
        <v>2007.0845636494801</v>
      </c>
      <c r="H2423">
        <v>679.35778249658176</v>
      </c>
      <c r="I2423">
        <v>2.9543851787104232</v>
      </c>
      <c r="J2423">
        <f t="shared" si="74"/>
        <v>0.20018584391463939</v>
      </c>
      <c r="K2423">
        <v>17545.789779006529</v>
      </c>
      <c r="L2423">
        <v>16218.062997853631</v>
      </c>
      <c r="M2423">
        <v>1.0818671614069211</v>
      </c>
      <c r="N2423">
        <f t="shared" si="75"/>
        <v>79.5555555555556</v>
      </c>
    </row>
    <row r="2424" spans="2:14" x14ac:dyDescent="0.2">
      <c r="B2424">
        <v>115.5555555555556</v>
      </c>
      <c r="C2424">
        <v>50</v>
      </c>
      <c r="D2424">
        <v>11</v>
      </c>
      <c r="E2424">
        <v>40</v>
      </c>
      <c r="F2424">
        <v>0.21045944150513171</v>
      </c>
      <c r="G2424">
        <v>1886.9117763216971</v>
      </c>
      <c r="H2424">
        <v>617.07087257450257</v>
      </c>
      <c r="I2424">
        <v>3.0578526068638561</v>
      </c>
      <c r="J2424">
        <f t="shared" si="74"/>
        <v>0.21045944150513171</v>
      </c>
      <c r="K2424">
        <v>17602.003330167699</v>
      </c>
      <c r="L2424">
        <v>16332.162426420509</v>
      </c>
      <c r="M2424">
        <v>1.077750935276824</v>
      </c>
      <c r="N2424">
        <f t="shared" si="75"/>
        <v>75.5555555555556</v>
      </c>
    </row>
    <row r="2425" spans="2:14" x14ac:dyDescent="0.2">
      <c r="B2425">
        <v>115.5555555555556</v>
      </c>
      <c r="C2425">
        <v>50</v>
      </c>
      <c r="D2425">
        <v>11</v>
      </c>
      <c r="E2425">
        <v>44</v>
      </c>
      <c r="F2425">
        <v>0.22188400062924171</v>
      </c>
      <c r="G2425">
        <v>1769.7087401960721</v>
      </c>
      <c r="H2425">
        <v>557.75963147562629</v>
      </c>
      <c r="I2425">
        <v>3.172887818205981</v>
      </c>
      <c r="J2425">
        <f t="shared" si="74"/>
        <v>0.22188400062924171</v>
      </c>
      <c r="K2425">
        <v>17670.88705807459</v>
      </c>
      <c r="L2425">
        <v>16458.937949354138</v>
      </c>
      <c r="M2425">
        <v>1.073634709144037</v>
      </c>
      <c r="N2425">
        <f t="shared" si="75"/>
        <v>71.5555555555556</v>
      </c>
    </row>
    <row r="2426" spans="2:14" x14ac:dyDescent="0.2">
      <c r="B2426">
        <v>115.5555555555556</v>
      </c>
      <c r="C2426">
        <v>50</v>
      </c>
      <c r="D2426">
        <v>11</v>
      </c>
      <c r="E2426">
        <v>48</v>
      </c>
      <c r="F2426">
        <v>0.23464279014579451</v>
      </c>
      <c r="G2426">
        <v>1655.473242448144</v>
      </c>
      <c r="H2426">
        <v>501.42370733548051</v>
      </c>
      <c r="I2426">
        <v>3.3015456154739402</v>
      </c>
      <c r="J2426">
        <f t="shared" si="74"/>
        <v>0.23464279014579451</v>
      </c>
      <c r="K2426">
        <v>17754.664007053419</v>
      </c>
      <c r="L2426">
        <v>16600.61447194076</v>
      </c>
      <c r="M2426">
        <v>1.0695184830093669</v>
      </c>
      <c r="N2426">
        <f t="shared" si="75"/>
        <v>67.5555555555556</v>
      </c>
    </row>
    <row r="2427" spans="2:14" x14ac:dyDescent="0.2">
      <c r="B2427">
        <v>115.5555555555556</v>
      </c>
      <c r="C2427">
        <v>50</v>
      </c>
      <c r="D2427">
        <v>11</v>
      </c>
      <c r="E2427">
        <v>52</v>
      </c>
      <c r="F2427">
        <v>0.24895858074112959</v>
      </c>
      <c r="G2427">
        <v>1544.2039235348329</v>
      </c>
      <c r="H2427">
        <v>448.06313181407882</v>
      </c>
      <c r="I2427">
        <v>3.4463980941319479</v>
      </c>
      <c r="J2427">
        <f t="shared" si="74"/>
        <v>0.24895858074112959</v>
      </c>
      <c r="K2427">
        <v>17856.124989793909</v>
      </c>
      <c r="L2427">
        <v>16759.984198073151</v>
      </c>
      <c r="M2427">
        <v>1.065402256873653</v>
      </c>
      <c r="N2427">
        <f t="shared" si="75"/>
        <v>63.5555555555556</v>
      </c>
    </row>
    <row r="2428" spans="2:14" x14ac:dyDescent="0.2">
      <c r="B2428">
        <v>115.5555555555556</v>
      </c>
      <c r="C2428">
        <v>50</v>
      </c>
      <c r="D2428">
        <v>11</v>
      </c>
      <c r="E2428">
        <v>56</v>
      </c>
      <c r="F2428">
        <v>0.2651047907442286</v>
      </c>
      <c r="G2428">
        <v>1435.899909848571</v>
      </c>
      <c r="H2428">
        <v>397.67817466724603</v>
      </c>
      <c r="I2428">
        <v>3.61070835996984</v>
      </c>
      <c r="J2428">
        <f t="shared" si="74"/>
        <v>0.2651047907442286</v>
      </c>
      <c r="K2428">
        <v>17978.815255148591</v>
      </c>
      <c r="L2428">
        <v>16940.593519967271</v>
      </c>
      <c r="M2428">
        <v>1.061286030737802</v>
      </c>
      <c r="N2428">
        <f t="shared" si="75"/>
        <v>59.5555555555556</v>
      </c>
    </row>
    <row r="2429" spans="2:14" x14ac:dyDescent="0.2">
      <c r="B2429">
        <v>115.5555555555556</v>
      </c>
      <c r="C2429">
        <v>50</v>
      </c>
      <c r="D2429">
        <v>11</v>
      </c>
      <c r="E2429">
        <v>60</v>
      </c>
      <c r="F2429">
        <v>0.28342059365006539</v>
      </c>
      <c r="G2429">
        <v>1330.5606054760419</v>
      </c>
      <c r="H2429">
        <v>350.26926543939987</v>
      </c>
      <c r="I2429">
        <v>3.7986792926490498</v>
      </c>
      <c r="J2429">
        <f t="shared" si="74"/>
        <v>0.28342059365006539</v>
      </c>
      <c r="K2429">
        <v>18127.30359321968</v>
      </c>
      <c r="L2429">
        <v>17147.012253183031</v>
      </c>
      <c r="M2429">
        <v>1.05716980460282</v>
      </c>
      <c r="N2429">
        <f t="shared" si="75"/>
        <v>55.5555555555556</v>
      </c>
    </row>
    <row r="2430" spans="2:14" x14ac:dyDescent="0.2">
      <c r="B2430">
        <v>115.5555555555556</v>
      </c>
      <c r="C2430">
        <v>50</v>
      </c>
      <c r="D2430">
        <v>11</v>
      </c>
      <c r="E2430">
        <v>64</v>
      </c>
      <c r="F2430">
        <v>0.30433174183380529</v>
      </c>
      <c r="G2430">
        <v>1228.18556689298</v>
      </c>
      <c r="H2430">
        <v>305.83695087076921</v>
      </c>
      <c r="I2430">
        <v>4.0158181128739647</v>
      </c>
      <c r="J2430">
        <f t="shared" si="74"/>
        <v>0.30433174183380529</v>
      </c>
      <c r="K2430">
        <v>18307.57771128618</v>
      </c>
      <c r="L2430">
        <v>17385.229095263971</v>
      </c>
      <c r="M2430">
        <v>1.0530535784698669</v>
      </c>
      <c r="N2430">
        <f t="shared" si="75"/>
        <v>51.5555555555556</v>
      </c>
    </row>
    <row r="2431" spans="2:14" x14ac:dyDescent="0.2">
      <c r="B2431">
        <v>115.5555555555556</v>
      </c>
      <c r="C2431">
        <v>50</v>
      </c>
      <c r="D2431">
        <v>11</v>
      </c>
      <c r="E2431">
        <v>68</v>
      </c>
      <c r="F2431">
        <v>0.32837980138372141</v>
      </c>
      <c r="G2431">
        <v>1128.774426080995</v>
      </c>
      <c r="H2431">
        <v>264.38187342303547</v>
      </c>
      <c r="I2431">
        <v>4.269484936566931</v>
      </c>
      <c r="J2431">
        <f t="shared" si="74"/>
        <v>0.32837980138372141</v>
      </c>
      <c r="K2431">
        <v>18527.639772221872</v>
      </c>
      <c r="L2431">
        <v>17663.247219563909</v>
      </c>
      <c r="M2431">
        <v>1.0489373523403189</v>
      </c>
      <c r="N2431">
        <f t="shared" si="75"/>
        <v>47.5555555555556</v>
      </c>
    </row>
    <row r="2432" spans="2:14" x14ac:dyDescent="0.2">
      <c r="B2432">
        <v>115.5555555555556</v>
      </c>
      <c r="C2432">
        <v>50</v>
      </c>
      <c r="D2432">
        <v>11</v>
      </c>
      <c r="E2432">
        <v>72</v>
      </c>
      <c r="F2432">
        <v>0.35626404616748147</v>
      </c>
      <c r="G2432">
        <v>1032.326843884025</v>
      </c>
      <c r="H2432">
        <v>225.90476310355089</v>
      </c>
      <c r="I2432">
        <v>4.5697435932806076</v>
      </c>
      <c r="J2432">
        <f t="shared" si="74"/>
        <v>0.35626404616748147</v>
      </c>
      <c r="K2432">
        <v>18798.430512178409</v>
      </c>
      <c r="L2432">
        <v>17992.008431397939</v>
      </c>
      <c r="M2432">
        <v>1.044821126215858</v>
      </c>
      <c r="N2432">
        <f t="shared" si="75"/>
        <v>43.5555555555556</v>
      </c>
    </row>
    <row r="2433" spans="2:14" x14ac:dyDescent="0.2">
      <c r="B2433">
        <v>115.5555555555556</v>
      </c>
      <c r="C2433">
        <v>50</v>
      </c>
      <c r="D2433">
        <v>11</v>
      </c>
      <c r="E2433">
        <v>76</v>
      </c>
      <c r="F2433">
        <v>0.38890289904807779</v>
      </c>
      <c r="G2433">
        <v>938.84248410853115</v>
      </c>
      <c r="H2433">
        <v>190.40643823017751</v>
      </c>
      <c r="I2433">
        <v>4.9307286709159923</v>
      </c>
      <c r="J2433">
        <f t="shared" si="74"/>
        <v>0.38890289904807779</v>
      </c>
      <c r="K2433">
        <v>19135.31438399645</v>
      </c>
      <c r="L2433">
        <v>18386.878338118098</v>
      </c>
      <c r="M2433">
        <v>1.0407049000986079</v>
      </c>
      <c r="N2433">
        <f t="shared" si="75"/>
        <v>39.5555555555556</v>
      </c>
    </row>
    <row r="2434" spans="2:14" x14ac:dyDescent="0.2">
      <c r="B2434">
        <v>115.5555555555556</v>
      </c>
      <c r="C2434">
        <v>50</v>
      </c>
      <c r="D2434">
        <v>11</v>
      </c>
      <c r="E2434">
        <v>80</v>
      </c>
      <c r="F2434">
        <v>0.42752645035245151</v>
      </c>
      <c r="G2434">
        <v>848.32100189131961</v>
      </c>
      <c r="H2434">
        <v>157.88781220146839</v>
      </c>
      <c r="I2434">
        <v>5.3729353144044003</v>
      </c>
      <c r="J2434">
        <f t="shared" si="74"/>
        <v>0.42752645035245151</v>
      </c>
      <c r="K2434">
        <v>19560.567424495861</v>
      </c>
      <c r="L2434">
        <v>18870.13423480601</v>
      </c>
      <c r="M2434">
        <v>1.036588673991325</v>
      </c>
      <c r="N2434">
        <f t="shared" si="75"/>
        <v>35.5555555555556</v>
      </c>
    </row>
    <row r="2435" spans="2:14" x14ac:dyDescent="0.2">
      <c r="B2435">
        <v>115.5555555555556</v>
      </c>
      <c r="C2435">
        <v>50</v>
      </c>
      <c r="D2435">
        <v>12</v>
      </c>
      <c r="E2435">
        <v>20</v>
      </c>
      <c r="F2435">
        <v>0.1679013791828117</v>
      </c>
      <c r="G2435">
        <v>2517.6174117569531</v>
      </c>
      <c r="H2435">
        <v>958.31134323870128</v>
      </c>
      <c r="I2435">
        <v>2.6271393211818119</v>
      </c>
      <c r="J2435">
        <f t="shared" si="74"/>
        <v>0.1679013791828117</v>
      </c>
      <c r="K2435">
        <v>17416.860383410349</v>
      </c>
      <c r="L2435">
        <v>15857.554314892101</v>
      </c>
      <c r="M2435">
        <v>1.0983320654341939</v>
      </c>
      <c r="N2435">
        <f t="shared" si="75"/>
        <v>95.5555555555556</v>
      </c>
    </row>
    <row r="2436" spans="2:14" x14ac:dyDescent="0.2">
      <c r="B2436">
        <v>115.5555555555556</v>
      </c>
      <c r="C2436">
        <v>50</v>
      </c>
      <c r="D2436">
        <v>12</v>
      </c>
      <c r="E2436">
        <v>24</v>
      </c>
      <c r="F2436">
        <v>0.17330231790966491</v>
      </c>
      <c r="G2436">
        <v>2411.1539716322</v>
      </c>
      <c r="H2436">
        <v>893.60650015627073</v>
      </c>
      <c r="I2436">
        <v>2.6982278790614731</v>
      </c>
      <c r="J2436">
        <f t="shared" ref="J2436:J2499" si="76">F2436</f>
        <v>0.17330231790966491</v>
      </c>
      <c r="K2436">
        <v>17624.68505366617</v>
      </c>
      <c r="L2436">
        <v>16107.13758219024</v>
      </c>
      <c r="M2436">
        <v>1.0942158383966309</v>
      </c>
      <c r="N2436">
        <f t="shared" ref="N2436:N2499" si="77">B2436-E2436</f>
        <v>91.5555555555556</v>
      </c>
    </row>
    <row r="2437" spans="2:14" x14ac:dyDescent="0.2">
      <c r="B2437">
        <v>115.5555555555556</v>
      </c>
      <c r="C2437">
        <v>50</v>
      </c>
      <c r="D2437">
        <v>12</v>
      </c>
      <c r="E2437">
        <v>28</v>
      </c>
      <c r="F2437">
        <v>0.18087573430347259</v>
      </c>
      <c r="G2437">
        <v>2280.292534559997</v>
      </c>
      <c r="H2437">
        <v>821.48669841481524</v>
      </c>
      <c r="I2437">
        <v>2.7758118773684011</v>
      </c>
      <c r="J2437">
        <f t="shared" si="76"/>
        <v>0.18087573430347259</v>
      </c>
      <c r="K2437">
        <v>17649.83928006026</v>
      </c>
      <c r="L2437">
        <v>16191.033443915079</v>
      </c>
      <c r="M2437">
        <v>1.090099612306924</v>
      </c>
      <c r="N2437">
        <f t="shared" si="77"/>
        <v>87.5555555555556</v>
      </c>
    </row>
    <row r="2438" spans="2:14" x14ac:dyDescent="0.2">
      <c r="B2438">
        <v>115.5555555555556</v>
      </c>
      <c r="C2438">
        <v>50</v>
      </c>
      <c r="D2438">
        <v>12</v>
      </c>
      <c r="E2438">
        <v>32</v>
      </c>
      <c r="F2438">
        <v>0.18920982046647369</v>
      </c>
      <c r="G2438">
        <v>2152.4654148162149</v>
      </c>
      <c r="H2438">
        <v>752.39347763805119</v>
      </c>
      <c r="I2438">
        <v>2.8608241283182512</v>
      </c>
      <c r="J2438">
        <f t="shared" si="76"/>
        <v>0.18920982046647369</v>
      </c>
      <c r="K2438">
        <v>17683.12380191472</v>
      </c>
      <c r="L2438">
        <v>16283.05186473655</v>
      </c>
      <c r="M2438">
        <v>1.0859833862109249</v>
      </c>
      <c r="N2438">
        <f t="shared" si="77"/>
        <v>83.5555555555556</v>
      </c>
    </row>
    <row r="2439" spans="2:14" x14ac:dyDescent="0.2">
      <c r="B2439">
        <v>115.5555555555556</v>
      </c>
      <c r="C2439">
        <v>50</v>
      </c>
      <c r="D2439">
        <v>12</v>
      </c>
      <c r="E2439">
        <v>36</v>
      </c>
      <c r="F2439">
        <v>0.19841203825093351</v>
      </c>
      <c r="G2439">
        <v>2027.660537982294</v>
      </c>
      <c r="H2439">
        <v>686.32235587808975</v>
      </c>
      <c r="I2439">
        <v>2.9543850941414829</v>
      </c>
      <c r="J2439">
        <f t="shared" si="76"/>
        <v>0.19841203825093351</v>
      </c>
      <c r="K2439">
        <v>17725.663475750702</v>
      </c>
      <c r="L2439">
        <v>16384.3252936465</v>
      </c>
      <c r="M2439">
        <v>1.0818671601096901</v>
      </c>
      <c r="N2439">
        <f t="shared" si="77"/>
        <v>79.5555555555556</v>
      </c>
    </row>
    <row r="2440" spans="2:14" x14ac:dyDescent="0.2">
      <c r="B2440">
        <v>115.5555555555556</v>
      </c>
      <c r="C2440">
        <v>50</v>
      </c>
      <c r="D2440">
        <v>12</v>
      </c>
      <c r="E2440">
        <v>40</v>
      </c>
      <c r="F2440">
        <v>0.20860975963445341</v>
      </c>
      <c r="G2440">
        <v>1905.871663216109</v>
      </c>
      <c r="H2440">
        <v>623.27128472465211</v>
      </c>
      <c r="I2440">
        <v>3.0578525112994459</v>
      </c>
      <c r="J2440">
        <f t="shared" si="76"/>
        <v>0.20860975963445341</v>
      </c>
      <c r="K2440">
        <v>17778.87010075177</v>
      </c>
      <c r="L2440">
        <v>16496.269722260309</v>
      </c>
      <c r="M2440">
        <v>1.0777509340042311</v>
      </c>
      <c r="N2440">
        <f t="shared" si="77"/>
        <v>75.5555555555556</v>
      </c>
    </row>
    <row r="2441" spans="2:14" x14ac:dyDescent="0.2">
      <c r="B2441">
        <v>115.5555555555556</v>
      </c>
      <c r="C2441">
        <v>50</v>
      </c>
      <c r="D2441">
        <v>12</v>
      </c>
      <c r="E2441">
        <v>44</v>
      </c>
      <c r="F2441">
        <v>0.21995526909856589</v>
      </c>
      <c r="G2441">
        <v>1787.0953439490061</v>
      </c>
      <c r="H2441">
        <v>563.23939189374687</v>
      </c>
      <c r="I2441">
        <v>3.1728877093279282</v>
      </c>
      <c r="J2441">
        <f t="shared" si="76"/>
        <v>0.21995526909856589</v>
      </c>
      <c r="K2441">
        <v>17844.49568884146</v>
      </c>
      <c r="L2441">
        <v>16620.639736786201</v>
      </c>
      <c r="M2441">
        <v>1.0736347078955399</v>
      </c>
      <c r="N2441">
        <f t="shared" si="77"/>
        <v>71.5555555555556</v>
      </c>
    </row>
    <row r="2442" spans="2:14" x14ac:dyDescent="0.2">
      <c r="B2442">
        <v>115.5555555555556</v>
      </c>
      <c r="C2442">
        <v>50</v>
      </c>
      <c r="D2442">
        <v>12</v>
      </c>
      <c r="E2442">
        <v>48</v>
      </c>
      <c r="F2442">
        <v>0.23263219191392251</v>
      </c>
      <c r="G2442">
        <v>1671.329585138516</v>
      </c>
      <c r="H2442">
        <v>506.22642942406719</v>
      </c>
      <c r="I2442">
        <v>3.301545490305561</v>
      </c>
      <c r="J2442">
        <f t="shared" si="76"/>
        <v>0.23263219191392251</v>
      </c>
      <c r="K2442">
        <v>17924.720538098241</v>
      </c>
      <c r="L2442">
        <v>16759.617382383789</v>
      </c>
      <c r="M2442">
        <v>1.0695184817846199</v>
      </c>
      <c r="N2442">
        <f t="shared" si="77"/>
        <v>67.5555555555556</v>
      </c>
    </row>
    <row r="2443" spans="2:14" x14ac:dyDescent="0.2">
      <c r="B2443">
        <v>115.5555555555556</v>
      </c>
      <c r="C2443">
        <v>50</v>
      </c>
      <c r="D2443">
        <v>12</v>
      </c>
      <c r="E2443">
        <v>52</v>
      </c>
      <c r="F2443">
        <v>0.24686394033544781</v>
      </c>
      <c r="G2443">
        <v>1558.573196547183</v>
      </c>
      <c r="H2443">
        <v>452.23251049477358</v>
      </c>
      <c r="I2443">
        <v>3.4463979487940768</v>
      </c>
      <c r="J2443">
        <f t="shared" si="76"/>
        <v>0.24686394033544781</v>
      </c>
      <c r="K2443">
        <v>18022.281499961078</v>
      </c>
      <c r="L2443">
        <v>16915.94081390867</v>
      </c>
      <c r="M2443">
        <v>1.065402255672516</v>
      </c>
      <c r="N2443">
        <f t="shared" si="77"/>
        <v>63.5555555555556</v>
      </c>
    </row>
    <row r="2444" spans="2:14" x14ac:dyDescent="0.2">
      <c r="B2444">
        <v>115.5555555555556</v>
      </c>
      <c r="C2444">
        <v>50</v>
      </c>
      <c r="D2444">
        <v>12</v>
      </c>
      <c r="E2444">
        <v>56</v>
      </c>
      <c r="F2444">
        <v>0.26292499902615912</v>
      </c>
      <c r="G2444">
        <v>1448.825450045947</v>
      </c>
      <c r="H2444">
        <v>401.25797325024871</v>
      </c>
      <c r="I2444">
        <v>3.6107081893233102</v>
      </c>
      <c r="J2444">
        <f t="shared" si="76"/>
        <v>0.26292499902615912</v>
      </c>
      <c r="K2444">
        <v>18140.655156166569</v>
      </c>
      <c r="L2444">
        <v>17093.08767937087</v>
      </c>
      <c r="M2444">
        <v>1.061286029560357</v>
      </c>
      <c r="N2444">
        <f t="shared" si="77"/>
        <v>59.5555555555556</v>
      </c>
    </row>
    <row r="2445" spans="2:14" x14ac:dyDescent="0.2">
      <c r="B2445">
        <v>115.5555555555556</v>
      </c>
      <c r="C2445">
        <v>50</v>
      </c>
      <c r="D2445">
        <v>12</v>
      </c>
      <c r="E2445">
        <v>60</v>
      </c>
      <c r="F2445">
        <v>0.28115624684750518</v>
      </c>
      <c r="G2445">
        <v>1342.0858829253621</v>
      </c>
      <c r="H2445">
        <v>353.30330654773758</v>
      </c>
      <c r="I2445">
        <v>3.7986790897583118</v>
      </c>
      <c r="J2445">
        <f t="shared" si="76"/>
        <v>0.28115624684750518</v>
      </c>
      <c r="K2445">
        <v>18284.32177221886</v>
      </c>
      <c r="L2445">
        <v>17295.53919584124</v>
      </c>
      <c r="M2445">
        <v>1.057169803449399</v>
      </c>
      <c r="N2445">
        <f t="shared" si="77"/>
        <v>55.5555555555556</v>
      </c>
    </row>
    <row r="2446" spans="2:14" x14ac:dyDescent="0.2">
      <c r="B2446">
        <v>115.5555555555556</v>
      </c>
      <c r="C2446">
        <v>50</v>
      </c>
      <c r="D2446">
        <v>12</v>
      </c>
      <c r="E2446">
        <v>64</v>
      </c>
      <c r="F2446">
        <v>0.30198611309583928</v>
      </c>
      <c r="G2446">
        <v>1238.354177618352</v>
      </c>
      <c r="H2446">
        <v>308.36910892558649</v>
      </c>
      <c r="I2446">
        <v>4.0158178681807666</v>
      </c>
      <c r="J2446">
        <f t="shared" si="76"/>
        <v>0.30198611309583928</v>
      </c>
      <c r="K2446">
        <v>18459.153040038422</v>
      </c>
      <c r="L2446">
        <v>17529.167971345661</v>
      </c>
      <c r="M2446">
        <v>1.053053577341091</v>
      </c>
      <c r="N2446">
        <f t="shared" si="77"/>
        <v>51.5555555555556</v>
      </c>
    </row>
    <row r="2447" spans="2:14" x14ac:dyDescent="0.2">
      <c r="B2447">
        <v>115.5555555555556</v>
      </c>
      <c r="C2447">
        <v>50</v>
      </c>
      <c r="D2447">
        <v>12</v>
      </c>
      <c r="E2447">
        <v>68</v>
      </c>
      <c r="F2447">
        <v>0.32596033692726911</v>
      </c>
      <c r="G2447">
        <v>1137.630086875075</v>
      </c>
      <c r="H2447">
        <v>266.4560675844952</v>
      </c>
      <c r="I2447">
        <v>4.2694846365783148</v>
      </c>
      <c r="J2447">
        <f t="shared" si="76"/>
        <v>0.32596033692726911</v>
      </c>
      <c r="K2447">
        <v>18672.99608907905</v>
      </c>
      <c r="L2447">
        <v>17801.822069788472</v>
      </c>
      <c r="M2447">
        <v>1.0489373512371549</v>
      </c>
      <c r="N2447">
        <f t="shared" si="77"/>
        <v>47.5555555555556</v>
      </c>
    </row>
    <row r="2448" spans="2:14" x14ac:dyDescent="0.2">
      <c r="B2448">
        <v>115.5555555555556</v>
      </c>
      <c r="C2448">
        <v>50</v>
      </c>
      <c r="D2448">
        <v>12</v>
      </c>
      <c r="E2448">
        <v>72</v>
      </c>
      <c r="F2448">
        <v>0.35378470618462649</v>
      </c>
      <c r="G2448">
        <v>1039.9133879421779</v>
      </c>
      <c r="H2448">
        <v>227.56495020381621</v>
      </c>
      <c r="I2448">
        <v>4.5697432184121061</v>
      </c>
      <c r="J2448">
        <f t="shared" si="76"/>
        <v>0.35378470618462649</v>
      </c>
      <c r="K2448">
        <v>18936.579706059871</v>
      </c>
      <c r="L2448">
        <v>18124.23126832151</v>
      </c>
      <c r="M2448">
        <v>1.044821125139703</v>
      </c>
      <c r="N2448">
        <f t="shared" si="77"/>
        <v>43.5555555555556</v>
      </c>
    </row>
    <row r="2449" spans="2:14" x14ac:dyDescent="0.2">
      <c r="B2449">
        <v>115.5555555555556</v>
      </c>
      <c r="C2449">
        <v>50</v>
      </c>
      <c r="D2449">
        <v>12</v>
      </c>
      <c r="E2449">
        <v>76</v>
      </c>
      <c r="F2449">
        <v>0.38638789270128149</v>
      </c>
      <c r="G2449">
        <v>945.20385670830638</v>
      </c>
      <c r="H2449">
        <v>191.69660543857901</v>
      </c>
      <c r="I2449">
        <v>4.9307281917997061</v>
      </c>
      <c r="J2449">
        <f t="shared" si="76"/>
        <v>0.38638789270128149</v>
      </c>
      <c r="K2449">
        <v>19264.97070725714</v>
      </c>
      <c r="L2449">
        <v>18511.46345598741</v>
      </c>
      <c r="M2449">
        <v>1.040704899051405</v>
      </c>
      <c r="N2449">
        <f t="shared" si="77"/>
        <v>39.5555555555556</v>
      </c>
    </row>
    <row r="2450" spans="2:14" x14ac:dyDescent="0.2">
      <c r="B2450">
        <v>115.5555555555556</v>
      </c>
      <c r="C2450">
        <v>50</v>
      </c>
      <c r="D2450">
        <v>12</v>
      </c>
      <c r="E2450">
        <v>80</v>
      </c>
      <c r="F2450">
        <v>0.42501633824450852</v>
      </c>
      <c r="G2450">
        <v>853.5012559459409</v>
      </c>
      <c r="H2450">
        <v>158.85196935063351</v>
      </c>
      <c r="I2450">
        <v>5.3729346852604012</v>
      </c>
      <c r="J2450">
        <f t="shared" si="76"/>
        <v>0.42501633824450852</v>
      </c>
      <c r="K2450">
        <v>19680.013611122769</v>
      </c>
      <c r="L2450">
        <v>18985.364324527462</v>
      </c>
      <c r="M2450">
        <v>1.0365886729757341</v>
      </c>
      <c r="N2450">
        <f t="shared" si="77"/>
        <v>35.5555555555556</v>
      </c>
    </row>
    <row r="2451" spans="2:14" x14ac:dyDescent="0.2">
      <c r="B2451">
        <v>115.5555555555556</v>
      </c>
      <c r="C2451">
        <v>75</v>
      </c>
      <c r="D2451">
        <v>4</v>
      </c>
      <c r="E2451">
        <v>20</v>
      </c>
      <c r="F2451">
        <v>0.11741029712135199</v>
      </c>
      <c r="G2451">
        <v>3948.1167306100601</v>
      </c>
      <c r="H2451">
        <v>1502.81960844117</v>
      </c>
      <c r="I2451">
        <v>2.6271394839632971</v>
      </c>
      <c r="J2451">
        <f t="shared" si="76"/>
        <v>0.11741029712135199</v>
      </c>
      <c r="K2451">
        <v>27313.045085136349</v>
      </c>
      <c r="L2451">
        <v>24867.74796296746</v>
      </c>
      <c r="M2451">
        <v>1.0983320695468839</v>
      </c>
      <c r="N2451">
        <f t="shared" si="77"/>
        <v>95.5555555555556</v>
      </c>
    </row>
    <row r="2452" spans="2:14" x14ac:dyDescent="0.2">
      <c r="B2452">
        <v>115.5555555555556</v>
      </c>
      <c r="C2452">
        <v>75</v>
      </c>
      <c r="D2452">
        <v>4</v>
      </c>
      <c r="E2452">
        <v>24</v>
      </c>
      <c r="F2452">
        <v>0.14547124875731579</v>
      </c>
      <c r="G2452">
        <v>2981.4098111152912</v>
      </c>
      <c r="H2452">
        <v>1104.9509676248349</v>
      </c>
      <c r="I2452">
        <v>2.6982281553398049</v>
      </c>
      <c r="J2452">
        <f t="shared" si="76"/>
        <v>0.14547124875731579</v>
      </c>
      <c r="K2452">
        <v>21793.054095689589</v>
      </c>
      <c r="L2452">
        <v>19916.595252199138</v>
      </c>
      <c r="M2452">
        <v>1.0942158446124599</v>
      </c>
      <c r="N2452">
        <f t="shared" si="77"/>
        <v>91.5555555555556</v>
      </c>
    </row>
    <row r="2453" spans="2:14" x14ac:dyDescent="0.2">
      <c r="B2453">
        <v>115.5555555555556</v>
      </c>
      <c r="C2453">
        <v>75</v>
      </c>
      <c r="D2453">
        <v>4</v>
      </c>
      <c r="E2453">
        <v>28</v>
      </c>
      <c r="F2453">
        <v>0.14944644000080909</v>
      </c>
      <c r="G2453">
        <v>2865.6845774778421</v>
      </c>
      <c r="H2453">
        <v>1032.3769725111499</v>
      </c>
      <c r="I2453">
        <v>2.7758121827411171</v>
      </c>
      <c r="J2453">
        <f t="shared" si="76"/>
        <v>0.14944644000080909</v>
      </c>
      <c r="K2453">
        <v>22180.86997754038</v>
      </c>
      <c r="L2453">
        <v>20347.562372573691</v>
      </c>
      <c r="M2453">
        <v>1.090099618391527</v>
      </c>
      <c r="N2453">
        <f t="shared" si="77"/>
        <v>87.5555555555556</v>
      </c>
    </row>
    <row r="2454" spans="2:14" x14ac:dyDescent="0.2">
      <c r="B2454">
        <v>115.5555555555556</v>
      </c>
      <c r="C2454">
        <v>75</v>
      </c>
      <c r="D2454">
        <v>4</v>
      </c>
      <c r="E2454">
        <v>32</v>
      </c>
      <c r="F2454">
        <v>0.15368809020350949</v>
      </c>
      <c r="G2454">
        <v>2752.2784509743442</v>
      </c>
      <c r="H2454">
        <v>962.05778497713368</v>
      </c>
      <c r="I2454">
        <v>2.8608244680851058</v>
      </c>
      <c r="J2454">
        <f t="shared" si="76"/>
        <v>0.15368809020350949</v>
      </c>
      <c r="K2454">
        <v>22610.760781992351</v>
      </c>
      <c r="L2454">
        <v>20820.54011599514</v>
      </c>
      <c r="M2454">
        <v>1.085983392170595</v>
      </c>
      <c r="N2454">
        <f t="shared" si="77"/>
        <v>83.5555555555556</v>
      </c>
    </row>
    <row r="2455" spans="2:14" x14ac:dyDescent="0.2">
      <c r="B2455">
        <v>115.5555555555556</v>
      </c>
      <c r="C2455">
        <v>75</v>
      </c>
      <c r="D2455">
        <v>4</v>
      </c>
      <c r="E2455">
        <v>36</v>
      </c>
      <c r="F2455">
        <v>0.15822147035696721</v>
      </c>
      <c r="G2455">
        <v>2641.1474070046911</v>
      </c>
      <c r="H2455">
        <v>893.9752207282794</v>
      </c>
      <c r="I2455">
        <v>2.9543854748603349</v>
      </c>
      <c r="J2455">
        <f t="shared" si="76"/>
        <v>0.15822147035696721</v>
      </c>
      <c r="K2455">
        <v>23088.721829642629</v>
      </c>
      <c r="L2455">
        <v>21341.549643366219</v>
      </c>
      <c r="M2455">
        <v>1.0818671659496619</v>
      </c>
      <c r="N2455">
        <f t="shared" si="77"/>
        <v>79.5555555555556</v>
      </c>
    </row>
    <row r="2456" spans="2:14" x14ac:dyDescent="0.2">
      <c r="B2456">
        <v>115.5555555555556</v>
      </c>
      <c r="C2456">
        <v>75</v>
      </c>
      <c r="D2456">
        <v>4</v>
      </c>
      <c r="E2456">
        <v>40</v>
      </c>
      <c r="F2456">
        <v>0.1630743917926428</v>
      </c>
      <c r="G2456">
        <v>2532.2607203855518</v>
      </c>
      <c r="H2456">
        <v>828.11723424845172</v>
      </c>
      <c r="I2456">
        <v>3.057852941176471</v>
      </c>
      <c r="J2456">
        <f t="shared" si="76"/>
        <v>0.1630743917926428</v>
      </c>
      <c r="K2456">
        <v>23622.12276822433</v>
      </c>
      <c r="L2456">
        <v>21917.979282087221</v>
      </c>
      <c r="M2456">
        <v>1.077750939728729</v>
      </c>
      <c r="N2456">
        <f t="shared" si="77"/>
        <v>75.5555555555556</v>
      </c>
    </row>
    <row r="2457" spans="2:14" x14ac:dyDescent="0.2">
      <c r="B2457">
        <v>115.5555555555556</v>
      </c>
      <c r="C2457">
        <v>75</v>
      </c>
      <c r="D2457">
        <v>4</v>
      </c>
      <c r="E2457">
        <v>44</v>
      </c>
      <c r="F2457">
        <v>0.16827760130781369</v>
      </c>
      <c r="G2457">
        <v>2425.5979811063698</v>
      </c>
      <c r="H2457">
        <v>764.4763474666488</v>
      </c>
      <c r="I2457">
        <v>3.172888198757764</v>
      </c>
      <c r="J2457">
        <f t="shared" si="76"/>
        <v>0.16827760130781369</v>
      </c>
      <c r="K2457">
        <v>24220.069098870768</v>
      </c>
      <c r="L2457">
        <v>22558.947465231049</v>
      </c>
      <c r="M2457">
        <v>1.0736347135077959</v>
      </c>
      <c r="N2457">
        <f t="shared" si="77"/>
        <v>71.5555555555556</v>
      </c>
    </row>
    <row r="2458" spans="2:14" x14ac:dyDescent="0.2">
      <c r="B2458">
        <v>115.5555555555556</v>
      </c>
      <c r="C2458">
        <v>75</v>
      </c>
      <c r="D2458">
        <v>4</v>
      </c>
      <c r="E2458">
        <v>48</v>
      </c>
      <c r="F2458">
        <v>0.1738652707143824</v>
      </c>
      <c r="G2458">
        <v>2321.146137244506</v>
      </c>
      <c r="H2458">
        <v>703.04823868635083</v>
      </c>
      <c r="I2458">
        <v>3.3015460526315792</v>
      </c>
      <c r="J2458">
        <f t="shared" si="76"/>
        <v>0.1738652707143824</v>
      </c>
      <c r="K2458">
        <v>24893.89059354549</v>
      </c>
      <c r="L2458">
        <v>23275.792694987329</v>
      </c>
      <c r="M2458">
        <v>1.0695184872868639</v>
      </c>
      <c r="N2458">
        <f t="shared" si="77"/>
        <v>67.5555555555556</v>
      </c>
    </row>
    <row r="2459" spans="2:14" x14ac:dyDescent="0.2">
      <c r="B2459">
        <v>115.5555555555556</v>
      </c>
      <c r="C2459">
        <v>75</v>
      </c>
      <c r="D2459">
        <v>4</v>
      </c>
      <c r="E2459">
        <v>52</v>
      </c>
      <c r="F2459">
        <v>0.17987556734776561</v>
      </c>
      <c r="G2459">
        <v>2218.8971528894249</v>
      </c>
      <c r="H2459">
        <v>643.83067936162763</v>
      </c>
      <c r="I2459">
        <v>3.446398601398601</v>
      </c>
      <c r="J2459">
        <f t="shared" si="76"/>
        <v>0.17987556734776561</v>
      </c>
      <c r="K2459">
        <v>25657.81908570425</v>
      </c>
      <c r="L2459">
        <v>24082.752612176449</v>
      </c>
      <c r="M2459">
        <v>1.0654022610659311</v>
      </c>
      <c r="N2459">
        <f t="shared" si="77"/>
        <v>63.5555555555556</v>
      </c>
    </row>
    <row r="2460" spans="2:14" x14ac:dyDescent="0.2">
      <c r="B2460">
        <v>115.5555555555556</v>
      </c>
      <c r="C2460">
        <v>75</v>
      </c>
      <c r="D2460">
        <v>4</v>
      </c>
      <c r="E2460">
        <v>56</v>
      </c>
      <c r="F2460">
        <v>0.18635131405797201</v>
      </c>
      <c r="G2460">
        <v>2118.8462994558331</v>
      </c>
      <c r="H2460">
        <v>586.82278902328608</v>
      </c>
      <c r="I2460">
        <v>3.6107089552238811</v>
      </c>
      <c r="J2460">
        <f t="shared" si="76"/>
        <v>0.18635131405797201</v>
      </c>
      <c r="K2460">
        <v>26529.94537480615</v>
      </c>
      <c r="L2460">
        <v>24997.921864373609</v>
      </c>
      <c r="M2460">
        <v>1.0612860348449979</v>
      </c>
      <c r="N2460">
        <f t="shared" si="77"/>
        <v>59.5555555555556</v>
      </c>
    </row>
    <row r="2461" spans="2:14" x14ac:dyDescent="0.2">
      <c r="B2461">
        <v>115.5555555555556</v>
      </c>
      <c r="C2461">
        <v>75</v>
      </c>
      <c r="D2461">
        <v>4</v>
      </c>
      <c r="E2461">
        <v>60</v>
      </c>
      <c r="F2461">
        <v>0.19334075733632999</v>
      </c>
      <c r="G2461">
        <v>2020.9909603763331</v>
      </c>
      <c r="H2461">
        <v>532.02453493748692</v>
      </c>
      <c r="I2461">
        <v>3.7986800000000001</v>
      </c>
      <c r="J2461">
        <f t="shared" si="76"/>
        <v>0.19334075733632999</v>
      </c>
      <c r="K2461">
        <v>27533.59489760876</v>
      </c>
      <c r="L2461">
        <v>26044.628472169919</v>
      </c>
      <c r="M2461">
        <v>1.057169808624066</v>
      </c>
      <c r="N2461">
        <f t="shared" si="77"/>
        <v>55.5555555555556</v>
      </c>
    </row>
    <row r="2462" spans="2:14" x14ac:dyDescent="0.2">
      <c r="B2462">
        <v>115.5555555555556</v>
      </c>
      <c r="C2462">
        <v>75</v>
      </c>
      <c r="D2462">
        <v>4</v>
      </c>
      <c r="E2462">
        <v>64</v>
      </c>
      <c r="F2462">
        <v>0.20089846915314299</v>
      </c>
      <c r="G2462">
        <v>1925.329817817063</v>
      </c>
      <c r="H2462">
        <v>479.43640745495571</v>
      </c>
      <c r="I2462">
        <v>4.0158189655172416</v>
      </c>
      <c r="J2462">
        <f t="shared" si="76"/>
        <v>0.20089846915314299</v>
      </c>
      <c r="K2462">
        <v>28699.348217152401</v>
      </c>
      <c r="L2462">
        <v>27253.454806790291</v>
      </c>
      <c r="M2462">
        <v>1.0530535824031331</v>
      </c>
      <c r="N2462">
        <f t="shared" si="77"/>
        <v>51.5555555555556</v>
      </c>
    </row>
    <row r="2463" spans="2:14" x14ac:dyDescent="0.2">
      <c r="B2463">
        <v>115.5555555555556</v>
      </c>
      <c r="C2463">
        <v>75</v>
      </c>
      <c r="D2463">
        <v>4</v>
      </c>
      <c r="E2463">
        <v>68</v>
      </c>
      <c r="F2463">
        <v>0.2090864149048271</v>
      </c>
      <c r="G2463">
        <v>1831.8623122639251</v>
      </c>
      <c r="H2463">
        <v>429.05921703074421</v>
      </c>
      <c r="I2463">
        <v>4.2694859813084109</v>
      </c>
      <c r="J2463">
        <f t="shared" si="76"/>
        <v>0.2090864149048271</v>
      </c>
      <c r="K2463">
        <v>30068.08468523901</v>
      </c>
      <c r="L2463">
        <v>28665.28159000583</v>
      </c>
      <c r="M2463">
        <v>1.0489373561822</v>
      </c>
      <c r="N2463">
        <f t="shared" si="77"/>
        <v>47.5555555555556</v>
      </c>
    </row>
    <row r="2464" spans="2:14" x14ac:dyDescent="0.2">
      <c r="B2464">
        <v>115.5555555555556</v>
      </c>
      <c r="C2464">
        <v>75</v>
      </c>
      <c r="D2464">
        <v>4</v>
      </c>
      <c r="E2464">
        <v>72</v>
      </c>
      <c r="F2464">
        <v>0.21797522802879549</v>
      </c>
      <c r="G2464">
        <v>1740.5882925021219</v>
      </c>
      <c r="H2464">
        <v>380.8939735956501</v>
      </c>
      <c r="I2464">
        <v>4.5697448979591826</v>
      </c>
      <c r="J2464">
        <f t="shared" si="76"/>
        <v>0.21797522802879549</v>
      </c>
      <c r="K2464">
        <v>31695.70592953439</v>
      </c>
      <c r="L2464">
        <v>30336.01161062792</v>
      </c>
      <c r="M2464">
        <v>1.044821129961268</v>
      </c>
      <c r="N2464">
        <f t="shared" si="77"/>
        <v>43.5555555555556</v>
      </c>
    </row>
    <row r="2465" spans="2:14" x14ac:dyDescent="0.2">
      <c r="B2465">
        <v>115.5555555555556</v>
      </c>
      <c r="C2465">
        <v>75</v>
      </c>
      <c r="D2465">
        <v>4</v>
      </c>
      <c r="E2465">
        <v>76</v>
      </c>
      <c r="F2465">
        <v>0.2276457423237864</v>
      </c>
      <c r="G2465">
        <v>1651.5077963529141</v>
      </c>
      <c r="H2465">
        <v>334.94182067385083</v>
      </c>
      <c r="I2465">
        <v>4.9307303370786517</v>
      </c>
      <c r="J2465">
        <f t="shared" si="76"/>
        <v>0.2276457423237864</v>
      </c>
      <c r="K2465">
        <v>33660.727359224358</v>
      </c>
      <c r="L2465">
        <v>32344.161383545299</v>
      </c>
      <c r="M2465">
        <v>1.0407049037403351</v>
      </c>
      <c r="N2465">
        <f t="shared" si="77"/>
        <v>39.5555555555556</v>
      </c>
    </row>
    <row r="2466" spans="2:14" x14ac:dyDescent="0.2">
      <c r="B2466">
        <v>115.5555555555556</v>
      </c>
      <c r="C2466">
        <v>75</v>
      </c>
      <c r="D2466">
        <v>4</v>
      </c>
      <c r="E2466">
        <v>80</v>
      </c>
      <c r="F2466">
        <v>0.23819084680259531</v>
      </c>
      <c r="G2466">
        <v>1564.6209200479491</v>
      </c>
      <c r="H2466">
        <v>291.20400526675559</v>
      </c>
      <c r="I2466">
        <v>5.3729374999999999</v>
      </c>
      <c r="J2466">
        <f t="shared" si="76"/>
        <v>0.23819084680259531</v>
      </c>
      <c r="K2466">
        <v>36076.99553841236</v>
      </c>
      <c r="L2466">
        <v>34803.578623631169</v>
      </c>
      <c r="M2466">
        <v>1.036588677519402</v>
      </c>
      <c r="N2466">
        <f t="shared" si="77"/>
        <v>35.5555555555556</v>
      </c>
    </row>
    <row r="2467" spans="2:14" x14ac:dyDescent="0.2">
      <c r="B2467">
        <v>115.5555555555556</v>
      </c>
      <c r="C2467">
        <v>75</v>
      </c>
      <c r="D2467">
        <v>5</v>
      </c>
      <c r="E2467">
        <v>20</v>
      </c>
      <c r="F2467">
        <v>0.1417395605108337</v>
      </c>
      <c r="G2467">
        <v>3099.5118424984021</v>
      </c>
      <c r="H2467">
        <v>1179.804803415434</v>
      </c>
      <c r="I2467">
        <v>2.627139534883721</v>
      </c>
      <c r="J2467">
        <f t="shared" si="76"/>
        <v>0.1417395605108337</v>
      </c>
      <c r="K2467">
        <v>21442.40215587338</v>
      </c>
      <c r="L2467">
        <v>19522.695116790412</v>
      </c>
      <c r="M2467">
        <v>1.098332070833393</v>
      </c>
      <c r="N2467">
        <f t="shared" si="77"/>
        <v>95.5555555555556</v>
      </c>
    </row>
    <row r="2468" spans="2:14" x14ac:dyDescent="0.2">
      <c r="B2468">
        <v>115.5555555555556</v>
      </c>
      <c r="C2468">
        <v>75</v>
      </c>
      <c r="D2468">
        <v>5</v>
      </c>
      <c r="E2468">
        <v>24</v>
      </c>
      <c r="F2468">
        <v>0.13752239764008581</v>
      </c>
      <c r="G2468">
        <v>3197.3905381947488</v>
      </c>
      <c r="H2468">
        <v>1184.9963583943411</v>
      </c>
      <c r="I2468">
        <v>2.6982281553398062</v>
      </c>
      <c r="J2468">
        <f t="shared" si="76"/>
        <v>0.13752239764008581</v>
      </c>
      <c r="K2468">
        <v>23371.797028419209</v>
      </c>
      <c r="L2468">
        <v>21359.4028486188</v>
      </c>
      <c r="M2468">
        <v>1.0942158446124599</v>
      </c>
      <c r="N2468">
        <f t="shared" si="77"/>
        <v>91.5555555555556</v>
      </c>
    </row>
    <row r="2469" spans="2:14" x14ac:dyDescent="0.2">
      <c r="B2469">
        <v>115.5555555555556</v>
      </c>
      <c r="C2469">
        <v>75</v>
      </c>
      <c r="D2469">
        <v>5</v>
      </c>
      <c r="E2469">
        <v>28</v>
      </c>
      <c r="F2469">
        <v>0.14122679229075369</v>
      </c>
      <c r="G2469">
        <v>3071.930947848346</v>
      </c>
      <c r="H2469">
        <v>1106.67824247922</v>
      </c>
      <c r="I2469">
        <v>2.7758121827411171</v>
      </c>
      <c r="J2469">
        <f t="shared" si="76"/>
        <v>0.14122679229075369</v>
      </c>
      <c r="K2469">
        <v>23777.250807615579</v>
      </c>
      <c r="L2469">
        <v>21811.998102246449</v>
      </c>
      <c r="M2469">
        <v>1.090099618391527</v>
      </c>
      <c r="N2469">
        <f t="shared" si="77"/>
        <v>87.5555555555556</v>
      </c>
    </row>
    <row r="2470" spans="2:14" x14ac:dyDescent="0.2">
      <c r="B2470">
        <v>115.5555555555556</v>
      </c>
      <c r="C2470">
        <v>75</v>
      </c>
      <c r="D2470">
        <v>5</v>
      </c>
      <c r="E2470">
        <v>32</v>
      </c>
      <c r="F2470">
        <v>0.14518569242172791</v>
      </c>
      <c r="G2470">
        <v>2948.9756862196659</v>
      </c>
      <c r="H2470">
        <v>1030.813221544335</v>
      </c>
      <c r="I2470">
        <v>2.8608244680851058</v>
      </c>
      <c r="J2470">
        <f t="shared" si="76"/>
        <v>0.14518569242172791</v>
      </c>
      <c r="K2470">
        <v>24226.685264864649</v>
      </c>
      <c r="L2470">
        <v>22308.522800189308</v>
      </c>
      <c r="M2470">
        <v>1.085983392170595</v>
      </c>
      <c r="N2470">
        <f t="shared" si="77"/>
        <v>83.5555555555556</v>
      </c>
    </row>
    <row r="2471" spans="2:14" x14ac:dyDescent="0.2">
      <c r="B2471">
        <v>115.5555555555556</v>
      </c>
      <c r="C2471">
        <v>75</v>
      </c>
      <c r="D2471">
        <v>5</v>
      </c>
      <c r="E2471">
        <v>36</v>
      </c>
      <c r="F2471">
        <v>0.14942346085647029</v>
      </c>
      <c r="G2471">
        <v>2828.484670016448</v>
      </c>
      <c r="H2471">
        <v>957.3851124319383</v>
      </c>
      <c r="I2471">
        <v>2.9543854748603349</v>
      </c>
      <c r="J2471">
        <f t="shared" si="76"/>
        <v>0.14942346085647029</v>
      </c>
      <c r="K2471">
        <v>24726.410791089289</v>
      </c>
      <c r="L2471">
        <v>22855.311233504781</v>
      </c>
      <c r="M2471">
        <v>1.0818671659496619</v>
      </c>
      <c r="N2471">
        <f t="shared" si="77"/>
        <v>79.5555555555556</v>
      </c>
    </row>
    <row r="2472" spans="2:14" x14ac:dyDescent="0.2">
      <c r="B2472">
        <v>115.5555555555556</v>
      </c>
      <c r="C2472">
        <v>75</v>
      </c>
      <c r="D2472">
        <v>5</v>
      </c>
      <c r="E2472">
        <v>40</v>
      </c>
      <c r="F2472">
        <v>0.1539669142532327</v>
      </c>
      <c r="G2472">
        <v>2710.4322716781248</v>
      </c>
      <c r="H2472">
        <v>886.38411454650293</v>
      </c>
      <c r="I2472">
        <v>3.0578529411764701</v>
      </c>
      <c r="J2472">
        <f t="shared" si="76"/>
        <v>0.1539669142532327</v>
      </c>
      <c r="K2472">
        <v>25284.19106338681</v>
      </c>
      <c r="L2472">
        <v>23460.14290625518</v>
      </c>
      <c r="M2472">
        <v>1.077750939728729</v>
      </c>
      <c r="N2472">
        <f t="shared" si="77"/>
        <v>75.5555555555556</v>
      </c>
    </row>
    <row r="2473" spans="2:14" x14ac:dyDescent="0.2">
      <c r="B2473">
        <v>115.5555555555556</v>
      </c>
      <c r="C2473">
        <v>75</v>
      </c>
      <c r="D2473">
        <v>5</v>
      </c>
      <c r="E2473">
        <v>44</v>
      </c>
      <c r="F2473">
        <v>0.15884575877820109</v>
      </c>
      <c r="G2473">
        <v>2594.802911992545</v>
      </c>
      <c r="H2473">
        <v>817.80470960447064</v>
      </c>
      <c r="I2473">
        <v>3.172888198757764</v>
      </c>
      <c r="J2473">
        <f t="shared" si="76"/>
        <v>0.15884575877820109</v>
      </c>
      <c r="K2473">
        <v>25909.613347280629</v>
      </c>
      <c r="L2473">
        <v>24132.615144892548</v>
      </c>
      <c r="M2473">
        <v>1.0736347135077959</v>
      </c>
      <c r="N2473">
        <f t="shared" si="77"/>
        <v>71.5555555555556</v>
      </c>
    </row>
    <row r="2474" spans="2:14" x14ac:dyDescent="0.2">
      <c r="B2474">
        <v>115.5555555555556</v>
      </c>
      <c r="C2474">
        <v>75</v>
      </c>
      <c r="D2474">
        <v>5</v>
      </c>
      <c r="E2474">
        <v>48</v>
      </c>
      <c r="F2474">
        <v>0.1640931003592602</v>
      </c>
      <c r="G2474">
        <v>2481.5875152351432</v>
      </c>
      <c r="H2474">
        <v>751.64407089131225</v>
      </c>
      <c r="I2474">
        <v>3.3015460526315792</v>
      </c>
      <c r="J2474">
        <f t="shared" si="76"/>
        <v>0.1640931003592602</v>
      </c>
      <c r="K2474">
        <v>26614.596604377701</v>
      </c>
      <c r="L2474">
        <v>24884.653160033871</v>
      </c>
      <c r="M2474">
        <v>1.0695184872868639</v>
      </c>
      <c r="N2474">
        <f t="shared" si="77"/>
        <v>67.5555555555556</v>
      </c>
    </row>
    <row r="2475" spans="2:14" x14ac:dyDescent="0.2">
      <c r="B2475">
        <v>115.5555555555556</v>
      </c>
      <c r="C2475">
        <v>75</v>
      </c>
      <c r="D2475">
        <v>5</v>
      </c>
      <c r="E2475">
        <v>52</v>
      </c>
      <c r="F2475">
        <v>0.16974602538902239</v>
      </c>
      <c r="G2475">
        <v>2370.7810389063761</v>
      </c>
      <c r="H2475">
        <v>687.90099843479413</v>
      </c>
      <c r="I2475">
        <v>3.446398601398601</v>
      </c>
      <c r="J2475">
        <f t="shared" si="76"/>
        <v>0.16974602538902239</v>
      </c>
      <c r="K2475">
        <v>27414.101148792219</v>
      </c>
      <c r="L2475">
        <v>25731.221108320631</v>
      </c>
      <c r="M2475">
        <v>1.0654022610659311</v>
      </c>
      <c r="N2475">
        <f t="shared" si="77"/>
        <v>63.5555555555556</v>
      </c>
    </row>
    <row r="2476" spans="2:14" x14ac:dyDescent="0.2">
      <c r="B2476">
        <v>115.5555555555556</v>
      </c>
      <c r="C2476">
        <v>75</v>
      </c>
      <c r="D2476">
        <v>5</v>
      </c>
      <c r="E2476">
        <v>56</v>
      </c>
      <c r="F2476">
        <v>0.17584626678854329</v>
      </c>
      <c r="G2476">
        <v>2262.38085068074</v>
      </c>
      <c r="H2476">
        <v>626.57524567511473</v>
      </c>
      <c r="I2476">
        <v>3.6107089552238811</v>
      </c>
      <c r="J2476">
        <f t="shared" si="76"/>
        <v>0.17584626678854329</v>
      </c>
      <c r="K2476">
        <v>28327.132742465648</v>
      </c>
      <c r="L2476">
        <v>26691.32713746003</v>
      </c>
      <c r="M2476">
        <v>1.0612860348449979</v>
      </c>
      <c r="N2476">
        <f t="shared" si="77"/>
        <v>59.5555555555556</v>
      </c>
    </row>
    <row r="2477" spans="2:14" x14ac:dyDescent="0.2">
      <c r="B2477">
        <v>115.5555555555556</v>
      </c>
      <c r="C2477">
        <v>75</v>
      </c>
      <c r="D2477">
        <v>5</v>
      </c>
      <c r="E2477">
        <v>60</v>
      </c>
      <c r="F2477">
        <v>0.18244097838336709</v>
      </c>
      <c r="G2477">
        <v>2156.385695914094</v>
      </c>
      <c r="H2477">
        <v>567.66710960494004</v>
      </c>
      <c r="I2477">
        <v>3.7986800000000001</v>
      </c>
      <c r="J2477">
        <f t="shared" si="76"/>
        <v>0.18244097838336709</v>
      </c>
      <c r="K2477">
        <v>29378.186918382278</v>
      </c>
      <c r="L2477">
        <v>27789.46833207312</v>
      </c>
      <c r="M2477">
        <v>1.057169808624066</v>
      </c>
      <c r="N2477">
        <f t="shared" si="77"/>
        <v>55.5555555555556</v>
      </c>
    </row>
    <row r="2478" spans="2:14" x14ac:dyDescent="0.2">
      <c r="B2478">
        <v>115.5555555555556</v>
      </c>
      <c r="C2478">
        <v>75</v>
      </c>
      <c r="D2478">
        <v>5</v>
      </c>
      <c r="E2478">
        <v>64</v>
      </c>
      <c r="F2478">
        <v>0.18958364629803429</v>
      </c>
      <c r="G2478">
        <v>2052.795056481044</v>
      </c>
      <c r="H2478">
        <v>511.17719053270179</v>
      </c>
      <c r="I2478">
        <v>4.0158189655172407</v>
      </c>
      <c r="J2478">
        <f t="shared" si="76"/>
        <v>0.18958364629803429</v>
      </c>
      <c r="K2478">
        <v>30599.37035161852</v>
      </c>
      <c r="L2478">
        <v>29057.752485670171</v>
      </c>
      <c r="M2478">
        <v>1.0530535824031331</v>
      </c>
      <c r="N2478">
        <f t="shared" si="77"/>
        <v>51.5555555555556</v>
      </c>
    </row>
    <row r="2479" spans="2:14" x14ac:dyDescent="0.2">
      <c r="B2479">
        <v>115.5555555555556</v>
      </c>
      <c r="C2479">
        <v>75</v>
      </c>
      <c r="D2479">
        <v>5</v>
      </c>
      <c r="E2479">
        <v>68</v>
      </c>
      <c r="F2479">
        <v>0.19733517244960899</v>
      </c>
      <c r="G2479">
        <v>1951.608762623106</v>
      </c>
      <c r="H2479">
        <v>457.10625849742769</v>
      </c>
      <c r="I2479">
        <v>4.2694859813084109</v>
      </c>
      <c r="J2479">
        <f t="shared" si="76"/>
        <v>0.19733517244960899</v>
      </c>
      <c r="K2479">
        <v>32033.596168308311</v>
      </c>
      <c r="L2479">
        <v>30539.09366418263</v>
      </c>
      <c r="M2479">
        <v>1.0489373561822</v>
      </c>
      <c r="N2479">
        <f t="shared" si="77"/>
        <v>47.5555555555556</v>
      </c>
    </row>
    <row r="2480" spans="2:14" x14ac:dyDescent="0.2">
      <c r="B2480">
        <v>115.5555555555556</v>
      </c>
      <c r="C2480">
        <v>75</v>
      </c>
      <c r="D2480">
        <v>5</v>
      </c>
      <c r="E2480">
        <v>72</v>
      </c>
      <c r="F2480">
        <v>0.20576517350096851</v>
      </c>
      <c r="G2480">
        <v>1852.8267661129889</v>
      </c>
      <c r="H2480">
        <v>405.45518568015649</v>
      </c>
      <c r="I2480">
        <v>4.5697448979591826</v>
      </c>
      <c r="J2480">
        <f t="shared" si="76"/>
        <v>0.20576517350096851</v>
      </c>
      <c r="K2480">
        <v>33739.542297315493</v>
      </c>
      <c r="L2480">
        <v>32292.170716882651</v>
      </c>
      <c r="M2480">
        <v>1.044821129961268</v>
      </c>
      <c r="N2480">
        <f t="shared" si="77"/>
        <v>43.5555555555556</v>
      </c>
    </row>
    <row r="2481" spans="2:14" x14ac:dyDescent="0.2">
      <c r="B2481">
        <v>115.5555555555556</v>
      </c>
      <c r="C2481">
        <v>75</v>
      </c>
      <c r="D2481">
        <v>5</v>
      </c>
      <c r="E2481">
        <v>76</v>
      </c>
      <c r="F2481">
        <v>0.21495354971928821</v>
      </c>
      <c r="G2481">
        <v>1756.449015326398</v>
      </c>
      <c r="H2481">
        <v>356.22491907903742</v>
      </c>
      <c r="I2481">
        <v>4.9307303370786517</v>
      </c>
      <c r="J2481">
        <f t="shared" si="76"/>
        <v>0.21495354971928821</v>
      </c>
      <c r="K2481">
        <v>35799.619932672576</v>
      </c>
      <c r="L2481">
        <v>34399.395836425218</v>
      </c>
      <c r="M2481">
        <v>1.0407049037403351</v>
      </c>
      <c r="N2481">
        <f t="shared" si="77"/>
        <v>39.5555555555556</v>
      </c>
    </row>
    <row r="2482" spans="2:14" x14ac:dyDescent="0.2">
      <c r="B2482">
        <v>115.5555555555556</v>
      </c>
      <c r="C2482">
        <v>75</v>
      </c>
      <c r="D2482">
        <v>5</v>
      </c>
      <c r="E2482">
        <v>80</v>
      </c>
      <c r="F2482">
        <v>0.22499239308963931</v>
      </c>
      <c r="G2482">
        <v>1662.475394093565</v>
      </c>
      <c r="H2482">
        <v>309.41647731684299</v>
      </c>
      <c r="I2482">
        <v>5.3729374999999999</v>
      </c>
      <c r="J2482">
        <f t="shared" si="76"/>
        <v>0.22499239308963931</v>
      </c>
      <c r="K2482">
        <v>38333.321897291171</v>
      </c>
      <c r="L2482">
        <v>36980.262980514453</v>
      </c>
      <c r="M2482">
        <v>1.036588677519402</v>
      </c>
      <c r="N2482">
        <f t="shared" si="77"/>
        <v>35.5555555555556</v>
      </c>
    </row>
    <row r="2483" spans="2:14" x14ac:dyDescent="0.2">
      <c r="B2483">
        <v>115.5555555555556</v>
      </c>
      <c r="C2483">
        <v>75</v>
      </c>
      <c r="D2483">
        <v>6</v>
      </c>
      <c r="E2483">
        <v>20</v>
      </c>
      <c r="F2483">
        <v>0.134050302482801</v>
      </c>
      <c r="G2483">
        <v>3325.4119637926779</v>
      </c>
      <c r="H2483">
        <v>1265.7919077525751</v>
      </c>
      <c r="I2483">
        <v>2.627139534883721</v>
      </c>
      <c r="J2483">
        <f t="shared" si="76"/>
        <v>0.134050302482801</v>
      </c>
      <c r="K2483">
        <v>23005.177681179321</v>
      </c>
      <c r="L2483">
        <v>20945.557625139219</v>
      </c>
      <c r="M2483">
        <v>1.098332070833393</v>
      </c>
      <c r="N2483">
        <f t="shared" si="77"/>
        <v>95.5555555555556</v>
      </c>
    </row>
    <row r="2484" spans="2:14" x14ac:dyDescent="0.2">
      <c r="B2484">
        <v>115.5555555555556</v>
      </c>
      <c r="C2484">
        <v>75</v>
      </c>
      <c r="D2484">
        <v>6</v>
      </c>
      <c r="E2484">
        <v>24</v>
      </c>
      <c r="F2484">
        <v>0.13239477362498131</v>
      </c>
      <c r="G2484">
        <v>3354.1325290584291</v>
      </c>
      <c r="H2484">
        <v>1243.08707288092</v>
      </c>
      <c r="I2484">
        <v>2.6982281468707172</v>
      </c>
      <c r="J2484">
        <f t="shared" si="76"/>
        <v>0.13239477362498131</v>
      </c>
      <c r="K2484">
        <v>24517.52569450971</v>
      </c>
      <c r="L2484">
        <v>22406.480238332198</v>
      </c>
      <c r="M2484">
        <v>1.094215844421919</v>
      </c>
      <c r="N2484">
        <f t="shared" si="77"/>
        <v>91.5555555555556</v>
      </c>
    </row>
    <row r="2485" spans="2:14" x14ac:dyDescent="0.2">
      <c r="B2485">
        <v>115.5555555555556</v>
      </c>
      <c r="C2485">
        <v>75</v>
      </c>
      <c r="D2485">
        <v>6</v>
      </c>
      <c r="E2485">
        <v>28</v>
      </c>
      <c r="F2485">
        <v>0.13592432518385281</v>
      </c>
      <c r="G2485">
        <v>3221.499677875297</v>
      </c>
      <c r="H2485">
        <v>1160.5611173012089</v>
      </c>
      <c r="I2485">
        <v>2.7758121738272901</v>
      </c>
      <c r="J2485">
        <f t="shared" si="76"/>
        <v>0.13592432518385281</v>
      </c>
      <c r="K2485">
        <v>24934.93737909216</v>
      </c>
      <c r="L2485">
        <v>22873.99881851807</v>
      </c>
      <c r="M2485">
        <v>1.090099618213918</v>
      </c>
      <c r="N2485">
        <f t="shared" si="77"/>
        <v>87.5555555555556</v>
      </c>
    </row>
    <row r="2486" spans="2:14" x14ac:dyDescent="0.2">
      <c r="B2486">
        <v>115.5555555555556</v>
      </c>
      <c r="C2486">
        <v>75</v>
      </c>
      <c r="D2486">
        <v>6</v>
      </c>
      <c r="E2486">
        <v>32</v>
      </c>
      <c r="F2486">
        <v>0.13970059281538849</v>
      </c>
      <c r="G2486">
        <v>3091.5100750558422</v>
      </c>
      <c r="H2486">
        <v>1080.636061308164</v>
      </c>
      <c r="I2486">
        <v>2.8608244586187652</v>
      </c>
      <c r="J2486">
        <f t="shared" si="76"/>
        <v>0.13970059281538849</v>
      </c>
      <c r="K2486">
        <v>25397.646352773951</v>
      </c>
      <c r="L2486">
        <v>23386.772339026269</v>
      </c>
      <c r="M2486">
        <v>1.085983392004551</v>
      </c>
      <c r="N2486">
        <f t="shared" si="77"/>
        <v>83.5555555555556</v>
      </c>
    </row>
    <row r="2487" spans="2:14" x14ac:dyDescent="0.2">
      <c r="B2487">
        <v>115.5555555555556</v>
      </c>
      <c r="C2487">
        <v>75</v>
      </c>
      <c r="D2487">
        <v>6</v>
      </c>
      <c r="E2487">
        <v>36</v>
      </c>
      <c r="F2487">
        <v>0.14374730572144839</v>
      </c>
      <c r="G2487">
        <v>2964.127960038496</v>
      </c>
      <c r="H2487">
        <v>1003.297638525763</v>
      </c>
      <c r="I2487">
        <v>2.9543854647101142</v>
      </c>
      <c r="J2487">
        <f t="shared" si="76"/>
        <v>0.14374730572144839</v>
      </c>
      <c r="K2487">
        <v>25912.194736002992</v>
      </c>
      <c r="L2487">
        <v>23951.364414490261</v>
      </c>
      <c r="M2487">
        <v>1.081867165793964</v>
      </c>
      <c r="N2487">
        <f t="shared" si="77"/>
        <v>79.5555555555556</v>
      </c>
    </row>
    <row r="2488" spans="2:14" x14ac:dyDescent="0.2">
      <c r="B2488">
        <v>115.5555555555556</v>
      </c>
      <c r="C2488">
        <v>75</v>
      </c>
      <c r="D2488">
        <v>6</v>
      </c>
      <c r="E2488">
        <v>40</v>
      </c>
      <c r="F2488">
        <v>0.14809061845417121</v>
      </c>
      <c r="G2488">
        <v>2839.331895735766</v>
      </c>
      <c r="H2488">
        <v>928.53775527012306</v>
      </c>
      <c r="I2488">
        <v>3.0578529301802808</v>
      </c>
      <c r="J2488">
        <f t="shared" si="76"/>
        <v>0.14809061845417121</v>
      </c>
      <c r="K2488">
        <v>26486.627573875328</v>
      </c>
      <c r="L2488">
        <v>24575.833433409691</v>
      </c>
      <c r="M2488">
        <v>1.077750939582298</v>
      </c>
      <c r="N2488">
        <f t="shared" si="77"/>
        <v>75.5555555555556</v>
      </c>
    </row>
    <row r="2489" spans="2:14" x14ac:dyDescent="0.2">
      <c r="B2489">
        <v>115.5555555555556</v>
      </c>
      <c r="C2489">
        <v>75</v>
      </c>
      <c r="D2489">
        <v>6</v>
      </c>
      <c r="E2489">
        <v>44</v>
      </c>
      <c r="F2489">
        <v>0.1527595705694495</v>
      </c>
      <c r="G2489">
        <v>2717.1095961053252</v>
      </c>
      <c r="H2489">
        <v>856.3521423426223</v>
      </c>
      <c r="I2489">
        <v>3.1728881867130578</v>
      </c>
      <c r="J2489">
        <f t="shared" si="76"/>
        <v>0.1527595705694495</v>
      </c>
      <c r="K2489">
        <v>27130.869451358569</v>
      </c>
      <c r="L2489">
        <v>25270.111997595872</v>
      </c>
      <c r="M2489">
        <v>1.0736347133696811</v>
      </c>
      <c r="N2489">
        <f t="shared" si="77"/>
        <v>71.5555555555556</v>
      </c>
    </row>
    <row r="2490" spans="2:14" x14ac:dyDescent="0.2">
      <c r="B2490">
        <v>115.5555555555556</v>
      </c>
      <c r="C2490">
        <v>75</v>
      </c>
      <c r="D2490">
        <v>6</v>
      </c>
      <c r="E2490">
        <v>48</v>
      </c>
      <c r="F2490">
        <v>0.1577866043216051</v>
      </c>
      <c r="G2490">
        <v>2597.4542896824601</v>
      </c>
      <c r="H2490">
        <v>786.73877594857413</v>
      </c>
      <c r="I2490">
        <v>3.3015460392818432</v>
      </c>
      <c r="J2490">
        <f t="shared" si="76"/>
        <v>0.1577866043216051</v>
      </c>
      <c r="K2490">
        <v>27857.24770688116</v>
      </c>
      <c r="L2490">
        <v>26046.532193147279</v>
      </c>
      <c r="M2490">
        <v>1.06951848715624</v>
      </c>
      <c r="N2490">
        <f t="shared" si="77"/>
        <v>67.5555555555556</v>
      </c>
    </row>
    <row r="2491" spans="2:14" x14ac:dyDescent="0.2">
      <c r="B2491">
        <v>115.5555555555556</v>
      </c>
      <c r="C2491">
        <v>75</v>
      </c>
      <c r="D2491">
        <v>6</v>
      </c>
      <c r="E2491">
        <v>52</v>
      </c>
      <c r="F2491">
        <v>0.16320814681364321</v>
      </c>
      <c r="G2491">
        <v>2480.3624066154598</v>
      </c>
      <c r="H2491">
        <v>719.69690806891413</v>
      </c>
      <c r="I2491">
        <v>3.446398586414317</v>
      </c>
      <c r="J2491">
        <f t="shared" si="76"/>
        <v>0.16320814681364321</v>
      </c>
      <c r="K2491">
        <v>28681.225631863661</v>
      </c>
      <c r="L2491">
        <v>26920.560133317122</v>
      </c>
      <c r="M2491">
        <v>1.0654022609420939</v>
      </c>
      <c r="N2491">
        <f t="shared" si="77"/>
        <v>63.5555555555556</v>
      </c>
    </row>
    <row r="2492" spans="2:14" x14ac:dyDescent="0.2">
      <c r="B2492">
        <v>115.5555555555556</v>
      </c>
      <c r="C2492">
        <v>75</v>
      </c>
      <c r="D2492">
        <v>6</v>
      </c>
      <c r="E2492">
        <v>56</v>
      </c>
      <c r="F2492">
        <v>0.1690652769274745</v>
      </c>
      <c r="G2492">
        <v>2365.8321678093021</v>
      </c>
      <c r="H2492">
        <v>655.22649660179582</v>
      </c>
      <c r="I2492">
        <v>3.6107089381751618</v>
      </c>
      <c r="J2492">
        <f t="shared" si="76"/>
        <v>0.1690652769274745</v>
      </c>
      <c r="K2492">
        <v>29622.440379021151</v>
      </c>
      <c r="L2492">
        <v>27911.834707813639</v>
      </c>
      <c r="M2492">
        <v>1.061286034727364</v>
      </c>
      <c r="N2492">
        <f t="shared" si="77"/>
        <v>59.5555555555556</v>
      </c>
    </row>
    <row r="2493" spans="2:14" x14ac:dyDescent="0.2">
      <c r="B2493">
        <v>115.5555555555556</v>
      </c>
      <c r="C2493">
        <v>75</v>
      </c>
      <c r="D2493">
        <v>6</v>
      </c>
      <c r="E2493">
        <v>60</v>
      </c>
      <c r="F2493">
        <v>0.17540450286661641</v>
      </c>
      <c r="G2493">
        <v>2253.862743968542</v>
      </c>
      <c r="H2493">
        <v>593.32788117118832</v>
      </c>
      <c r="I2493">
        <v>3.7986799803164022</v>
      </c>
      <c r="J2493">
        <f t="shared" si="76"/>
        <v>0.17540450286661641</v>
      </c>
      <c r="K2493">
        <v>30706.195605984791</v>
      </c>
      <c r="L2493">
        <v>29045.66074318744</v>
      </c>
      <c r="M2493">
        <v>1.057169808512165</v>
      </c>
      <c r="N2493">
        <f t="shared" si="77"/>
        <v>55.5555555555556</v>
      </c>
    </row>
    <row r="2494" spans="2:14" x14ac:dyDescent="0.2">
      <c r="B2494">
        <v>115.5555555555556</v>
      </c>
      <c r="C2494">
        <v>75</v>
      </c>
      <c r="D2494">
        <v>6</v>
      </c>
      <c r="E2494">
        <v>64</v>
      </c>
      <c r="F2494">
        <v>0.1822786808351459</v>
      </c>
      <c r="G2494">
        <v>2144.4537637724511</v>
      </c>
      <c r="H2494">
        <v>534.00160577864312</v>
      </c>
      <c r="I2494">
        <v>4.0158189424272637</v>
      </c>
      <c r="J2494">
        <f t="shared" si="76"/>
        <v>0.1822786808351459</v>
      </c>
      <c r="K2494">
        <v>31965.653226036698</v>
      </c>
      <c r="L2494">
        <v>30355.20106804289</v>
      </c>
      <c r="M2494">
        <v>1.0530535822966181</v>
      </c>
      <c r="N2494">
        <f t="shared" si="77"/>
        <v>51.5555555555556</v>
      </c>
    </row>
    <row r="2495" spans="2:14" x14ac:dyDescent="0.2">
      <c r="B2495">
        <v>115.5555555555556</v>
      </c>
      <c r="C2495">
        <v>75</v>
      </c>
      <c r="D2495">
        <v>6</v>
      </c>
      <c r="E2495">
        <v>68</v>
      </c>
      <c r="F2495">
        <v>0.18974811149874751</v>
      </c>
      <c r="G2495">
        <v>2037.605033316418</v>
      </c>
      <c r="H2495">
        <v>477.24832811048742</v>
      </c>
      <c r="I2495">
        <v>4.2694859537458516</v>
      </c>
      <c r="J2495">
        <f t="shared" si="76"/>
        <v>0.18974811149874751</v>
      </c>
      <c r="K2495">
        <v>33445.134105690522</v>
      </c>
      <c r="L2495">
        <v>31884.777400484589</v>
      </c>
      <c r="M2495">
        <v>1.048937356080843</v>
      </c>
      <c r="N2495">
        <f t="shared" si="77"/>
        <v>47.5555555555556</v>
      </c>
    </row>
    <row r="2496" spans="2:14" x14ac:dyDescent="0.2">
      <c r="B2496">
        <v>115.5555555555556</v>
      </c>
      <c r="C2496">
        <v>75</v>
      </c>
      <c r="D2496">
        <v>6</v>
      </c>
      <c r="E2496">
        <v>72</v>
      </c>
      <c r="F2496">
        <v>0.1978818594042587</v>
      </c>
      <c r="G2496">
        <v>1933.3163827213609</v>
      </c>
      <c r="H2496">
        <v>423.06877956731012</v>
      </c>
      <c r="I2496">
        <v>4.5697448644134031</v>
      </c>
      <c r="J2496">
        <f t="shared" si="76"/>
        <v>0.1978818594042587</v>
      </c>
      <c r="K2496">
        <v>35205.239400639439</v>
      </c>
      <c r="L2496">
        <v>33694.991797485389</v>
      </c>
      <c r="M2496">
        <v>1.0448211298649659</v>
      </c>
      <c r="N2496">
        <f t="shared" si="77"/>
        <v>43.5555555555556</v>
      </c>
    </row>
    <row r="2497" spans="2:14" x14ac:dyDescent="0.2">
      <c r="B2497">
        <v>115.5555555555556</v>
      </c>
      <c r="C2497">
        <v>75</v>
      </c>
      <c r="D2497">
        <v>6</v>
      </c>
      <c r="E2497">
        <v>76</v>
      </c>
      <c r="F2497">
        <v>0.20675935222947711</v>
      </c>
      <c r="G2497">
        <v>1831.587589230629</v>
      </c>
      <c r="H2497">
        <v>371.46375476254502</v>
      </c>
      <c r="I2497">
        <v>4.9307302953459233</v>
      </c>
      <c r="J2497">
        <f t="shared" si="76"/>
        <v>0.20675935222947711</v>
      </c>
      <c r="K2497">
        <v>37331.080490071487</v>
      </c>
      <c r="L2497">
        <v>35870.956655603411</v>
      </c>
      <c r="M2497">
        <v>1.04070490364912</v>
      </c>
      <c r="N2497">
        <f t="shared" si="77"/>
        <v>39.5555555555556</v>
      </c>
    </row>
    <row r="2498" spans="2:14" x14ac:dyDescent="0.2">
      <c r="B2498">
        <v>115.5555555555556</v>
      </c>
      <c r="C2498">
        <v>75</v>
      </c>
      <c r="D2498">
        <v>6</v>
      </c>
      <c r="E2498">
        <v>80</v>
      </c>
      <c r="F2498">
        <v>0.21647233263495991</v>
      </c>
      <c r="G2498">
        <v>1732.418346101354</v>
      </c>
      <c r="H2498">
        <v>322.43411788624371</v>
      </c>
      <c r="I2498">
        <v>5.3729374467517088</v>
      </c>
      <c r="J2498">
        <f t="shared" si="76"/>
        <v>0.21647233263495991</v>
      </c>
      <c r="K2498">
        <v>39946.064981060663</v>
      </c>
      <c r="L2498">
        <v>38536.080752845541</v>
      </c>
      <c r="M2498">
        <v>1.036588677433447</v>
      </c>
      <c r="N2498">
        <f t="shared" si="77"/>
        <v>35.5555555555556</v>
      </c>
    </row>
    <row r="2499" spans="2:14" x14ac:dyDescent="0.2">
      <c r="B2499">
        <v>115.5555555555556</v>
      </c>
      <c r="C2499">
        <v>75</v>
      </c>
      <c r="D2499">
        <v>7</v>
      </c>
      <c r="E2499">
        <v>20</v>
      </c>
      <c r="F2499">
        <v>0.1290902771545705</v>
      </c>
      <c r="G2499">
        <v>3489.4638927871661</v>
      </c>
      <c r="H2499">
        <v>1328.236988948104</v>
      </c>
      <c r="I2499">
        <v>2.6271395254175558</v>
      </c>
      <c r="J2499">
        <f t="shared" si="76"/>
        <v>0.1290902771545705</v>
      </c>
      <c r="K2499">
        <v>24140.087826614079</v>
      </c>
      <c r="L2499">
        <v>21978.860922775009</v>
      </c>
      <c r="M2499">
        <v>1.098332070594229</v>
      </c>
      <c r="N2499">
        <f t="shared" si="77"/>
        <v>95.5555555555556</v>
      </c>
    </row>
    <row r="2500" spans="2:14" x14ac:dyDescent="0.2">
      <c r="B2500">
        <v>115.5555555555556</v>
      </c>
      <c r="C2500">
        <v>75</v>
      </c>
      <c r="D2500">
        <v>7</v>
      </c>
      <c r="E2500">
        <v>24</v>
      </c>
      <c r="F2500">
        <v>0.12882373229836991</v>
      </c>
      <c r="G2500">
        <v>3472.691548405121</v>
      </c>
      <c r="H2500">
        <v>1287.0266630829999</v>
      </c>
      <c r="I2500">
        <v>2.6982281315652652</v>
      </c>
      <c r="J2500">
        <f t="shared" ref="J2500:J2563" si="78">F2500</f>
        <v>0.12882373229836991</v>
      </c>
      <c r="K2500">
        <v>25384.150306973781</v>
      </c>
      <c r="L2500">
        <v>23198.485421651669</v>
      </c>
      <c r="M2500">
        <v>1.09421584407757</v>
      </c>
      <c r="N2500">
        <f t="shared" ref="N2500:N2563" si="79">B2500-E2500</f>
        <v>91.5555555555556</v>
      </c>
    </row>
    <row r="2501" spans="2:14" x14ac:dyDescent="0.2">
      <c r="B2501">
        <v>115.5555555555556</v>
      </c>
      <c r="C2501">
        <v>75</v>
      </c>
      <c r="D2501">
        <v>7</v>
      </c>
      <c r="E2501">
        <v>28</v>
      </c>
      <c r="F2501">
        <v>0.13223145225246011</v>
      </c>
      <c r="G2501">
        <v>3334.5718754676418</v>
      </c>
      <c r="H2501">
        <v>1201.295940317797</v>
      </c>
      <c r="I2501">
        <v>2.7758121571488008</v>
      </c>
      <c r="J2501">
        <f t="shared" si="78"/>
        <v>0.13223145225246011</v>
      </c>
      <c r="K2501">
        <v>25810.134786574439</v>
      </c>
      <c r="L2501">
        <v>23676.8588514246</v>
      </c>
      <c r="M2501">
        <v>1.090099617881596</v>
      </c>
      <c r="N2501">
        <f t="shared" si="79"/>
        <v>87.5555555555556</v>
      </c>
    </row>
    <row r="2502" spans="2:14" x14ac:dyDescent="0.2">
      <c r="B2502">
        <v>115.5555555555556</v>
      </c>
      <c r="C2502">
        <v>75</v>
      </c>
      <c r="D2502">
        <v>7</v>
      </c>
      <c r="E2502">
        <v>32</v>
      </c>
      <c r="F2502">
        <v>0.13588041749297411</v>
      </c>
      <c r="G2502">
        <v>3199.20348249059</v>
      </c>
      <c r="H2502">
        <v>1118.2802542411121</v>
      </c>
      <c r="I2502">
        <v>2.8608244403471428</v>
      </c>
      <c r="J2502">
        <f t="shared" si="78"/>
        <v>0.13588041749297411</v>
      </c>
      <c r="K2502">
        <v>26282.37873602633</v>
      </c>
      <c r="L2502">
        <v>24201.45550777686</v>
      </c>
      <c r="M2502">
        <v>1.085983391684058</v>
      </c>
      <c r="N2502">
        <f t="shared" si="79"/>
        <v>83.5555555555556</v>
      </c>
    </row>
    <row r="2503" spans="2:14" x14ac:dyDescent="0.2">
      <c r="B2503">
        <v>115.5555555555556</v>
      </c>
      <c r="C2503">
        <v>75</v>
      </c>
      <c r="D2503">
        <v>7</v>
      </c>
      <c r="E2503">
        <v>36</v>
      </c>
      <c r="F2503">
        <v>0.13979390613516809</v>
      </c>
      <c r="G2503">
        <v>3066.554289983681</v>
      </c>
      <c r="H2503">
        <v>1037.9668961647151</v>
      </c>
      <c r="I2503">
        <v>2.9543854445788109</v>
      </c>
      <c r="J2503">
        <f t="shared" si="78"/>
        <v>0.13979390613516809</v>
      </c>
      <c r="K2503">
        <v>26807.598390438761</v>
      </c>
      <c r="L2503">
        <v>24779.0109966198</v>
      </c>
      <c r="M2503">
        <v>1.0818671654851639</v>
      </c>
      <c r="N2503">
        <f t="shared" si="79"/>
        <v>79.5555555555556</v>
      </c>
    </row>
    <row r="2504" spans="2:14" x14ac:dyDescent="0.2">
      <c r="B2504">
        <v>115.5555555555556</v>
      </c>
      <c r="C2504">
        <v>75</v>
      </c>
      <c r="D2504">
        <v>7</v>
      </c>
      <c r="E2504">
        <v>40</v>
      </c>
      <c r="F2504">
        <v>0.14399761767219499</v>
      </c>
      <c r="G2504">
        <v>2936.6059359735609</v>
      </c>
      <c r="H2504">
        <v>960.34898487827957</v>
      </c>
      <c r="I2504">
        <v>3.0578529078632428</v>
      </c>
      <c r="J2504">
        <f t="shared" si="78"/>
        <v>0.14399761767219499</v>
      </c>
      <c r="K2504">
        <v>27394.045716944151</v>
      </c>
      <c r="L2504">
        <v>25417.788765848869</v>
      </c>
      <c r="M2504">
        <v>1.0777509392851099</v>
      </c>
      <c r="N2504">
        <f t="shared" si="79"/>
        <v>75.5555555555556</v>
      </c>
    </row>
    <row r="2505" spans="2:14" x14ac:dyDescent="0.2">
      <c r="B2505">
        <v>115.5555555555556</v>
      </c>
      <c r="C2505">
        <v>75</v>
      </c>
      <c r="D2505">
        <v>7</v>
      </c>
      <c r="E2505">
        <v>44</v>
      </c>
      <c r="F2505">
        <v>0.1485201447551025</v>
      </c>
      <c r="G2505">
        <v>2809.3482744816661</v>
      </c>
      <c r="H2505">
        <v>885.42303769119781</v>
      </c>
      <c r="I2505">
        <v>3.1728881618070801</v>
      </c>
      <c r="J2505">
        <f t="shared" si="78"/>
        <v>0.1485201447551025</v>
      </c>
      <c r="K2505">
        <v>28051.890651600701</v>
      </c>
      <c r="L2505">
        <v>26127.965414810242</v>
      </c>
      <c r="M2505">
        <v>1.073634713084086</v>
      </c>
      <c r="N2505">
        <f t="shared" si="79"/>
        <v>71.5555555555556</v>
      </c>
    </row>
    <row r="2506" spans="2:14" x14ac:dyDescent="0.2">
      <c r="B2506">
        <v>115.5555555555556</v>
      </c>
      <c r="C2506">
        <v>75</v>
      </c>
      <c r="D2506">
        <v>7</v>
      </c>
      <c r="E2506">
        <v>48</v>
      </c>
      <c r="F2506">
        <v>0.15339349193598731</v>
      </c>
      <c r="G2506">
        <v>2684.7758636936501</v>
      </c>
      <c r="H2506">
        <v>813.18747475242878</v>
      </c>
      <c r="I2506">
        <v>3.301546011282352</v>
      </c>
      <c r="J2506">
        <f t="shared" si="78"/>
        <v>0.15339349193598731</v>
      </c>
      <c r="K2506">
        <v>28793.756475118949</v>
      </c>
      <c r="L2506">
        <v>26922.168086177731</v>
      </c>
      <c r="M2506">
        <v>1.06951848688227</v>
      </c>
      <c r="N2506">
        <f t="shared" si="79"/>
        <v>67.5555555555556</v>
      </c>
    </row>
    <row r="2507" spans="2:14" x14ac:dyDescent="0.2">
      <c r="B2507">
        <v>115.5555555555556</v>
      </c>
      <c r="C2507">
        <v>75</v>
      </c>
      <c r="D2507">
        <v>7</v>
      </c>
      <c r="E2507">
        <v>52</v>
      </c>
      <c r="F2507">
        <v>0.15865365649984889</v>
      </c>
      <c r="G2507">
        <v>2562.8858772684698</v>
      </c>
      <c r="H2507">
        <v>743.64175721553374</v>
      </c>
      <c r="I2507">
        <v>3.4463985546815592</v>
      </c>
      <c r="J2507">
        <f t="shared" si="78"/>
        <v>0.15865365649984889</v>
      </c>
      <c r="K2507">
        <v>29635.470977386831</v>
      </c>
      <c r="L2507">
        <v>27816.226857333899</v>
      </c>
      <c r="M2507">
        <v>1.065402260679841</v>
      </c>
      <c r="N2507">
        <f t="shared" si="79"/>
        <v>63.5555555555556</v>
      </c>
    </row>
    <row r="2508" spans="2:14" x14ac:dyDescent="0.2">
      <c r="B2508">
        <v>115.5555555555556</v>
      </c>
      <c r="C2508">
        <v>75</v>
      </c>
      <c r="D2508">
        <v>7</v>
      </c>
      <c r="E2508">
        <v>56</v>
      </c>
      <c r="F2508">
        <v>0.16434129533737479</v>
      </c>
      <c r="G2508">
        <v>2443.6768957774661</v>
      </c>
      <c r="H2508">
        <v>676.78590608647983</v>
      </c>
      <c r="I2508">
        <v>3.6107089018860461</v>
      </c>
      <c r="J2508">
        <f t="shared" si="78"/>
        <v>0.16434129533737479</v>
      </c>
      <c r="K2508">
        <v>30597.129473384641</v>
      </c>
      <c r="L2508">
        <v>28830.238483693651</v>
      </c>
      <c r="M2508">
        <v>1.0612860344769719</v>
      </c>
      <c r="N2508">
        <f t="shared" si="79"/>
        <v>59.5555555555556</v>
      </c>
    </row>
    <row r="2509" spans="2:14" x14ac:dyDescent="0.2">
      <c r="B2509">
        <v>115.5555555555556</v>
      </c>
      <c r="C2509">
        <v>75</v>
      </c>
      <c r="D2509">
        <v>7</v>
      </c>
      <c r="E2509">
        <v>60</v>
      </c>
      <c r="F2509">
        <v>0.17050250534423081</v>
      </c>
      <c r="G2509">
        <v>2327.1482161430349</v>
      </c>
      <c r="H2509">
        <v>612.62024015811755</v>
      </c>
      <c r="I2509">
        <v>3.7986799383944572</v>
      </c>
      <c r="J2509">
        <f t="shared" si="78"/>
        <v>0.17050250534423081</v>
      </c>
      <c r="K2509">
        <v>31704.622883639091</v>
      </c>
      <c r="L2509">
        <v>29990.094907654169</v>
      </c>
      <c r="M2509">
        <v>1.0571698082738421</v>
      </c>
      <c r="N2509">
        <f t="shared" si="79"/>
        <v>55.5555555555556</v>
      </c>
    </row>
    <row r="2510" spans="2:14" x14ac:dyDescent="0.2">
      <c r="B2510">
        <v>115.5555555555556</v>
      </c>
      <c r="C2510">
        <v>75</v>
      </c>
      <c r="D2510">
        <v>7</v>
      </c>
      <c r="E2510">
        <v>64</v>
      </c>
      <c r="F2510">
        <v>0.17718974880514721</v>
      </c>
      <c r="G2510">
        <v>2213.2994621079761</v>
      </c>
      <c r="H2510">
        <v>551.14523857748895</v>
      </c>
      <c r="I2510">
        <v>4.0158188934381851</v>
      </c>
      <c r="J2510">
        <f t="shared" si="78"/>
        <v>0.17718974880514721</v>
      </c>
      <c r="K2510">
        <v>32991.880863244573</v>
      </c>
      <c r="L2510">
        <v>31329.726639714081</v>
      </c>
      <c r="M2510">
        <v>1.0530535820706299</v>
      </c>
      <c r="N2510">
        <f t="shared" si="79"/>
        <v>51.5555555555556</v>
      </c>
    </row>
    <row r="2511" spans="2:14" x14ac:dyDescent="0.2">
      <c r="B2511">
        <v>115.5555555555556</v>
      </c>
      <c r="C2511">
        <v>75</v>
      </c>
      <c r="D2511">
        <v>7</v>
      </c>
      <c r="E2511">
        <v>68</v>
      </c>
      <c r="F2511">
        <v>0.18446296141162941</v>
      </c>
      <c r="G2511">
        <v>2102.1303686169199</v>
      </c>
      <c r="H2511">
        <v>492.36147394601107</v>
      </c>
      <c r="I2511">
        <v>4.2694858957372954</v>
      </c>
      <c r="J2511">
        <f t="shared" si="78"/>
        <v>0.18446296141162941</v>
      </c>
      <c r="K2511">
        <v>34504.249320393094</v>
      </c>
      <c r="L2511">
        <v>32894.480425722177</v>
      </c>
      <c r="M2511">
        <v>1.048937355867525</v>
      </c>
      <c r="N2511">
        <f t="shared" si="79"/>
        <v>47.5555555555556</v>
      </c>
    </row>
    <row r="2512" spans="2:14" x14ac:dyDescent="0.2">
      <c r="B2512">
        <v>115.5555555555556</v>
      </c>
      <c r="C2512">
        <v>75</v>
      </c>
      <c r="D2512">
        <v>7</v>
      </c>
      <c r="E2512">
        <v>72</v>
      </c>
      <c r="F2512">
        <v>0.19239088937131221</v>
      </c>
      <c r="G2512">
        <v>1993.6406677136581</v>
      </c>
      <c r="H2512">
        <v>436.26958556697059</v>
      </c>
      <c r="I2512">
        <v>4.5697447946611884</v>
      </c>
      <c r="J2512">
        <f t="shared" si="78"/>
        <v>0.19239088937131221</v>
      </c>
      <c r="K2512">
        <v>36303.73052904792</v>
      </c>
      <c r="L2512">
        <v>34746.359446901231</v>
      </c>
      <c r="M2512">
        <v>1.044821129664725</v>
      </c>
      <c r="N2512">
        <f t="shared" si="79"/>
        <v>43.5555555555556</v>
      </c>
    </row>
    <row r="2513" spans="2:14" x14ac:dyDescent="0.2">
      <c r="B2513">
        <v>115.5555555555556</v>
      </c>
      <c r="C2513">
        <v>75</v>
      </c>
      <c r="D2513">
        <v>7</v>
      </c>
      <c r="E2513">
        <v>76</v>
      </c>
      <c r="F2513">
        <v>0.2010527143890817</v>
      </c>
      <c r="G2513">
        <v>1887.830033871817</v>
      </c>
      <c r="H2513">
        <v>382.87027549539181</v>
      </c>
      <c r="I2513">
        <v>4.930730209936443</v>
      </c>
      <c r="J2513">
        <f t="shared" si="78"/>
        <v>0.2010527143890817</v>
      </c>
      <c r="K2513">
        <v>38477.403625368839</v>
      </c>
      <c r="L2513">
        <v>36972.443866992413</v>
      </c>
      <c r="M2513">
        <v>1.04070490346244</v>
      </c>
      <c r="N2513">
        <f t="shared" si="79"/>
        <v>39.5555555555556</v>
      </c>
    </row>
    <row r="2514" spans="2:14" x14ac:dyDescent="0.2">
      <c r="B2514">
        <v>115.5555555555556</v>
      </c>
      <c r="C2514">
        <v>75</v>
      </c>
      <c r="D2514">
        <v>7</v>
      </c>
      <c r="E2514">
        <v>80</v>
      </c>
      <c r="F2514">
        <v>0.2105400420332145</v>
      </c>
      <c r="G2514">
        <v>1784.6980644279911</v>
      </c>
      <c r="H2514">
        <v>332.16431749293469</v>
      </c>
      <c r="I2514">
        <v>5.3729373398632809</v>
      </c>
      <c r="J2514">
        <f t="shared" si="78"/>
        <v>0.2105400420332145</v>
      </c>
      <c r="K2514">
        <v>41151.529602332463</v>
      </c>
      <c r="L2514">
        <v>39698.995855397399</v>
      </c>
      <c r="M2514">
        <v>1.036588677260903</v>
      </c>
      <c r="N2514">
        <f t="shared" si="79"/>
        <v>35.5555555555556</v>
      </c>
    </row>
    <row r="2515" spans="2:14" x14ac:dyDescent="0.2">
      <c r="B2515">
        <v>115.5555555555556</v>
      </c>
      <c r="C2515">
        <v>75</v>
      </c>
      <c r="D2515">
        <v>8</v>
      </c>
      <c r="E2515">
        <v>20</v>
      </c>
      <c r="F2515">
        <v>0.1256360003545508</v>
      </c>
      <c r="G2515">
        <v>3613.615125526358</v>
      </c>
      <c r="H2515">
        <v>1375.494187685483</v>
      </c>
      <c r="I2515">
        <v>2.6271395094783481</v>
      </c>
      <c r="J2515">
        <f t="shared" si="78"/>
        <v>0.1256360003545508</v>
      </c>
      <c r="K2515">
        <v>24998.965222738301</v>
      </c>
      <c r="L2515">
        <v>22760.844284897419</v>
      </c>
      <c r="M2515">
        <v>1.098332070191524</v>
      </c>
      <c r="N2515">
        <f t="shared" si="79"/>
        <v>95.5555555555556</v>
      </c>
    </row>
    <row r="2516" spans="2:14" x14ac:dyDescent="0.2">
      <c r="B2516">
        <v>115.5555555555556</v>
      </c>
      <c r="C2516">
        <v>75</v>
      </c>
      <c r="D2516">
        <v>8</v>
      </c>
      <c r="E2516">
        <v>24</v>
      </c>
      <c r="F2516">
        <v>0.12620102208846831</v>
      </c>
      <c r="G2516">
        <v>3565.2464405056639</v>
      </c>
      <c r="H2516">
        <v>1321.328772738166</v>
      </c>
      <c r="I2516">
        <v>2.698228112536647</v>
      </c>
      <c r="J2516">
        <f t="shared" si="78"/>
        <v>0.12620102208846831</v>
      </c>
      <c r="K2516">
        <v>26060.69392162477</v>
      </c>
      <c r="L2516">
        <v>23816.776253857272</v>
      </c>
      <c r="M2516">
        <v>1.094215843649456</v>
      </c>
      <c r="N2516">
        <f t="shared" si="79"/>
        <v>91.5555555555556</v>
      </c>
    </row>
    <row r="2517" spans="2:14" x14ac:dyDescent="0.2">
      <c r="B2517">
        <v>115.5555555555556</v>
      </c>
      <c r="C2517">
        <v>75</v>
      </c>
      <c r="D2517">
        <v>8</v>
      </c>
      <c r="E2517">
        <v>28</v>
      </c>
      <c r="F2517">
        <v>0.1295192580473187</v>
      </c>
      <c r="G2517">
        <v>3422.8059743667891</v>
      </c>
      <c r="H2517">
        <v>1233.0827182018561</v>
      </c>
      <c r="I2517">
        <v>2.7758121363975472</v>
      </c>
      <c r="J2517">
        <f t="shared" si="78"/>
        <v>0.1295192580473187</v>
      </c>
      <c r="K2517">
        <v>26493.081224800349</v>
      </c>
      <c r="L2517">
        <v>24303.357968635421</v>
      </c>
      <c r="M2517">
        <v>1.0900996174681239</v>
      </c>
      <c r="N2517">
        <f t="shared" si="79"/>
        <v>87.5555555555556</v>
      </c>
    </row>
    <row r="2518" spans="2:14" x14ac:dyDescent="0.2">
      <c r="B2518">
        <v>115.5555555555556</v>
      </c>
      <c r="C2518">
        <v>75</v>
      </c>
      <c r="D2518">
        <v>8</v>
      </c>
      <c r="E2518">
        <v>32</v>
      </c>
      <c r="F2518">
        <v>0.13307470509942149</v>
      </c>
      <c r="G2518">
        <v>3283.2028542179942</v>
      </c>
      <c r="H2518">
        <v>1147.6422090162509</v>
      </c>
      <c r="I2518">
        <v>2.8608244175964268</v>
      </c>
      <c r="J2518">
        <f t="shared" si="78"/>
        <v>0.13307470509942149</v>
      </c>
      <c r="K2518">
        <v>26972.457786455849</v>
      </c>
      <c r="L2518">
        <v>24836.89714125411</v>
      </c>
      <c r="M2518">
        <v>1.0859833912850001</v>
      </c>
      <c r="N2518">
        <f t="shared" si="79"/>
        <v>83.5555555555556</v>
      </c>
    </row>
    <row r="2519" spans="2:14" x14ac:dyDescent="0.2">
      <c r="B2519">
        <v>115.5555555555556</v>
      </c>
      <c r="C2519">
        <v>75</v>
      </c>
      <c r="D2519">
        <v>8</v>
      </c>
      <c r="E2519">
        <v>36</v>
      </c>
      <c r="F2519">
        <v>0.13689031174542471</v>
      </c>
      <c r="G2519">
        <v>3146.4079721473322</v>
      </c>
      <c r="H2519">
        <v>1064.995769132594</v>
      </c>
      <c r="I2519">
        <v>2.9543854194932462</v>
      </c>
      <c r="J2519">
        <f t="shared" si="78"/>
        <v>0.13689031174542471</v>
      </c>
      <c r="K2519">
        <v>27505.67357157384</v>
      </c>
      <c r="L2519">
        <v>25424.261368559099</v>
      </c>
      <c r="M2519">
        <v>1.081867165100368</v>
      </c>
      <c r="N2519">
        <f t="shared" si="79"/>
        <v>79.5555555555556</v>
      </c>
    </row>
    <row r="2520" spans="2:14" x14ac:dyDescent="0.2">
      <c r="B2520">
        <v>115.5555555555556</v>
      </c>
      <c r="C2520">
        <v>75</v>
      </c>
      <c r="D2520">
        <v>8</v>
      </c>
      <c r="E2520">
        <v>40</v>
      </c>
      <c r="F2520">
        <v>0.14099145363106269</v>
      </c>
      <c r="G2520">
        <v>3012.405209728252</v>
      </c>
      <c r="H2520">
        <v>985.13739146807052</v>
      </c>
      <c r="I2520">
        <v>3.057852880032407</v>
      </c>
      <c r="J2520">
        <f t="shared" si="78"/>
        <v>0.14099145363106269</v>
      </c>
      <c r="K2520">
        <v>28101.137106057889</v>
      </c>
      <c r="L2520">
        <v>26073.869287797701</v>
      </c>
      <c r="M2520">
        <v>1.077750938914499</v>
      </c>
      <c r="N2520">
        <f t="shared" si="79"/>
        <v>75.5555555555556</v>
      </c>
    </row>
    <row r="2521" spans="2:14" x14ac:dyDescent="0.2">
      <c r="B2521">
        <v>115.5555555555556</v>
      </c>
      <c r="C2521">
        <v>75</v>
      </c>
      <c r="D2521">
        <v>8</v>
      </c>
      <c r="E2521">
        <v>44</v>
      </c>
      <c r="F2521">
        <v>0.1454064107128788</v>
      </c>
      <c r="G2521">
        <v>2881.1858516999991</v>
      </c>
      <c r="H2521">
        <v>908.06411477332927</v>
      </c>
      <c r="I2521">
        <v>3.1728881307232362</v>
      </c>
      <c r="J2521">
        <f t="shared" si="78"/>
        <v>0.1454064107128788</v>
      </c>
      <c r="K2521">
        <v>28769.20287632884</v>
      </c>
      <c r="L2521">
        <v>26796.081139402169</v>
      </c>
      <c r="M2521">
        <v>1.07363471272765</v>
      </c>
      <c r="N2521">
        <f t="shared" si="79"/>
        <v>71.5555555555556</v>
      </c>
    </row>
    <row r="2522" spans="2:14" x14ac:dyDescent="0.2">
      <c r="B2522">
        <v>115.5555555555556</v>
      </c>
      <c r="C2522">
        <v>75</v>
      </c>
      <c r="D2522">
        <v>8</v>
      </c>
      <c r="E2522">
        <v>48</v>
      </c>
      <c r="F2522">
        <v>0.1501668845797246</v>
      </c>
      <c r="G2522">
        <v>2752.7452715768109</v>
      </c>
      <c r="H2522">
        <v>833.77462901593753</v>
      </c>
      <c r="I2522">
        <v>3.301545976309856</v>
      </c>
      <c r="J2522">
        <f t="shared" si="78"/>
        <v>0.1501668845797246</v>
      </c>
      <c r="K2522">
        <v>29522.71661097672</v>
      </c>
      <c r="L2522">
        <v>27603.745968415849</v>
      </c>
      <c r="M2522">
        <v>1.069518486540072</v>
      </c>
      <c r="N2522">
        <f t="shared" si="79"/>
        <v>67.5555555555556</v>
      </c>
    </row>
    <row r="2523" spans="2:14" x14ac:dyDescent="0.2">
      <c r="B2523">
        <v>115.5555555555556</v>
      </c>
      <c r="C2523">
        <v>75</v>
      </c>
      <c r="D2523">
        <v>8</v>
      </c>
      <c r="E2523">
        <v>52</v>
      </c>
      <c r="F2523">
        <v>0.15530857754848501</v>
      </c>
      <c r="G2523">
        <v>2627.081057179199</v>
      </c>
      <c r="H2523">
        <v>762.26850891862853</v>
      </c>
      <c r="I2523">
        <v>3.4463985150141339</v>
      </c>
      <c r="J2523">
        <f t="shared" si="78"/>
        <v>0.15530857754848501</v>
      </c>
      <c r="K2523">
        <v>30377.780421598291</v>
      </c>
      <c r="L2523">
        <v>28512.967873337711</v>
      </c>
      <c r="M2523">
        <v>1.065402260352011</v>
      </c>
      <c r="N2523">
        <f t="shared" si="79"/>
        <v>63.5555555555556</v>
      </c>
    </row>
    <row r="2524" spans="2:14" x14ac:dyDescent="0.2">
      <c r="B2524">
        <v>115.5555555555556</v>
      </c>
      <c r="C2524">
        <v>75</v>
      </c>
      <c r="D2524">
        <v>8</v>
      </c>
      <c r="E2524">
        <v>56</v>
      </c>
      <c r="F2524">
        <v>0.16087185975816951</v>
      </c>
      <c r="G2524">
        <v>2504.191965149545</v>
      </c>
      <c r="H2524">
        <v>693.545800750799</v>
      </c>
      <c r="I2524">
        <v>3.610708856485942</v>
      </c>
      <c r="J2524">
        <f t="shared" si="78"/>
        <v>0.16087185975816951</v>
      </c>
      <c r="K2524">
        <v>31354.834968684681</v>
      </c>
      <c r="L2524">
        <v>29544.188804285928</v>
      </c>
      <c r="M2524">
        <v>1.061286034163716</v>
      </c>
      <c r="N2524">
        <f t="shared" si="79"/>
        <v>59.5555555555556</v>
      </c>
    </row>
    <row r="2525" spans="2:14" x14ac:dyDescent="0.2">
      <c r="B2525">
        <v>115.5555555555556</v>
      </c>
      <c r="C2525">
        <v>75</v>
      </c>
      <c r="D2525">
        <v>8</v>
      </c>
      <c r="E2525">
        <v>60</v>
      </c>
      <c r="F2525">
        <v>0.1669025525770047</v>
      </c>
      <c r="G2525">
        <v>2384.077339234007</v>
      </c>
      <c r="H2525">
        <v>627.60680311094848</v>
      </c>
      <c r="I2525">
        <v>3.7986798859038959</v>
      </c>
      <c r="J2525">
        <f t="shared" si="78"/>
        <v>0.1669025525770047</v>
      </c>
      <c r="K2525">
        <v>32480.214384934588</v>
      </c>
      <c r="L2525">
        <v>30723.743848811529</v>
      </c>
      <c r="M2525">
        <v>1.057169807975437</v>
      </c>
      <c r="N2525">
        <f t="shared" si="79"/>
        <v>55.5555555555556</v>
      </c>
    </row>
    <row r="2526" spans="2:14" x14ac:dyDescent="0.2">
      <c r="B2526">
        <v>115.5555555555556</v>
      </c>
      <c r="C2526">
        <v>75</v>
      </c>
      <c r="D2526">
        <v>8</v>
      </c>
      <c r="E2526">
        <v>64</v>
      </c>
      <c r="F2526">
        <v>0.1734528603568409</v>
      </c>
      <c r="G2526">
        <v>2266.7367874685142</v>
      </c>
      <c r="H2526">
        <v>564.45195420156074</v>
      </c>
      <c r="I2526">
        <v>4.0158188320472759</v>
      </c>
      <c r="J2526">
        <f t="shared" si="78"/>
        <v>0.1734528603568409</v>
      </c>
      <c r="K2526">
        <v>33788.428236127504</v>
      </c>
      <c r="L2526">
        <v>32086.143402860551</v>
      </c>
      <c r="M2526">
        <v>1.0530535817874329</v>
      </c>
      <c r="N2526">
        <f t="shared" si="79"/>
        <v>51.5555555555556</v>
      </c>
    </row>
    <row r="2527" spans="2:14" x14ac:dyDescent="0.2">
      <c r="B2527">
        <v>115.5555555555556</v>
      </c>
      <c r="C2527">
        <v>75</v>
      </c>
      <c r="D2527">
        <v>8</v>
      </c>
      <c r="E2527">
        <v>68</v>
      </c>
      <c r="F2527">
        <v>0.1805824888082205</v>
      </c>
      <c r="G2527">
        <v>2152.1700055871502</v>
      </c>
      <c r="H2527">
        <v>504.08177818571062</v>
      </c>
      <c r="I2527">
        <v>4.2694858229814079</v>
      </c>
      <c r="J2527">
        <f t="shared" si="78"/>
        <v>0.1805824888082205</v>
      </c>
      <c r="K2527">
        <v>35325.597099626582</v>
      </c>
      <c r="L2527">
        <v>33677.508872225138</v>
      </c>
      <c r="M2527">
        <v>1.0489373555999759</v>
      </c>
      <c r="N2527">
        <f t="shared" si="79"/>
        <v>47.5555555555556</v>
      </c>
    </row>
    <row r="2528" spans="2:14" x14ac:dyDescent="0.2">
      <c r="B2528">
        <v>115.5555555555556</v>
      </c>
      <c r="C2528">
        <v>75</v>
      </c>
      <c r="D2528">
        <v>8</v>
      </c>
      <c r="E2528">
        <v>72</v>
      </c>
      <c r="F2528">
        <v>0.18835999757109739</v>
      </c>
      <c r="G2528">
        <v>2040.3766833647869</v>
      </c>
      <c r="H2528">
        <v>446.4968645173401</v>
      </c>
      <c r="I2528">
        <v>4.5697447070998347</v>
      </c>
      <c r="J2528">
        <f t="shared" si="78"/>
        <v>0.18835999757109739</v>
      </c>
      <c r="K2528">
        <v>37154.78244912425</v>
      </c>
      <c r="L2528">
        <v>35560.902630276803</v>
      </c>
      <c r="M2528">
        <v>1.044821129413358</v>
      </c>
      <c r="N2528">
        <f t="shared" si="79"/>
        <v>43.5555555555556</v>
      </c>
    </row>
    <row r="2529" spans="2:14" x14ac:dyDescent="0.2">
      <c r="B2529">
        <v>115.5555555555556</v>
      </c>
      <c r="C2529">
        <v>75</v>
      </c>
      <c r="D2529">
        <v>8</v>
      </c>
      <c r="E2529">
        <v>76</v>
      </c>
      <c r="F2529">
        <v>0.19686444723969271</v>
      </c>
      <c r="G2529">
        <v>1931.3564602373319</v>
      </c>
      <c r="H2529">
        <v>391.69786624687032</v>
      </c>
      <c r="I2529">
        <v>4.9307301026247652</v>
      </c>
      <c r="J2529">
        <f t="shared" si="78"/>
        <v>0.19686444723969271</v>
      </c>
      <c r="K2529">
        <v>39364.551221066817</v>
      </c>
      <c r="L2529">
        <v>37824.892627076362</v>
      </c>
      <c r="M2529">
        <v>1.0407049032278901</v>
      </c>
      <c r="N2529">
        <f t="shared" si="79"/>
        <v>39.5555555555556</v>
      </c>
    </row>
    <row r="2530" spans="2:14" x14ac:dyDescent="0.2">
      <c r="B2530">
        <v>115.5555555555556</v>
      </c>
      <c r="C2530">
        <v>75</v>
      </c>
      <c r="D2530">
        <v>8</v>
      </c>
      <c r="E2530">
        <v>80</v>
      </c>
      <c r="F2530">
        <v>0.2061874187135827</v>
      </c>
      <c r="G2530">
        <v>1825.1089094118929</v>
      </c>
      <c r="H2530">
        <v>339.68550899184908</v>
      </c>
      <c r="I2530">
        <v>5.3729372054422484</v>
      </c>
      <c r="J2530">
        <f t="shared" si="78"/>
        <v>0.2061874187135827</v>
      </c>
      <c r="K2530">
        <v>42083.321997223262</v>
      </c>
      <c r="L2530">
        <v>40597.898596803207</v>
      </c>
      <c r="M2530">
        <v>1.036588677043915</v>
      </c>
      <c r="N2530">
        <f t="shared" si="79"/>
        <v>35.5555555555556</v>
      </c>
    </row>
    <row r="2531" spans="2:14" x14ac:dyDescent="0.2">
      <c r="B2531">
        <v>115.5555555555556</v>
      </c>
      <c r="C2531">
        <v>75</v>
      </c>
      <c r="D2531">
        <v>9</v>
      </c>
      <c r="E2531">
        <v>20</v>
      </c>
      <c r="F2531">
        <v>0.1230990453094547</v>
      </c>
      <c r="G2531">
        <v>3710.5743459492551</v>
      </c>
      <c r="H2531">
        <v>1412.400963049799</v>
      </c>
      <c r="I2531">
        <v>2.6271394901466278</v>
      </c>
      <c r="J2531">
        <f t="shared" si="78"/>
        <v>0.1230990453094547</v>
      </c>
      <c r="K2531">
        <v>25669.728459878199</v>
      </c>
      <c r="L2531">
        <v>23371.555076978751</v>
      </c>
      <c r="M2531">
        <v>1.098332069703106</v>
      </c>
      <c r="N2531">
        <f t="shared" si="79"/>
        <v>95.5555555555556</v>
      </c>
    </row>
    <row r="2532" spans="2:14" x14ac:dyDescent="0.2">
      <c r="B2532">
        <v>115.5555555555556</v>
      </c>
      <c r="C2532">
        <v>75</v>
      </c>
      <c r="D2532">
        <v>9</v>
      </c>
      <c r="E2532">
        <v>24</v>
      </c>
      <c r="F2532">
        <v>0.1241985899595842</v>
      </c>
      <c r="G2532">
        <v>3639.3021940583112</v>
      </c>
      <c r="H2532">
        <v>1348.7748528319539</v>
      </c>
      <c r="I2532">
        <v>2.698228089304195</v>
      </c>
      <c r="J2532">
        <f t="shared" si="78"/>
        <v>0.1241985899595842</v>
      </c>
      <c r="K2532">
        <v>26602.015358635181</v>
      </c>
      <c r="L2532">
        <v>24311.488017408828</v>
      </c>
      <c r="M2532">
        <v>1.094215843126763</v>
      </c>
      <c r="N2532">
        <f t="shared" si="79"/>
        <v>91.5555555555556</v>
      </c>
    </row>
    <row r="2533" spans="2:14" x14ac:dyDescent="0.2">
      <c r="B2533">
        <v>115.5555555555556</v>
      </c>
      <c r="C2533">
        <v>75</v>
      </c>
      <c r="D2533">
        <v>9</v>
      </c>
      <c r="E2533">
        <v>28</v>
      </c>
      <c r="F2533">
        <v>0.12744853616136001</v>
      </c>
      <c r="G2533">
        <v>3493.3797213498642</v>
      </c>
      <c r="H2533">
        <v>1258.5072697975329</v>
      </c>
      <c r="I2533">
        <v>2.7758121110511129</v>
      </c>
      <c r="J2533">
        <f t="shared" si="78"/>
        <v>0.12744853616136001</v>
      </c>
      <c r="K2533">
        <v>27039.3336344208</v>
      </c>
      <c r="L2533">
        <v>24804.461182868468</v>
      </c>
      <c r="M2533">
        <v>1.0900996169630921</v>
      </c>
      <c r="N2533">
        <f t="shared" si="79"/>
        <v>87.5555555555556</v>
      </c>
    </row>
    <row r="2534" spans="2:14" x14ac:dyDescent="0.2">
      <c r="B2534">
        <v>115.5555555555556</v>
      </c>
      <c r="C2534">
        <v>75</v>
      </c>
      <c r="D2534">
        <v>9</v>
      </c>
      <c r="E2534">
        <v>32</v>
      </c>
      <c r="F2534">
        <v>0.13093261687743771</v>
      </c>
      <c r="G2534">
        <v>3350.3643618276992</v>
      </c>
      <c r="H2534">
        <v>1171.1184977932321</v>
      </c>
      <c r="I2534">
        <v>2.86082438979563</v>
      </c>
      <c r="J2534">
        <f t="shared" si="78"/>
        <v>0.13093261687743771</v>
      </c>
      <c r="K2534">
        <v>27524.208929870641</v>
      </c>
      <c r="L2534">
        <v>25344.963065836171</v>
      </c>
      <c r="M2534">
        <v>1.0859833907973611</v>
      </c>
      <c r="N2534">
        <f t="shared" si="79"/>
        <v>83.5555555555556</v>
      </c>
    </row>
    <row r="2535" spans="2:14" x14ac:dyDescent="0.2">
      <c r="B2535">
        <v>115.5555555555556</v>
      </c>
      <c r="C2535">
        <v>75</v>
      </c>
      <c r="D2535">
        <v>9</v>
      </c>
      <c r="E2535">
        <v>36</v>
      </c>
      <c r="F2535">
        <v>0.13467353365232221</v>
      </c>
      <c r="G2535">
        <v>3210.2294198399909</v>
      </c>
      <c r="H2535">
        <v>1086.598055887383</v>
      </c>
      <c r="I2535">
        <v>2.954385388825604</v>
      </c>
      <c r="J2535">
        <f t="shared" si="78"/>
        <v>0.13467353365232221</v>
      </c>
      <c r="K2535">
        <v>28063.596105027598</v>
      </c>
      <c r="L2535">
        <v>25939.964741074989</v>
      </c>
      <c r="M2535">
        <v>1.0818671646299469</v>
      </c>
      <c r="N2535">
        <f t="shared" si="79"/>
        <v>79.5555555555556</v>
      </c>
    </row>
    <row r="2536" spans="2:14" x14ac:dyDescent="0.2">
      <c r="B2536">
        <v>115.5555555555556</v>
      </c>
      <c r="C2536">
        <v>75</v>
      </c>
      <c r="D2536">
        <v>9</v>
      </c>
      <c r="E2536">
        <v>40</v>
      </c>
      <c r="F2536">
        <v>0.13869642460720469</v>
      </c>
      <c r="G2536">
        <v>3072.960469541611</v>
      </c>
      <c r="H2536">
        <v>1004.940598619188</v>
      </c>
      <c r="I2536">
        <v>3.0578528459930192</v>
      </c>
      <c r="J2536">
        <f t="shared" si="78"/>
        <v>0.13869642460720469</v>
      </c>
      <c r="K2536">
        <v>28666.02514071298</v>
      </c>
      <c r="L2536">
        <v>26598.005269790559</v>
      </c>
      <c r="M2536">
        <v>1.0777509384612101</v>
      </c>
      <c r="N2536">
        <f t="shared" si="79"/>
        <v>75.5555555555556</v>
      </c>
    </row>
    <row r="2537" spans="2:14" x14ac:dyDescent="0.2">
      <c r="B2537">
        <v>115.5555555555556</v>
      </c>
      <c r="C2537">
        <v>75</v>
      </c>
      <c r="D2537">
        <v>9</v>
      </c>
      <c r="E2537">
        <v>44</v>
      </c>
      <c r="F2537">
        <v>0.1430293433836527</v>
      </c>
      <c r="G2537">
        <v>2938.5498137658928</v>
      </c>
      <c r="H2537">
        <v>926.1435411285031</v>
      </c>
      <c r="I2537">
        <v>3.172888092687316</v>
      </c>
      <c r="J2537">
        <f t="shared" si="78"/>
        <v>0.1430293433836527</v>
      </c>
      <c r="K2537">
        <v>29341.993229818188</v>
      </c>
      <c r="L2537">
        <v>27329.5869571808</v>
      </c>
      <c r="M2537">
        <v>1.073634712291494</v>
      </c>
      <c r="N2537">
        <f t="shared" si="79"/>
        <v>71.5555555555556</v>
      </c>
    </row>
    <row r="2538" spans="2:14" x14ac:dyDescent="0.2">
      <c r="B2538">
        <v>115.5555555555556</v>
      </c>
      <c r="C2538">
        <v>75</v>
      </c>
      <c r="D2538">
        <v>9</v>
      </c>
      <c r="E2538">
        <v>48</v>
      </c>
      <c r="F2538">
        <v>0.14770377431788451</v>
      </c>
      <c r="G2538">
        <v>2806.9933792744559</v>
      </c>
      <c r="H2538">
        <v>850.2057629417792</v>
      </c>
      <c r="I2538">
        <v>3.3015459334950128</v>
      </c>
      <c r="J2538">
        <f t="shared" si="78"/>
        <v>0.14770377431788451</v>
      </c>
      <c r="K2538">
        <v>30104.518177135411</v>
      </c>
      <c r="L2538">
        <v>28147.730560802731</v>
      </c>
      <c r="M2538">
        <v>1.0695184861211371</v>
      </c>
      <c r="N2538">
        <f t="shared" si="79"/>
        <v>67.5555555555556</v>
      </c>
    </row>
    <row r="2539" spans="2:14" x14ac:dyDescent="0.2">
      <c r="B2539">
        <v>115.5555555555556</v>
      </c>
      <c r="C2539">
        <v>75</v>
      </c>
      <c r="D2539">
        <v>9</v>
      </c>
      <c r="E2539">
        <v>52</v>
      </c>
      <c r="F2539">
        <v>0.15275521012187601</v>
      </c>
      <c r="G2539">
        <v>2678.289026647145</v>
      </c>
      <c r="H2539">
        <v>777.12692038866192</v>
      </c>
      <c r="I2539">
        <v>3.4463984664276728</v>
      </c>
      <c r="J2539">
        <f t="shared" si="78"/>
        <v>0.15275521012187601</v>
      </c>
      <c r="K2539">
        <v>30969.914588179141</v>
      </c>
      <c r="L2539">
        <v>29068.752481920659</v>
      </c>
      <c r="M2539">
        <v>1.0654022599504711</v>
      </c>
      <c r="N2539">
        <f t="shared" si="79"/>
        <v>63.5555555555556</v>
      </c>
    </row>
    <row r="2540" spans="2:14" x14ac:dyDescent="0.2">
      <c r="B2540">
        <v>115.5555555555556</v>
      </c>
      <c r="C2540">
        <v>75</v>
      </c>
      <c r="D2540">
        <v>9</v>
      </c>
      <c r="E2540">
        <v>56</v>
      </c>
      <c r="F2540">
        <v>0.15822381964083529</v>
      </c>
      <c r="G2540">
        <v>2552.4356313166381</v>
      </c>
      <c r="H2540">
        <v>706.9070844804495</v>
      </c>
      <c r="I2540">
        <v>3.6107088008498081</v>
      </c>
      <c r="J2540">
        <f t="shared" si="78"/>
        <v>0.15822381964083529</v>
      </c>
      <c r="K2540">
        <v>31958.890972379751</v>
      </c>
      <c r="L2540">
        <v>30113.362425543561</v>
      </c>
      <c r="M2540">
        <v>1.061286033779832</v>
      </c>
      <c r="N2540">
        <f t="shared" si="79"/>
        <v>59.5555555555556</v>
      </c>
    </row>
    <row r="2541" spans="2:14" x14ac:dyDescent="0.2">
      <c r="B2541">
        <v>115.5555555555556</v>
      </c>
      <c r="C2541">
        <v>75</v>
      </c>
      <c r="D2541">
        <v>9</v>
      </c>
      <c r="E2541">
        <v>60</v>
      </c>
      <c r="F2541">
        <v>0.16415523442396451</v>
      </c>
      <c r="G2541">
        <v>2429.4325797292331</v>
      </c>
      <c r="H2541">
        <v>639.54655139660258</v>
      </c>
      <c r="I2541">
        <v>3.7986798215454169</v>
      </c>
      <c r="J2541">
        <f t="shared" si="78"/>
        <v>0.16415523442396451</v>
      </c>
      <c r="K2541">
        <v>33098.125519998073</v>
      </c>
      <c r="L2541">
        <v>31308.239491665441</v>
      </c>
      <c r="M2541">
        <v>1.057169807609563</v>
      </c>
      <c r="N2541">
        <f t="shared" si="79"/>
        <v>55.5555555555556</v>
      </c>
    </row>
    <row r="2542" spans="2:14" x14ac:dyDescent="0.2">
      <c r="B2542">
        <v>115.5555555555556</v>
      </c>
      <c r="C2542">
        <v>75</v>
      </c>
      <c r="D2542">
        <v>9</v>
      </c>
      <c r="E2542">
        <v>64</v>
      </c>
      <c r="F2542">
        <v>0.1706014864678633</v>
      </c>
      <c r="G2542">
        <v>2309.2794912310119</v>
      </c>
      <c r="H2542">
        <v>575.04574561723257</v>
      </c>
      <c r="I2542">
        <v>4.0158187567361576</v>
      </c>
      <c r="J2542">
        <f t="shared" si="78"/>
        <v>0.1706014864678633</v>
      </c>
      <c r="K2542">
        <v>34422.578218161943</v>
      </c>
      <c r="L2542">
        <v>32688.344472548171</v>
      </c>
      <c r="M2542">
        <v>1.0530535814400199</v>
      </c>
      <c r="N2542">
        <f t="shared" si="79"/>
        <v>51.5555555555556</v>
      </c>
    </row>
    <row r="2543" spans="2:14" x14ac:dyDescent="0.2">
      <c r="B2543">
        <v>115.5555555555556</v>
      </c>
      <c r="C2543">
        <v>75</v>
      </c>
      <c r="D2543">
        <v>9</v>
      </c>
      <c r="E2543">
        <v>68</v>
      </c>
      <c r="F2543">
        <v>0.17762213597912149</v>
      </c>
      <c r="G2543">
        <v>2191.9760649005611</v>
      </c>
      <c r="H2543">
        <v>513.40517374476167</v>
      </c>
      <c r="I2543">
        <v>4.269485733679609</v>
      </c>
      <c r="J2543">
        <f t="shared" si="78"/>
        <v>0.17762213597912149</v>
      </c>
      <c r="K2543">
        <v>35978.971512325799</v>
      </c>
      <c r="L2543">
        <v>34300.400621170003</v>
      </c>
      <c r="M2543">
        <v>1.0489373552715819</v>
      </c>
      <c r="N2543">
        <f t="shared" si="79"/>
        <v>47.5555555555556</v>
      </c>
    </row>
    <row r="2544" spans="2:14" x14ac:dyDescent="0.2">
      <c r="B2544">
        <v>115.5555555555556</v>
      </c>
      <c r="C2544">
        <v>75</v>
      </c>
      <c r="D2544">
        <v>9</v>
      </c>
      <c r="E2544">
        <v>72</v>
      </c>
      <c r="F2544">
        <v>0.18528563754449981</v>
      </c>
      <c r="G2544">
        <v>2077.5219975939658</v>
      </c>
      <c r="H2544">
        <v>454.62540680975349</v>
      </c>
      <c r="I2544">
        <v>4.5697445995651194</v>
      </c>
      <c r="J2544">
        <f t="shared" si="78"/>
        <v>0.18528563754449981</v>
      </c>
      <c r="K2544">
        <v>37831.189938212752</v>
      </c>
      <c r="L2544">
        <v>36208.293347428538</v>
      </c>
      <c r="M2544">
        <v>1.0448211291046521</v>
      </c>
      <c r="N2544">
        <f t="shared" si="79"/>
        <v>43.5555555555556</v>
      </c>
    </row>
    <row r="2545" spans="2:14" x14ac:dyDescent="0.2">
      <c r="B2545">
        <v>115.5555555555556</v>
      </c>
      <c r="C2545">
        <v>75</v>
      </c>
      <c r="D2545">
        <v>9</v>
      </c>
      <c r="E2545">
        <v>76</v>
      </c>
      <c r="F2545">
        <v>0.19367100635551901</v>
      </c>
      <c r="G2545">
        <v>1965.9169440271639</v>
      </c>
      <c r="H2545">
        <v>398.70707900983041</v>
      </c>
      <c r="I2545">
        <v>4.9307299707580396</v>
      </c>
      <c r="J2545">
        <f t="shared" si="78"/>
        <v>0.19367100635551901</v>
      </c>
      <c r="K2545">
        <v>40068.956628550492</v>
      </c>
      <c r="L2545">
        <v>38501.746763533163</v>
      </c>
      <c r="M2545">
        <v>1.0407049029396691</v>
      </c>
      <c r="N2545">
        <f t="shared" si="79"/>
        <v>39.5555555555556</v>
      </c>
    </row>
    <row r="2546" spans="2:14" x14ac:dyDescent="0.2">
      <c r="B2546">
        <v>115.5555555555556</v>
      </c>
      <c r="C2546">
        <v>75</v>
      </c>
      <c r="D2546">
        <v>9</v>
      </c>
      <c r="E2546">
        <v>80</v>
      </c>
      <c r="F2546">
        <v>0.20286986429918941</v>
      </c>
      <c r="G2546">
        <v>1857.160501659662</v>
      </c>
      <c r="H2546">
        <v>345.650895920984</v>
      </c>
      <c r="I2546">
        <v>5.3729370401638139</v>
      </c>
      <c r="J2546">
        <f t="shared" si="78"/>
        <v>0.20286986429918941</v>
      </c>
      <c r="K2546">
        <v>42822.366922230613</v>
      </c>
      <c r="L2546">
        <v>41310.857316491929</v>
      </c>
      <c r="M2546">
        <v>1.036588676777116</v>
      </c>
      <c r="N2546">
        <f t="shared" si="79"/>
        <v>35.5555555555556</v>
      </c>
    </row>
    <row r="2547" spans="2:14" x14ac:dyDescent="0.2">
      <c r="B2547">
        <v>115.5555555555556</v>
      </c>
      <c r="C2547">
        <v>75</v>
      </c>
      <c r="D2547">
        <v>10</v>
      </c>
      <c r="E2547">
        <v>20</v>
      </c>
      <c r="F2547">
        <v>0.1211620622582746</v>
      </c>
      <c r="G2547">
        <v>3788.179549886097</v>
      </c>
      <c r="H2547">
        <v>1441.9407867709249</v>
      </c>
      <c r="I2547">
        <v>2.627139466918976</v>
      </c>
      <c r="J2547">
        <f t="shared" si="78"/>
        <v>0.1211620622582746</v>
      </c>
      <c r="K2547">
        <v>26206.600740663242</v>
      </c>
      <c r="L2547">
        <v>23860.361977548069</v>
      </c>
      <c r="M2547">
        <v>1.098332069116257</v>
      </c>
      <c r="N2547">
        <f t="shared" si="79"/>
        <v>95.5555555555556</v>
      </c>
    </row>
    <row r="2548" spans="2:14" x14ac:dyDescent="0.2">
      <c r="B2548">
        <v>115.5555555555556</v>
      </c>
      <c r="C2548">
        <v>75</v>
      </c>
      <c r="D2548">
        <v>10</v>
      </c>
      <c r="E2548">
        <v>24</v>
      </c>
      <c r="F2548">
        <v>0.12262415655305289</v>
      </c>
      <c r="G2548">
        <v>3699.7256115736982</v>
      </c>
      <c r="H2548">
        <v>1371.1686067202791</v>
      </c>
      <c r="I2548">
        <v>2.6982280614075131</v>
      </c>
      <c r="J2548">
        <f t="shared" si="78"/>
        <v>0.12262415655305289</v>
      </c>
      <c r="K2548">
        <v>27043.689227705428</v>
      </c>
      <c r="L2548">
        <v>24715.132222852011</v>
      </c>
      <c r="M2548">
        <v>1.0942158424991311</v>
      </c>
      <c r="N2548">
        <f t="shared" si="79"/>
        <v>91.5555555555556</v>
      </c>
    </row>
    <row r="2549" spans="2:14" x14ac:dyDescent="0.2">
      <c r="B2549">
        <v>115.5555555555556</v>
      </c>
      <c r="C2549">
        <v>75</v>
      </c>
      <c r="D2549">
        <v>10</v>
      </c>
      <c r="E2549">
        <v>28</v>
      </c>
      <c r="F2549">
        <v>0.12582046396819149</v>
      </c>
      <c r="G2549">
        <v>3550.9444801399532</v>
      </c>
      <c r="H2549">
        <v>1279.2452720218539</v>
      </c>
      <c r="I2549">
        <v>2.7758120806087998</v>
      </c>
      <c r="J2549">
        <f t="shared" si="78"/>
        <v>0.12582046396819149</v>
      </c>
      <c r="K2549">
        <v>27484.894335708868</v>
      </c>
      <c r="L2549">
        <v>25213.19512759077</v>
      </c>
      <c r="M2549">
        <v>1.090099616356524</v>
      </c>
      <c r="N2549">
        <f t="shared" si="79"/>
        <v>87.5555555555556</v>
      </c>
    </row>
    <row r="2550" spans="2:14" x14ac:dyDescent="0.2">
      <c r="B2550">
        <v>115.5555555555556</v>
      </c>
      <c r="C2550">
        <v>75</v>
      </c>
      <c r="D2550">
        <v>10</v>
      </c>
      <c r="E2550">
        <v>32</v>
      </c>
      <c r="F2550">
        <v>0.12924850265704699</v>
      </c>
      <c r="G2550">
        <v>3405.1277547288018</v>
      </c>
      <c r="H2550">
        <v>1190.261033367723</v>
      </c>
      <c r="I2550">
        <v>2.8608243563971318</v>
      </c>
      <c r="J2550">
        <f t="shared" si="78"/>
        <v>0.12924850265704699</v>
      </c>
      <c r="K2550">
        <v>27974.105987364499</v>
      </c>
      <c r="L2550">
        <v>25759.23926600342</v>
      </c>
      <c r="M2550">
        <v>1.085983390211535</v>
      </c>
      <c r="N2550">
        <f t="shared" si="79"/>
        <v>83.5555555555556</v>
      </c>
    </row>
    <row r="2551" spans="2:14" x14ac:dyDescent="0.2">
      <c r="B2551">
        <v>115.5555555555556</v>
      </c>
      <c r="C2551">
        <v>75</v>
      </c>
      <c r="D2551">
        <v>10</v>
      </c>
      <c r="E2551">
        <v>36</v>
      </c>
      <c r="F2551">
        <v>0.1329307851265652</v>
      </c>
      <c r="G2551">
        <v>3262.250754234723</v>
      </c>
      <c r="H2551">
        <v>1104.2062444751059</v>
      </c>
      <c r="I2551">
        <v>2.9543853519733179</v>
      </c>
      <c r="J2551">
        <f t="shared" si="78"/>
        <v>0.1329307851265652</v>
      </c>
      <c r="K2551">
        <v>28518.36289156185</v>
      </c>
      <c r="L2551">
        <v>26360.31838180223</v>
      </c>
      <c r="M2551">
        <v>1.081867164064658</v>
      </c>
      <c r="N2551">
        <f t="shared" si="79"/>
        <v>79.5555555555556</v>
      </c>
    </row>
    <row r="2552" spans="2:14" x14ac:dyDescent="0.2">
      <c r="B2552">
        <v>115.5555555555556</v>
      </c>
      <c r="C2552">
        <v>75</v>
      </c>
      <c r="D2552">
        <v>10</v>
      </c>
      <c r="E2552">
        <v>40</v>
      </c>
      <c r="F2552">
        <v>0.13689227111028321</v>
      </c>
      <c r="G2552">
        <v>3122.300395736253</v>
      </c>
      <c r="H2552">
        <v>1021.076093182604</v>
      </c>
      <c r="I2552">
        <v>3.057852805077748</v>
      </c>
      <c r="J2552">
        <f t="shared" si="78"/>
        <v>0.13689227111028321</v>
      </c>
      <c r="K2552">
        <v>29126.29125176631</v>
      </c>
      <c r="L2552">
        <v>27025.066949212662</v>
      </c>
      <c r="M2552">
        <v>1.0777509379163579</v>
      </c>
      <c r="N2552">
        <f t="shared" si="79"/>
        <v>75.5555555555556</v>
      </c>
    </row>
    <row r="2553" spans="2:14" x14ac:dyDescent="0.2">
      <c r="B2553">
        <v>115.5555555555556</v>
      </c>
      <c r="C2553">
        <v>75</v>
      </c>
      <c r="D2553">
        <v>10</v>
      </c>
      <c r="E2553">
        <v>44</v>
      </c>
      <c r="F2553">
        <v>0.14116084639898349</v>
      </c>
      <c r="G2553">
        <v>2985.269766505256</v>
      </c>
      <c r="H2553">
        <v>940.86829485526187</v>
      </c>
      <c r="I2553">
        <v>3.1728880469550669</v>
      </c>
      <c r="J2553">
        <f t="shared" si="78"/>
        <v>0.14116084639898349</v>
      </c>
      <c r="K2553">
        <v>29808.501073433399</v>
      </c>
      <c r="L2553">
        <v>27764.099601783411</v>
      </c>
      <c r="M2553">
        <v>1.0736347117670859</v>
      </c>
      <c r="N2553">
        <f t="shared" si="79"/>
        <v>71.5555555555556</v>
      </c>
    </row>
    <row r="2554" spans="2:14" x14ac:dyDescent="0.2">
      <c r="B2554">
        <v>115.5555555555556</v>
      </c>
      <c r="C2554">
        <v>75</v>
      </c>
      <c r="D2554">
        <v>10</v>
      </c>
      <c r="E2554">
        <v>48</v>
      </c>
      <c r="F2554">
        <v>0.14576783585319311</v>
      </c>
      <c r="G2554">
        <v>2851.1552184854781</v>
      </c>
      <c r="H2554">
        <v>863.58188569443632</v>
      </c>
      <c r="I2554">
        <v>3.3015458820014092</v>
      </c>
      <c r="J2554">
        <f t="shared" si="78"/>
        <v>0.14576783585319311</v>
      </c>
      <c r="K2554">
        <v>30578.146259438741</v>
      </c>
      <c r="L2554">
        <v>28590.57292664771</v>
      </c>
      <c r="M2554">
        <v>1.069518485617283</v>
      </c>
      <c r="N2554">
        <f t="shared" si="79"/>
        <v>67.5555555555556</v>
      </c>
    </row>
    <row r="2555" spans="2:14" x14ac:dyDescent="0.2">
      <c r="B2555">
        <v>115.5555555555556</v>
      </c>
      <c r="C2555">
        <v>75</v>
      </c>
      <c r="D2555">
        <v>10</v>
      </c>
      <c r="E2555">
        <v>52</v>
      </c>
      <c r="F2555">
        <v>0.1507485801364806</v>
      </c>
      <c r="G2555">
        <v>2719.954832527811</v>
      </c>
      <c r="H2555">
        <v>789.21659963467994</v>
      </c>
      <c r="I2555">
        <v>3.4463984079742489</v>
      </c>
      <c r="J2555">
        <f t="shared" si="78"/>
        <v>0.1507485801364806</v>
      </c>
      <c r="K2555">
        <v>31451.709658290481</v>
      </c>
      <c r="L2555">
        <v>29520.971425397351</v>
      </c>
      <c r="M2555">
        <v>1.065402259467386</v>
      </c>
      <c r="N2555">
        <f t="shared" si="79"/>
        <v>63.5555555555556</v>
      </c>
    </row>
    <row r="2556" spans="2:14" x14ac:dyDescent="0.2">
      <c r="B2556">
        <v>115.5555555555556</v>
      </c>
      <c r="C2556">
        <v>75</v>
      </c>
      <c r="D2556">
        <v>10</v>
      </c>
      <c r="E2556">
        <v>56</v>
      </c>
      <c r="F2556">
        <v>0.15614310451412641</v>
      </c>
      <c r="G2556">
        <v>2591.667597751778</v>
      </c>
      <c r="H2556">
        <v>717.77254515827394</v>
      </c>
      <c r="I2556">
        <v>3.610708733893266</v>
      </c>
      <c r="J2556">
        <f t="shared" si="78"/>
        <v>0.15614310451412641</v>
      </c>
      <c r="K2556">
        <v>32450.112032981371</v>
      </c>
      <c r="L2556">
        <v>30576.216980387861</v>
      </c>
      <c r="M2556">
        <v>1.061286033317838</v>
      </c>
      <c r="N2556">
        <f t="shared" si="79"/>
        <v>59.5555555555556</v>
      </c>
    </row>
    <row r="2557" spans="2:14" x14ac:dyDescent="0.2">
      <c r="B2557">
        <v>115.5555555555556</v>
      </c>
      <c r="C2557">
        <v>75</v>
      </c>
      <c r="D2557">
        <v>10</v>
      </c>
      <c r="E2557">
        <v>60</v>
      </c>
      <c r="F2557">
        <v>0.1619969086489963</v>
      </c>
      <c r="G2557">
        <v>2466.2929648084501</v>
      </c>
      <c r="H2557">
        <v>649.25003711129341</v>
      </c>
      <c r="I2557">
        <v>3.7986797440655091</v>
      </c>
      <c r="J2557">
        <f t="shared" si="78"/>
        <v>0.1619969086489963</v>
      </c>
      <c r="K2557">
        <v>33600.304367127617</v>
      </c>
      <c r="L2557">
        <v>31783.261439430458</v>
      </c>
      <c r="M2557">
        <v>1.057169807169094</v>
      </c>
      <c r="N2557">
        <f t="shared" si="79"/>
        <v>55.5555555555556</v>
      </c>
    </row>
    <row r="2558" spans="2:14" x14ac:dyDescent="0.2">
      <c r="B2558">
        <v>115.5555555555556</v>
      </c>
      <c r="C2558">
        <v>75</v>
      </c>
      <c r="D2558">
        <v>10</v>
      </c>
      <c r="E2558">
        <v>64</v>
      </c>
      <c r="F2558">
        <v>0.16836190999581341</v>
      </c>
      <c r="G2558">
        <v>2343.830598573978</v>
      </c>
      <c r="H2558">
        <v>583.64951047106842</v>
      </c>
      <c r="I2558">
        <v>4.0158186660385491</v>
      </c>
      <c r="J2558">
        <f t="shared" si="78"/>
        <v>0.16836190999581341</v>
      </c>
      <c r="K2558">
        <v>34937.603878569716</v>
      </c>
      <c r="L2558">
        <v>33177.422790466808</v>
      </c>
      <c r="M2558">
        <v>1.0530535810216299</v>
      </c>
      <c r="N2558">
        <f t="shared" si="79"/>
        <v>51.5555555555556</v>
      </c>
    </row>
    <row r="2559" spans="2:14" x14ac:dyDescent="0.2">
      <c r="B2559">
        <v>115.5555555555556</v>
      </c>
      <c r="C2559">
        <v>75</v>
      </c>
      <c r="D2559">
        <v>10</v>
      </c>
      <c r="E2559">
        <v>68</v>
      </c>
      <c r="F2559">
        <v>0.17529758008242949</v>
      </c>
      <c r="G2559">
        <v>2224.2802404950312</v>
      </c>
      <c r="H2559">
        <v>520.97147883603327</v>
      </c>
      <c r="I2559">
        <v>4.2694856260933323</v>
      </c>
      <c r="J2559">
        <f t="shared" si="78"/>
        <v>0.17529758008242949</v>
      </c>
      <c r="K2559">
        <v>36509.210428732629</v>
      </c>
      <c r="L2559">
        <v>34805.901667073631</v>
      </c>
      <c r="M2559">
        <v>1.04893735487595</v>
      </c>
      <c r="N2559">
        <f t="shared" si="79"/>
        <v>47.5555555555556</v>
      </c>
    </row>
    <row r="2560" spans="2:14" x14ac:dyDescent="0.2">
      <c r="B2560">
        <v>115.5555555555556</v>
      </c>
      <c r="C2560">
        <v>75</v>
      </c>
      <c r="D2560">
        <v>10</v>
      </c>
      <c r="E2560">
        <v>72</v>
      </c>
      <c r="F2560">
        <v>0.1828723228355075</v>
      </c>
      <c r="G2560">
        <v>2107.6416335150152</v>
      </c>
      <c r="H2560">
        <v>461.21651820328282</v>
      </c>
      <c r="I2560">
        <v>4.569744469962945</v>
      </c>
      <c r="J2560">
        <f t="shared" si="78"/>
        <v>0.1828723228355075</v>
      </c>
      <c r="K2560">
        <v>38379.66146762071</v>
      </c>
      <c r="L2560">
        <v>36733.236352308973</v>
      </c>
      <c r="M2560">
        <v>1.044821128732597</v>
      </c>
      <c r="N2560">
        <f t="shared" si="79"/>
        <v>43.5555555555556</v>
      </c>
    </row>
    <row r="2561" spans="2:14" x14ac:dyDescent="0.2">
      <c r="B2561">
        <v>115.5555555555556</v>
      </c>
      <c r="C2561">
        <v>75</v>
      </c>
      <c r="D2561">
        <v>10</v>
      </c>
      <c r="E2561">
        <v>76</v>
      </c>
      <c r="F2561">
        <v>0.19116515779947241</v>
      </c>
      <c r="G2561">
        <v>1993.914484024313</v>
      </c>
      <c r="H2561">
        <v>404.38526549680421</v>
      </c>
      <c r="I2561">
        <v>4.9307298117667697</v>
      </c>
      <c r="J2561">
        <f t="shared" si="78"/>
        <v>0.19116515779947241</v>
      </c>
      <c r="K2561">
        <v>40639.597325890318</v>
      </c>
      <c r="L2561">
        <v>39050.068107362807</v>
      </c>
      <c r="M2561">
        <v>1.040704902592162</v>
      </c>
      <c r="N2561">
        <f t="shared" si="79"/>
        <v>39.5555555555556</v>
      </c>
    </row>
    <row r="2562" spans="2:14" x14ac:dyDescent="0.2">
      <c r="B2562">
        <v>115.5555555555556</v>
      </c>
      <c r="C2562">
        <v>75</v>
      </c>
      <c r="D2562">
        <v>10</v>
      </c>
      <c r="E2562">
        <v>80</v>
      </c>
      <c r="F2562">
        <v>0.20026778968036629</v>
      </c>
      <c r="G2562">
        <v>1883.098447020644</v>
      </c>
      <c r="H2562">
        <v>350.47842601081868</v>
      </c>
      <c r="I2562">
        <v>5.3729368408043339</v>
      </c>
      <c r="J2562">
        <f t="shared" si="78"/>
        <v>0.20026778968036629</v>
      </c>
      <c r="K2562">
        <v>43420.443508752942</v>
      </c>
      <c r="L2562">
        <v>41887.823487743117</v>
      </c>
      <c r="M2562">
        <v>1.0365886764553021</v>
      </c>
      <c r="N2562">
        <f t="shared" si="79"/>
        <v>35.5555555555556</v>
      </c>
    </row>
    <row r="2563" spans="2:14" x14ac:dyDescent="0.2">
      <c r="B2563">
        <v>115.5555555555556</v>
      </c>
      <c r="C2563">
        <v>75</v>
      </c>
      <c r="D2563">
        <v>11</v>
      </c>
      <c r="E2563">
        <v>20</v>
      </c>
      <c r="F2563">
        <v>0.11963905020916971</v>
      </c>
      <c r="G2563">
        <v>3851.5167773210369</v>
      </c>
      <c r="H2563">
        <v>1466.049620226451</v>
      </c>
      <c r="I2563">
        <v>2.6271394393363852</v>
      </c>
      <c r="J2563">
        <f t="shared" si="78"/>
        <v>0.11963905020916971</v>
      </c>
      <c r="K2563">
        <v>26644.767255621049</v>
      </c>
      <c r="L2563">
        <v>24259.30009852647</v>
      </c>
      <c r="M2563">
        <v>1.09833206841938</v>
      </c>
      <c r="N2563">
        <f t="shared" si="79"/>
        <v>95.5555555555556</v>
      </c>
    </row>
    <row r="2564" spans="2:14" x14ac:dyDescent="0.2">
      <c r="B2564">
        <v>115.5555555555556</v>
      </c>
      <c r="C2564">
        <v>75</v>
      </c>
      <c r="D2564">
        <v>11</v>
      </c>
      <c r="E2564">
        <v>24</v>
      </c>
      <c r="F2564">
        <v>0.1213576595611901</v>
      </c>
      <c r="G2564">
        <v>3749.8069561269372</v>
      </c>
      <c r="H2564">
        <v>1389.7294508316349</v>
      </c>
      <c r="I2564">
        <v>2.6982280284000568</v>
      </c>
      <c r="J2564">
        <f t="shared" ref="J2564:J2627" si="80">F2564</f>
        <v>0.1213576595611901</v>
      </c>
      <c r="K2564">
        <v>27409.766191350129</v>
      </c>
      <c r="L2564">
        <v>25049.688686054829</v>
      </c>
      <c r="M2564">
        <v>1.0942158417565151</v>
      </c>
      <c r="N2564">
        <f t="shared" ref="N2564:N2627" si="81">B2564-E2564</f>
        <v>91.5555555555556</v>
      </c>
    </row>
    <row r="2565" spans="2:14" x14ac:dyDescent="0.2">
      <c r="B2565">
        <v>115.5555555555556</v>
      </c>
      <c r="C2565">
        <v>75</v>
      </c>
      <c r="D2565">
        <v>11</v>
      </c>
      <c r="E2565">
        <v>28</v>
      </c>
      <c r="F2565">
        <v>0.1245108893897806</v>
      </c>
      <c r="G2565">
        <v>3598.6431526122751</v>
      </c>
      <c r="H2565">
        <v>1296.428970986284</v>
      </c>
      <c r="I2565">
        <v>2.7758120445846992</v>
      </c>
      <c r="J2565">
        <f t="shared" si="80"/>
        <v>0.1245108893897806</v>
      </c>
      <c r="K2565">
        <v>27854.089906123339</v>
      </c>
      <c r="L2565">
        <v>25551.875724497339</v>
      </c>
      <c r="M2565">
        <v>1.090099615638737</v>
      </c>
      <c r="N2565">
        <f t="shared" si="81"/>
        <v>87.5555555555556</v>
      </c>
    </row>
    <row r="2566" spans="2:14" x14ac:dyDescent="0.2">
      <c r="B2566">
        <v>115.5555555555556</v>
      </c>
      <c r="C2566">
        <v>75</v>
      </c>
      <c r="D2566">
        <v>11</v>
      </c>
      <c r="E2566">
        <v>32</v>
      </c>
      <c r="F2566">
        <v>0.12789394054453671</v>
      </c>
      <c r="G2566">
        <v>3450.4912654488471</v>
      </c>
      <c r="H2566">
        <v>1206.117846909596</v>
      </c>
      <c r="I2566">
        <v>2.8608243168691598</v>
      </c>
      <c r="J2566">
        <f t="shared" si="80"/>
        <v>0.12789394054453671</v>
      </c>
      <c r="K2566">
        <v>28346.780303351381</v>
      </c>
      <c r="L2566">
        <v>26102.406884812121</v>
      </c>
      <c r="M2566">
        <v>1.085983389518197</v>
      </c>
      <c r="N2566">
        <f t="shared" si="81"/>
        <v>83.5555555555556</v>
      </c>
    </row>
    <row r="2567" spans="2:14" x14ac:dyDescent="0.2">
      <c r="B2567">
        <v>115.5555555555556</v>
      </c>
      <c r="C2567">
        <v>75</v>
      </c>
      <c r="D2567">
        <v>11</v>
      </c>
      <c r="E2567">
        <v>36</v>
      </c>
      <c r="F2567">
        <v>0.13152917833782751</v>
      </c>
      <c r="G2567">
        <v>3305.3283575534242</v>
      </c>
      <c r="H2567">
        <v>1118.787163004961</v>
      </c>
      <c r="I2567">
        <v>2.9543853083508851</v>
      </c>
      <c r="J2567">
        <f t="shared" si="80"/>
        <v>0.13152917833782751</v>
      </c>
      <c r="K2567">
        <v>28894.944220371941</v>
      </c>
      <c r="L2567">
        <v>26708.403025823482</v>
      </c>
      <c r="M2567">
        <v>1.081867163395519</v>
      </c>
      <c r="N2567">
        <f t="shared" si="81"/>
        <v>79.5555555555556</v>
      </c>
    </row>
    <row r="2568" spans="2:14" x14ac:dyDescent="0.2">
      <c r="B2568">
        <v>115.5555555555556</v>
      </c>
      <c r="C2568">
        <v>75</v>
      </c>
      <c r="D2568">
        <v>11</v>
      </c>
      <c r="E2568">
        <v>40</v>
      </c>
      <c r="F2568">
        <v>0.13544142621852681</v>
      </c>
      <c r="G2568">
        <v>3163.1424721334338</v>
      </c>
      <c r="H2568">
        <v>1034.432565553446</v>
      </c>
      <c r="I2568">
        <v>3.05785275663772</v>
      </c>
      <c r="J2568">
        <f t="shared" si="80"/>
        <v>0.13544142621852681</v>
      </c>
      <c r="K2568">
        <v>29507.28541046278</v>
      </c>
      <c r="L2568">
        <v>27378.575503882788</v>
      </c>
      <c r="M2568">
        <v>1.0777509372713019</v>
      </c>
      <c r="N2568">
        <f t="shared" si="81"/>
        <v>75.5555555555556</v>
      </c>
    </row>
    <row r="2569" spans="2:14" x14ac:dyDescent="0.2">
      <c r="B2569">
        <v>115.5555555555556</v>
      </c>
      <c r="C2569">
        <v>75</v>
      </c>
      <c r="D2569">
        <v>11</v>
      </c>
      <c r="E2569">
        <v>44</v>
      </c>
      <c r="F2569">
        <v>0.13965844352409931</v>
      </c>
      <c r="G2569">
        <v>3023.9273527120949</v>
      </c>
      <c r="H2569">
        <v>953.05203321764452</v>
      </c>
      <c r="I2569">
        <v>3.172887992802313</v>
      </c>
      <c r="J2569">
        <f t="shared" si="80"/>
        <v>0.13965844352409931</v>
      </c>
      <c r="K2569">
        <v>30194.504614176021</v>
      </c>
      <c r="L2569">
        <v>28123.62929468157</v>
      </c>
      <c r="M2569">
        <v>1.0736347111461211</v>
      </c>
      <c r="N2569">
        <f t="shared" si="81"/>
        <v>71.5555555555556</v>
      </c>
    </row>
    <row r="2570" spans="2:14" x14ac:dyDescent="0.2">
      <c r="B2570">
        <v>115.5555555555556</v>
      </c>
      <c r="C2570">
        <v>75</v>
      </c>
      <c r="D2570">
        <v>11</v>
      </c>
      <c r="E2570">
        <v>48</v>
      </c>
      <c r="F2570">
        <v>0.14421143656694729</v>
      </c>
      <c r="G2570">
        <v>2887.6797200951451</v>
      </c>
      <c r="H2570">
        <v>874.64475026056891</v>
      </c>
      <c r="I2570">
        <v>3.301545821014606</v>
      </c>
      <c r="J2570">
        <f t="shared" si="80"/>
        <v>0.14421143656694729</v>
      </c>
      <c r="K2570">
        <v>30969.865217786719</v>
      </c>
      <c r="L2570">
        <v>28956.830247952141</v>
      </c>
      <c r="M2570">
        <v>1.0695184850205399</v>
      </c>
      <c r="N2570">
        <f t="shared" si="81"/>
        <v>67.5555555555556</v>
      </c>
    </row>
    <row r="2571" spans="2:14" x14ac:dyDescent="0.2">
      <c r="B2571">
        <v>115.5555555555556</v>
      </c>
      <c r="C2571">
        <v>75</v>
      </c>
      <c r="D2571">
        <v>11</v>
      </c>
      <c r="E2571">
        <v>52</v>
      </c>
      <c r="F2571">
        <v>0.1491356348590068</v>
      </c>
      <c r="G2571">
        <v>2754.397865772838</v>
      </c>
      <c r="H2571">
        <v>799.21053664031956</v>
      </c>
      <c r="I2571">
        <v>3.4463983387301611</v>
      </c>
      <c r="J2571">
        <f t="shared" si="80"/>
        <v>0.1491356348590068</v>
      </c>
      <c r="K2571">
        <v>31849.98549302802</v>
      </c>
      <c r="L2571">
        <v>29894.798163895499</v>
      </c>
      <c r="M2571">
        <v>1.065402258895122</v>
      </c>
      <c r="N2571">
        <f t="shared" si="81"/>
        <v>63.5555555555556</v>
      </c>
    </row>
    <row r="2572" spans="2:14" x14ac:dyDescent="0.2">
      <c r="B2572">
        <v>115.5555555555556</v>
      </c>
      <c r="C2572">
        <v>75</v>
      </c>
      <c r="D2572">
        <v>11</v>
      </c>
      <c r="E2572">
        <v>56</v>
      </c>
      <c r="F2572">
        <v>0.15447096123284151</v>
      </c>
      <c r="G2572">
        <v>2624.080909168923</v>
      </c>
      <c r="H2572">
        <v>726.74955534165815</v>
      </c>
      <c r="I2572">
        <v>3.6107086545588531</v>
      </c>
      <c r="J2572">
        <f t="shared" si="80"/>
        <v>0.15447096123284151</v>
      </c>
      <c r="K2572">
        <v>32855.957129690018</v>
      </c>
      <c r="L2572">
        <v>30958.625775862762</v>
      </c>
      <c r="M2572">
        <v>1.061286032770439</v>
      </c>
      <c r="N2572">
        <f t="shared" si="81"/>
        <v>59.5555555555556</v>
      </c>
    </row>
    <row r="2573" spans="2:14" x14ac:dyDescent="0.2">
      <c r="B2573">
        <v>115.5555555555556</v>
      </c>
      <c r="C2573">
        <v>75</v>
      </c>
      <c r="D2573">
        <v>11</v>
      </c>
      <c r="E2573">
        <v>60</v>
      </c>
      <c r="F2573">
        <v>0.16026282486457771</v>
      </c>
      <c r="G2573">
        <v>2496.7283943576908</v>
      </c>
      <c r="H2573">
        <v>657.26216025741303</v>
      </c>
      <c r="I2573">
        <v>3.7986796522408368</v>
      </c>
      <c r="J2573">
        <f t="shared" si="80"/>
        <v>0.16026282486457771</v>
      </c>
      <c r="K2573">
        <v>34014.950847083906</v>
      </c>
      <c r="L2573">
        <v>32175.48461298363</v>
      </c>
      <c r="M2573">
        <v>1.0571698066470769</v>
      </c>
      <c r="N2573">
        <f t="shared" si="81"/>
        <v>55.5555555555556</v>
      </c>
    </row>
    <row r="2574" spans="2:14" x14ac:dyDescent="0.2">
      <c r="B2574">
        <v>115.5555555555556</v>
      </c>
      <c r="C2574">
        <v>75</v>
      </c>
      <c r="D2574">
        <v>11</v>
      </c>
      <c r="E2574">
        <v>64</v>
      </c>
      <c r="F2574">
        <v>0.16656306999849821</v>
      </c>
      <c r="G2574">
        <v>2372.340065301757</v>
      </c>
      <c r="H2574">
        <v>590.74881763947815</v>
      </c>
      <c r="I2574">
        <v>4.0158185585223594</v>
      </c>
      <c r="J2574">
        <f t="shared" si="80"/>
        <v>0.16656306999849821</v>
      </c>
      <c r="K2574">
        <v>35362.571645408498</v>
      </c>
      <c r="L2574">
        <v>33580.980397746229</v>
      </c>
      <c r="M2574">
        <v>1.0530535805256549</v>
      </c>
      <c r="N2574">
        <f t="shared" si="81"/>
        <v>51.5555555555556</v>
      </c>
    </row>
    <row r="2575" spans="2:14" x14ac:dyDescent="0.2">
      <c r="B2575">
        <v>115.5555555555556</v>
      </c>
      <c r="C2575">
        <v>75</v>
      </c>
      <c r="D2575">
        <v>11</v>
      </c>
      <c r="E2575">
        <v>68</v>
      </c>
      <c r="F2575">
        <v>0.17343112005590869</v>
      </c>
      <c r="G2575">
        <v>2250.9157391273602</v>
      </c>
      <c r="H2575">
        <v>527.21006779527488</v>
      </c>
      <c r="I2575">
        <v>4.2694854985232018</v>
      </c>
      <c r="J2575">
        <f t="shared" si="80"/>
        <v>0.17343112005590869</v>
      </c>
      <c r="K2575">
        <v>36946.40400116914</v>
      </c>
      <c r="L2575">
        <v>35222.698329837047</v>
      </c>
      <c r="M2575">
        <v>1.0489373544068299</v>
      </c>
      <c r="N2575">
        <f t="shared" si="81"/>
        <v>47.5555555555556</v>
      </c>
    </row>
    <row r="2576" spans="2:14" x14ac:dyDescent="0.2">
      <c r="B2576">
        <v>115.5555555555556</v>
      </c>
      <c r="C2576">
        <v>75</v>
      </c>
      <c r="D2576">
        <v>11</v>
      </c>
      <c r="E2576">
        <v>72</v>
      </c>
      <c r="F2576">
        <v>0.18093536697520299</v>
      </c>
      <c r="G2576">
        <v>2132.4552356489921</v>
      </c>
      <c r="H2576">
        <v>466.6465097551345</v>
      </c>
      <c r="I2576">
        <v>4.5697443162447833</v>
      </c>
      <c r="J2576">
        <f t="shared" si="80"/>
        <v>0.18093536697520299</v>
      </c>
      <c r="K2576">
        <v>38831.511362095407</v>
      </c>
      <c r="L2576">
        <v>37165.702636201553</v>
      </c>
      <c r="M2576">
        <v>1.04482112829131</v>
      </c>
      <c r="N2576">
        <f t="shared" si="81"/>
        <v>43.5555555555556</v>
      </c>
    </row>
    <row r="2577" spans="2:14" x14ac:dyDescent="0.2">
      <c r="B2577">
        <v>115.5555555555556</v>
      </c>
      <c r="C2577">
        <v>75</v>
      </c>
      <c r="D2577">
        <v>11</v>
      </c>
      <c r="E2577">
        <v>76</v>
      </c>
      <c r="F2577">
        <v>0.18915486966572359</v>
      </c>
      <c r="G2577">
        <v>2016.95834070866</v>
      </c>
      <c r="H2577">
        <v>409.05879958311778</v>
      </c>
      <c r="I2577">
        <v>4.9307296231353366</v>
      </c>
      <c r="J2577">
        <f t="shared" si="80"/>
        <v>0.18915486966572359</v>
      </c>
      <c r="K2577">
        <v>41109.272963431853</v>
      </c>
      <c r="L2577">
        <v>39501.3734223063</v>
      </c>
      <c r="M2577">
        <v>1.0407049021798711</v>
      </c>
      <c r="N2577">
        <f t="shared" si="81"/>
        <v>39.5555555555556</v>
      </c>
    </row>
    <row r="2578" spans="2:14" x14ac:dyDescent="0.2">
      <c r="B2578">
        <v>115.5555555555556</v>
      </c>
      <c r="C2578">
        <v>75</v>
      </c>
      <c r="D2578">
        <v>11</v>
      </c>
      <c r="E2578">
        <v>80</v>
      </c>
      <c r="F2578">
        <v>0.198181444561641</v>
      </c>
      <c r="G2578">
        <v>1904.424790711254</v>
      </c>
      <c r="H2578">
        <v>354.44765702627961</v>
      </c>
      <c r="I2578">
        <v>5.3729366042051634</v>
      </c>
      <c r="J2578">
        <f t="shared" si="80"/>
        <v>0.198181444561641</v>
      </c>
      <c r="K2578">
        <v>43912.185883099577</v>
      </c>
      <c r="L2578">
        <v>42362.208749414611</v>
      </c>
      <c r="M2578">
        <v>1.036588676073374</v>
      </c>
      <c r="N2578">
        <f t="shared" si="81"/>
        <v>35.5555555555556</v>
      </c>
    </row>
    <row r="2579" spans="2:14" x14ac:dyDescent="0.2">
      <c r="B2579">
        <v>115.5555555555556</v>
      </c>
      <c r="C2579">
        <v>75</v>
      </c>
      <c r="D2579">
        <v>12</v>
      </c>
      <c r="E2579">
        <v>20</v>
      </c>
      <c r="F2579">
        <v>0.118413869689916</v>
      </c>
      <c r="G2579">
        <v>3904.0262926576252</v>
      </c>
      <c r="H2579">
        <v>1486.036973259052</v>
      </c>
      <c r="I2579">
        <v>2.6271394069661951</v>
      </c>
      <c r="J2579">
        <f t="shared" si="80"/>
        <v>0.118413869689916</v>
      </c>
      <c r="K2579">
        <v>27008.027730841419</v>
      </c>
      <c r="L2579">
        <v>24590.038411442849</v>
      </c>
      <c r="M2579">
        <v>1.098332067601544</v>
      </c>
      <c r="N2579">
        <f t="shared" si="81"/>
        <v>95.5555555555556</v>
      </c>
    </row>
    <row r="2580" spans="2:14" x14ac:dyDescent="0.2">
      <c r="B2580">
        <v>115.5555555555556</v>
      </c>
      <c r="C2580">
        <v>75</v>
      </c>
      <c r="D2580">
        <v>12</v>
      </c>
      <c r="E2580">
        <v>24</v>
      </c>
      <c r="F2580">
        <v>0.1203203006109186</v>
      </c>
      <c r="G2580">
        <v>3791.8488651842122</v>
      </c>
      <c r="H2580">
        <v>1405.310774128495</v>
      </c>
      <c r="I2580">
        <v>2.6982279898449719</v>
      </c>
      <c r="J2580">
        <f t="shared" si="80"/>
        <v>0.1203203006109186</v>
      </c>
      <c r="K2580">
        <v>27717.077717244822</v>
      </c>
      <c r="L2580">
        <v>25330.5396261891</v>
      </c>
      <c r="M2580">
        <v>1.0942158408890861</v>
      </c>
      <c r="N2580">
        <f t="shared" si="81"/>
        <v>91.5555555555556</v>
      </c>
    </row>
    <row r="2581" spans="2:14" x14ac:dyDescent="0.2">
      <c r="B2581">
        <v>115.5555555555556</v>
      </c>
      <c r="C2581">
        <v>75</v>
      </c>
      <c r="D2581">
        <v>12</v>
      </c>
      <c r="E2581">
        <v>28</v>
      </c>
      <c r="F2581">
        <v>0.1234383271933716</v>
      </c>
      <c r="G2581">
        <v>3638.6742864493121</v>
      </c>
      <c r="H2581">
        <v>1310.850404554777</v>
      </c>
      <c r="I2581">
        <v>2.7758120025031898</v>
      </c>
      <c r="J2581">
        <f t="shared" si="80"/>
        <v>0.1234383271933716</v>
      </c>
      <c r="K2581">
        <v>28163.93746634377</v>
      </c>
      <c r="L2581">
        <v>25836.113584449231</v>
      </c>
      <c r="M2581">
        <v>1.090099614800256</v>
      </c>
      <c r="N2581">
        <f t="shared" si="81"/>
        <v>87.5555555555556</v>
      </c>
    </row>
    <row r="2582" spans="2:14" x14ac:dyDescent="0.2">
      <c r="B2582">
        <v>115.5555555555556</v>
      </c>
      <c r="C2582">
        <v>75</v>
      </c>
      <c r="D2582">
        <v>12</v>
      </c>
      <c r="E2582">
        <v>32</v>
      </c>
      <c r="F2582">
        <v>0.1267846386230965</v>
      </c>
      <c r="G2582">
        <v>3488.5513064923889</v>
      </c>
      <c r="H2582">
        <v>1219.421738773862</v>
      </c>
      <c r="I2582">
        <v>2.8608242706909208</v>
      </c>
      <c r="J2582">
        <f t="shared" si="80"/>
        <v>0.1267846386230965</v>
      </c>
      <c r="K2582">
        <v>28659.45451081889</v>
      </c>
      <c r="L2582">
        <v>26390.324943100371</v>
      </c>
      <c r="M2582">
        <v>1.085983388708208</v>
      </c>
      <c r="N2582">
        <f t="shared" si="81"/>
        <v>83.5555555555556</v>
      </c>
    </row>
    <row r="2583" spans="2:14" x14ac:dyDescent="0.2">
      <c r="B2583">
        <v>115.5555555555556</v>
      </c>
      <c r="C2583">
        <v>75</v>
      </c>
      <c r="D2583">
        <v>12</v>
      </c>
      <c r="E2583">
        <v>36</v>
      </c>
      <c r="F2583">
        <v>0.13038148415197559</v>
      </c>
      <c r="G2583">
        <v>3341.4585529117571</v>
      </c>
      <c r="H2583">
        <v>1131.0165268932669</v>
      </c>
      <c r="I2583">
        <v>2.954385257384561</v>
      </c>
      <c r="J2583">
        <f t="shared" si="80"/>
        <v>0.13038148415197559</v>
      </c>
      <c r="K2583">
        <v>29210.791805427889</v>
      </c>
      <c r="L2583">
        <v>27000.3497794094</v>
      </c>
      <c r="M2583">
        <v>1.0818671626137299</v>
      </c>
      <c r="N2583">
        <f t="shared" si="81"/>
        <v>79.5555555555556</v>
      </c>
    </row>
    <row r="2584" spans="2:14" x14ac:dyDescent="0.2">
      <c r="B2584">
        <v>115.5555555555556</v>
      </c>
      <c r="C2584">
        <v>75</v>
      </c>
      <c r="D2584">
        <v>12</v>
      </c>
      <c r="E2584">
        <v>40</v>
      </c>
      <c r="F2584">
        <v>0.13425358199227211</v>
      </c>
      <c r="G2584">
        <v>3197.3850637898008</v>
      </c>
      <c r="H2584">
        <v>1045.630832299868</v>
      </c>
      <c r="I2584">
        <v>3.0578527000367259</v>
      </c>
      <c r="J2584">
        <f t="shared" si="80"/>
        <v>0.13425358199227211</v>
      </c>
      <c r="K2584">
        <v>29826.716461735301</v>
      </c>
      <c r="L2584">
        <v>27674.962230245372</v>
      </c>
      <c r="M2584">
        <v>1.077750936517569</v>
      </c>
      <c r="N2584">
        <f t="shared" si="81"/>
        <v>75.5555555555556</v>
      </c>
    </row>
    <row r="2585" spans="2:14" x14ac:dyDescent="0.2">
      <c r="B2585">
        <v>115.5555555555556</v>
      </c>
      <c r="C2585">
        <v>75</v>
      </c>
      <c r="D2585">
        <v>12</v>
      </c>
      <c r="E2585">
        <v>44</v>
      </c>
      <c r="F2585">
        <v>0.13842859551863809</v>
      </c>
      <c r="G2585">
        <v>3056.3251731410742</v>
      </c>
      <c r="H2585">
        <v>963.26288259566809</v>
      </c>
      <c r="I2585">
        <v>3.172887929518585</v>
      </c>
      <c r="J2585">
        <f t="shared" si="80"/>
        <v>0.13842859551863809</v>
      </c>
      <c r="K2585">
        <v>30518.003172286109</v>
      </c>
      <c r="L2585">
        <v>28424.940881740709</v>
      </c>
      <c r="M2585">
        <v>1.0736347104204511</v>
      </c>
      <c r="N2585">
        <f t="shared" si="81"/>
        <v>71.5555555555556</v>
      </c>
    </row>
    <row r="2586" spans="2:14" x14ac:dyDescent="0.2">
      <c r="B2586">
        <v>115.5555555555556</v>
      </c>
      <c r="C2586">
        <v>75</v>
      </c>
      <c r="D2586">
        <v>12</v>
      </c>
      <c r="E2586">
        <v>48</v>
      </c>
      <c r="F2586">
        <v>0.1429376427368298</v>
      </c>
      <c r="G2586">
        <v>2918.27595326863</v>
      </c>
      <c r="H2586">
        <v>883.91201409302926</v>
      </c>
      <c r="I2586">
        <v>3.3015457497350971</v>
      </c>
      <c r="J2586">
        <f t="shared" si="80"/>
        <v>0.1429376427368298</v>
      </c>
      <c r="K2586">
        <v>31298.00452318156</v>
      </c>
      <c r="L2586">
        <v>29263.64058400596</v>
      </c>
      <c r="M2586">
        <v>1.0695184843230841</v>
      </c>
      <c r="N2586">
        <f t="shared" si="81"/>
        <v>67.5555555555556</v>
      </c>
    </row>
    <row r="2587" spans="2:14" x14ac:dyDescent="0.2">
      <c r="B2587">
        <v>115.5555555555556</v>
      </c>
      <c r="C2587">
        <v>75</v>
      </c>
      <c r="D2587">
        <v>12</v>
      </c>
      <c r="E2587">
        <v>52</v>
      </c>
      <c r="F2587">
        <v>0.14781587236701549</v>
      </c>
      <c r="G2587">
        <v>2783.2359175713982</v>
      </c>
      <c r="H2587">
        <v>807.57814662943179</v>
      </c>
      <c r="I2587">
        <v>3.446398257788077</v>
      </c>
      <c r="J2587">
        <f t="shared" si="80"/>
        <v>0.14781587236701549</v>
      </c>
      <c r="K2587">
        <v>32183.449130523841</v>
      </c>
      <c r="L2587">
        <v>30207.791359581872</v>
      </c>
      <c r="M2587">
        <v>1.0654022582261811</v>
      </c>
      <c r="N2587">
        <f t="shared" si="81"/>
        <v>63.5555555555556</v>
      </c>
    </row>
    <row r="2588" spans="2:14" x14ac:dyDescent="0.2">
      <c r="B2588">
        <v>115.5555555555556</v>
      </c>
      <c r="C2588">
        <v>75</v>
      </c>
      <c r="D2588">
        <v>12</v>
      </c>
      <c r="E2588">
        <v>56</v>
      </c>
      <c r="F2588">
        <v>0.15310313548081569</v>
      </c>
      <c r="G2588">
        <v>2651.2043413281972</v>
      </c>
      <c r="H2588">
        <v>734.26151569575779</v>
      </c>
      <c r="I2588">
        <v>3.6107085618071899</v>
      </c>
      <c r="J2588">
        <f t="shared" si="80"/>
        <v>0.15310313548081569</v>
      </c>
      <c r="K2588">
        <v>33195.567970621523</v>
      </c>
      <c r="L2588">
        <v>31278.625144989081</v>
      </c>
      <c r="M2588">
        <v>1.0612860321304609</v>
      </c>
      <c r="N2588">
        <f t="shared" si="81"/>
        <v>59.5555555555556</v>
      </c>
    </row>
    <row r="2589" spans="2:14" x14ac:dyDescent="0.2">
      <c r="B2589">
        <v>115.5555555555556</v>
      </c>
      <c r="C2589">
        <v>75</v>
      </c>
      <c r="D2589">
        <v>12</v>
      </c>
      <c r="E2589">
        <v>60</v>
      </c>
      <c r="F2589">
        <v>0.15884478173510511</v>
      </c>
      <c r="G2589">
        <v>2522.180892651068</v>
      </c>
      <c r="H2589">
        <v>663.96253299607201</v>
      </c>
      <c r="I2589">
        <v>3.798679544868218</v>
      </c>
      <c r="J2589">
        <f t="shared" si="80"/>
        <v>0.15884478173510511</v>
      </c>
      <c r="K2589">
        <v>34361.710823195543</v>
      </c>
      <c r="L2589">
        <v>32503.49246354054</v>
      </c>
      <c r="M2589">
        <v>1.057169806036671</v>
      </c>
      <c r="N2589">
        <f t="shared" si="81"/>
        <v>55.5555555555556</v>
      </c>
    </row>
    <row r="2590" spans="2:14" x14ac:dyDescent="0.2">
      <c r="B2590">
        <v>115.5555555555556</v>
      </c>
      <c r="C2590">
        <v>75</v>
      </c>
      <c r="D2590">
        <v>12</v>
      </c>
      <c r="E2590">
        <v>64</v>
      </c>
      <c r="F2590">
        <v>0.1650926131436134</v>
      </c>
      <c r="G2590">
        <v>2396.1654254540481</v>
      </c>
      <c r="H2590">
        <v>596.68171396792081</v>
      </c>
      <c r="I2590">
        <v>4.0158184327781701</v>
      </c>
      <c r="J2590">
        <f t="shared" si="80"/>
        <v>0.1650926131436134</v>
      </c>
      <c r="K2590">
        <v>35717.717190385803</v>
      </c>
      <c r="L2590">
        <v>33918.233478899667</v>
      </c>
      <c r="M2590">
        <v>1.053053579945594</v>
      </c>
      <c r="N2590">
        <f t="shared" si="81"/>
        <v>51.5555555555556</v>
      </c>
    </row>
    <row r="2591" spans="2:14" x14ac:dyDescent="0.2">
      <c r="B2591">
        <v>115.5555555555556</v>
      </c>
      <c r="C2591">
        <v>75</v>
      </c>
      <c r="D2591">
        <v>12</v>
      </c>
      <c r="E2591">
        <v>68</v>
      </c>
      <c r="F2591">
        <v>0.17190603545547409</v>
      </c>
      <c r="G2591">
        <v>2273.1578611838599</v>
      </c>
      <c r="H2591">
        <v>532.41964199710003</v>
      </c>
      <c r="I2591">
        <v>4.269485349295663</v>
      </c>
      <c r="J2591">
        <f t="shared" si="80"/>
        <v>0.17190603545547409</v>
      </c>
      <c r="K2591">
        <v>37311.484938255373</v>
      </c>
      <c r="L2591">
        <v>35570.746719068607</v>
      </c>
      <c r="M2591">
        <v>1.048937353858068</v>
      </c>
      <c r="N2591">
        <f t="shared" si="81"/>
        <v>47.5555555555556</v>
      </c>
    </row>
    <row r="2592" spans="2:14" x14ac:dyDescent="0.2">
      <c r="B2592">
        <v>115.5555555555556</v>
      </c>
      <c r="C2592">
        <v>75</v>
      </c>
      <c r="D2592">
        <v>12</v>
      </c>
      <c r="E2592">
        <v>72</v>
      </c>
      <c r="F2592">
        <v>0.1683715941873497</v>
      </c>
      <c r="G2592">
        <v>2308.7635288239649</v>
      </c>
      <c r="H2592">
        <v>505.22817813785417</v>
      </c>
      <c r="I2592">
        <v>4.5697441843673383</v>
      </c>
      <c r="J2592">
        <f t="shared" si="80"/>
        <v>0.1683715941873497</v>
      </c>
      <c r="K2592">
        <v>42042.044167287917</v>
      </c>
      <c r="L2592">
        <v>40238.508816601818</v>
      </c>
      <c r="M2592">
        <v>1.044821127912722</v>
      </c>
      <c r="N2592">
        <f t="shared" si="81"/>
        <v>43.5555555555556</v>
      </c>
    </row>
    <row r="2593" spans="2:14" x14ac:dyDescent="0.2">
      <c r="B2593">
        <v>115.5555555555556</v>
      </c>
      <c r="C2593">
        <v>75</v>
      </c>
      <c r="D2593">
        <v>12</v>
      </c>
      <c r="E2593">
        <v>76</v>
      </c>
      <c r="F2593">
        <v>-0.40180230338105782</v>
      </c>
      <c r="G2593">
        <v>-873.16096226636739</v>
      </c>
      <c r="H2593">
        <v>7.8656883161411678E-5</v>
      </c>
      <c r="I2593">
        <v>-11100884.336778959</v>
      </c>
      <c r="J2593">
        <f t="shared" si="80"/>
        <v>-0.40180230338105782</v>
      </c>
      <c r="K2593">
        <v>-873.16096226636739</v>
      </c>
      <c r="L2593">
        <v>7.8656883161411678E-5</v>
      </c>
      <c r="M2593">
        <v>-11100884.336778959</v>
      </c>
      <c r="N2593">
        <f t="shared" si="81"/>
        <v>39.5555555555556</v>
      </c>
    </row>
    <row r="2594" spans="2:14" x14ac:dyDescent="0.2">
      <c r="B2594">
        <v>115.5555555555556</v>
      </c>
      <c r="C2594">
        <v>75</v>
      </c>
      <c r="D2594">
        <v>12</v>
      </c>
      <c r="E2594">
        <v>80</v>
      </c>
      <c r="F2594">
        <v>-2.0192497809291852</v>
      </c>
      <c r="G2594">
        <v>-173.74674949093949</v>
      </c>
      <c r="H2594">
        <v>7.8466086287769888E-5</v>
      </c>
      <c r="I2594">
        <v>-2214291.0104338988</v>
      </c>
      <c r="J2594">
        <f t="shared" si="80"/>
        <v>-2.0192497809291852</v>
      </c>
      <c r="K2594">
        <v>-173.74674949093949</v>
      </c>
      <c r="L2594">
        <v>7.8466086287769888E-5</v>
      </c>
      <c r="M2594">
        <v>-2214291.0104338988</v>
      </c>
      <c r="N2594">
        <f t="shared" si="81"/>
        <v>35.5555555555556</v>
      </c>
    </row>
    <row r="2595" spans="2:14" x14ac:dyDescent="0.2">
      <c r="B2595">
        <v>120</v>
      </c>
      <c r="C2595">
        <v>50</v>
      </c>
      <c r="D2595">
        <v>4</v>
      </c>
      <c r="E2595">
        <v>20</v>
      </c>
      <c r="F2595">
        <v>0.16520713117909491</v>
      </c>
      <c r="G2595">
        <v>2578.6727605778478</v>
      </c>
      <c r="H2595">
        <v>1002.360584665361</v>
      </c>
      <c r="I2595">
        <v>2.5725999206550418</v>
      </c>
      <c r="J2595">
        <f t="shared" si="80"/>
        <v>0.16520713117909491</v>
      </c>
      <c r="K2595">
        <v>17069.490809684539</v>
      </c>
      <c r="L2595">
        <v>15493.17863377205</v>
      </c>
      <c r="M2595">
        <v>1.101742335331785</v>
      </c>
      <c r="N2595">
        <f t="shared" si="81"/>
        <v>100</v>
      </c>
    </row>
    <row r="2596" spans="2:14" x14ac:dyDescent="0.2">
      <c r="B2596">
        <v>120</v>
      </c>
      <c r="C2596">
        <v>50</v>
      </c>
      <c r="D2596">
        <v>4</v>
      </c>
      <c r="E2596">
        <v>24</v>
      </c>
      <c r="F2596">
        <v>0.21030889313468221</v>
      </c>
      <c r="G2596">
        <v>1928.9577423527701</v>
      </c>
      <c r="H2596">
        <v>731.18511911026599</v>
      </c>
      <c r="I2596">
        <v>2.6381250000000001</v>
      </c>
      <c r="J2596">
        <f t="shared" si="80"/>
        <v>0.21030889313468221</v>
      </c>
      <c r="K2596">
        <v>13460.90561354955</v>
      </c>
      <c r="L2596">
        <v>12263.132990307049</v>
      </c>
      <c r="M2596">
        <v>1.097672644028997</v>
      </c>
      <c r="N2596">
        <f t="shared" si="81"/>
        <v>96</v>
      </c>
    </row>
    <row r="2597" spans="2:14" x14ac:dyDescent="0.2">
      <c r="B2597">
        <v>120</v>
      </c>
      <c r="C2597">
        <v>50</v>
      </c>
      <c r="D2597">
        <v>4</v>
      </c>
      <c r="E2597">
        <v>28</v>
      </c>
      <c r="F2597">
        <v>0.21938906677728259</v>
      </c>
      <c r="G2597">
        <v>1830.073230438064</v>
      </c>
      <c r="H2597">
        <v>675.46632913544875</v>
      </c>
      <c r="I2597">
        <v>2.7093478260869559</v>
      </c>
      <c r="J2597">
        <f t="shared" si="80"/>
        <v>0.21938906677728259</v>
      </c>
      <c r="K2597">
        <v>13489.761880844009</v>
      </c>
      <c r="L2597">
        <v>12335.15497954139</v>
      </c>
      <c r="M2597">
        <v>1.093602950527788</v>
      </c>
      <c r="N2597">
        <f t="shared" si="81"/>
        <v>92</v>
      </c>
    </row>
    <row r="2598" spans="2:14" x14ac:dyDescent="0.2">
      <c r="B2598">
        <v>120</v>
      </c>
      <c r="C2598">
        <v>50</v>
      </c>
      <c r="D2598">
        <v>4</v>
      </c>
      <c r="E2598">
        <v>32</v>
      </c>
      <c r="F2598">
        <v>0.2293056136817499</v>
      </c>
      <c r="G2598">
        <v>1733.429169885098</v>
      </c>
      <c r="H2598">
        <v>621.95941837188548</v>
      </c>
      <c r="I2598">
        <v>2.787045454545455</v>
      </c>
      <c r="J2598">
        <f t="shared" si="80"/>
        <v>0.2293056136817499</v>
      </c>
      <c r="K2598">
        <v>13525.513297178541</v>
      </c>
      <c r="L2598">
        <v>12414.04354566533</v>
      </c>
      <c r="M2598">
        <v>1.0895332570265801</v>
      </c>
      <c r="N2598">
        <f t="shared" si="81"/>
        <v>88</v>
      </c>
    </row>
    <row r="2599" spans="2:14" x14ac:dyDescent="0.2">
      <c r="B2599">
        <v>120</v>
      </c>
      <c r="C2599">
        <v>50</v>
      </c>
      <c r="D2599">
        <v>4</v>
      </c>
      <c r="E2599">
        <v>36</v>
      </c>
      <c r="F2599">
        <v>0.24016976969941189</v>
      </c>
      <c r="G2599">
        <v>1638.994792756228</v>
      </c>
      <c r="H2599">
        <v>570.65225313571739</v>
      </c>
      <c r="I2599">
        <v>2.8721428571428569</v>
      </c>
      <c r="J2599">
        <f t="shared" si="80"/>
        <v>0.24016976969941189</v>
      </c>
      <c r="K2599">
        <v>13568.904130448011</v>
      </c>
      <c r="L2599">
        <v>12500.561590827499</v>
      </c>
      <c r="M2599">
        <v>1.085463563525372</v>
      </c>
      <c r="N2599">
        <f t="shared" si="81"/>
        <v>84</v>
      </c>
    </row>
    <row r="2600" spans="2:14" x14ac:dyDescent="0.2">
      <c r="B2600">
        <v>120</v>
      </c>
      <c r="C2600">
        <v>50</v>
      </c>
      <c r="D2600">
        <v>4</v>
      </c>
      <c r="E2600">
        <v>40</v>
      </c>
      <c r="F2600">
        <v>0.25211114813961022</v>
      </c>
      <c r="G2600">
        <v>1546.7521198063339</v>
      </c>
      <c r="H2600">
        <v>521.53826850082919</v>
      </c>
      <c r="I2600">
        <v>2.9657499999999999</v>
      </c>
      <c r="J2600">
        <f t="shared" si="80"/>
        <v>0.25211114813961022</v>
      </c>
      <c r="K2600">
        <v>13620.92715257923</v>
      </c>
      <c r="L2600">
        <v>12595.713301273719</v>
      </c>
      <c r="M2600">
        <v>1.0813938700241641</v>
      </c>
      <c r="N2600">
        <f t="shared" si="81"/>
        <v>80</v>
      </c>
    </row>
    <row r="2601" spans="2:14" x14ac:dyDescent="0.2">
      <c r="B2601">
        <v>120</v>
      </c>
      <c r="C2601">
        <v>50</v>
      </c>
      <c r="D2601">
        <v>4</v>
      </c>
      <c r="E2601">
        <v>44</v>
      </c>
      <c r="F2601">
        <v>0.2652821550774111</v>
      </c>
      <c r="G2601">
        <v>1456.6910919535189</v>
      </c>
      <c r="H2601">
        <v>474.61426300466189</v>
      </c>
      <c r="I2601">
        <v>3.0692105263157901</v>
      </c>
      <c r="J2601">
        <f t="shared" si="80"/>
        <v>0.2652821550774111</v>
      </c>
      <c r="K2601">
        <v>13682.85002964764</v>
      </c>
      <c r="L2601">
        <v>12700.773200698781</v>
      </c>
      <c r="M2601">
        <v>1.077324176522956</v>
      </c>
      <c r="N2601">
        <f t="shared" si="81"/>
        <v>76</v>
      </c>
    </row>
    <row r="2602" spans="2:14" x14ac:dyDescent="0.2">
      <c r="B2602">
        <v>120</v>
      </c>
      <c r="C2602">
        <v>50</v>
      </c>
      <c r="D2602">
        <v>4</v>
      </c>
      <c r="E2602">
        <v>48</v>
      </c>
      <c r="F2602">
        <v>0.27986354214096482</v>
      </c>
      <c r="G2602">
        <v>1368.806400001803</v>
      </c>
      <c r="H2602">
        <v>429.87900549650971</v>
      </c>
      <c r="I2602">
        <v>3.184166666666667</v>
      </c>
      <c r="J2602">
        <f t="shared" si="80"/>
        <v>0.27986354214096482</v>
      </c>
      <c r="K2602">
        <v>13756.26437887182</v>
      </c>
      <c r="L2602">
        <v>12817.33698436653</v>
      </c>
      <c r="M2602">
        <v>1.073254483021747</v>
      </c>
      <c r="N2602">
        <f t="shared" si="81"/>
        <v>72</v>
      </c>
    </row>
    <row r="2603" spans="2:14" x14ac:dyDescent="0.2">
      <c r="B2603">
        <v>120</v>
      </c>
      <c r="C2603">
        <v>50</v>
      </c>
      <c r="D2603">
        <v>4</v>
      </c>
      <c r="E2603">
        <v>52</v>
      </c>
      <c r="F2603">
        <v>0.29607150175840408</v>
      </c>
      <c r="G2603">
        <v>1283.095498481134</v>
      </c>
      <c r="H2603">
        <v>387.33238878059637</v>
      </c>
      <c r="I2603">
        <v>3.3126470588235288</v>
      </c>
      <c r="J2603">
        <f t="shared" si="80"/>
        <v>0.29607150175840408</v>
      </c>
      <c r="K2603">
        <v>13843.16261627283</v>
      </c>
      <c r="L2603">
        <v>12947.39950657229</v>
      </c>
      <c r="M2603">
        <v>1.0691847895205391</v>
      </c>
      <c r="N2603">
        <f t="shared" si="81"/>
        <v>68</v>
      </c>
    </row>
    <row r="2604" spans="2:14" x14ac:dyDescent="0.2">
      <c r="B2604">
        <v>120</v>
      </c>
      <c r="C2604">
        <v>50</v>
      </c>
      <c r="D2604">
        <v>4</v>
      </c>
      <c r="E2604">
        <v>56</v>
      </c>
      <c r="F2604">
        <v>0.31416688029895312</v>
      </c>
      <c r="G2604">
        <v>1199.5573850180331</v>
      </c>
      <c r="H2604">
        <v>346.97492832484011</v>
      </c>
      <c r="I2604">
        <v>3.4571874999999999</v>
      </c>
      <c r="J2604">
        <f t="shared" si="80"/>
        <v>0.31416688029895312</v>
      </c>
      <c r="K2604">
        <v>13946.05092735447</v>
      </c>
      <c r="L2604">
        <v>13093.468470661281</v>
      </c>
      <c r="M2604">
        <v>1.065115096019331</v>
      </c>
      <c r="N2604">
        <f t="shared" si="81"/>
        <v>64</v>
      </c>
    </row>
    <row r="2605" spans="2:14" x14ac:dyDescent="0.2">
      <c r="B2605">
        <v>120</v>
      </c>
      <c r="C2605">
        <v>50</v>
      </c>
      <c r="D2605">
        <v>4</v>
      </c>
      <c r="E2605">
        <v>60</v>
      </c>
      <c r="F2605">
        <v>0.33446732617646791</v>
      </c>
      <c r="G2605">
        <v>1118.1918615357879</v>
      </c>
      <c r="H2605">
        <v>308.80747349787009</v>
      </c>
      <c r="I2605">
        <v>3.621</v>
      </c>
      <c r="J2605">
        <f t="shared" si="80"/>
        <v>0.33446732617646791</v>
      </c>
      <c r="K2605">
        <v>14068.11239458405</v>
      </c>
      <c r="L2605">
        <v>13258.72800654614</v>
      </c>
      <c r="M2605">
        <v>1.0610454025181231</v>
      </c>
      <c r="N2605">
        <f t="shared" si="81"/>
        <v>60</v>
      </c>
    </row>
    <row r="2606" spans="2:14" x14ac:dyDescent="0.2">
      <c r="B2606">
        <v>120</v>
      </c>
      <c r="C2606">
        <v>50</v>
      </c>
      <c r="D2606">
        <v>4</v>
      </c>
      <c r="E2606">
        <v>64</v>
      </c>
      <c r="F2606">
        <v>0.35736355460235031</v>
      </c>
      <c r="G2606">
        <v>1038.9990955068949</v>
      </c>
      <c r="H2606">
        <v>272.83104824339352</v>
      </c>
      <c r="I2606">
        <v>3.808214285714286</v>
      </c>
      <c r="J2606">
        <f t="shared" si="80"/>
        <v>0.35736355460235031</v>
      </c>
      <c r="K2606">
        <v>14213.443394658379</v>
      </c>
      <c r="L2606">
        <v>13447.27534739488</v>
      </c>
      <c r="M2606">
        <v>1.056975709016915</v>
      </c>
      <c r="N2606">
        <f t="shared" si="81"/>
        <v>56</v>
      </c>
    </row>
    <row r="2607" spans="2:14" x14ac:dyDescent="0.2">
      <c r="B2607">
        <v>120</v>
      </c>
      <c r="C2607">
        <v>50</v>
      </c>
      <c r="D2607">
        <v>4</v>
      </c>
      <c r="E2607">
        <v>68</v>
      </c>
      <c r="F2607">
        <v>0.38334147435967048</v>
      </c>
      <c r="G2607">
        <v>961.97936728359082</v>
      </c>
      <c r="H2607">
        <v>239.0467700408426</v>
      </c>
      <c r="I2607">
        <v>4.0242307692307691</v>
      </c>
      <c r="J2607">
        <f t="shared" si="80"/>
        <v>0.38334147435967048</v>
      </c>
      <c r="K2607">
        <v>14387.401376376711</v>
      </c>
      <c r="L2607">
        <v>13664.46877913396</v>
      </c>
      <c r="M2607">
        <v>1.0529060155157071</v>
      </c>
      <c r="N2607">
        <f t="shared" si="81"/>
        <v>52</v>
      </c>
    </row>
    <row r="2608" spans="2:14" x14ac:dyDescent="0.2">
      <c r="B2608">
        <v>120</v>
      </c>
      <c r="C2608">
        <v>50</v>
      </c>
      <c r="D2608">
        <v>4</v>
      </c>
      <c r="E2608">
        <v>72</v>
      </c>
      <c r="F2608">
        <v>0.41301281220014879</v>
      </c>
      <c r="G2608">
        <v>887.13293245391128</v>
      </c>
      <c r="H2608">
        <v>207.45581583254281</v>
      </c>
      <c r="I2608">
        <v>4.2762500000000001</v>
      </c>
      <c r="J2608">
        <f t="shared" si="80"/>
        <v>0.41301281220014879</v>
      </c>
      <c r="K2608">
        <v>14597.12807493861</v>
      </c>
      <c r="L2608">
        <v>13917.45095831724</v>
      </c>
      <c r="M2608">
        <v>1.0488363220144981</v>
      </c>
      <c r="N2608">
        <f t="shared" si="81"/>
        <v>48</v>
      </c>
    </row>
    <row r="2609" spans="2:14" x14ac:dyDescent="0.2">
      <c r="B2609">
        <v>120</v>
      </c>
      <c r="C2609">
        <v>50</v>
      </c>
      <c r="D2609">
        <v>4</v>
      </c>
      <c r="E2609">
        <v>76</v>
      </c>
      <c r="F2609">
        <v>0.44715831007640638</v>
      </c>
      <c r="G2609">
        <v>814.45995492726183</v>
      </c>
      <c r="H2609">
        <v>178.0594157646801</v>
      </c>
      <c r="I2609">
        <v>4.5740909090909092</v>
      </c>
      <c r="J2609">
        <f t="shared" si="80"/>
        <v>0.44715831007640638</v>
      </c>
      <c r="K2609">
        <v>14852.35917392219</v>
      </c>
      <c r="L2609">
        <v>14215.958634759611</v>
      </c>
      <c r="M2609">
        <v>1.0447666285132899</v>
      </c>
      <c r="N2609">
        <f t="shared" si="81"/>
        <v>44</v>
      </c>
    </row>
    <row r="2610" spans="2:14" x14ac:dyDescent="0.2">
      <c r="B2610">
        <v>120</v>
      </c>
      <c r="C2610">
        <v>50</v>
      </c>
      <c r="D2610">
        <v>4</v>
      </c>
      <c r="E2610">
        <v>80</v>
      </c>
      <c r="F2610">
        <v>0.4867899620525763</v>
      </c>
      <c r="G2610">
        <v>743.9604833921602</v>
      </c>
      <c r="H2610">
        <v>150.85886310294239</v>
      </c>
      <c r="I2610">
        <v>4.9314999999999998</v>
      </c>
      <c r="J2610">
        <f t="shared" si="80"/>
        <v>0.4867899620525763</v>
      </c>
      <c r="K2610">
        <v>15166.720496333341</v>
      </c>
      <c r="L2610">
        <v>14573.61887604412</v>
      </c>
      <c r="M2610">
        <v>1.040696935012082</v>
      </c>
      <c r="N2610">
        <f t="shared" si="81"/>
        <v>40</v>
      </c>
    </row>
    <row r="2611" spans="2:14" x14ac:dyDescent="0.2">
      <c r="B2611">
        <v>120</v>
      </c>
      <c r="C2611">
        <v>50</v>
      </c>
      <c r="D2611">
        <v>5</v>
      </c>
      <c r="E2611">
        <v>20</v>
      </c>
      <c r="F2611">
        <v>0.20196870756078289</v>
      </c>
      <c r="G2611">
        <v>2030.1329780680339</v>
      </c>
      <c r="H2611">
        <v>789.1366625468529</v>
      </c>
      <c r="I2611">
        <v>2.5726</v>
      </c>
      <c r="J2611">
        <f t="shared" si="80"/>
        <v>0.20196870756078289</v>
      </c>
      <c r="K2611">
        <v>13438.438851699981</v>
      </c>
      <c r="L2611">
        <v>12197.4425361788</v>
      </c>
      <c r="M2611">
        <v>1.1017423375302049</v>
      </c>
      <c r="N2611">
        <f t="shared" si="81"/>
        <v>100</v>
      </c>
    </row>
    <row r="2612" spans="2:14" x14ac:dyDescent="0.2">
      <c r="B2612">
        <v>120</v>
      </c>
      <c r="C2612">
        <v>50</v>
      </c>
      <c r="D2612">
        <v>5</v>
      </c>
      <c r="E2612">
        <v>24</v>
      </c>
      <c r="F2612">
        <v>0.1981171822624013</v>
      </c>
      <c r="G2612">
        <v>2067.5492127451362</v>
      </c>
      <c r="H2612">
        <v>783.71920240236716</v>
      </c>
      <c r="I2612">
        <v>2.6381249896740968</v>
      </c>
      <c r="J2612">
        <f t="shared" si="80"/>
        <v>0.1981171822624013</v>
      </c>
      <c r="K2612">
        <v>14428.042767896561</v>
      </c>
      <c r="L2612">
        <v>13144.212757553791</v>
      </c>
      <c r="M2612">
        <v>1.097672643772825</v>
      </c>
      <c r="N2612">
        <f t="shared" si="81"/>
        <v>96</v>
      </c>
    </row>
    <row r="2613" spans="2:14" x14ac:dyDescent="0.2">
      <c r="B2613">
        <v>120</v>
      </c>
      <c r="C2613">
        <v>50</v>
      </c>
      <c r="D2613">
        <v>5</v>
      </c>
      <c r="E2613">
        <v>28</v>
      </c>
      <c r="F2613">
        <v>0.20666939899444389</v>
      </c>
      <c r="G2613">
        <v>1960.126609172291</v>
      </c>
      <c r="H2613">
        <v>723.46806061696907</v>
      </c>
      <c r="I2613">
        <v>2.7093478148858519</v>
      </c>
      <c r="J2613">
        <f t="shared" si="80"/>
        <v>0.20666939899444389</v>
      </c>
      <c r="K2613">
        <v>14448.40609340592</v>
      </c>
      <c r="L2613">
        <v>13211.747544850599</v>
      </c>
      <c r="M2613">
        <v>1.0936029502802089</v>
      </c>
      <c r="N2613">
        <f t="shared" si="81"/>
        <v>92</v>
      </c>
    </row>
    <row r="2614" spans="2:14" x14ac:dyDescent="0.2">
      <c r="B2614">
        <v>120</v>
      </c>
      <c r="C2614">
        <v>50</v>
      </c>
      <c r="D2614">
        <v>5</v>
      </c>
      <c r="E2614">
        <v>32</v>
      </c>
      <c r="F2614">
        <v>0.2160274127453112</v>
      </c>
      <c r="G2614">
        <v>1855.135825230738</v>
      </c>
      <c r="H2614">
        <v>665.62812256220639</v>
      </c>
      <c r="I2614">
        <v>2.787045442265498</v>
      </c>
      <c r="J2614">
        <f t="shared" si="80"/>
        <v>0.2160274127453112</v>
      </c>
      <c r="K2614">
        <v>14475.15982086182</v>
      </c>
      <c r="L2614">
        <v>13285.652118193289</v>
      </c>
      <c r="M2614">
        <v>1.0895332567860649</v>
      </c>
      <c r="N2614">
        <f t="shared" si="81"/>
        <v>88</v>
      </c>
    </row>
    <row r="2615" spans="2:14" x14ac:dyDescent="0.2">
      <c r="B2615">
        <v>120</v>
      </c>
      <c r="C2615">
        <v>50</v>
      </c>
      <c r="D2615">
        <v>5</v>
      </c>
      <c r="E2615">
        <v>36</v>
      </c>
      <c r="F2615">
        <v>0.22629989343692311</v>
      </c>
      <c r="G2615">
        <v>1752.551901659426</v>
      </c>
      <c r="H2615">
        <v>610.18967270612961</v>
      </c>
      <c r="I2615">
        <v>2.8721428435309879</v>
      </c>
      <c r="J2615">
        <f t="shared" si="80"/>
        <v>0.22629989343692311</v>
      </c>
      <c r="K2615">
        <v>14509.02031071187</v>
      </c>
      <c r="L2615">
        <v>13366.658081758569</v>
      </c>
      <c r="M2615">
        <v>1.0854635632905341</v>
      </c>
      <c r="N2615">
        <f t="shared" si="81"/>
        <v>84</v>
      </c>
    </row>
    <row r="2616" spans="2:14" x14ac:dyDescent="0.2">
      <c r="B2616">
        <v>120</v>
      </c>
      <c r="C2616">
        <v>50</v>
      </c>
      <c r="D2616">
        <v>5</v>
      </c>
      <c r="E2616">
        <v>40</v>
      </c>
      <c r="F2616">
        <v>0.23761398151337521</v>
      </c>
      <c r="G2616">
        <v>1652.361422678764</v>
      </c>
      <c r="H2616">
        <v>557.14791576559332</v>
      </c>
      <c r="I2616">
        <v>2.9657499847382631</v>
      </c>
      <c r="J2616">
        <f t="shared" si="80"/>
        <v>0.23761398151337521</v>
      </c>
      <c r="K2616">
        <v>14550.938240096049</v>
      </c>
      <c r="L2616">
        <v>13455.72473318288</v>
      </c>
      <c r="M2616">
        <v>1.081393869793746</v>
      </c>
      <c r="N2616">
        <f t="shared" si="81"/>
        <v>80</v>
      </c>
    </row>
    <row r="2617" spans="2:14" x14ac:dyDescent="0.2">
      <c r="B2617">
        <v>120</v>
      </c>
      <c r="C2617">
        <v>50</v>
      </c>
      <c r="D2617">
        <v>5</v>
      </c>
      <c r="E2617">
        <v>44</v>
      </c>
      <c r="F2617">
        <v>0.25011982988784581</v>
      </c>
      <c r="G2617">
        <v>1554.557425713499</v>
      </c>
      <c r="H2617">
        <v>506.50075032488269</v>
      </c>
      <c r="I2617">
        <v>3.0692105089999688</v>
      </c>
      <c r="J2617">
        <f t="shared" si="80"/>
        <v>0.25011982988784581</v>
      </c>
      <c r="K2617">
        <v>14602.11862076221</v>
      </c>
      <c r="L2617">
        <v>13554.061945373591</v>
      </c>
      <c r="M2617">
        <v>1.0773241762958261</v>
      </c>
      <c r="N2617">
        <f t="shared" si="81"/>
        <v>76</v>
      </c>
    </row>
    <row r="2618" spans="2:14" x14ac:dyDescent="0.2">
      <c r="B2618">
        <v>120</v>
      </c>
      <c r="C2618">
        <v>50</v>
      </c>
      <c r="D2618">
        <v>5</v>
      </c>
      <c r="E2618">
        <v>48</v>
      </c>
      <c r="F2618">
        <v>0.26399631321701111</v>
      </c>
      <c r="G2618">
        <v>1459.1364608689821</v>
      </c>
      <c r="H2618">
        <v>458.24751739868719</v>
      </c>
      <c r="I2618">
        <v>3.1841666467763869</v>
      </c>
      <c r="J2618">
        <f t="shared" si="80"/>
        <v>0.26399631321701111</v>
      </c>
      <c r="K2618">
        <v>14664.06565642784</v>
      </c>
      <c r="L2618">
        <v>13663.176712957549</v>
      </c>
      <c r="M2618">
        <v>1.0732544827968959</v>
      </c>
      <c r="N2618">
        <f t="shared" si="81"/>
        <v>72</v>
      </c>
    </row>
    <row r="2619" spans="2:14" x14ac:dyDescent="0.2">
      <c r="B2619">
        <v>120</v>
      </c>
      <c r="C2619">
        <v>50</v>
      </c>
      <c r="D2619">
        <v>5</v>
      </c>
      <c r="E2619">
        <v>52</v>
      </c>
      <c r="F2619">
        <v>0.27945835786963202</v>
      </c>
      <c r="G2619">
        <v>1366.0969338950831</v>
      </c>
      <c r="H2619">
        <v>412.38831640714261</v>
      </c>
      <c r="I2619">
        <v>3.3126470356797482</v>
      </c>
      <c r="J2619">
        <f t="shared" si="80"/>
        <v>0.27945835786963202</v>
      </c>
      <c r="K2619">
        <v>14738.655094564179</v>
      </c>
      <c r="L2619">
        <v>13784.94647707625</v>
      </c>
      <c r="M2619">
        <v>1.0691847892970721</v>
      </c>
      <c r="N2619">
        <f t="shared" si="81"/>
        <v>68</v>
      </c>
    </row>
    <row r="2620" spans="2:14" x14ac:dyDescent="0.2">
      <c r="B2620">
        <v>120</v>
      </c>
      <c r="C2620">
        <v>50</v>
      </c>
      <c r="D2620">
        <v>5</v>
      </c>
      <c r="E2620">
        <v>56</v>
      </c>
      <c r="F2620">
        <v>0.29676652312230389</v>
      </c>
      <c r="G2620">
        <v>1275.438182186419</v>
      </c>
      <c r="H2620">
        <v>368.92363872562902</v>
      </c>
      <c r="I2620">
        <v>3.4571874727034531</v>
      </c>
      <c r="J2620">
        <f t="shared" si="80"/>
        <v>0.29676652312230389</v>
      </c>
      <c r="K2620">
        <v>14828.240870858221</v>
      </c>
      <c r="L2620">
        <v>13921.726327397429</v>
      </c>
      <c r="M2620">
        <v>1.065115095796475</v>
      </c>
      <c r="N2620">
        <f t="shared" si="81"/>
        <v>64</v>
      </c>
    </row>
    <row r="2621" spans="2:14" x14ac:dyDescent="0.2">
      <c r="B2621">
        <v>120</v>
      </c>
      <c r="C2621">
        <v>50</v>
      </c>
      <c r="D2621">
        <v>5</v>
      </c>
      <c r="E2621">
        <v>60</v>
      </c>
      <c r="F2621">
        <v>0.31623972863960181</v>
      </c>
      <c r="G2621">
        <v>1187.159964238163</v>
      </c>
      <c r="H2621">
        <v>327.85417700795438</v>
      </c>
      <c r="I2621">
        <v>3.620999967340238</v>
      </c>
      <c r="J2621">
        <f t="shared" si="80"/>
        <v>0.31623972863960181</v>
      </c>
      <c r="K2621">
        <v>14935.808765693069</v>
      </c>
      <c r="L2621">
        <v>14076.50297846286</v>
      </c>
      <c r="M2621">
        <v>1.061045402295226</v>
      </c>
      <c r="N2621">
        <f t="shared" si="81"/>
        <v>60</v>
      </c>
    </row>
    <row r="2622" spans="2:14" x14ac:dyDescent="0.2">
      <c r="B2622">
        <v>120</v>
      </c>
      <c r="C2622">
        <v>50</v>
      </c>
      <c r="D2622">
        <v>5</v>
      </c>
      <c r="E2622">
        <v>64</v>
      </c>
      <c r="F2622">
        <v>0.3382724316510356</v>
      </c>
      <c r="G2622">
        <v>1101.2621824710479</v>
      </c>
      <c r="H2622">
        <v>289.18073178747193</v>
      </c>
      <c r="I2622">
        <v>3.808214246032132</v>
      </c>
      <c r="J2622">
        <f t="shared" si="80"/>
        <v>0.3382724316510356</v>
      </c>
      <c r="K2622">
        <v>15065.19857516692</v>
      </c>
      <c r="L2622">
        <v>14253.11712448334</v>
      </c>
      <c r="M2622">
        <v>1.056975708793455</v>
      </c>
      <c r="N2622">
        <f t="shared" si="81"/>
        <v>56</v>
      </c>
    </row>
    <row r="2623" spans="2:14" x14ac:dyDescent="0.2">
      <c r="B2623">
        <v>120</v>
      </c>
      <c r="C2623">
        <v>50</v>
      </c>
      <c r="D2623">
        <v>5</v>
      </c>
      <c r="E2623">
        <v>68</v>
      </c>
      <c r="F2623">
        <v>0.36335819798418711</v>
      </c>
      <c r="G2623">
        <v>1017.744738479282</v>
      </c>
      <c r="H2623">
        <v>252.9041720618487</v>
      </c>
      <c r="I2623">
        <v>4.0242307202049172</v>
      </c>
      <c r="J2623">
        <f t="shared" si="80"/>
        <v>0.36335819798418711</v>
      </c>
      <c r="K2623">
        <v>15221.43046845651</v>
      </c>
      <c r="L2623">
        <v>14456.589902039081</v>
      </c>
      <c r="M2623">
        <v>1.052906015291307</v>
      </c>
      <c r="N2623">
        <f t="shared" si="81"/>
        <v>52</v>
      </c>
    </row>
    <row r="2624" spans="2:14" x14ac:dyDescent="0.2">
      <c r="B2624">
        <v>120</v>
      </c>
      <c r="C2624">
        <v>50</v>
      </c>
      <c r="D2624">
        <v>5</v>
      </c>
      <c r="E2624">
        <v>72</v>
      </c>
      <c r="F2624">
        <v>0.39212263637800437</v>
      </c>
      <c r="G2624">
        <v>936.60746402275208</v>
      </c>
      <c r="H2624">
        <v>219.0254259071157</v>
      </c>
      <c r="I2624">
        <v>4.2762499383060142</v>
      </c>
      <c r="J2624">
        <f t="shared" si="80"/>
        <v>0.39212263637800437</v>
      </c>
      <c r="K2624">
        <v>15411.195558331779</v>
      </c>
      <c r="L2624">
        <v>14693.613520216149</v>
      </c>
      <c r="M2624">
        <v>1.0488363217889429</v>
      </c>
      <c r="N2624">
        <f t="shared" si="81"/>
        <v>48</v>
      </c>
    </row>
    <row r="2625" spans="2:14" x14ac:dyDescent="0.2">
      <c r="B2625">
        <v>120</v>
      </c>
      <c r="C2625">
        <v>50</v>
      </c>
      <c r="D2625">
        <v>5</v>
      </c>
      <c r="E2625">
        <v>76</v>
      </c>
      <c r="F2625">
        <v>0.42537034660974549</v>
      </c>
      <c r="G2625">
        <v>857.85009563004201</v>
      </c>
      <c r="H2625">
        <v>187.54548773586379</v>
      </c>
      <c r="I2625">
        <v>4.5740908298376386</v>
      </c>
      <c r="J2625">
        <f t="shared" si="80"/>
        <v>0.42537034660974549</v>
      </c>
      <c r="K2625">
        <v>15643.61471745872</v>
      </c>
      <c r="L2625">
        <v>14973.310109564551</v>
      </c>
      <c r="M2625">
        <v>1.044766628286554</v>
      </c>
      <c r="N2625">
        <f t="shared" si="81"/>
        <v>44</v>
      </c>
    </row>
    <row r="2626" spans="2:14" x14ac:dyDescent="0.2">
      <c r="B2626">
        <v>120</v>
      </c>
      <c r="C2626">
        <v>50</v>
      </c>
      <c r="D2626">
        <v>5</v>
      </c>
      <c r="E2626">
        <v>80</v>
      </c>
      <c r="F2626">
        <v>0.46415336829510012</v>
      </c>
      <c r="G2626">
        <v>781.47227438173104</v>
      </c>
      <c r="H2626">
        <v>158.465434634502</v>
      </c>
      <c r="I2626">
        <v>4.9314998957607648</v>
      </c>
      <c r="J2626">
        <f t="shared" si="80"/>
        <v>0.46415336829510012</v>
      </c>
      <c r="K2626">
        <v>15931.45311581549</v>
      </c>
      <c r="L2626">
        <v>15308.44627606826</v>
      </c>
      <c r="M2626">
        <v>1.0406969347843731</v>
      </c>
      <c r="N2626">
        <f t="shared" si="81"/>
        <v>40</v>
      </c>
    </row>
    <row r="2627" spans="2:14" x14ac:dyDescent="0.2">
      <c r="B2627">
        <v>120</v>
      </c>
      <c r="C2627">
        <v>50</v>
      </c>
      <c r="D2627">
        <v>6</v>
      </c>
      <c r="E2627">
        <v>20</v>
      </c>
      <c r="F2627">
        <v>0.1902768811201736</v>
      </c>
      <c r="G2627">
        <v>2177.448321175631</v>
      </c>
      <c r="H2627">
        <v>846.39987986578058</v>
      </c>
      <c r="I2627">
        <v>2.5725999884604471</v>
      </c>
      <c r="J2627">
        <f t="shared" si="80"/>
        <v>0.1902768811201736</v>
      </c>
      <c r="K2627">
        <v>14413.590849946229</v>
      </c>
      <c r="L2627">
        <v>13082.54240863638</v>
      </c>
      <c r="M2627">
        <v>1.1017423372104771</v>
      </c>
      <c r="N2627">
        <f t="shared" si="81"/>
        <v>100</v>
      </c>
    </row>
    <row r="2628" spans="2:14" x14ac:dyDescent="0.2">
      <c r="B2628">
        <v>120</v>
      </c>
      <c r="C2628">
        <v>50</v>
      </c>
      <c r="D2628">
        <v>6</v>
      </c>
      <c r="E2628">
        <v>24</v>
      </c>
      <c r="F2628">
        <v>0.19027321376912981</v>
      </c>
      <c r="G2628">
        <v>2167.755574088289</v>
      </c>
      <c r="H2628">
        <v>821.70314016590055</v>
      </c>
      <c r="I2628">
        <v>2.6381249725425451</v>
      </c>
      <c r="J2628">
        <f t="shared" ref="J2628:J2691" si="82">F2628</f>
        <v>0.19027321376912981</v>
      </c>
      <c r="K2628">
        <v>15127.31592577932</v>
      </c>
      <c r="L2628">
        <v>13781.263491856929</v>
      </c>
      <c r="M2628">
        <v>1.0976726433478139</v>
      </c>
      <c r="N2628">
        <f t="shared" ref="N2628:N2691" si="83">B2628-E2628</f>
        <v>96</v>
      </c>
    </row>
    <row r="2629" spans="2:14" x14ac:dyDescent="0.2">
      <c r="B2629">
        <v>120</v>
      </c>
      <c r="C2629">
        <v>50</v>
      </c>
      <c r="D2629">
        <v>6</v>
      </c>
      <c r="E2629">
        <v>28</v>
      </c>
      <c r="F2629">
        <v>0.1984858268563052</v>
      </c>
      <c r="G2629">
        <v>2054.040385083772</v>
      </c>
      <c r="H2629">
        <v>758.1309376658678</v>
      </c>
      <c r="I2629">
        <v>2.7093477960518899</v>
      </c>
      <c r="J2629">
        <f t="shared" si="82"/>
        <v>0.1984858268563052</v>
      </c>
      <c r="K2629">
        <v>15140.65952529376</v>
      </c>
      <c r="L2629">
        <v>13844.75007787586</v>
      </c>
      <c r="M2629">
        <v>1.093602949863919</v>
      </c>
      <c r="N2629">
        <f t="shared" si="83"/>
        <v>92</v>
      </c>
    </row>
    <row r="2630" spans="2:14" x14ac:dyDescent="0.2">
      <c r="B2630">
        <v>120</v>
      </c>
      <c r="C2630">
        <v>50</v>
      </c>
      <c r="D2630">
        <v>6</v>
      </c>
      <c r="E2630">
        <v>32</v>
      </c>
      <c r="F2630">
        <v>0.2074844376965371</v>
      </c>
      <c r="G2630">
        <v>1942.9023936520059</v>
      </c>
      <c r="H2630">
        <v>697.11902745061855</v>
      </c>
      <c r="I2630">
        <v>2.7870454214357738</v>
      </c>
      <c r="J2630">
        <f t="shared" si="82"/>
        <v>0.2074844376965371</v>
      </c>
      <c r="K2630">
        <v>15159.98035397208</v>
      </c>
      <c r="L2630">
        <v>13914.1969877707</v>
      </c>
      <c r="M2630">
        <v>1.0895332563780951</v>
      </c>
      <c r="N2630">
        <f t="shared" si="83"/>
        <v>88</v>
      </c>
    </row>
    <row r="2631" spans="2:14" x14ac:dyDescent="0.2">
      <c r="B2631">
        <v>120</v>
      </c>
      <c r="C2631">
        <v>50</v>
      </c>
      <c r="D2631">
        <v>6</v>
      </c>
      <c r="E2631">
        <v>36</v>
      </c>
      <c r="F2631">
        <v>0.2173761433765497</v>
      </c>
      <c r="G2631">
        <v>1834.3205467934599</v>
      </c>
      <c r="H2631">
        <v>638.6592386002244</v>
      </c>
      <c r="I2631">
        <v>2.8721428203462862</v>
      </c>
      <c r="J2631">
        <f t="shared" si="82"/>
        <v>0.2173761433765497</v>
      </c>
      <c r="K2631">
        <v>15185.966272714901</v>
      </c>
      <c r="L2631">
        <v>13990.30496452166</v>
      </c>
      <c r="M2631">
        <v>1.08546356289054</v>
      </c>
      <c r="N2631">
        <f t="shared" si="83"/>
        <v>84</v>
      </c>
    </row>
    <row r="2632" spans="2:14" x14ac:dyDescent="0.2">
      <c r="B2632">
        <v>120</v>
      </c>
      <c r="C2632">
        <v>50</v>
      </c>
      <c r="D2632">
        <v>6</v>
      </c>
      <c r="E2632">
        <v>40</v>
      </c>
      <c r="F2632">
        <v>0.22828665786507579</v>
      </c>
      <c r="G2632">
        <v>1728.2839168431101</v>
      </c>
      <c r="H2632">
        <v>582.74768300734229</v>
      </c>
      <c r="I2632">
        <v>2.9657499587541638</v>
      </c>
      <c r="J2632">
        <f t="shared" si="82"/>
        <v>0.22828665786507579</v>
      </c>
      <c r="K2632">
        <v>15219.522914403249</v>
      </c>
      <c r="L2632">
        <v>14073.986680567479</v>
      </c>
      <c r="M2632">
        <v>1.081393869401444</v>
      </c>
      <c r="N2632">
        <f t="shared" si="83"/>
        <v>80</v>
      </c>
    </row>
    <row r="2633" spans="2:14" x14ac:dyDescent="0.2">
      <c r="B2633">
        <v>120</v>
      </c>
      <c r="C2633">
        <v>50</v>
      </c>
      <c r="D2633">
        <v>6</v>
      </c>
      <c r="E2633">
        <v>44</v>
      </c>
      <c r="F2633">
        <v>0.2403649294939898</v>
      </c>
      <c r="G2633">
        <v>1624.7868805778401</v>
      </c>
      <c r="H2633">
        <v>529.38268370488618</v>
      </c>
      <c r="I2633">
        <v>3.0692104796605069</v>
      </c>
      <c r="J2633">
        <f t="shared" si="82"/>
        <v>0.2403649294939898</v>
      </c>
      <c r="K2633">
        <v>15261.79115111592</v>
      </c>
      <c r="L2633">
        <v>14166.386954242969</v>
      </c>
      <c r="M2633">
        <v>1.0773241759109839</v>
      </c>
      <c r="N2633">
        <f t="shared" si="83"/>
        <v>76</v>
      </c>
    </row>
    <row r="2634" spans="2:14" x14ac:dyDescent="0.2">
      <c r="B2634">
        <v>120</v>
      </c>
      <c r="C2634">
        <v>50</v>
      </c>
      <c r="D2634">
        <v>6</v>
      </c>
      <c r="E2634">
        <v>48</v>
      </c>
      <c r="F2634">
        <v>0.25378896142581231</v>
      </c>
      <c r="G2634">
        <v>1523.8265599628651</v>
      </c>
      <c r="H2634">
        <v>478.56370127142043</v>
      </c>
      <c r="I2634">
        <v>3.184166613377593</v>
      </c>
      <c r="J2634">
        <f t="shared" si="82"/>
        <v>0.25378896142581231</v>
      </c>
      <c r="K2634">
        <v>15314.18981264869</v>
      </c>
      <c r="L2634">
        <v>14268.926953957251</v>
      </c>
      <c r="M2634">
        <v>1.073254482419336</v>
      </c>
      <c r="N2634">
        <f t="shared" si="83"/>
        <v>72</v>
      </c>
    </row>
    <row r="2635" spans="2:14" x14ac:dyDescent="0.2">
      <c r="B2635">
        <v>120</v>
      </c>
      <c r="C2635">
        <v>50</v>
      </c>
      <c r="D2635">
        <v>6</v>
      </c>
      <c r="E2635">
        <v>52</v>
      </c>
      <c r="F2635">
        <v>0.2687733230031078</v>
      </c>
      <c r="G2635">
        <v>1425.4014749278481</v>
      </c>
      <c r="H2635">
        <v>430.29078440344841</v>
      </c>
      <c r="I2635">
        <v>3.3126469973183679</v>
      </c>
      <c r="J2635">
        <f t="shared" si="82"/>
        <v>0.2687733230031078</v>
      </c>
      <c r="K2635">
        <v>15378.48463677037</v>
      </c>
      <c r="L2635">
        <v>14383.373946245971</v>
      </c>
      <c r="M2635">
        <v>1.069184788926671</v>
      </c>
      <c r="N2635">
        <f t="shared" si="83"/>
        <v>68</v>
      </c>
    </row>
    <row r="2636" spans="2:14" x14ac:dyDescent="0.2">
      <c r="B2636">
        <v>120</v>
      </c>
      <c r="C2636">
        <v>50</v>
      </c>
      <c r="D2636">
        <v>6</v>
      </c>
      <c r="E2636">
        <v>56</v>
      </c>
      <c r="F2636">
        <v>0.28557902260790358</v>
      </c>
      <c r="G2636">
        <v>1329.510831369822</v>
      </c>
      <c r="H2636">
        <v>384.56429076531498</v>
      </c>
      <c r="I2636">
        <v>3.457187428203448</v>
      </c>
      <c r="J2636">
        <f t="shared" si="82"/>
        <v>0.28557902260790358</v>
      </c>
      <c r="K2636">
        <v>15456.889344626219</v>
      </c>
      <c r="L2636">
        <v>14511.94280402171</v>
      </c>
      <c r="M2636">
        <v>1.065115095433165</v>
      </c>
      <c r="N2636">
        <f t="shared" si="83"/>
        <v>64</v>
      </c>
    </row>
    <row r="2637" spans="2:14" x14ac:dyDescent="0.2">
      <c r="B2637">
        <v>120</v>
      </c>
      <c r="C2637">
        <v>50</v>
      </c>
      <c r="D2637">
        <v>6</v>
      </c>
      <c r="E2637">
        <v>60</v>
      </c>
      <c r="F2637">
        <v>0.30452669672990218</v>
      </c>
      <c r="G2637">
        <v>1236.1541430327461</v>
      </c>
      <c r="H2637">
        <v>341.38474785994759</v>
      </c>
      <c r="I2637">
        <v>3.620999915145231</v>
      </c>
      <c r="J2637">
        <f t="shared" si="82"/>
        <v>0.30452669672990218</v>
      </c>
      <c r="K2637">
        <v>15552.2106888978</v>
      </c>
      <c r="L2637">
        <v>14657.441293725</v>
      </c>
      <c r="M2637">
        <v>1.0610454019390041</v>
      </c>
      <c r="N2637">
        <f t="shared" si="83"/>
        <v>60</v>
      </c>
    </row>
    <row r="2638" spans="2:14" x14ac:dyDescent="0.2">
      <c r="B2638">
        <v>120</v>
      </c>
      <c r="C2638">
        <v>50</v>
      </c>
      <c r="D2638">
        <v>6</v>
      </c>
      <c r="E2638">
        <v>64</v>
      </c>
      <c r="F2638">
        <v>0.32601451491240718</v>
      </c>
      <c r="G2638">
        <v>1145.3310313197551</v>
      </c>
      <c r="H2638">
        <v>300.75278751874481</v>
      </c>
      <c r="I2638">
        <v>3.8082141840443309</v>
      </c>
      <c r="J2638">
        <f t="shared" si="82"/>
        <v>0.32601451491240718</v>
      </c>
      <c r="K2638">
        <v>15668.05770304062</v>
      </c>
      <c r="L2638">
        <v>14823.47945923961</v>
      </c>
      <c r="M2638">
        <v>1.056975708444388</v>
      </c>
      <c r="N2638">
        <f t="shared" si="83"/>
        <v>56</v>
      </c>
    </row>
    <row r="2639" spans="2:14" x14ac:dyDescent="0.2">
      <c r="B2639">
        <v>120</v>
      </c>
      <c r="C2639">
        <v>50</v>
      </c>
      <c r="D2639">
        <v>6</v>
      </c>
      <c r="E2639">
        <v>68</v>
      </c>
      <c r="F2639">
        <v>0.35054290468001298</v>
      </c>
      <c r="G2639">
        <v>1057.0411221489071</v>
      </c>
      <c r="H2639">
        <v>262.66911995242538</v>
      </c>
      <c r="I2639">
        <v>4.0242306455374646</v>
      </c>
      <c r="J2639">
        <f t="shared" si="82"/>
        <v>0.35054290468001298</v>
      </c>
      <c r="K2639">
        <v>15809.148733237471</v>
      </c>
      <c r="L2639">
        <v>15014.776731040991</v>
      </c>
      <c r="M2639">
        <v>1.0529060149495411</v>
      </c>
      <c r="N2639">
        <f t="shared" si="83"/>
        <v>52</v>
      </c>
    </row>
    <row r="2640" spans="2:14" x14ac:dyDescent="0.2">
      <c r="B2640">
        <v>120</v>
      </c>
      <c r="C2640">
        <v>50</v>
      </c>
      <c r="D2640">
        <v>6</v>
      </c>
      <c r="E2640">
        <v>72</v>
      </c>
      <c r="F2640">
        <v>0.37874933798230742</v>
      </c>
      <c r="G2640">
        <v>971.28399699732756</v>
      </c>
      <c r="H2640">
        <v>227.13452949985091</v>
      </c>
      <c r="I2640">
        <v>4.2762498468906953</v>
      </c>
      <c r="J2640">
        <f t="shared" si="82"/>
        <v>0.37874933798230742</v>
      </c>
      <c r="K2640">
        <v>15981.772722708451</v>
      </c>
      <c r="L2640">
        <v>15237.62325521097</v>
      </c>
      <c r="M2640">
        <v>1.0488363214547249</v>
      </c>
      <c r="N2640">
        <f t="shared" si="83"/>
        <v>48</v>
      </c>
    </row>
    <row r="2641" spans="2:14" x14ac:dyDescent="0.2">
      <c r="B2641">
        <v>120</v>
      </c>
      <c r="C2641">
        <v>50</v>
      </c>
      <c r="D2641">
        <v>6</v>
      </c>
      <c r="E2641">
        <v>76</v>
      </c>
      <c r="F2641">
        <v>0.4114583041057599</v>
      </c>
      <c r="G2641">
        <v>888.05917517144894</v>
      </c>
      <c r="H2641">
        <v>194.14988253455809</v>
      </c>
      <c r="I2641">
        <v>4.5740907157817974</v>
      </c>
      <c r="J2641">
        <f t="shared" si="82"/>
        <v>0.4114583041057599</v>
      </c>
      <c r="K2641">
        <v>16194.50257504852</v>
      </c>
      <c r="L2641">
        <v>15500.59328241163</v>
      </c>
      <c r="M2641">
        <v>1.044766627960251</v>
      </c>
      <c r="N2641">
        <f t="shared" si="83"/>
        <v>44</v>
      </c>
    </row>
    <row r="2642" spans="2:14" x14ac:dyDescent="0.2">
      <c r="B2642">
        <v>120</v>
      </c>
      <c r="C2642">
        <v>50</v>
      </c>
      <c r="D2642">
        <v>6</v>
      </c>
      <c r="E2642">
        <v>80</v>
      </c>
      <c r="F2642">
        <v>0.44975480764350401</v>
      </c>
      <c r="G2642">
        <v>807.36611439727449</v>
      </c>
      <c r="H2642">
        <v>163.71614220528301</v>
      </c>
      <c r="I2642">
        <v>4.9314997502501692</v>
      </c>
      <c r="J2642">
        <f t="shared" si="82"/>
        <v>0.44975480764350401</v>
      </c>
      <c r="K2642">
        <v>16459.336844668738</v>
      </c>
      <c r="L2642">
        <v>15815.68687247675</v>
      </c>
      <c r="M2642">
        <v>1.040696934466508</v>
      </c>
      <c r="N2642">
        <f t="shared" si="83"/>
        <v>40</v>
      </c>
    </row>
    <row r="2643" spans="2:14" x14ac:dyDescent="0.2">
      <c r="B2643">
        <v>120</v>
      </c>
      <c r="C2643">
        <v>50</v>
      </c>
      <c r="D2643">
        <v>7</v>
      </c>
      <c r="E2643">
        <v>20</v>
      </c>
      <c r="F2643">
        <v>0.1827543482873718</v>
      </c>
      <c r="G2643">
        <v>2284.087803794559</v>
      </c>
      <c r="H2643">
        <v>887.85191245736371</v>
      </c>
      <c r="I2643">
        <v>2.572599970498171</v>
      </c>
      <c r="J2643">
        <f t="shared" si="82"/>
        <v>0.1827543482873718</v>
      </c>
      <c r="K2643">
        <v>15119.489518571951</v>
      </c>
      <c r="L2643">
        <v>13723.25362723475</v>
      </c>
      <c r="M2643">
        <v>1.1017423367127941</v>
      </c>
      <c r="N2643">
        <f t="shared" si="83"/>
        <v>100</v>
      </c>
    </row>
    <row r="2644" spans="2:14" x14ac:dyDescent="0.2">
      <c r="B2644">
        <v>120</v>
      </c>
      <c r="C2644">
        <v>50</v>
      </c>
      <c r="D2644">
        <v>7</v>
      </c>
      <c r="E2644">
        <v>24</v>
      </c>
      <c r="F2644">
        <v>0.18482519854326651</v>
      </c>
      <c r="G2644">
        <v>2243.268837827075</v>
      </c>
      <c r="H2644">
        <v>850.32698604219172</v>
      </c>
      <c r="I2644">
        <v>2.638124950342065</v>
      </c>
      <c r="J2644">
        <f t="shared" si="82"/>
        <v>0.18482519854326651</v>
      </c>
      <c r="K2644">
        <v>15654.27247513279</v>
      </c>
      <c r="L2644">
        <v>14261.3306233479</v>
      </c>
      <c r="M2644">
        <v>1.09767264279705</v>
      </c>
      <c r="N2644">
        <f t="shared" si="83"/>
        <v>96</v>
      </c>
    </row>
    <row r="2645" spans="2:14" x14ac:dyDescent="0.2">
      <c r="B2645">
        <v>120</v>
      </c>
      <c r="C2645">
        <v>50</v>
      </c>
      <c r="D2645">
        <v>7</v>
      </c>
      <c r="E2645">
        <v>28</v>
      </c>
      <c r="F2645">
        <v>0.19280230169174009</v>
      </c>
      <c r="G2645">
        <v>2124.7414826501522</v>
      </c>
      <c r="H2645">
        <v>784.22619085997337</v>
      </c>
      <c r="I2645">
        <v>2.7093477716169931</v>
      </c>
      <c r="J2645">
        <f t="shared" si="82"/>
        <v>0.19280230169174009</v>
      </c>
      <c r="K2645">
        <v>15661.80860010783</v>
      </c>
      <c r="L2645">
        <v>14321.29330831765</v>
      </c>
      <c r="M2645">
        <v>1.0936029493238311</v>
      </c>
      <c r="N2645">
        <f t="shared" si="83"/>
        <v>92</v>
      </c>
    </row>
    <row r="2646" spans="2:14" x14ac:dyDescent="0.2">
      <c r="B2646">
        <v>120</v>
      </c>
      <c r="C2646">
        <v>50</v>
      </c>
      <c r="D2646">
        <v>7</v>
      </c>
      <c r="E2646">
        <v>32</v>
      </c>
      <c r="F2646">
        <v>0.2015517245291753</v>
      </c>
      <c r="G2646">
        <v>2008.9043624503349</v>
      </c>
      <c r="H2646">
        <v>720.80073274052063</v>
      </c>
      <c r="I2646">
        <v>2.7870453943801912</v>
      </c>
      <c r="J2646">
        <f t="shared" si="82"/>
        <v>0.2015517245291753</v>
      </c>
      <c r="K2646">
        <v>15674.977171915871</v>
      </c>
      <c r="L2646">
        <v>14386.873542206051</v>
      </c>
      <c r="M2646">
        <v>1.0895332558481849</v>
      </c>
      <c r="N2646">
        <f t="shared" si="83"/>
        <v>88</v>
      </c>
    </row>
    <row r="2647" spans="2:14" x14ac:dyDescent="0.2">
      <c r="B2647">
        <v>120</v>
      </c>
      <c r="C2647">
        <v>50</v>
      </c>
      <c r="D2647">
        <v>7</v>
      </c>
      <c r="E2647">
        <v>36</v>
      </c>
      <c r="F2647">
        <v>0.21117956710292299</v>
      </c>
      <c r="G2647">
        <v>1895.7389991399421</v>
      </c>
      <c r="H2647">
        <v>660.04343711970091</v>
      </c>
      <c r="I2647">
        <v>2.872142790196615</v>
      </c>
      <c r="J2647">
        <f t="shared" si="82"/>
        <v>0.21117956710292299</v>
      </c>
      <c r="K2647">
        <v>15694.437132667081</v>
      </c>
      <c r="L2647">
        <v>14458.741570646829</v>
      </c>
      <c r="M2647">
        <v>1.0854635623703841</v>
      </c>
      <c r="N2647">
        <f t="shared" si="83"/>
        <v>84</v>
      </c>
    </row>
    <row r="2648" spans="2:14" x14ac:dyDescent="0.2">
      <c r="B2648">
        <v>120</v>
      </c>
      <c r="C2648">
        <v>50</v>
      </c>
      <c r="D2648">
        <v>7</v>
      </c>
      <c r="E2648">
        <v>40</v>
      </c>
      <c r="F2648">
        <v>0.22181068981745239</v>
      </c>
      <c r="G2648">
        <v>1785.23587828629</v>
      </c>
      <c r="H2648">
        <v>601.95091409533347</v>
      </c>
      <c r="I2648">
        <v>2.965749924924201</v>
      </c>
      <c r="J2648">
        <f t="shared" si="82"/>
        <v>0.22181068981745239</v>
      </c>
      <c r="K2648">
        <v>15721.050281381211</v>
      </c>
      <c r="L2648">
        <v>14537.765317190249</v>
      </c>
      <c r="M2648">
        <v>1.081393868890687</v>
      </c>
      <c r="N2648">
        <f t="shared" si="83"/>
        <v>80</v>
      </c>
    </row>
    <row r="2649" spans="2:14" x14ac:dyDescent="0.2">
      <c r="B2649">
        <v>120</v>
      </c>
      <c r="C2649">
        <v>50</v>
      </c>
      <c r="D2649">
        <v>7</v>
      </c>
      <c r="E2649">
        <v>44</v>
      </c>
      <c r="F2649">
        <v>0.2335933844466388</v>
      </c>
      <c r="G2649">
        <v>1677.390002512954</v>
      </c>
      <c r="H2649">
        <v>546.52166559780107</v>
      </c>
      <c r="I2649">
        <v>3.0692104414162191</v>
      </c>
      <c r="J2649">
        <f t="shared" si="82"/>
        <v>0.2335933844466388</v>
      </c>
      <c r="K2649">
        <v>15755.897713931639</v>
      </c>
      <c r="L2649">
        <v>14625.02937701649</v>
      </c>
      <c r="M2649">
        <v>1.077324175409339</v>
      </c>
      <c r="N2649">
        <f t="shared" si="83"/>
        <v>76</v>
      </c>
    </row>
    <row r="2650" spans="2:14" x14ac:dyDescent="0.2">
      <c r="B2650">
        <v>120</v>
      </c>
      <c r="C2650">
        <v>50</v>
      </c>
      <c r="D2650">
        <v>7</v>
      </c>
      <c r="E2650">
        <v>48</v>
      </c>
      <c r="F2650">
        <v>0.2467052844585623</v>
      </c>
      <c r="G2650">
        <v>1572.1986669734929</v>
      </c>
      <c r="H2650">
        <v>493.75515775164541</v>
      </c>
      <c r="I2650">
        <v>3.1841665697886148</v>
      </c>
      <c r="J2650">
        <f t="shared" si="82"/>
        <v>0.2467052844585623</v>
      </c>
      <c r="K2650">
        <v>15800.3210088503</v>
      </c>
      <c r="L2650">
        <v>14721.87749962845</v>
      </c>
      <c r="M2650">
        <v>1.073254481926579</v>
      </c>
      <c r="N2650">
        <f t="shared" si="83"/>
        <v>72</v>
      </c>
    </row>
    <row r="2651" spans="2:14" x14ac:dyDescent="0.2">
      <c r="B2651">
        <v>120</v>
      </c>
      <c r="C2651">
        <v>50</v>
      </c>
      <c r="D2651">
        <v>7</v>
      </c>
      <c r="E2651">
        <v>52</v>
      </c>
      <c r="F2651">
        <v>0.26136102688021168</v>
      </c>
      <c r="G2651">
        <v>1469.660335891537</v>
      </c>
      <c r="H2651">
        <v>443.65136379484642</v>
      </c>
      <c r="I2651">
        <v>3.3126469471896831</v>
      </c>
      <c r="J2651">
        <f t="shared" si="82"/>
        <v>0.26136102688021168</v>
      </c>
      <c r="K2651">
        <v>15855.988150933281</v>
      </c>
      <c r="L2651">
        <v>14829.979178836589</v>
      </c>
      <c r="M2651">
        <v>1.069184788442648</v>
      </c>
      <c r="N2651">
        <f t="shared" si="83"/>
        <v>68</v>
      </c>
    </row>
    <row r="2652" spans="2:14" x14ac:dyDescent="0.2">
      <c r="B2652">
        <v>120</v>
      </c>
      <c r="C2652">
        <v>50</v>
      </c>
      <c r="D2652">
        <v>7</v>
      </c>
      <c r="E2652">
        <v>56</v>
      </c>
      <c r="F2652">
        <v>0.27782236693151552</v>
      </c>
      <c r="G2652">
        <v>1369.7740627018791</v>
      </c>
      <c r="H2652">
        <v>396.21053651797251</v>
      </c>
      <c r="I2652">
        <v>3.457187369977337</v>
      </c>
      <c r="J2652">
        <f t="shared" si="82"/>
        <v>0.27782236693151552</v>
      </c>
      <c r="K2652">
        <v>15924.98956364848</v>
      </c>
      <c r="L2652">
        <v>14951.42603746458</v>
      </c>
      <c r="M2652">
        <v>1.0651150949577921</v>
      </c>
      <c r="N2652">
        <f t="shared" si="83"/>
        <v>64</v>
      </c>
    </row>
    <row r="2653" spans="2:14" x14ac:dyDescent="0.2">
      <c r="B2653">
        <v>120</v>
      </c>
      <c r="C2653">
        <v>50</v>
      </c>
      <c r="D2653">
        <v>7</v>
      </c>
      <c r="E2653">
        <v>60</v>
      </c>
      <c r="F2653">
        <v>0.2964117481210769</v>
      </c>
      <c r="G2653">
        <v>1272.539183457021</v>
      </c>
      <c r="H2653">
        <v>351.43309508739912</v>
      </c>
      <c r="I2653">
        <v>3.620999846757599</v>
      </c>
      <c r="J2653">
        <f t="shared" si="82"/>
        <v>0.2964117481210769</v>
      </c>
      <c r="K2653">
        <v>16009.975456982551</v>
      </c>
      <c r="L2653">
        <v>15088.86936861293</v>
      </c>
      <c r="M2653">
        <v>1.061045401472271</v>
      </c>
      <c r="N2653">
        <f t="shared" si="83"/>
        <v>60</v>
      </c>
    </row>
    <row r="2654" spans="2:14" x14ac:dyDescent="0.2">
      <c r="B2654">
        <v>120</v>
      </c>
      <c r="C2654">
        <v>50</v>
      </c>
      <c r="D2654">
        <v>7</v>
      </c>
      <c r="E2654">
        <v>64</v>
      </c>
      <c r="F2654">
        <v>0.31753080646358078</v>
      </c>
      <c r="G2654">
        <v>1177.955151975264</v>
      </c>
      <c r="H2654">
        <v>309.31957085534151</v>
      </c>
      <c r="I2654">
        <v>3.808214102709186</v>
      </c>
      <c r="J2654">
        <f t="shared" si="82"/>
        <v>0.31753080646358078</v>
      </c>
      <c r="K2654">
        <v>16114.353656754971</v>
      </c>
      <c r="L2654">
        <v>15245.71807563505</v>
      </c>
      <c r="M2654">
        <v>1.0569757079863711</v>
      </c>
      <c r="N2654">
        <f t="shared" si="83"/>
        <v>56</v>
      </c>
    </row>
    <row r="2655" spans="2:14" x14ac:dyDescent="0.2">
      <c r="B2655">
        <v>120</v>
      </c>
      <c r="C2655">
        <v>50</v>
      </c>
      <c r="D2655">
        <v>7</v>
      </c>
      <c r="E2655">
        <v>68</v>
      </c>
      <c r="F2655">
        <v>0.3416860456070267</v>
      </c>
      <c r="G2655">
        <v>1086.0214515726061</v>
      </c>
      <c r="H2655">
        <v>269.87058489236603</v>
      </c>
      <c r="I2655">
        <v>4.0242305474149767</v>
      </c>
      <c r="J2655">
        <f t="shared" si="82"/>
        <v>0.3416860456070267</v>
      </c>
      <c r="K2655">
        <v>16242.57968364939</v>
      </c>
      <c r="L2655">
        <v>15426.42881696915</v>
      </c>
      <c r="M2655">
        <v>1.0529060145004181</v>
      </c>
      <c r="N2655">
        <f t="shared" si="83"/>
        <v>52</v>
      </c>
    </row>
    <row r="2656" spans="2:14" x14ac:dyDescent="0.2">
      <c r="B2656">
        <v>120</v>
      </c>
      <c r="C2656">
        <v>50</v>
      </c>
      <c r="D2656">
        <v>7</v>
      </c>
      <c r="E2656">
        <v>72</v>
      </c>
      <c r="F2656">
        <v>0.36952515168125771</v>
      </c>
      <c r="G2656">
        <v>996.73755020639987</v>
      </c>
      <c r="H2656">
        <v>233.08684336546611</v>
      </c>
      <c r="I2656">
        <v>4.2762497265603949</v>
      </c>
      <c r="J2656">
        <f t="shared" si="82"/>
        <v>0.36952515168125771</v>
      </c>
      <c r="K2656">
        <v>16400.592453734949</v>
      </c>
      <c r="L2656">
        <v>15636.94174689401</v>
      </c>
      <c r="M2656">
        <v>1.0488363210147931</v>
      </c>
      <c r="N2656">
        <f t="shared" si="83"/>
        <v>48</v>
      </c>
    </row>
    <row r="2657" spans="2:14" x14ac:dyDescent="0.2">
      <c r="B2657">
        <v>120</v>
      </c>
      <c r="C2657">
        <v>50</v>
      </c>
      <c r="D2657">
        <v>7</v>
      </c>
      <c r="E2657">
        <v>76</v>
      </c>
      <c r="F2657">
        <v>0.40188947228257582</v>
      </c>
      <c r="G2657">
        <v>910.1028814496899</v>
      </c>
      <c r="H2657">
        <v>198.96914336121429</v>
      </c>
      <c r="I2657">
        <v>4.5740905653770794</v>
      </c>
      <c r="J2657">
        <f t="shared" si="82"/>
        <v>0.40188947228257582</v>
      </c>
      <c r="K2657">
        <v>16596.488014833729</v>
      </c>
      <c r="L2657">
        <v>15885.354276745251</v>
      </c>
      <c r="M2657">
        <v>1.0447666275299581</v>
      </c>
      <c r="N2657">
        <f t="shared" si="83"/>
        <v>44</v>
      </c>
    </row>
    <row r="2658" spans="2:14" x14ac:dyDescent="0.2">
      <c r="B2658">
        <v>120</v>
      </c>
      <c r="C2658">
        <v>50</v>
      </c>
      <c r="D2658">
        <v>7</v>
      </c>
      <c r="E2658">
        <v>80</v>
      </c>
      <c r="F2658">
        <v>0.4398917216969524</v>
      </c>
      <c r="G2658">
        <v>826.11684144465744</v>
      </c>
      <c r="H2658">
        <v>167.51838497241039</v>
      </c>
      <c r="I2658">
        <v>4.9314995579781611</v>
      </c>
      <c r="J2658">
        <f t="shared" si="82"/>
        <v>0.4398917216969524</v>
      </c>
      <c r="K2658">
        <v>16841.597788064559</v>
      </c>
      <c r="L2658">
        <v>16182.999331592309</v>
      </c>
      <c r="M2658">
        <v>1.0406969340464931</v>
      </c>
      <c r="N2658">
        <f t="shared" si="83"/>
        <v>40</v>
      </c>
    </row>
    <row r="2659" spans="2:14" x14ac:dyDescent="0.2">
      <c r="B2659">
        <v>120</v>
      </c>
      <c r="C2659">
        <v>50</v>
      </c>
      <c r="D2659">
        <v>8</v>
      </c>
      <c r="E2659">
        <v>20</v>
      </c>
      <c r="F2659">
        <v>0.1775292534274592</v>
      </c>
      <c r="G2659">
        <v>2364.5225565539122</v>
      </c>
      <c r="H2659">
        <v>919.11785913985625</v>
      </c>
      <c r="I2659">
        <v>2.5725999479182331</v>
      </c>
      <c r="J2659">
        <f t="shared" si="82"/>
        <v>0.1775292534274592</v>
      </c>
      <c r="K2659">
        <v>15651.92631861685</v>
      </c>
      <c r="L2659">
        <v>14206.521621202801</v>
      </c>
      <c r="M2659">
        <v>1.101742336087169</v>
      </c>
      <c r="N2659">
        <f t="shared" si="83"/>
        <v>100</v>
      </c>
    </row>
    <row r="2660" spans="2:14" x14ac:dyDescent="0.2">
      <c r="B2660">
        <v>120</v>
      </c>
      <c r="C2660">
        <v>50</v>
      </c>
      <c r="D2660">
        <v>8</v>
      </c>
      <c r="E2660">
        <v>24</v>
      </c>
      <c r="F2660">
        <v>0.1808364646516793</v>
      </c>
      <c r="G2660">
        <v>2301.9786908415331</v>
      </c>
      <c r="H2660">
        <v>872.58138207194713</v>
      </c>
      <c r="I2660">
        <v>2.6381249223716838</v>
      </c>
      <c r="J2660">
        <f t="shared" si="82"/>
        <v>0.1808364646516793</v>
      </c>
      <c r="K2660">
        <v>16063.96926250204</v>
      </c>
      <c r="L2660">
        <v>14634.571953732449</v>
      </c>
      <c r="M2660">
        <v>1.097672642103142</v>
      </c>
      <c r="N2660">
        <f t="shared" si="83"/>
        <v>96</v>
      </c>
    </row>
    <row r="2661" spans="2:14" x14ac:dyDescent="0.2">
      <c r="B2661">
        <v>120</v>
      </c>
      <c r="C2661">
        <v>50</v>
      </c>
      <c r="D2661">
        <v>8</v>
      </c>
      <c r="E2661">
        <v>28</v>
      </c>
      <c r="F2661">
        <v>0.18864168503383499</v>
      </c>
      <c r="G2661">
        <v>2179.6635101816269</v>
      </c>
      <c r="H2661">
        <v>804.49750962169878</v>
      </c>
      <c r="I2661">
        <v>2.709347740811002</v>
      </c>
      <c r="J2661">
        <f t="shared" si="82"/>
        <v>0.18864168503383499</v>
      </c>
      <c r="K2661">
        <v>16066.647631186061</v>
      </c>
      <c r="L2661">
        <v>14691.48163062614</v>
      </c>
      <c r="M2661">
        <v>1.093602948642922</v>
      </c>
      <c r="N2661">
        <f t="shared" si="83"/>
        <v>92</v>
      </c>
    </row>
    <row r="2662" spans="2:14" x14ac:dyDescent="0.2">
      <c r="B2662">
        <v>120</v>
      </c>
      <c r="C2662">
        <v>50</v>
      </c>
      <c r="D2662">
        <v>8</v>
      </c>
      <c r="E2662">
        <v>32</v>
      </c>
      <c r="F2662">
        <v>0.19720936932198249</v>
      </c>
      <c r="G2662">
        <v>2060.1282061494858</v>
      </c>
      <c r="H2662">
        <v>739.18000601428116</v>
      </c>
      <c r="I2662">
        <v>2.787045360247046</v>
      </c>
      <c r="J2662">
        <f t="shared" si="82"/>
        <v>0.19720936932198249</v>
      </c>
      <c r="K2662">
        <v>16074.66398411563</v>
      </c>
      <c r="L2662">
        <v>14753.715783980429</v>
      </c>
      <c r="M2662">
        <v>1.0895332551796539</v>
      </c>
      <c r="N2662">
        <f t="shared" si="83"/>
        <v>88</v>
      </c>
    </row>
    <row r="2663" spans="2:14" x14ac:dyDescent="0.2">
      <c r="B2663">
        <v>120</v>
      </c>
      <c r="C2663">
        <v>50</v>
      </c>
      <c r="D2663">
        <v>8</v>
      </c>
      <c r="E2663">
        <v>36</v>
      </c>
      <c r="F2663">
        <v>0.2066449702387804</v>
      </c>
      <c r="G2663">
        <v>1943.356096986849</v>
      </c>
      <c r="H2663">
        <v>676.62239125936435</v>
      </c>
      <c r="I2663">
        <v>2.8721427521335419</v>
      </c>
      <c r="J2663">
        <f t="shared" si="82"/>
        <v>0.2066449702387804</v>
      </c>
      <c r="K2663">
        <v>16088.649389173581</v>
      </c>
      <c r="L2663">
        <v>14821.915683446099</v>
      </c>
      <c r="M2663">
        <v>1.0854635617137021</v>
      </c>
      <c r="N2663">
        <f t="shared" si="83"/>
        <v>84</v>
      </c>
    </row>
    <row r="2664" spans="2:14" x14ac:dyDescent="0.2">
      <c r="B2664">
        <v>120</v>
      </c>
      <c r="C2664">
        <v>50</v>
      </c>
      <c r="D2664">
        <v>8</v>
      </c>
      <c r="E2664">
        <v>40</v>
      </c>
      <c r="F2664">
        <v>0.2170728317491232</v>
      </c>
      <c r="G2664">
        <v>1829.338565352406</v>
      </c>
      <c r="H2664">
        <v>616.82159252251824</v>
      </c>
      <c r="I2664">
        <v>2.9657498821843249</v>
      </c>
      <c r="J2664">
        <f t="shared" si="82"/>
        <v>0.2170728317491232</v>
      </c>
      <c r="K2664">
        <v>16109.42504425904</v>
      </c>
      <c r="L2664">
        <v>14896.90807142915</v>
      </c>
      <c r="M2664">
        <v>1.0813938682454101</v>
      </c>
      <c r="N2664">
        <f t="shared" si="83"/>
        <v>80</v>
      </c>
    </row>
    <row r="2665" spans="2:14" x14ac:dyDescent="0.2">
      <c r="B2665">
        <v>120</v>
      </c>
      <c r="C2665">
        <v>50</v>
      </c>
      <c r="D2665">
        <v>8</v>
      </c>
      <c r="E2665">
        <v>44</v>
      </c>
      <c r="F2665">
        <v>0.22864090364129219</v>
      </c>
      <c r="G2665">
        <v>1718.0709686756411</v>
      </c>
      <c r="H2665">
        <v>559.77621233084108</v>
      </c>
      <c r="I2665">
        <v>3.0692103930636851</v>
      </c>
      <c r="J2665">
        <f t="shared" si="82"/>
        <v>0.22864090364129219</v>
      </c>
      <c r="K2665">
        <v>16138.018234980989</v>
      </c>
      <c r="L2665">
        <v>14979.72347863619</v>
      </c>
      <c r="M2665">
        <v>1.0773241747751039</v>
      </c>
      <c r="N2665">
        <f t="shared" si="83"/>
        <v>76</v>
      </c>
    </row>
    <row r="2666" spans="2:14" x14ac:dyDescent="0.2">
      <c r="B2666">
        <v>120</v>
      </c>
      <c r="C2666">
        <v>50</v>
      </c>
      <c r="D2666">
        <v>8</v>
      </c>
      <c r="E2666">
        <v>48</v>
      </c>
      <c r="F2666">
        <v>0.2415267294409694</v>
      </c>
      <c r="G2666">
        <v>1609.5506773995021</v>
      </c>
      <c r="H2666">
        <v>505.4857118812771</v>
      </c>
      <c r="I2666">
        <v>3.184166514636392</v>
      </c>
      <c r="J2666">
        <f t="shared" si="82"/>
        <v>0.2415267294409694</v>
      </c>
      <c r="K2666">
        <v>16175.70216611393</v>
      </c>
      <c r="L2666">
        <v>15071.637200595709</v>
      </c>
      <c r="M2666">
        <v>1.0732544813031051</v>
      </c>
      <c r="N2666">
        <f t="shared" si="83"/>
        <v>72</v>
      </c>
    </row>
    <row r="2667" spans="2:14" x14ac:dyDescent="0.2">
      <c r="B2667">
        <v>120</v>
      </c>
      <c r="C2667">
        <v>50</v>
      </c>
      <c r="D2667">
        <v>8</v>
      </c>
      <c r="E2667">
        <v>52</v>
      </c>
      <c r="F2667">
        <v>0.25594523790131962</v>
      </c>
      <c r="G2667">
        <v>1503.776107394229</v>
      </c>
      <c r="H2667">
        <v>453.95001646212899</v>
      </c>
      <c r="I2667">
        <v>3.3126468837118819</v>
      </c>
      <c r="J2667">
        <f t="shared" si="82"/>
        <v>0.25594523790131962</v>
      </c>
      <c r="K2667">
        <v>16224.0590959646</v>
      </c>
      <c r="L2667">
        <v>15174.2330050325</v>
      </c>
      <c r="M2667">
        <v>1.0691847878297329</v>
      </c>
      <c r="N2667">
        <f t="shared" si="83"/>
        <v>68</v>
      </c>
    </row>
    <row r="2668" spans="2:14" x14ac:dyDescent="0.2">
      <c r="B2668">
        <v>120</v>
      </c>
      <c r="C2668">
        <v>50</v>
      </c>
      <c r="D2668">
        <v>8</v>
      </c>
      <c r="E2668">
        <v>56</v>
      </c>
      <c r="F2668">
        <v>0.27215906399896472</v>
      </c>
      <c r="G2668">
        <v>1400.7462232161779</v>
      </c>
      <c r="H2668">
        <v>405.16931922161268</v>
      </c>
      <c r="I2668">
        <v>3.4571872961832559</v>
      </c>
      <c r="J2668">
        <f t="shared" si="82"/>
        <v>0.27215906399896472</v>
      </c>
      <c r="K2668">
        <v>16285.071818367889</v>
      </c>
      <c r="L2668">
        <v>15289.494914373319</v>
      </c>
      <c r="M2668">
        <v>1.065115094355318</v>
      </c>
      <c r="N2668">
        <f t="shared" si="83"/>
        <v>64</v>
      </c>
    </row>
    <row r="2669" spans="2:14" x14ac:dyDescent="0.2">
      <c r="B2669">
        <v>120</v>
      </c>
      <c r="C2669">
        <v>50</v>
      </c>
      <c r="D2669">
        <v>8</v>
      </c>
      <c r="E2669">
        <v>60</v>
      </c>
      <c r="F2669">
        <v>0.29049244229997923</v>
      </c>
      <c r="G2669">
        <v>1300.460271774587</v>
      </c>
      <c r="H2669">
        <v>359.14398176378091</v>
      </c>
      <c r="I2669">
        <v>3.620999760006939</v>
      </c>
      <c r="J2669">
        <f t="shared" si="82"/>
        <v>0.29049244229997923</v>
      </c>
      <c r="K2669">
        <v>16361.254179482939</v>
      </c>
      <c r="L2669">
        <v>15419.937889472139</v>
      </c>
      <c r="M2669">
        <v>1.061045400880213</v>
      </c>
      <c r="N2669">
        <f t="shared" si="83"/>
        <v>60</v>
      </c>
    </row>
    <row r="2670" spans="2:14" x14ac:dyDescent="0.2">
      <c r="B2670">
        <v>120</v>
      </c>
      <c r="C2670">
        <v>50</v>
      </c>
      <c r="D2670">
        <v>8</v>
      </c>
      <c r="E2670">
        <v>64</v>
      </c>
      <c r="F2670">
        <v>0.31135021817267122</v>
      </c>
      <c r="G2670">
        <v>1202.917634526859</v>
      </c>
      <c r="H2670">
        <v>315.87448465487239</v>
      </c>
      <c r="I2670">
        <v>3.808213999434551</v>
      </c>
      <c r="J2670">
        <f t="shared" si="82"/>
        <v>0.31135021817267122</v>
      </c>
      <c r="K2670">
        <v>16455.83887485724</v>
      </c>
      <c r="L2670">
        <v>15568.795724985261</v>
      </c>
      <c r="M2670">
        <v>1.0569757074048081</v>
      </c>
      <c r="N2670">
        <f t="shared" si="83"/>
        <v>56</v>
      </c>
    </row>
    <row r="2671" spans="2:14" x14ac:dyDescent="0.2">
      <c r="B2671">
        <v>120</v>
      </c>
      <c r="C2671">
        <v>50</v>
      </c>
      <c r="D2671">
        <v>8</v>
      </c>
      <c r="E2671">
        <v>68</v>
      </c>
      <c r="F2671">
        <v>0.33524432639638568</v>
      </c>
      <c r="G2671">
        <v>1108.1177444040909</v>
      </c>
      <c r="H2671">
        <v>275.36140529007997</v>
      </c>
      <c r="I2671">
        <v>4.0242304226939227</v>
      </c>
      <c r="J2671">
        <f t="shared" si="82"/>
        <v>0.33524432639638568</v>
      </c>
      <c r="K2671">
        <v>16573.052711147091</v>
      </c>
      <c r="L2671">
        <v>15740.296372033081</v>
      </c>
      <c r="M2671">
        <v>1.052906013929549</v>
      </c>
      <c r="N2671">
        <f t="shared" si="83"/>
        <v>52</v>
      </c>
    </row>
    <row r="2672" spans="2:14" x14ac:dyDescent="0.2">
      <c r="B2672">
        <v>120</v>
      </c>
      <c r="C2672">
        <v>50</v>
      </c>
      <c r="D2672">
        <v>8</v>
      </c>
      <c r="E2672">
        <v>72</v>
      </c>
      <c r="F2672">
        <v>0.3628314001247997</v>
      </c>
      <c r="G2672">
        <v>1016.0600404154389</v>
      </c>
      <c r="H2672">
        <v>237.60541169705641</v>
      </c>
      <c r="I2672">
        <v>4.2762495734352299</v>
      </c>
      <c r="J2672">
        <f t="shared" si="82"/>
        <v>0.3628314001247997</v>
      </c>
      <c r="K2672">
        <v>16718.529996114201</v>
      </c>
      <c r="L2672">
        <v>15940.075367395821</v>
      </c>
      <c r="M2672">
        <v>1.048836320454962</v>
      </c>
      <c r="N2672">
        <f t="shared" si="83"/>
        <v>48</v>
      </c>
    </row>
    <row r="2673" spans="2:14" x14ac:dyDescent="0.2">
      <c r="B2673">
        <v>120</v>
      </c>
      <c r="C2673">
        <v>50</v>
      </c>
      <c r="D2673">
        <v>8</v>
      </c>
      <c r="E2673">
        <v>76</v>
      </c>
      <c r="F2673">
        <v>0.39496737762633549</v>
      </c>
      <c r="G2673">
        <v>926.74394573113773</v>
      </c>
      <c r="H2673">
        <v>202.60726614683989</v>
      </c>
      <c r="I2673">
        <v>4.5740903737355536</v>
      </c>
      <c r="J2673">
        <f t="shared" si="82"/>
        <v>0.39496737762633549</v>
      </c>
      <c r="K2673">
        <v>16899.951754516871</v>
      </c>
      <c r="L2673">
        <v>16175.81507493257</v>
      </c>
      <c r="M2673">
        <v>1.04476662698169</v>
      </c>
      <c r="N2673">
        <f t="shared" si="83"/>
        <v>44</v>
      </c>
    </row>
    <row r="2674" spans="2:14" x14ac:dyDescent="0.2">
      <c r="B2674">
        <v>120</v>
      </c>
      <c r="C2674">
        <v>50</v>
      </c>
      <c r="D2674">
        <v>8</v>
      </c>
      <c r="E2674">
        <v>80</v>
      </c>
      <c r="F2674">
        <v>0.43278879444089191</v>
      </c>
      <c r="G2674">
        <v>840.16886097809447</v>
      </c>
      <c r="H2674">
        <v>170.36783495546209</v>
      </c>
      <c r="I2674">
        <v>4.9314993126357054</v>
      </c>
      <c r="J2674">
        <f t="shared" si="82"/>
        <v>0.43278879444089191</v>
      </c>
      <c r="K2674">
        <v>17128.068719559331</v>
      </c>
      <c r="L2674">
        <v>16458.267693536702</v>
      </c>
      <c r="M2674">
        <v>1.040696933510546</v>
      </c>
      <c r="N2674">
        <f t="shared" si="83"/>
        <v>40</v>
      </c>
    </row>
    <row r="2675" spans="2:14" x14ac:dyDescent="0.2">
      <c r="B2675">
        <v>120</v>
      </c>
      <c r="C2675">
        <v>50</v>
      </c>
      <c r="D2675">
        <v>9</v>
      </c>
      <c r="E2675">
        <v>20</v>
      </c>
      <c r="F2675">
        <v>0.1737032904682296</v>
      </c>
      <c r="G2675">
        <v>2427.1070090460739</v>
      </c>
      <c r="H2675">
        <v>943.4451856182817</v>
      </c>
      <c r="I2675">
        <v>2.572599920000104</v>
      </c>
      <c r="J2675">
        <f t="shared" si="82"/>
        <v>0.1737032904682296</v>
      </c>
      <c r="K2675">
        <v>16066.20328814001</v>
      </c>
      <c r="L2675">
        <v>14582.54146471222</v>
      </c>
      <c r="M2675">
        <v>1.1017423353136391</v>
      </c>
      <c r="N2675">
        <f t="shared" si="83"/>
        <v>100</v>
      </c>
    </row>
    <row r="2676" spans="2:14" x14ac:dyDescent="0.2">
      <c r="B2676">
        <v>120</v>
      </c>
      <c r="C2676">
        <v>50</v>
      </c>
      <c r="D2676">
        <v>9</v>
      </c>
      <c r="E2676">
        <v>24</v>
      </c>
      <c r="F2676">
        <v>0.17780255755233171</v>
      </c>
      <c r="G2676">
        <v>2348.7339787390638</v>
      </c>
      <c r="H2676">
        <v>890.30431783744837</v>
      </c>
      <c r="I2676">
        <v>2.638124887953083</v>
      </c>
      <c r="J2676">
        <f t="shared" si="82"/>
        <v>0.17780255755233171</v>
      </c>
      <c r="K2676">
        <v>16390.24313750946</v>
      </c>
      <c r="L2676">
        <v>14931.813476607849</v>
      </c>
      <c r="M2676">
        <v>1.0976726412492619</v>
      </c>
      <c r="N2676">
        <f t="shared" si="83"/>
        <v>96</v>
      </c>
    </row>
    <row r="2677" spans="2:14" x14ac:dyDescent="0.2">
      <c r="B2677">
        <v>120</v>
      </c>
      <c r="C2677">
        <v>50</v>
      </c>
      <c r="D2677">
        <v>9</v>
      </c>
      <c r="E2677">
        <v>28</v>
      </c>
      <c r="F2677">
        <v>0.18547769516059509</v>
      </c>
      <c r="G2677">
        <v>2223.3683245844468</v>
      </c>
      <c r="H2677">
        <v>820.62864143072318</v>
      </c>
      <c r="I2677">
        <v>2.70934770288802</v>
      </c>
      <c r="J2677">
        <f t="shared" si="82"/>
        <v>0.18547769516059509</v>
      </c>
      <c r="K2677">
        <v>16388.802793905641</v>
      </c>
      <c r="L2677">
        <v>14986.06311075192</v>
      </c>
      <c r="M2677">
        <v>1.0936029478047049</v>
      </c>
      <c r="N2677">
        <f t="shared" si="83"/>
        <v>92</v>
      </c>
    </row>
    <row r="2678" spans="2:14" x14ac:dyDescent="0.2">
      <c r="B2678">
        <v>120</v>
      </c>
      <c r="C2678">
        <v>50</v>
      </c>
      <c r="D2678">
        <v>9</v>
      </c>
      <c r="E2678">
        <v>32</v>
      </c>
      <c r="F2678">
        <v>0.1939079970180845</v>
      </c>
      <c r="G2678">
        <v>2100.854802616534</v>
      </c>
      <c r="H2678">
        <v>753.79283892134788</v>
      </c>
      <c r="I2678">
        <v>2.7870453182107511</v>
      </c>
      <c r="J2678">
        <f t="shared" si="82"/>
        <v>0.1939079970180845</v>
      </c>
      <c r="K2678">
        <v>16392.44340748855</v>
      </c>
      <c r="L2678">
        <v>15045.38144379336</v>
      </c>
      <c r="M2678">
        <v>1.0895332543563321</v>
      </c>
      <c r="N2678">
        <f t="shared" si="83"/>
        <v>88</v>
      </c>
    </row>
    <row r="2679" spans="2:14" x14ac:dyDescent="0.2">
      <c r="B2679">
        <v>120</v>
      </c>
      <c r="C2679">
        <v>50</v>
      </c>
      <c r="D2679">
        <v>9</v>
      </c>
      <c r="E2679">
        <v>36</v>
      </c>
      <c r="F2679">
        <v>0.20319849455313821</v>
      </c>
      <c r="G2679">
        <v>1981.1780936136711</v>
      </c>
      <c r="H2679">
        <v>689.79096686293394</v>
      </c>
      <c r="I2679">
        <v>2.8721427052368811</v>
      </c>
      <c r="J2679">
        <f t="shared" si="82"/>
        <v>0.20319849455313821</v>
      </c>
      <c r="K2679">
        <v>16401.769997316849</v>
      </c>
      <c r="L2679">
        <v>15110.382870566111</v>
      </c>
      <c r="M2679">
        <v>1.085463560904619</v>
      </c>
      <c r="N2679">
        <f t="shared" si="83"/>
        <v>84</v>
      </c>
    </row>
    <row r="2680" spans="2:14" x14ac:dyDescent="0.2">
      <c r="B2680">
        <v>120</v>
      </c>
      <c r="C2680">
        <v>50</v>
      </c>
      <c r="D2680">
        <v>9</v>
      </c>
      <c r="E2680">
        <v>40</v>
      </c>
      <c r="F2680">
        <v>0.21347322997453849</v>
      </c>
      <c r="G2680">
        <v>1864.330239371091</v>
      </c>
      <c r="H2680">
        <v>628.62019608870469</v>
      </c>
      <c r="I2680">
        <v>2.965749829501207</v>
      </c>
      <c r="J2680">
        <f t="shared" si="82"/>
        <v>0.21347322997453849</v>
      </c>
      <c r="K2680">
        <v>16417.566883311429</v>
      </c>
      <c r="L2680">
        <v>15181.856840029041</v>
      </c>
      <c r="M2680">
        <v>1.0813938674500121</v>
      </c>
      <c r="N2680">
        <f t="shared" si="83"/>
        <v>80</v>
      </c>
    </row>
    <row r="2681" spans="2:14" x14ac:dyDescent="0.2">
      <c r="B2681">
        <v>120</v>
      </c>
      <c r="C2681">
        <v>50</v>
      </c>
      <c r="D2681">
        <v>9</v>
      </c>
      <c r="E2681">
        <v>44</v>
      </c>
      <c r="F2681">
        <v>0.2248800093333998</v>
      </c>
      <c r="G2681">
        <v>1750.306865232634</v>
      </c>
      <c r="H2681">
        <v>570.27921682865303</v>
      </c>
      <c r="I2681">
        <v>3.069210333433094</v>
      </c>
      <c r="J2681">
        <f t="shared" si="82"/>
        <v>0.2248800093333998</v>
      </c>
      <c r="K2681">
        <v>16440.813344113601</v>
      </c>
      <c r="L2681">
        <v>15260.785695709619</v>
      </c>
      <c r="M2681">
        <v>1.077324173992938</v>
      </c>
      <c r="N2681">
        <f t="shared" si="83"/>
        <v>76</v>
      </c>
    </row>
    <row r="2682" spans="2:14" x14ac:dyDescent="0.2">
      <c r="B2682">
        <v>120</v>
      </c>
      <c r="C2682">
        <v>50</v>
      </c>
      <c r="D2682">
        <v>9</v>
      </c>
      <c r="E2682">
        <v>48</v>
      </c>
      <c r="F2682">
        <v>0.23759645992008349</v>
      </c>
      <c r="G2682">
        <v>1639.1054216435689</v>
      </c>
      <c r="H2682">
        <v>514.76750639136969</v>
      </c>
      <c r="I2682">
        <v>3.184166446584884</v>
      </c>
      <c r="J2682">
        <f t="shared" si="82"/>
        <v>0.23759645992008349</v>
      </c>
      <c r="K2682">
        <v>16472.722165049348</v>
      </c>
      <c r="L2682">
        <v>15348.384249797149</v>
      </c>
      <c r="M2682">
        <v>1.07325448053381</v>
      </c>
      <c r="N2682">
        <f t="shared" si="83"/>
        <v>72</v>
      </c>
    </row>
    <row r="2683" spans="2:14" x14ac:dyDescent="0.2">
      <c r="B2683">
        <v>120</v>
      </c>
      <c r="C2683">
        <v>50</v>
      </c>
      <c r="D2683">
        <v>9</v>
      </c>
      <c r="E2683">
        <v>52</v>
      </c>
      <c r="F2683">
        <v>0.25183793628643703</v>
      </c>
      <c r="G2683">
        <v>1530.7243278667979</v>
      </c>
      <c r="H2683">
        <v>462.08497851244152</v>
      </c>
      <c r="I2683">
        <v>3.3126468053442339</v>
      </c>
      <c r="J2683">
        <f t="shared" si="82"/>
        <v>0.25183793628643703</v>
      </c>
      <c r="K2683">
        <v>16514.800197201828</v>
      </c>
      <c r="L2683">
        <v>15446.16084784747</v>
      </c>
      <c r="M2683">
        <v>1.0691847870730471</v>
      </c>
      <c r="N2683">
        <f t="shared" si="83"/>
        <v>68</v>
      </c>
    </row>
    <row r="2684" spans="2:14" x14ac:dyDescent="0.2">
      <c r="B2684">
        <v>120</v>
      </c>
      <c r="C2684">
        <v>50</v>
      </c>
      <c r="D2684">
        <v>9</v>
      </c>
      <c r="E2684">
        <v>56</v>
      </c>
      <c r="F2684">
        <v>0.26786802174252322</v>
      </c>
      <c r="G2684">
        <v>1425.162530353427</v>
      </c>
      <c r="H2684">
        <v>412.23180748842572</v>
      </c>
      <c r="I2684">
        <v>3.457187205025273</v>
      </c>
      <c r="J2684">
        <f t="shared" si="82"/>
        <v>0.26786802174252322</v>
      </c>
      <c r="K2684">
        <v>16568.935739383131</v>
      </c>
      <c r="L2684">
        <v>15556.00501651812</v>
      </c>
      <c r="M2684">
        <v>1.06511509361108</v>
      </c>
      <c r="N2684">
        <f t="shared" si="83"/>
        <v>64</v>
      </c>
    </row>
    <row r="2685" spans="2:14" x14ac:dyDescent="0.2">
      <c r="B2685">
        <v>120</v>
      </c>
      <c r="C2685">
        <v>50</v>
      </c>
      <c r="D2685">
        <v>9</v>
      </c>
      <c r="E2685">
        <v>60</v>
      </c>
      <c r="F2685">
        <v>0.28601270280160668</v>
      </c>
      <c r="G2685">
        <v>1322.419261192068</v>
      </c>
      <c r="H2685">
        <v>365.20833692396008</v>
      </c>
      <c r="I2685">
        <v>3.6209996527746551</v>
      </c>
      <c r="J2685">
        <f t="shared" si="82"/>
        <v>0.28601270280160668</v>
      </c>
      <c r="K2685">
        <v>16637.522986136861</v>
      </c>
      <c r="L2685">
        <v>15680.31206186875</v>
      </c>
      <c r="M2685">
        <v>1.0610454001483709</v>
      </c>
      <c r="N2685">
        <f t="shared" si="83"/>
        <v>60</v>
      </c>
    </row>
    <row r="2686" spans="2:14" x14ac:dyDescent="0.2">
      <c r="B2686">
        <v>120</v>
      </c>
      <c r="C2686">
        <v>50</v>
      </c>
      <c r="D2686">
        <v>9</v>
      </c>
      <c r="E2686">
        <v>64</v>
      </c>
      <c r="F2686">
        <v>0.30667981998183308</v>
      </c>
      <c r="G2686">
        <v>1222.493899624104</v>
      </c>
      <c r="H2686">
        <v>321.01503245731931</v>
      </c>
      <c r="I2686">
        <v>3.808213871687276</v>
      </c>
      <c r="J2686">
        <f t="shared" si="82"/>
        <v>0.30667981998183308</v>
      </c>
      <c r="K2686">
        <v>16723.64097116491</v>
      </c>
      <c r="L2686">
        <v>15822.162103998129</v>
      </c>
      <c r="M2686">
        <v>1.0569757066854339</v>
      </c>
      <c r="N2686">
        <f t="shared" si="83"/>
        <v>56</v>
      </c>
    </row>
    <row r="2687" spans="2:14" x14ac:dyDescent="0.2">
      <c r="B2687">
        <v>120</v>
      </c>
      <c r="C2687">
        <v>50</v>
      </c>
      <c r="D2687">
        <v>9</v>
      </c>
      <c r="E2687">
        <v>68</v>
      </c>
      <c r="F2687">
        <v>0.33038624249430237</v>
      </c>
      <c r="G2687">
        <v>1125.385890917084</v>
      </c>
      <c r="H2687">
        <v>279.65245920007288</v>
      </c>
      <c r="I2687">
        <v>4.0242302682986404</v>
      </c>
      <c r="J2687">
        <f t="shared" si="82"/>
        <v>0.33038624249430237</v>
      </c>
      <c r="K2687">
        <v>16831.315791788878</v>
      </c>
      <c r="L2687">
        <v>15985.58236007187</v>
      </c>
      <c r="M2687">
        <v>1.052906013222856</v>
      </c>
      <c r="N2687">
        <f t="shared" si="83"/>
        <v>52</v>
      </c>
    </row>
    <row r="2688" spans="2:14" x14ac:dyDescent="0.2">
      <c r="B2688">
        <v>120</v>
      </c>
      <c r="C2688">
        <v>50</v>
      </c>
      <c r="D2688">
        <v>9</v>
      </c>
      <c r="E2688">
        <v>72</v>
      </c>
      <c r="F2688">
        <v>0.3577965989711131</v>
      </c>
      <c r="G2688">
        <v>1031.094699706648</v>
      </c>
      <c r="H2688">
        <v>241.1212740850614</v>
      </c>
      <c r="I2688">
        <v>4.2762493837142914</v>
      </c>
      <c r="J2688">
        <f t="shared" si="82"/>
        <v>0.3577965989711131</v>
      </c>
      <c r="K2688">
        <v>16965.914395011201</v>
      </c>
      <c r="L2688">
        <v>16175.94096938962</v>
      </c>
      <c r="M2688">
        <v>1.0488363197613351</v>
      </c>
      <c r="N2688">
        <f t="shared" si="83"/>
        <v>48</v>
      </c>
    </row>
    <row r="2689" spans="2:14" x14ac:dyDescent="0.2">
      <c r="B2689">
        <v>120</v>
      </c>
      <c r="C2689">
        <v>50</v>
      </c>
      <c r="D2689">
        <v>9</v>
      </c>
      <c r="E2689">
        <v>76</v>
      </c>
      <c r="F2689">
        <v>0.38977973190837761</v>
      </c>
      <c r="G2689">
        <v>939.6197855547731</v>
      </c>
      <c r="H2689">
        <v>205.42222772279209</v>
      </c>
      <c r="I2689">
        <v>4.5740901360623294</v>
      </c>
      <c r="J2689">
        <f t="shared" si="82"/>
        <v>0.38977973190837761</v>
      </c>
      <c r="K2689">
        <v>17134.75347382743</v>
      </c>
      <c r="L2689">
        <v>16400.55591599545</v>
      </c>
      <c r="M2689">
        <v>1.044766626301729</v>
      </c>
      <c r="N2689">
        <f t="shared" si="83"/>
        <v>44</v>
      </c>
    </row>
    <row r="2690" spans="2:14" x14ac:dyDescent="0.2">
      <c r="B2690">
        <v>120</v>
      </c>
      <c r="C2690">
        <v>50</v>
      </c>
      <c r="D2690">
        <v>9</v>
      </c>
      <c r="E2690">
        <v>80</v>
      </c>
      <c r="F2690">
        <v>0.42749311375718241</v>
      </c>
      <c r="G2690">
        <v>850.96059349162215</v>
      </c>
      <c r="H2690">
        <v>172.55617249580411</v>
      </c>
      <c r="I2690">
        <v>4.9314990080248462</v>
      </c>
      <c r="J2690">
        <f t="shared" si="82"/>
        <v>0.42749311375718241</v>
      </c>
      <c r="K2690">
        <v>17348.073940747388</v>
      </c>
      <c r="L2690">
        <v>16669.669519751569</v>
      </c>
      <c r="M2690">
        <v>1.040696932845129</v>
      </c>
      <c r="N2690">
        <f t="shared" si="83"/>
        <v>40</v>
      </c>
    </row>
    <row r="2691" spans="2:14" x14ac:dyDescent="0.2">
      <c r="B2691">
        <v>120</v>
      </c>
      <c r="C2691">
        <v>50</v>
      </c>
      <c r="D2691">
        <v>10</v>
      </c>
      <c r="E2691">
        <v>20</v>
      </c>
      <c r="F2691">
        <v>0.17079268195911729</v>
      </c>
      <c r="G2691">
        <v>2476.9827116000752</v>
      </c>
      <c r="H2691">
        <v>962.83247348372811</v>
      </c>
      <c r="I2691">
        <v>2.572599886081778</v>
      </c>
      <c r="J2691">
        <f t="shared" si="82"/>
        <v>0.17079268195911729</v>
      </c>
      <c r="K2691">
        <v>16396.354852691878</v>
      </c>
      <c r="L2691">
        <v>14882.204614575539</v>
      </c>
      <c r="M2691">
        <v>1.1017423343738599</v>
      </c>
      <c r="N2691">
        <f t="shared" si="83"/>
        <v>100</v>
      </c>
    </row>
    <row r="2692" spans="2:14" x14ac:dyDescent="0.2">
      <c r="B2692">
        <v>120</v>
      </c>
      <c r="C2692">
        <v>50</v>
      </c>
      <c r="D2692">
        <v>10</v>
      </c>
      <c r="E2692">
        <v>24</v>
      </c>
      <c r="F2692">
        <v>0.1754280868523293</v>
      </c>
      <c r="G2692">
        <v>2386.6730709311942</v>
      </c>
      <c r="H2692">
        <v>904.68541478105703</v>
      </c>
      <c r="I2692">
        <v>2.6381248464238731</v>
      </c>
      <c r="J2692">
        <f t="shared" ref="J2692:J2755" si="84">F2692</f>
        <v>0.1754280868523293</v>
      </c>
      <c r="K2692">
        <v>16654.994680712851</v>
      </c>
      <c r="L2692">
        <v>15173.00702456271</v>
      </c>
      <c r="M2692">
        <v>1.097672640218978</v>
      </c>
      <c r="N2692">
        <f t="shared" ref="N2692:N2755" si="85">B2692-E2692</f>
        <v>96</v>
      </c>
    </row>
    <row r="2693" spans="2:14" x14ac:dyDescent="0.2">
      <c r="B2693">
        <v>120</v>
      </c>
      <c r="C2693">
        <v>50</v>
      </c>
      <c r="D2693">
        <v>10</v>
      </c>
      <c r="E2693">
        <v>28</v>
      </c>
      <c r="F2693">
        <v>0.18300213783031871</v>
      </c>
      <c r="G2693">
        <v>2258.805292524391</v>
      </c>
      <c r="H2693">
        <v>833.70817568914072</v>
      </c>
      <c r="I2693">
        <v>2.709347657119074</v>
      </c>
      <c r="J2693">
        <f t="shared" si="84"/>
        <v>0.18300213783031871</v>
      </c>
      <c r="K2693">
        <v>16650.014340710539</v>
      </c>
      <c r="L2693">
        <v>15224.917223875291</v>
      </c>
      <c r="M2693">
        <v>1.093602946793067</v>
      </c>
      <c r="N2693">
        <f t="shared" si="85"/>
        <v>92</v>
      </c>
    </row>
    <row r="2694" spans="2:14" x14ac:dyDescent="0.2">
      <c r="B2694">
        <v>120</v>
      </c>
      <c r="C2694">
        <v>50</v>
      </c>
      <c r="D2694">
        <v>10</v>
      </c>
      <c r="E2694">
        <v>32</v>
      </c>
      <c r="F2694">
        <v>0.19132585548679101</v>
      </c>
      <c r="G2694">
        <v>2133.8486568603262</v>
      </c>
      <c r="H2694">
        <v>765.63114412639095</v>
      </c>
      <c r="I2694">
        <v>2.7870452674637658</v>
      </c>
      <c r="J2694">
        <f t="shared" si="84"/>
        <v>0.19132585548679101</v>
      </c>
      <c r="K2694">
        <v>16649.886181645368</v>
      </c>
      <c r="L2694">
        <v>15281.668668911439</v>
      </c>
      <c r="M2694">
        <v>1.089533253362402</v>
      </c>
      <c r="N2694">
        <f t="shared" si="85"/>
        <v>88</v>
      </c>
    </row>
    <row r="2695" spans="2:14" x14ac:dyDescent="0.2">
      <c r="B2695">
        <v>120</v>
      </c>
      <c r="C2695">
        <v>50</v>
      </c>
      <c r="D2695">
        <v>10</v>
      </c>
      <c r="E2695">
        <v>36</v>
      </c>
      <c r="F2695">
        <v>0.20050400506539509</v>
      </c>
      <c r="G2695">
        <v>2011.788971958927</v>
      </c>
      <c r="H2695">
        <v>700.44883492660404</v>
      </c>
      <c r="I2695">
        <v>2.8721426486057768</v>
      </c>
      <c r="J2695">
        <f t="shared" si="84"/>
        <v>0.20050400506539509</v>
      </c>
      <c r="K2695">
        <v>16655.19122565223</v>
      </c>
      <c r="L2695">
        <v>15343.851088619909</v>
      </c>
      <c r="M2695">
        <v>1.0854635599275919</v>
      </c>
      <c r="N2695">
        <f t="shared" si="85"/>
        <v>84</v>
      </c>
    </row>
    <row r="2696" spans="2:14" x14ac:dyDescent="0.2">
      <c r="B2696">
        <v>120</v>
      </c>
      <c r="C2696">
        <v>50</v>
      </c>
      <c r="D2696">
        <v>10</v>
      </c>
      <c r="E2696">
        <v>40</v>
      </c>
      <c r="F2696">
        <v>0.21066047380727659</v>
      </c>
      <c r="G2696">
        <v>1892.618838821131</v>
      </c>
      <c r="H2696">
        <v>638.15864055908582</v>
      </c>
      <c r="I2696">
        <v>2.9657497658623289</v>
      </c>
      <c r="J2696">
        <f t="shared" si="84"/>
        <v>0.21066047380727659</v>
      </c>
      <c r="K2696">
        <v>16666.680459703839</v>
      </c>
      <c r="L2696">
        <v>15412.220261441789</v>
      </c>
      <c r="M2696">
        <v>1.0813938664892071</v>
      </c>
      <c r="N2696">
        <f t="shared" si="85"/>
        <v>80</v>
      </c>
    </row>
    <row r="2697" spans="2:14" x14ac:dyDescent="0.2">
      <c r="B2697">
        <v>120</v>
      </c>
      <c r="C2697">
        <v>50</v>
      </c>
      <c r="D2697">
        <v>10</v>
      </c>
      <c r="E2697">
        <v>44</v>
      </c>
      <c r="F2697">
        <v>0.22194305963318109</v>
      </c>
      <c r="G2697">
        <v>1776.334141821658</v>
      </c>
      <c r="H2697">
        <v>578.75935193329246</v>
      </c>
      <c r="I2697">
        <v>3.069210261377163</v>
      </c>
      <c r="J2697">
        <f t="shared" si="84"/>
        <v>0.22194305963318109</v>
      </c>
      <c r="K2697">
        <v>16685.29024399646</v>
      </c>
      <c r="L2697">
        <v>15487.715454108091</v>
      </c>
      <c r="M2697">
        <v>1.0773241730477889</v>
      </c>
      <c r="N2697">
        <f t="shared" si="85"/>
        <v>76</v>
      </c>
    </row>
    <row r="2698" spans="2:14" x14ac:dyDescent="0.2">
      <c r="B2698">
        <v>120</v>
      </c>
      <c r="C2698">
        <v>50</v>
      </c>
      <c r="D2698">
        <v>10</v>
      </c>
      <c r="E2698">
        <v>48</v>
      </c>
      <c r="F2698">
        <v>0.23452959223851369</v>
      </c>
      <c r="G2698">
        <v>1662.9324507124661</v>
      </c>
      <c r="H2698">
        <v>522.25049210525685</v>
      </c>
      <c r="I2698">
        <v>3.1841663643225639</v>
      </c>
      <c r="J2698">
        <f t="shared" si="84"/>
        <v>0.23452959223851369</v>
      </c>
      <c r="K2698">
        <v>16712.179630498362</v>
      </c>
      <c r="L2698">
        <v>15571.497671891149</v>
      </c>
      <c r="M2698">
        <v>1.073254479603867</v>
      </c>
      <c r="N2698">
        <f t="shared" si="85"/>
        <v>72</v>
      </c>
    </row>
    <row r="2699" spans="2:14" x14ac:dyDescent="0.2">
      <c r="B2699">
        <v>120</v>
      </c>
      <c r="C2699">
        <v>50</v>
      </c>
      <c r="D2699">
        <v>10</v>
      </c>
      <c r="E2699">
        <v>52</v>
      </c>
      <c r="F2699">
        <v>0.2486359425132556</v>
      </c>
      <c r="G2699">
        <v>1552.4122472439481</v>
      </c>
      <c r="H2699">
        <v>468.63199818114452</v>
      </c>
      <c r="I2699">
        <v>3.312646710572845</v>
      </c>
      <c r="J2699">
        <f t="shared" si="84"/>
        <v>0.2486359425132556</v>
      </c>
      <c r="K2699">
        <v>16748.788544212552</v>
      </c>
      <c r="L2699">
        <v>15665.00829514975</v>
      </c>
      <c r="M2699">
        <v>1.0691847861579731</v>
      </c>
      <c r="N2699">
        <f t="shared" si="85"/>
        <v>68</v>
      </c>
    </row>
    <row r="2700" spans="2:14" x14ac:dyDescent="0.2">
      <c r="B2700">
        <v>120</v>
      </c>
      <c r="C2700">
        <v>50</v>
      </c>
      <c r="D2700">
        <v>10</v>
      </c>
      <c r="E2700">
        <v>56</v>
      </c>
      <c r="F2700">
        <v>0.26452668539012758</v>
      </c>
      <c r="G2700">
        <v>1444.772522924904</v>
      </c>
      <c r="H2700">
        <v>417.90405995796891</v>
      </c>
      <c r="I2700">
        <v>3.4571870947370389</v>
      </c>
      <c r="J2700">
        <f t="shared" si="84"/>
        <v>0.26452668539012758</v>
      </c>
      <c r="K2700">
        <v>16796.921460201938</v>
      </c>
      <c r="L2700">
        <v>15770.052997235</v>
      </c>
      <c r="M2700">
        <v>1.065115092710657</v>
      </c>
      <c r="N2700">
        <f t="shared" si="85"/>
        <v>64</v>
      </c>
    </row>
    <row r="2701" spans="2:14" x14ac:dyDescent="0.2">
      <c r="B2701">
        <v>120</v>
      </c>
      <c r="C2701">
        <v>50</v>
      </c>
      <c r="D2701">
        <v>10</v>
      </c>
      <c r="E2701">
        <v>60</v>
      </c>
      <c r="F2701">
        <v>0.28252952419411581</v>
      </c>
      <c r="G2701">
        <v>1340.012554570244</v>
      </c>
      <c r="H2701">
        <v>370.06703427270901</v>
      </c>
      <c r="I2701">
        <v>3.620999522974977</v>
      </c>
      <c r="J2701">
        <f t="shared" si="84"/>
        <v>0.28252952419411581</v>
      </c>
      <c r="K2701">
        <v>16858.866422043389</v>
      </c>
      <c r="L2701">
        <v>15888.92090174586</v>
      </c>
      <c r="M2701">
        <v>1.0610453992625111</v>
      </c>
      <c r="N2701">
        <f t="shared" si="85"/>
        <v>60</v>
      </c>
    </row>
    <row r="2702" spans="2:14" x14ac:dyDescent="0.2">
      <c r="B2702">
        <v>120</v>
      </c>
      <c r="C2702">
        <v>50</v>
      </c>
      <c r="D2702">
        <v>10</v>
      </c>
      <c r="E2702">
        <v>64</v>
      </c>
      <c r="F2702">
        <v>0.3030551311838463</v>
      </c>
      <c r="G2702">
        <v>1238.1317720143611</v>
      </c>
      <c r="H2702">
        <v>325.12139917378101</v>
      </c>
      <c r="I2702">
        <v>3.8082137169708909</v>
      </c>
      <c r="J2702">
        <f t="shared" si="84"/>
        <v>0.3030551311838463</v>
      </c>
      <c r="K2702">
        <v>16937.56609871603</v>
      </c>
      <c r="L2702">
        <v>16024.555725875451</v>
      </c>
      <c r="M2702">
        <v>1.05697570581419</v>
      </c>
      <c r="N2702">
        <f t="shared" si="85"/>
        <v>56</v>
      </c>
    </row>
    <row r="2703" spans="2:14" x14ac:dyDescent="0.2">
      <c r="B2703">
        <v>120</v>
      </c>
      <c r="C2703">
        <v>50</v>
      </c>
      <c r="D2703">
        <v>10</v>
      </c>
      <c r="E2703">
        <v>68</v>
      </c>
      <c r="F2703">
        <v>0.32662493863210529</v>
      </c>
      <c r="G2703">
        <v>1139.12967827996</v>
      </c>
      <c r="H2703">
        <v>283.06773104329187</v>
      </c>
      <c r="I2703">
        <v>4.0242300811947471</v>
      </c>
      <c r="J2703">
        <f t="shared" si="84"/>
        <v>0.32662493863210529</v>
      </c>
      <c r="K2703">
        <v>17036.868417911861</v>
      </c>
      <c r="L2703">
        <v>16180.806470675199</v>
      </c>
      <c r="M2703">
        <v>1.05290601236645</v>
      </c>
      <c r="N2703">
        <f t="shared" si="85"/>
        <v>52</v>
      </c>
    </row>
    <row r="2704" spans="2:14" x14ac:dyDescent="0.2">
      <c r="B2704">
        <v>120</v>
      </c>
      <c r="C2704">
        <v>50</v>
      </c>
      <c r="D2704">
        <v>10</v>
      </c>
      <c r="E2704">
        <v>72</v>
      </c>
      <c r="F2704">
        <v>0.35391086290034379</v>
      </c>
      <c r="G2704">
        <v>1043.00580208465</v>
      </c>
      <c r="H2704">
        <v>243.90669594076181</v>
      </c>
      <c r="I2704">
        <v>4.2762491536434384</v>
      </c>
      <c r="J2704">
        <f t="shared" si="84"/>
        <v>0.35391086290034379</v>
      </c>
      <c r="K2704">
        <v>17161.90293355464</v>
      </c>
      <c r="L2704">
        <v>16362.803827410749</v>
      </c>
      <c r="M2704">
        <v>1.048836318920187</v>
      </c>
      <c r="N2704">
        <f t="shared" si="85"/>
        <v>48</v>
      </c>
    </row>
    <row r="2705" spans="2:14" x14ac:dyDescent="0.2">
      <c r="B2705">
        <v>120</v>
      </c>
      <c r="C2705">
        <v>50</v>
      </c>
      <c r="D2705">
        <v>10</v>
      </c>
      <c r="E2705">
        <v>76</v>
      </c>
      <c r="F2705">
        <v>0.38579339668923263</v>
      </c>
      <c r="G2705">
        <v>949.75967177185385</v>
      </c>
      <c r="H2705">
        <v>207.6390502619688</v>
      </c>
      <c r="I2705">
        <v>4.5740898476157792</v>
      </c>
      <c r="J2705">
        <f t="shared" si="84"/>
        <v>0.38579339668923263</v>
      </c>
      <c r="K2705">
        <v>17319.662788481499</v>
      </c>
      <c r="L2705">
        <v>16577.54216697162</v>
      </c>
      <c r="M2705">
        <v>1.0447666254765109</v>
      </c>
      <c r="N2705">
        <f t="shared" si="85"/>
        <v>44</v>
      </c>
    </row>
    <row r="2706" spans="2:14" x14ac:dyDescent="0.2">
      <c r="B2706">
        <v>120</v>
      </c>
      <c r="C2706">
        <v>50</v>
      </c>
      <c r="D2706">
        <v>10</v>
      </c>
      <c r="E2706">
        <v>80</v>
      </c>
      <c r="F2706">
        <v>0.42344879967590082</v>
      </c>
      <c r="G2706">
        <v>859.39080408565792</v>
      </c>
      <c r="H2706">
        <v>174.26564765973779</v>
      </c>
      <c r="I2706">
        <v>4.9314986380084536</v>
      </c>
      <c r="J2706">
        <f t="shared" si="84"/>
        <v>0.42344879967590082</v>
      </c>
      <c r="K2706">
        <v>17519.936090228759</v>
      </c>
      <c r="L2706">
        <v>16834.810933802841</v>
      </c>
      <c r="M2706">
        <v>1.040696932036834</v>
      </c>
      <c r="N2706">
        <f t="shared" si="85"/>
        <v>40</v>
      </c>
    </row>
    <row r="2707" spans="2:14" x14ac:dyDescent="0.2">
      <c r="B2707">
        <v>120</v>
      </c>
      <c r="C2707">
        <v>50</v>
      </c>
      <c r="D2707">
        <v>11</v>
      </c>
      <c r="E2707">
        <v>20</v>
      </c>
      <c r="F2707">
        <v>0.16851415698309671</v>
      </c>
      <c r="G2707">
        <v>2517.480968115839</v>
      </c>
      <c r="H2707">
        <v>978.57464015860251</v>
      </c>
      <c r="I2707">
        <v>2.5725998455343349</v>
      </c>
      <c r="J2707">
        <f t="shared" si="84"/>
        <v>0.16851415698309671</v>
      </c>
      <c r="K2707">
        <v>16664.43253512304</v>
      </c>
      <c r="L2707">
        <v>15125.526207165811</v>
      </c>
      <c r="M2707">
        <v>1.101742333250407</v>
      </c>
      <c r="N2707">
        <f t="shared" si="85"/>
        <v>100</v>
      </c>
    </row>
    <row r="2708" spans="2:14" x14ac:dyDescent="0.2">
      <c r="B2708">
        <v>120</v>
      </c>
      <c r="C2708">
        <v>50</v>
      </c>
      <c r="D2708">
        <v>11</v>
      </c>
      <c r="E2708">
        <v>24</v>
      </c>
      <c r="F2708">
        <v>0.17352872431884189</v>
      </c>
      <c r="G2708">
        <v>2417.9148092922719</v>
      </c>
      <c r="H2708">
        <v>916.52783519573825</v>
      </c>
      <c r="I2708">
        <v>2.6381247971327459</v>
      </c>
      <c r="J2708">
        <f t="shared" si="84"/>
        <v>0.17352872431884189</v>
      </c>
      <c r="K2708">
        <v>16873.009872050701</v>
      </c>
      <c r="L2708">
        <v>15371.62289795417</v>
      </c>
      <c r="M2708">
        <v>1.0976726389961311</v>
      </c>
      <c r="N2708">
        <f t="shared" si="85"/>
        <v>96</v>
      </c>
    </row>
    <row r="2709" spans="2:14" x14ac:dyDescent="0.2">
      <c r="B2709">
        <v>120</v>
      </c>
      <c r="C2709">
        <v>50</v>
      </c>
      <c r="D2709">
        <v>11</v>
      </c>
      <c r="E2709">
        <v>28</v>
      </c>
      <c r="F2709">
        <v>0.1810226809518985</v>
      </c>
      <c r="G2709">
        <v>2287.963942595652</v>
      </c>
      <c r="H2709">
        <v>844.4704327500267</v>
      </c>
      <c r="I2709">
        <v>2.7093476027868428</v>
      </c>
      <c r="J2709">
        <f t="shared" si="84"/>
        <v>0.1810226809518985</v>
      </c>
      <c r="K2709">
        <v>16864.947404418599</v>
      </c>
      <c r="L2709">
        <v>15421.45389457298</v>
      </c>
      <c r="M2709">
        <v>1.0936029455921541</v>
      </c>
      <c r="N2709">
        <f t="shared" si="85"/>
        <v>92</v>
      </c>
    </row>
    <row r="2710" spans="2:14" x14ac:dyDescent="0.2">
      <c r="B2710">
        <v>120</v>
      </c>
      <c r="C2710">
        <v>50</v>
      </c>
      <c r="D2710">
        <v>11</v>
      </c>
      <c r="E2710">
        <v>32</v>
      </c>
      <c r="F2710">
        <v>0.18926213226873689</v>
      </c>
      <c r="G2710">
        <v>2160.9729096678011</v>
      </c>
      <c r="H2710">
        <v>775.36342219235576</v>
      </c>
      <c r="I2710">
        <v>2.7870452072108409</v>
      </c>
      <c r="J2710">
        <f t="shared" si="84"/>
        <v>0.18926213226873689</v>
      </c>
      <c r="K2710">
        <v>16861.52992711659</v>
      </c>
      <c r="L2710">
        <v>15475.920439641141</v>
      </c>
      <c r="M2710">
        <v>1.08953325218229</v>
      </c>
      <c r="N2710">
        <f t="shared" si="85"/>
        <v>88</v>
      </c>
    </row>
    <row r="2711" spans="2:14" x14ac:dyDescent="0.2">
      <c r="B2711">
        <v>120</v>
      </c>
      <c r="C2711">
        <v>50</v>
      </c>
      <c r="D2711">
        <v>11</v>
      </c>
      <c r="E2711">
        <v>36</v>
      </c>
      <c r="F2711">
        <v>0.1983516896295893</v>
      </c>
      <c r="G2711">
        <v>2036.928523786079</v>
      </c>
      <c r="H2711">
        <v>709.20174263318108</v>
      </c>
      <c r="I2711">
        <v>2.8721425813523922</v>
      </c>
      <c r="J2711">
        <f t="shared" si="84"/>
        <v>0.1983516896295893</v>
      </c>
      <c r="K2711">
        <v>16863.316455904751</v>
      </c>
      <c r="L2711">
        <v>15535.589674751851</v>
      </c>
      <c r="M2711">
        <v>1.0854635587673049</v>
      </c>
      <c r="N2711">
        <f t="shared" si="85"/>
        <v>84</v>
      </c>
    </row>
    <row r="2712" spans="2:14" x14ac:dyDescent="0.2">
      <c r="B2712">
        <v>120</v>
      </c>
      <c r="C2712">
        <v>50</v>
      </c>
      <c r="D2712">
        <v>11</v>
      </c>
      <c r="E2712">
        <v>40</v>
      </c>
      <c r="F2712">
        <v>0.20841519206223499</v>
      </c>
      <c r="G2712">
        <v>1915.8239147242521</v>
      </c>
      <c r="H2712">
        <v>645.98301097705735</v>
      </c>
      <c r="I2712">
        <v>2.9657496902690119</v>
      </c>
      <c r="J2712">
        <f t="shared" si="84"/>
        <v>0.20841519206223499</v>
      </c>
      <c r="K2712">
        <v>16871.027778449421</v>
      </c>
      <c r="L2712">
        <v>15601.186874702231</v>
      </c>
      <c r="M2712">
        <v>1.081393865347916</v>
      </c>
      <c r="N2712">
        <f t="shared" si="85"/>
        <v>80</v>
      </c>
    </row>
    <row r="2713" spans="2:14" x14ac:dyDescent="0.2">
      <c r="B2713">
        <v>120</v>
      </c>
      <c r="C2713">
        <v>50</v>
      </c>
      <c r="D2713">
        <v>11</v>
      </c>
      <c r="E2713">
        <v>44</v>
      </c>
      <c r="F2713">
        <v>0.21960052881195019</v>
      </c>
      <c r="G2713">
        <v>1797.6552505691509</v>
      </c>
      <c r="H2713">
        <v>585.70614184870612</v>
      </c>
      <c r="I2713">
        <v>3.0692101757633679</v>
      </c>
      <c r="J2713">
        <f t="shared" si="84"/>
        <v>0.21960052881195019</v>
      </c>
      <c r="K2713">
        <v>16885.56162278722</v>
      </c>
      <c r="L2713">
        <v>15673.612514066779</v>
      </c>
      <c r="M2713">
        <v>1.077324171924803</v>
      </c>
      <c r="N2713">
        <f t="shared" si="85"/>
        <v>76</v>
      </c>
    </row>
    <row r="2714" spans="2:14" x14ac:dyDescent="0.2">
      <c r="B2714">
        <v>120</v>
      </c>
      <c r="C2714">
        <v>50</v>
      </c>
      <c r="D2714">
        <v>11</v>
      </c>
      <c r="E2714">
        <v>48</v>
      </c>
      <c r="F2714">
        <v>0.23208581993912161</v>
      </c>
      <c r="G2714">
        <v>1682.420269879839</v>
      </c>
      <c r="H2714">
        <v>528.37073476717524</v>
      </c>
      <c r="I2714">
        <v>3.184166266553714</v>
      </c>
      <c r="J2714">
        <f t="shared" si="84"/>
        <v>0.23208581993912161</v>
      </c>
      <c r="K2714">
        <v>16908.028797066891</v>
      </c>
      <c r="L2714">
        <v>15753.97926195423</v>
      </c>
      <c r="M2714">
        <v>1.073254478498628</v>
      </c>
      <c r="N2714">
        <f t="shared" si="85"/>
        <v>72</v>
      </c>
    </row>
    <row r="2715" spans="2:14" x14ac:dyDescent="0.2">
      <c r="B2715">
        <v>120</v>
      </c>
      <c r="C2715">
        <v>50</v>
      </c>
      <c r="D2715">
        <v>11</v>
      </c>
      <c r="E2715">
        <v>52</v>
      </c>
      <c r="F2715">
        <v>0.24608752082794341</v>
      </c>
      <c r="G2715">
        <v>1570.1175734373051</v>
      </c>
      <c r="H2715">
        <v>473.97678171655048</v>
      </c>
      <c r="I2715">
        <v>3.3126465979008071</v>
      </c>
      <c r="J2715">
        <f t="shared" si="84"/>
        <v>0.24608752082794341</v>
      </c>
      <c r="K2715">
        <v>16939.809173588092</v>
      </c>
      <c r="L2715">
        <v>15843.668381867339</v>
      </c>
      <c r="M2715">
        <v>1.0691847850700571</v>
      </c>
      <c r="N2715">
        <f t="shared" si="85"/>
        <v>68</v>
      </c>
    </row>
    <row r="2716" spans="2:14" x14ac:dyDescent="0.2">
      <c r="B2716">
        <v>120</v>
      </c>
      <c r="C2716">
        <v>50</v>
      </c>
      <c r="D2716">
        <v>11</v>
      </c>
      <c r="E2716">
        <v>56</v>
      </c>
      <c r="F2716">
        <v>0.26187123215019842</v>
      </c>
      <c r="G2716">
        <v>1460.7462522708579</v>
      </c>
      <c r="H2716">
        <v>422.52451708953299</v>
      </c>
      <c r="I2716">
        <v>3.4571869635705088</v>
      </c>
      <c r="J2716">
        <f t="shared" si="84"/>
        <v>0.26187123215019842</v>
      </c>
      <c r="K2716">
        <v>16982.63199455466</v>
      </c>
      <c r="L2716">
        <v>15944.410259373341</v>
      </c>
      <c r="M2716">
        <v>1.0651150916397789</v>
      </c>
      <c r="N2716">
        <f t="shared" si="85"/>
        <v>64</v>
      </c>
    </row>
    <row r="2717" spans="2:14" x14ac:dyDescent="0.2">
      <c r="B2717">
        <v>120</v>
      </c>
      <c r="C2717">
        <v>50</v>
      </c>
      <c r="D2717">
        <v>11</v>
      </c>
      <c r="E2717">
        <v>60</v>
      </c>
      <c r="F2717">
        <v>0.2797663508981782</v>
      </c>
      <c r="G2717">
        <v>1354.305676629936</v>
      </c>
      <c r="H2717">
        <v>374.01433659329399</v>
      </c>
      <c r="I2717">
        <v>3.6209993685419022</v>
      </c>
      <c r="J2717">
        <f t="shared" si="84"/>
        <v>0.2797663508981782</v>
      </c>
      <c r="K2717">
        <v>17038.68998767827</v>
      </c>
      <c r="L2717">
        <v>16058.39864764163</v>
      </c>
      <c r="M2717">
        <v>1.0610453982085331</v>
      </c>
      <c r="N2717">
        <f t="shared" si="85"/>
        <v>60</v>
      </c>
    </row>
    <row r="2718" spans="2:14" x14ac:dyDescent="0.2">
      <c r="B2718">
        <v>120</v>
      </c>
      <c r="C2718">
        <v>50</v>
      </c>
      <c r="D2718">
        <v>11</v>
      </c>
      <c r="E2718">
        <v>64</v>
      </c>
      <c r="F2718">
        <v>0.30018626346800792</v>
      </c>
      <c r="G2718">
        <v>1250.795368822801</v>
      </c>
      <c r="H2718">
        <v>328.44675280058999</v>
      </c>
      <c r="I2718">
        <v>3.8082135328102842</v>
      </c>
      <c r="J2718">
        <f t="shared" si="84"/>
        <v>0.30018626346800792</v>
      </c>
      <c r="K2718">
        <v>17110.80332018033</v>
      </c>
      <c r="L2718">
        <v>16188.454704158121</v>
      </c>
      <c r="M2718">
        <v>1.05697570477714</v>
      </c>
      <c r="N2718">
        <f t="shared" si="85"/>
        <v>56</v>
      </c>
    </row>
    <row r="2719" spans="2:14" x14ac:dyDescent="0.2">
      <c r="B2719">
        <v>120</v>
      </c>
      <c r="C2719">
        <v>50</v>
      </c>
      <c r="D2719">
        <v>11</v>
      </c>
      <c r="E2719">
        <v>68</v>
      </c>
      <c r="F2719">
        <v>0.32365669344049303</v>
      </c>
      <c r="G2719">
        <v>1150.214925010172</v>
      </c>
      <c r="H2719">
        <v>285.82237235221248</v>
      </c>
      <c r="I2719">
        <v>4.0242298583708758</v>
      </c>
      <c r="J2719">
        <f t="shared" si="84"/>
        <v>0.32365669344049303</v>
      </c>
      <c r="K2719">
        <v>17202.659805427891</v>
      </c>
      <c r="L2719">
        <v>16338.267252769931</v>
      </c>
      <c r="M2719">
        <v>1.0529060113465469</v>
      </c>
      <c r="N2719">
        <f t="shared" si="85"/>
        <v>52</v>
      </c>
    </row>
    <row r="2720" spans="2:14" x14ac:dyDescent="0.2">
      <c r="B2720">
        <v>120</v>
      </c>
      <c r="C2720">
        <v>50</v>
      </c>
      <c r="D2720">
        <v>11</v>
      </c>
      <c r="E2720">
        <v>72</v>
      </c>
      <c r="F2720">
        <v>0.35085632239962722</v>
      </c>
      <c r="G2720">
        <v>1052.563967566937</v>
      </c>
      <c r="H2720">
        <v>246.141886786463</v>
      </c>
      <c r="I2720">
        <v>4.2762488794931288</v>
      </c>
      <c r="J2720">
        <f t="shared" si="84"/>
        <v>0.35085632239962722</v>
      </c>
      <c r="K2720">
        <v>17319.175604427612</v>
      </c>
      <c r="L2720">
        <v>16512.753523647141</v>
      </c>
      <c r="M2720">
        <v>1.048836317917883</v>
      </c>
      <c r="N2720">
        <f t="shared" si="85"/>
        <v>48</v>
      </c>
    </row>
    <row r="2721" spans="2:14" x14ac:dyDescent="0.2">
      <c r="B2721">
        <v>120</v>
      </c>
      <c r="C2721">
        <v>50</v>
      </c>
      <c r="D2721">
        <v>11</v>
      </c>
      <c r="E2721">
        <v>76</v>
      </c>
      <c r="F2721">
        <v>0.38267636121083842</v>
      </c>
      <c r="G2721">
        <v>957.84211842010791</v>
      </c>
      <c r="H2721">
        <v>209.40607254175421</v>
      </c>
      <c r="I2721">
        <v>4.5740895036800824</v>
      </c>
      <c r="J2721">
        <f t="shared" si="84"/>
        <v>0.38267636121083842</v>
      </c>
      <c r="K2721">
        <v>17467.052970033961</v>
      </c>
      <c r="L2721">
        <v>16718.616924155609</v>
      </c>
      <c r="M2721">
        <v>1.044766624492544</v>
      </c>
      <c r="N2721">
        <f t="shared" si="85"/>
        <v>44</v>
      </c>
    </row>
    <row r="2722" spans="2:14" x14ac:dyDescent="0.2">
      <c r="B2722">
        <v>120</v>
      </c>
      <c r="C2722">
        <v>50</v>
      </c>
      <c r="D2722">
        <v>11</v>
      </c>
      <c r="E2722">
        <v>80</v>
      </c>
      <c r="F2722">
        <v>0.42031024941956241</v>
      </c>
      <c r="G2722">
        <v>866.04898682002329</v>
      </c>
      <c r="H2722">
        <v>175.61579713017201</v>
      </c>
      <c r="I2722">
        <v>4.9314981964753439</v>
      </c>
      <c r="J2722">
        <f t="shared" si="84"/>
        <v>0.42031024941956241</v>
      </c>
      <c r="K2722">
        <v>17655.67286496333</v>
      </c>
      <c r="L2722">
        <v>16965.239675273478</v>
      </c>
      <c r="M2722">
        <v>1.040696931072312</v>
      </c>
      <c r="N2722">
        <f t="shared" si="85"/>
        <v>40</v>
      </c>
    </row>
    <row r="2723" spans="2:14" x14ac:dyDescent="0.2">
      <c r="B2723">
        <v>120</v>
      </c>
      <c r="C2723">
        <v>50</v>
      </c>
      <c r="D2723">
        <v>12</v>
      </c>
      <c r="E2723">
        <v>20</v>
      </c>
      <c r="F2723">
        <v>0.1666909580305882</v>
      </c>
      <c r="G2723">
        <v>2550.8527231409798</v>
      </c>
      <c r="H2723">
        <v>991.54665462272862</v>
      </c>
      <c r="I2723">
        <v>2.5725997977488499</v>
      </c>
      <c r="J2723">
        <f t="shared" si="84"/>
        <v>0.1666909580305882</v>
      </c>
      <c r="K2723">
        <v>16885.336433598721</v>
      </c>
      <c r="L2723">
        <v>15326.030365080471</v>
      </c>
      <c r="M2723">
        <v>1.1017423319264099</v>
      </c>
      <c r="N2723">
        <f t="shared" si="85"/>
        <v>100</v>
      </c>
    </row>
    <row r="2724" spans="2:14" x14ac:dyDescent="0.2">
      <c r="B2724">
        <v>120</v>
      </c>
      <c r="C2724">
        <v>50</v>
      </c>
      <c r="D2724">
        <v>12</v>
      </c>
      <c r="E2724">
        <v>24</v>
      </c>
      <c r="F2724">
        <v>0.17198354626241941</v>
      </c>
      <c r="G2724">
        <v>2443.9405811963038</v>
      </c>
      <c r="H2724">
        <v>926.3931097203747</v>
      </c>
      <c r="I2724">
        <v>2.6381247394359302</v>
      </c>
      <c r="J2724">
        <f t="shared" si="84"/>
        <v>0.17198354626241941</v>
      </c>
      <c r="K2724">
        <v>17054.626322959921</v>
      </c>
      <c r="L2724">
        <v>15537.07885148399</v>
      </c>
      <c r="M2724">
        <v>1.0976726375647501</v>
      </c>
      <c r="N2724">
        <f t="shared" si="85"/>
        <v>96</v>
      </c>
    </row>
    <row r="2725" spans="2:14" x14ac:dyDescent="0.2">
      <c r="B2725">
        <v>120</v>
      </c>
      <c r="C2725">
        <v>50</v>
      </c>
      <c r="D2725">
        <v>12</v>
      </c>
      <c r="E2725">
        <v>28</v>
      </c>
      <c r="F2725">
        <v>0.17941314152431301</v>
      </c>
      <c r="G2725">
        <v>2312.234295078375</v>
      </c>
      <c r="H2725">
        <v>853.4284589331935</v>
      </c>
      <c r="I2725">
        <v>2.709347539181814</v>
      </c>
      <c r="J2725">
        <f t="shared" si="84"/>
        <v>0.17941314152431301</v>
      </c>
      <c r="K2725">
        <v>17043.848046376908</v>
      </c>
      <c r="L2725">
        <v>15585.04221023173</v>
      </c>
      <c r="M2725">
        <v>1.0936029441862829</v>
      </c>
      <c r="N2725">
        <f t="shared" si="85"/>
        <v>92</v>
      </c>
    </row>
    <row r="2726" spans="2:14" x14ac:dyDescent="0.2">
      <c r="B2726">
        <v>120</v>
      </c>
      <c r="C2726">
        <v>50</v>
      </c>
      <c r="D2726">
        <v>12</v>
      </c>
      <c r="E2726">
        <v>32</v>
      </c>
      <c r="F2726">
        <v>0.1875850694643374</v>
      </c>
      <c r="G2726">
        <v>2183.5283303340279</v>
      </c>
      <c r="H2726">
        <v>783.45639315586425</v>
      </c>
      <c r="I2726">
        <v>2.7870451366648399</v>
      </c>
      <c r="J2726">
        <f t="shared" si="84"/>
        <v>0.1875850694643374</v>
      </c>
      <c r="K2726">
        <v>17037.524220650219</v>
      </c>
      <c r="L2726">
        <v>15637.45228347205</v>
      </c>
      <c r="M2726">
        <v>1.0895332508005771</v>
      </c>
      <c r="N2726">
        <f t="shared" si="85"/>
        <v>88</v>
      </c>
    </row>
    <row r="2727" spans="2:14" x14ac:dyDescent="0.2">
      <c r="B2727">
        <v>120</v>
      </c>
      <c r="C2727">
        <v>50</v>
      </c>
      <c r="D2727">
        <v>12</v>
      </c>
      <c r="E2727">
        <v>36</v>
      </c>
      <c r="F2727">
        <v>0.19660387279411151</v>
      </c>
      <c r="G2727">
        <v>2057.810448634822</v>
      </c>
      <c r="H2727">
        <v>716.47226653061739</v>
      </c>
      <c r="I2727">
        <v>2.8721425025973208</v>
      </c>
      <c r="J2727">
        <f t="shared" si="84"/>
        <v>0.19660387279411151</v>
      </c>
      <c r="K2727">
        <v>17036.19365941027</v>
      </c>
      <c r="L2727">
        <v>15694.85547730607</v>
      </c>
      <c r="M2727">
        <v>1.085463557408586</v>
      </c>
      <c r="N2727">
        <f t="shared" si="85"/>
        <v>84</v>
      </c>
    </row>
    <row r="2728" spans="2:14" x14ac:dyDescent="0.2">
      <c r="B2728">
        <v>120</v>
      </c>
      <c r="C2728">
        <v>50</v>
      </c>
      <c r="D2728">
        <v>12</v>
      </c>
      <c r="E2728">
        <v>40</v>
      </c>
      <c r="F2728">
        <v>0.20659342416519211</v>
      </c>
      <c r="G2728">
        <v>1935.0743138094649</v>
      </c>
      <c r="H2728">
        <v>652.47393531800822</v>
      </c>
      <c r="I2728">
        <v>2.9657496017313441</v>
      </c>
      <c r="J2728">
        <f t="shared" si="84"/>
        <v>0.20659342416519211</v>
      </c>
      <c r="K2728">
        <v>17040.54963023173</v>
      </c>
      <c r="L2728">
        <v>15757.94925174027</v>
      </c>
      <c r="M2728">
        <v>1.0813938640111951</v>
      </c>
      <c r="N2728">
        <f t="shared" si="85"/>
        <v>80</v>
      </c>
    </row>
    <row r="2729" spans="2:14" x14ac:dyDescent="0.2">
      <c r="B2729">
        <v>120</v>
      </c>
      <c r="C2729">
        <v>50</v>
      </c>
      <c r="D2729">
        <v>12</v>
      </c>
      <c r="E2729">
        <v>44</v>
      </c>
      <c r="F2729">
        <v>0.21770178151529909</v>
      </c>
      <c r="G2729">
        <v>1815.3164163961139</v>
      </c>
      <c r="H2729">
        <v>591.46046434085486</v>
      </c>
      <c r="I2729">
        <v>3.0692100754683049</v>
      </c>
      <c r="J2729">
        <f t="shared" si="84"/>
        <v>0.21770178151529909</v>
      </c>
      <c r="K2729">
        <v>17051.454779334908</v>
      </c>
      <c r="L2729">
        <v>15827.598827279649</v>
      </c>
      <c r="M2729">
        <v>1.0773241706092449</v>
      </c>
      <c r="N2729">
        <f t="shared" si="85"/>
        <v>76</v>
      </c>
    </row>
    <row r="2730" spans="2:14" x14ac:dyDescent="0.2">
      <c r="B2730">
        <v>120</v>
      </c>
      <c r="C2730">
        <v>50</v>
      </c>
      <c r="D2730">
        <v>12</v>
      </c>
      <c r="E2730">
        <v>48</v>
      </c>
      <c r="F2730">
        <v>0.2301074251029637</v>
      </c>
      <c r="G2730">
        <v>1698.534714779589</v>
      </c>
      <c r="H2730">
        <v>533.43155906514107</v>
      </c>
      <c r="I2730">
        <v>3.184166151992085</v>
      </c>
      <c r="J2730">
        <f t="shared" si="84"/>
        <v>0.2301074251029637</v>
      </c>
      <c r="K2730">
        <v>17069.97614357217</v>
      </c>
      <c r="L2730">
        <v>15904.87298785772</v>
      </c>
      <c r="M2730">
        <v>1.0732544772035539</v>
      </c>
      <c r="N2730">
        <f t="shared" si="85"/>
        <v>72</v>
      </c>
    </row>
    <row r="2731" spans="2:14" x14ac:dyDescent="0.2">
      <c r="B2731">
        <v>120</v>
      </c>
      <c r="C2731">
        <v>50</v>
      </c>
      <c r="D2731">
        <v>12</v>
      </c>
      <c r="E2731">
        <v>52</v>
      </c>
      <c r="F2731">
        <v>0.24402745094045869</v>
      </c>
      <c r="G2731">
        <v>1584.727980605915</v>
      </c>
      <c r="H2731">
        <v>478.38729455350528</v>
      </c>
      <c r="I2731">
        <v>3.3126464658410169</v>
      </c>
      <c r="J2731">
        <f t="shared" si="84"/>
        <v>0.24402745094045869</v>
      </c>
      <c r="K2731">
        <v>17097.439094793841</v>
      </c>
      <c r="L2731">
        <v>15991.098408741431</v>
      </c>
      <c r="M2731">
        <v>1.069184783794942</v>
      </c>
      <c r="N2731">
        <f t="shared" si="85"/>
        <v>68</v>
      </c>
    </row>
    <row r="2732" spans="2:14" x14ac:dyDescent="0.2">
      <c r="B2732">
        <v>120</v>
      </c>
      <c r="C2732">
        <v>50</v>
      </c>
      <c r="D2732">
        <v>12</v>
      </c>
      <c r="E2732">
        <v>56</v>
      </c>
      <c r="F2732">
        <v>0.25972851726963719</v>
      </c>
      <c r="G2732">
        <v>1473.8954517884511</v>
      </c>
      <c r="H2732">
        <v>426.32797499275318</v>
      </c>
      <c r="I2732">
        <v>3.4571868097877112</v>
      </c>
      <c r="J2732">
        <f t="shared" si="84"/>
        <v>0.25972851726963719</v>
      </c>
      <c r="K2732">
        <v>17135.504552730388</v>
      </c>
      <c r="L2732">
        <v>16087.937075934689</v>
      </c>
      <c r="M2732">
        <v>1.065115090384255</v>
      </c>
      <c r="N2732">
        <f t="shared" si="85"/>
        <v>64</v>
      </c>
    </row>
    <row r="2733" spans="2:14" x14ac:dyDescent="0.2">
      <c r="B2733">
        <v>120</v>
      </c>
      <c r="C2733">
        <v>50</v>
      </c>
      <c r="D2733">
        <v>12</v>
      </c>
      <c r="E2733">
        <v>60</v>
      </c>
      <c r="F2733">
        <v>0.27754170493780722</v>
      </c>
      <c r="G2733">
        <v>1366.03663319825</v>
      </c>
      <c r="H2733">
        <v>377.25405682062569</v>
      </c>
      <c r="I2733">
        <v>3.6209991874196432</v>
      </c>
      <c r="J2733">
        <f t="shared" si="84"/>
        <v>0.27754170493780722</v>
      </c>
      <c r="K2733">
        <v>17186.27862713801</v>
      </c>
      <c r="L2733">
        <v>16197.496050760379</v>
      </c>
      <c r="M2733">
        <v>1.061045396972405</v>
      </c>
      <c r="N2733">
        <f t="shared" si="85"/>
        <v>60</v>
      </c>
    </row>
    <row r="2734" spans="2:14" x14ac:dyDescent="0.2">
      <c r="B2734">
        <v>120</v>
      </c>
      <c r="C2734">
        <v>50</v>
      </c>
      <c r="D2734">
        <v>12</v>
      </c>
      <c r="E2734">
        <v>64</v>
      </c>
      <c r="F2734">
        <v>0.29788303511182163</v>
      </c>
      <c r="G2734">
        <v>1261.151174611035</v>
      </c>
      <c r="H2734">
        <v>331.16610591827038</v>
      </c>
      <c r="I2734">
        <v>3.8082133167404488</v>
      </c>
      <c r="J2734">
        <f t="shared" si="84"/>
        <v>0.29788303511182163</v>
      </c>
      <c r="K2734">
        <v>17252.470103157979</v>
      </c>
      <c r="L2734">
        <v>16322.48503446521</v>
      </c>
      <c r="M2734">
        <v>1.056975703560401</v>
      </c>
      <c r="N2734">
        <f t="shared" si="85"/>
        <v>56</v>
      </c>
    </row>
    <row r="2735" spans="2:14" x14ac:dyDescent="0.2">
      <c r="B2735">
        <v>120</v>
      </c>
      <c r="C2735">
        <v>50</v>
      </c>
      <c r="D2735">
        <v>12</v>
      </c>
      <c r="E2735">
        <v>68</v>
      </c>
      <c r="F2735">
        <v>0.32128232883795482</v>
      </c>
      <c r="G2735">
        <v>1159.2387945990181</v>
      </c>
      <c r="H2735">
        <v>288.06477530843728</v>
      </c>
      <c r="I2735">
        <v>4.0242295968252124</v>
      </c>
      <c r="J2735">
        <f t="shared" si="84"/>
        <v>0.32128232883795482</v>
      </c>
      <c r="K2735">
        <v>17337.621155076591</v>
      </c>
      <c r="L2735">
        <v>16466.44713578602</v>
      </c>
      <c r="M2735">
        <v>1.0529060101494081</v>
      </c>
      <c r="N2735">
        <f t="shared" si="85"/>
        <v>52</v>
      </c>
    </row>
    <row r="2736" spans="2:14" x14ac:dyDescent="0.2">
      <c r="B2736">
        <v>120</v>
      </c>
      <c r="C2736">
        <v>50</v>
      </c>
      <c r="D2736">
        <v>12</v>
      </c>
      <c r="E2736">
        <v>72</v>
      </c>
      <c r="F2736">
        <v>0.34842465145298379</v>
      </c>
      <c r="G2736">
        <v>1060.299233738963</v>
      </c>
      <c r="H2736">
        <v>247.95079600060191</v>
      </c>
      <c r="I2736">
        <v>4.2762485575419964</v>
      </c>
      <c r="J2736">
        <f t="shared" si="84"/>
        <v>0.34842465145298379</v>
      </c>
      <c r="K2736">
        <v>17446.453791130119</v>
      </c>
      <c r="L2736">
        <v>16634.105353391751</v>
      </c>
      <c r="M2736">
        <v>1.048836316740817</v>
      </c>
      <c r="N2736">
        <f t="shared" si="85"/>
        <v>48</v>
      </c>
    </row>
    <row r="2737" spans="2:14" x14ac:dyDescent="0.2">
      <c r="B2737">
        <v>120</v>
      </c>
      <c r="C2737">
        <v>50</v>
      </c>
      <c r="D2737">
        <v>12</v>
      </c>
      <c r="E2737">
        <v>76</v>
      </c>
      <c r="F2737">
        <v>0.38021124220973468</v>
      </c>
      <c r="G2737">
        <v>964.33222800735575</v>
      </c>
      <c r="H2737">
        <v>210.82497673762839</v>
      </c>
      <c r="I2737">
        <v>4.5740890995447234</v>
      </c>
      <c r="J2737">
        <f t="shared" si="84"/>
        <v>0.38021124220973468</v>
      </c>
      <c r="K2737">
        <v>17585.40555211583</v>
      </c>
      <c r="L2737">
        <v>16831.8983008461</v>
      </c>
      <c r="M2737">
        <v>1.04476662333635</v>
      </c>
      <c r="N2737">
        <f t="shared" si="85"/>
        <v>44</v>
      </c>
    </row>
    <row r="2738" spans="2:14" x14ac:dyDescent="0.2">
      <c r="B2738">
        <v>120</v>
      </c>
      <c r="C2738">
        <v>50</v>
      </c>
      <c r="D2738">
        <v>12</v>
      </c>
      <c r="E2738">
        <v>80</v>
      </c>
      <c r="F2738">
        <v>0.41785151919682012</v>
      </c>
      <c r="G2738">
        <v>871.33749643545514</v>
      </c>
      <c r="H2738">
        <v>176.68820984014769</v>
      </c>
      <c r="I2738">
        <v>4.9314976773139882</v>
      </c>
      <c r="J2738">
        <f t="shared" si="84"/>
        <v>0.41785151919682012</v>
      </c>
      <c r="K2738">
        <v>17763.4868537033</v>
      </c>
      <c r="L2738">
        <v>17068.837567107999</v>
      </c>
      <c r="M2738">
        <v>1.0406969299382109</v>
      </c>
      <c r="N2738">
        <f t="shared" si="85"/>
        <v>40</v>
      </c>
    </row>
    <row r="2739" spans="2:14" x14ac:dyDescent="0.2">
      <c r="B2739">
        <v>120</v>
      </c>
      <c r="C2739">
        <v>75</v>
      </c>
      <c r="D2739">
        <v>4</v>
      </c>
      <c r="E2739">
        <v>20</v>
      </c>
      <c r="F2739">
        <v>0.1168577292505845</v>
      </c>
      <c r="G2739">
        <v>4000.2362021030458</v>
      </c>
      <c r="H2739">
        <v>1554.939079934157</v>
      </c>
      <c r="I2739">
        <v>2.572599951808038</v>
      </c>
      <c r="J2739">
        <f t="shared" si="84"/>
        <v>0.1168577292505845</v>
      </c>
      <c r="K2739">
        <v>26479.511527109858</v>
      </c>
      <c r="L2739">
        <v>24034.214404940969</v>
      </c>
      <c r="M2739">
        <v>1.101742336194945</v>
      </c>
      <c r="N2739">
        <f t="shared" si="85"/>
        <v>100</v>
      </c>
    </row>
    <row r="2740" spans="2:14" x14ac:dyDescent="0.2">
      <c r="B2740">
        <v>120</v>
      </c>
      <c r="C2740">
        <v>75</v>
      </c>
      <c r="D2740">
        <v>4</v>
      </c>
      <c r="E2740">
        <v>24</v>
      </c>
      <c r="F2740">
        <v>0.14452584396074991</v>
      </c>
      <c r="G2740">
        <v>3021.9506975861191</v>
      </c>
      <c r="H2740">
        <v>1145.4918540956619</v>
      </c>
      <c r="I2740">
        <v>2.6381250000000001</v>
      </c>
      <c r="J2740">
        <f t="shared" si="84"/>
        <v>0.14452584396074991</v>
      </c>
      <c r="K2740">
        <v>21088.172237195478</v>
      </c>
      <c r="L2740">
        <v>19211.71339370502</v>
      </c>
      <c r="M2740">
        <v>1.097672644028997</v>
      </c>
      <c r="N2740">
        <f t="shared" si="85"/>
        <v>96</v>
      </c>
    </row>
    <row r="2741" spans="2:14" x14ac:dyDescent="0.2">
      <c r="B2741">
        <v>120</v>
      </c>
      <c r="C2741">
        <v>75</v>
      </c>
      <c r="D2741">
        <v>4</v>
      </c>
      <c r="E2741">
        <v>28</v>
      </c>
      <c r="F2741">
        <v>0.14841801905017671</v>
      </c>
      <c r="G2741">
        <v>2905.8263615286628</v>
      </c>
      <c r="H2741">
        <v>1072.5187565619719</v>
      </c>
      <c r="I2741">
        <v>2.7093478260869559</v>
      </c>
      <c r="J2741">
        <f t="shared" si="84"/>
        <v>0.14841801905017671</v>
      </c>
      <c r="K2741">
        <v>21419.309911832312</v>
      </c>
      <c r="L2741">
        <v>19586.002306865619</v>
      </c>
      <c r="M2741">
        <v>1.093602950527788</v>
      </c>
      <c r="N2741">
        <f t="shared" si="85"/>
        <v>92</v>
      </c>
    </row>
    <row r="2742" spans="2:14" x14ac:dyDescent="0.2">
      <c r="B2742">
        <v>120</v>
      </c>
      <c r="C2742">
        <v>75</v>
      </c>
      <c r="D2742">
        <v>4</v>
      </c>
      <c r="E2742">
        <v>32</v>
      </c>
      <c r="F2742">
        <v>0.152568672011063</v>
      </c>
      <c r="G2742">
        <v>2791.997459891109</v>
      </c>
      <c r="H2742">
        <v>1001.776793893899</v>
      </c>
      <c r="I2742">
        <v>2.787045454545455</v>
      </c>
      <c r="J2742">
        <f t="shared" si="84"/>
        <v>0.152568672011063</v>
      </c>
      <c r="K2742">
        <v>21785.256314770031</v>
      </c>
      <c r="L2742">
        <v>19995.03564877282</v>
      </c>
      <c r="M2742">
        <v>1.0895332570265801</v>
      </c>
      <c r="N2742">
        <f t="shared" si="85"/>
        <v>88</v>
      </c>
    </row>
    <row r="2743" spans="2:14" x14ac:dyDescent="0.2">
      <c r="B2743">
        <v>120</v>
      </c>
      <c r="C2743">
        <v>75</v>
      </c>
      <c r="D2743">
        <v>4</v>
      </c>
      <c r="E2743">
        <v>36</v>
      </c>
      <c r="F2743">
        <v>0.15700215506945081</v>
      </c>
      <c r="G2743">
        <v>2680.4194433488942</v>
      </c>
      <c r="H2743">
        <v>933.24725707248217</v>
      </c>
      <c r="I2743">
        <v>2.8721428571428569</v>
      </c>
      <c r="J2743">
        <f t="shared" si="84"/>
        <v>0.15700215506945081</v>
      </c>
      <c r="K2743">
        <v>22190.646740876738</v>
      </c>
      <c r="L2743">
        <v>20443.474554600329</v>
      </c>
      <c r="M2743">
        <v>1.085463563525372</v>
      </c>
      <c r="N2743">
        <f t="shared" si="85"/>
        <v>84</v>
      </c>
    </row>
    <row r="2744" spans="2:14" x14ac:dyDescent="0.2">
      <c r="B2744">
        <v>120</v>
      </c>
      <c r="C2744">
        <v>75</v>
      </c>
      <c r="D2744">
        <v>4</v>
      </c>
      <c r="E2744">
        <v>40</v>
      </c>
      <c r="F2744">
        <v>0.16174524101041621</v>
      </c>
      <c r="G2744">
        <v>2571.0611949694039</v>
      </c>
      <c r="H2744">
        <v>866.91770883230345</v>
      </c>
      <c r="I2744">
        <v>2.9657499999999999</v>
      </c>
      <c r="J2744">
        <f t="shared" si="84"/>
        <v>0.16174524101041621</v>
      </c>
      <c r="K2744">
        <v>22641.143847849631</v>
      </c>
      <c r="L2744">
        <v>20937.000361712529</v>
      </c>
      <c r="M2744">
        <v>1.0813938700241641</v>
      </c>
      <c r="N2744">
        <f t="shared" si="85"/>
        <v>80</v>
      </c>
    </row>
    <row r="2745" spans="2:14" x14ac:dyDescent="0.2">
      <c r="B2745">
        <v>120</v>
      </c>
      <c r="C2745">
        <v>75</v>
      </c>
      <c r="D2745">
        <v>4</v>
      </c>
      <c r="E2745">
        <v>44</v>
      </c>
      <c r="F2745">
        <v>0.1668274994007013</v>
      </c>
      <c r="G2745">
        <v>2463.9020238000849</v>
      </c>
      <c r="H2745">
        <v>802.78039016036371</v>
      </c>
      <c r="I2745">
        <v>3.0692105263157901</v>
      </c>
      <c r="J2745">
        <f t="shared" si="84"/>
        <v>0.1668274994007013</v>
      </c>
      <c r="K2745">
        <v>23143.686445003412</v>
      </c>
      <c r="L2745">
        <v>21482.564811363689</v>
      </c>
      <c r="M2745">
        <v>1.077324176522956</v>
      </c>
      <c r="N2745">
        <f t="shared" si="85"/>
        <v>76</v>
      </c>
    </row>
    <row r="2746" spans="2:14" x14ac:dyDescent="0.2">
      <c r="B2746">
        <v>120</v>
      </c>
      <c r="C2746">
        <v>75</v>
      </c>
      <c r="D2746">
        <v>4</v>
      </c>
      <c r="E2746">
        <v>48</v>
      </c>
      <c r="F2746">
        <v>0.1722817632700582</v>
      </c>
      <c r="G2746">
        <v>2358.9286800422392</v>
      </c>
      <c r="H2746">
        <v>740.83078148408458</v>
      </c>
      <c r="I2746">
        <v>3.184166666666667</v>
      </c>
      <c r="J2746">
        <f t="shared" si="84"/>
        <v>0.1722817632700582</v>
      </c>
      <c r="K2746">
        <v>23706.8197325213</v>
      </c>
      <c r="L2746">
        <v>22088.72183396314</v>
      </c>
      <c r="M2746">
        <v>1.073254483021747</v>
      </c>
      <c r="N2746">
        <f t="shared" si="85"/>
        <v>72</v>
      </c>
    </row>
    <row r="2747" spans="2:14" x14ac:dyDescent="0.2">
      <c r="B2747">
        <v>120</v>
      </c>
      <c r="C2747">
        <v>75</v>
      </c>
      <c r="D2747">
        <v>4</v>
      </c>
      <c r="E2747">
        <v>52</v>
      </c>
      <c r="F2747">
        <v>0.17814467238373299</v>
      </c>
      <c r="G2747">
        <v>2256.132988852039</v>
      </c>
      <c r="H2747">
        <v>681.06651532424144</v>
      </c>
      <c r="I2747">
        <v>3.3126470588235288</v>
      </c>
      <c r="J2747">
        <f t="shared" si="84"/>
        <v>0.17814467238373299</v>
      </c>
      <c r="K2747">
        <v>24341.146770125339</v>
      </c>
      <c r="L2747">
        <v>22766.080296597549</v>
      </c>
      <c r="M2747">
        <v>1.0691847895205391</v>
      </c>
      <c r="N2747">
        <f t="shared" si="85"/>
        <v>68</v>
      </c>
    </row>
    <row r="2748" spans="2:14" x14ac:dyDescent="0.2">
      <c r="B2748">
        <v>120</v>
      </c>
      <c r="C2748">
        <v>75</v>
      </c>
      <c r="D2748">
        <v>4</v>
      </c>
      <c r="E2748">
        <v>56</v>
      </c>
      <c r="F2748">
        <v>0.18445730081321129</v>
      </c>
      <c r="G2748">
        <v>2155.5101228430972</v>
      </c>
      <c r="H2748">
        <v>623.48661241054947</v>
      </c>
      <c r="I2748">
        <v>3.4571874999999999</v>
      </c>
      <c r="J2748">
        <f t="shared" si="84"/>
        <v>0.18445730081321129</v>
      </c>
      <c r="K2748">
        <v>25059.95488256363</v>
      </c>
      <c r="L2748">
        <v>23527.931372131079</v>
      </c>
      <c r="M2748">
        <v>1.065115096019331</v>
      </c>
      <c r="N2748">
        <f t="shared" si="85"/>
        <v>64</v>
      </c>
    </row>
    <row r="2749" spans="2:14" x14ac:dyDescent="0.2">
      <c r="B2749">
        <v>120</v>
      </c>
      <c r="C2749">
        <v>75</v>
      </c>
      <c r="D2749">
        <v>4</v>
      </c>
      <c r="E2749">
        <v>60</v>
      </c>
      <c r="F2749">
        <v>0.1912658863316862</v>
      </c>
      <c r="G2749">
        <v>2057.057392794376</v>
      </c>
      <c r="H2749">
        <v>568.09096735553055</v>
      </c>
      <c r="I2749">
        <v>3.621</v>
      </c>
      <c r="J2749">
        <f t="shared" si="84"/>
        <v>0.1912658863316862</v>
      </c>
      <c r="K2749">
        <v>25880.097682158939</v>
      </c>
      <c r="L2749">
        <v>24391.131256720091</v>
      </c>
      <c r="M2749">
        <v>1.0610454025181231</v>
      </c>
      <c r="N2749">
        <f t="shared" si="85"/>
        <v>60</v>
      </c>
    </row>
    <row r="2750" spans="2:14" x14ac:dyDescent="0.2">
      <c r="B2750">
        <v>120</v>
      </c>
      <c r="C2750">
        <v>75</v>
      </c>
      <c r="D2750">
        <v>4</v>
      </c>
      <c r="E2750">
        <v>64</v>
      </c>
      <c r="F2750">
        <v>0.1986226857562868</v>
      </c>
      <c r="G2750">
        <v>1960.7734242262679</v>
      </c>
      <c r="H2750">
        <v>514.88001386416124</v>
      </c>
      <c r="I2750">
        <v>3.808214285714286</v>
      </c>
      <c r="J2750">
        <f t="shared" si="84"/>
        <v>0.1986226857562868</v>
      </c>
      <c r="K2750">
        <v>26823.259226605951</v>
      </c>
      <c r="L2750">
        <v>25377.365816243841</v>
      </c>
      <c r="M2750">
        <v>1.056975709016915</v>
      </c>
      <c r="N2750">
        <f t="shared" si="85"/>
        <v>56</v>
      </c>
    </row>
    <row r="2751" spans="2:14" x14ac:dyDescent="0.2">
      <c r="B2751">
        <v>120</v>
      </c>
      <c r="C2751">
        <v>75</v>
      </c>
      <c r="D2751">
        <v>4</v>
      </c>
      <c r="E2751">
        <v>68</v>
      </c>
      <c r="F2751">
        <v>0.20658698678825019</v>
      </c>
      <c r="G2751">
        <v>1866.657609744979</v>
      </c>
      <c r="H2751">
        <v>463.85451451179841</v>
      </c>
      <c r="I2751">
        <v>4.0242307692307691</v>
      </c>
      <c r="J2751">
        <f t="shared" si="84"/>
        <v>0.20658698678825019</v>
      </c>
      <c r="K2751">
        <v>27917.804868835341</v>
      </c>
      <c r="L2751">
        <v>26515.001773602158</v>
      </c>
      <c r="M2751">
        <v>1.0529060155157071</v>
      </c>
      <c r="N2751">
        <f t="shared" si="85"/>
        <v>52</v>
      </c>
    </row>
    <row r="2752" spans="2:14" x14ac:dyDescent="0.2">
      <c r="B2752">
        <v>120</v>
      </c>
      <c r="C2752">
        <v>75</v>
      </c>
      <c r="D2752">
        <v>4</v>
      </c>
      <c r="E2752">
        <v>72</v>
      </c>
      <c r="F2752">
        <v>0.21522631455928859</v>
      </c>
      <c r="G2752">
        <v>1774.7097539027241</v>
      </c>
      <c r="H2752">
        <v>415.0154349962524</v>
      </c>
      <c r="I2752">
        <v>4.2762500000000001</v>
      </c>
      <c r="J2752">
        <f t="shared" si="84"/>
        <v>0.21522631455928859</v>
      </c>
      <c r="K2752">
        <v>29201.560020889781</v>
      </c>
      <c r="L2752">
        <v>27841.865701983301</v>
      </c>
      <c r="M2752">
        <v>1.0488363220144981</v>
      </c>
      <c r="N2752">
        <f t="shared" si="85"/>
        <v>48</v>
      </c>
    </row>
    <row r="2753" spans="2:14" x14ac:dyDescent="0.2">
      <c r="B2753">
        <v>120</v>
      </c>
      <c r="C2753">
        <v>75</v>
      </c>
      <c r="D2753">
        <v>4</v>
      </c>
      <c r="E2753">
        <v>76</v>
      </c>
      <c r="F2753">
        <v>0.22461788091658311</v>
      </c>
      <c r="G2753">
        <v>1684.92985034445</v>
      </c>
      <c r="H2753">
        <v>368.36387466538707</v>
      </c>
      <c r="I2753">
        <v>4.5740909090909092</v>
      </c>
      <c r="J2753">
        <f t="shared" si="84"/>
        <v>0.22461788091658311</v>
      </c>
      <c r="K2753">
        <v>30726.106506259959</v>
      </c>
      <c r="L2753">
        <v>29409.5405305809</v>
      </c>
      <c r="M2753">
        <v>1.0447666285132899</v>
      </c>
      <c r="N2753">
        <f t="shared" si="85"/>
        <v>44</v>
      </c>
    </row>
    <row r="2754" spans="2:14" x14ac:dyDescent="0.2">
      <c r="B2754">
        <v>120</v>
      </c>
      <c r="C2754">
        <v>75</v>
      </c>
      <c r="D2754">
        <v>4</v>
      </c>
      <c r="E2754">
        <v>80</v>
      </c>
      <c r="F2754">
        <v>0.23485033740364999</v>
      </c>
      <c r="G2754">
        <v>1597.3179486820429</v>
      </c>
      <c r="H2754">
        <v>323.90103390085028</v>
      </c>
      <c r="I2754">
        <v>4.9314999999999998</v>
      </c>
      <c r="J2754">
        <f t="shared" si="84"/>
        <v>0.23485033740364999</v>
      </c>
      <c r="K2754">
        <v>32563.65816767031</v>
      </c>
      <c r="L2754">
        <v>31290.241252889118</v>
      </c>
      <c r="M2754">
        <v>1.040696935012082</v>
      </c>
      <c r="N2754">
        <f t="shared" si="85"/>
        <v>40</v>
      </c>
    </row>
    <row r="2755" spans="2:14" x14ac:dyDescent="0.2">
      <c r="B2755">
        <v>120</v>
      </c>
      <c r="C2755">
        <v>75</v>
      </c>
      <c r="D2755">
        <v>5</v>
      </c>
      <c r="E2755">
        <v>20</v>
      </c>
      <c r="F2755">
        <v>0.14087000427097771</v>
      </c>
      <c r="G2755">
        <v>3140.428798642276</v>
      </c>
      <c r="H2755">
        <v>1220.7217595593081</v>
      </c>
      <c r="I2755">
        <v>2.5726</v>
      </c>
      <c r="J2755">
        <f t="shared" si="84"/>
        <v>0.14087000427097771</v>
      </c>
      <c r="K2755">
        <v>20788.027599469689</v>
      </c>
      <c r="L2755">
        <v>18868.320560386721</v>
      </c>
      <c r="M2755">
        <v>1.1017423375302049</v>
      </c>
      <c r="N2755">
        <f t="shared" si="85"/>
        <v>100</v>
      </c>
    </row>
    <row r="2756" spans="2:14" x14ac:dyDescent="0.2">
      <c r="B2756">
        <v>120</v>
      </c>
      <c r="C2756">
        <v>75</v>
      </c>
      <c r="D2756">
        <v>5</v>
      </c>
      <c r="E2756">
        <v>24</v>
      </c>
      <c r="F2756">
        <v>0.13668363041076231</v>
      </c>
      <c r="G2756">
        <v>3240.8683071108449</v>
      </c>
      <c r="H2756">
        <v>1228.474127310436</v>
      </c>
      <c r="I2756">
        <v>2.6381250000000001</v>
      </c>
      <c r="J2756">
        <f t="shared" ref="J2756:J2819" si="86">F2756</f>
        <v>0.13668363041076231</v>
      </c>
      <c r="K2756">
        <v>22615.851778460059</v>
      </c>
      <c r="L2756">
        <v>20603.45759865965</v>
      </c>
      <c r="M2756">
        <v>1.097672644028997</v>
      </c>
      <c r="N2756">
        <f t="shared" ref="N2756:N2819" si="87">B2756-E2756</f>
        <v>96</v>
      </c>
    </row>
    <row r="2757" spans="2:14" x14ac:dyDescent="0.2">
      <c r="B2757">
        <v>120</v>
      </c>
      <c r="C2757">
        <v>75</v>
      </c>
      <c r="D2757">
        <v>5</v>
      </c>
      <c r="E2757">
        <v>28</v>
      </c>
      <c r="F2757">
        <v>0.14031191952996461</v>
      </c>
      <c r="G2757">
        <v>3114.961778839554</v>
      </c>
      <c r="H2757">
        <v>1149.7090734704291</v>
      </c>
      <c r="I2757">
        <v>2.7093478260869559</v>
      </c>
      <c r="J2757">
        <f t="shared" si="86"/>
        <v>0.14031191952996461</v>
      </c>
      <c r="K2757">
        <v>22960.880453083031</v>
      </c>
      <c r="L2757">
        <v>20995.627747713901</v>
      </c>
      <c r="M2757">
        <v>1.093602950527788</v>
      </c>
      <c r="N2757">
        <f t="shared" si="87"/>
        <v>92</v>
      </c>
    </row>
    <row r="2758" spans="2:14" x14ac:dyDescent="0.2">
      <c r="B2758">
        <v>120</v>
      </c>
      <c r="C2758">
        <v>75</v>
      </c>
      <c r="D2758">
        <v>5</v>
      </c>
      <c r="E2758">
        <v>32</v>
      </c>
      <c r="F2758">
        <v>0.14418722950168411</v>
      </c>
      <c r="G2758">
        <v>2991.53329572855</v>
      </c>
      <c r="H2758">
        <v>1073.370831053219</v>
      </c>
      <c r="I2758">
        <v>2.787045454545455</v>
      </c>
      <c r="J2758">
        <f t="shared" si="86"/>
        <v>0.14418722950168411</v>
      </c>
      <c r="K2758">
        <v>23342.18442453631</v>
      </c>
      <c r="L2758">
        <v>21424.02195986098</v>
      </c>
      <c r="M2758">
        <v>1.0895332570265801</v>
      </c>
      <c r="N2758">
        <f t="shared" si="87"/>
        <v>88</v>
      </c>
    </row>
    <row r="2759" spans="2:14" x14ac:dyDescent="0.2">
      <c r="B2759">
        <v>120</v>
      </c>
      <c r="C2759">
        <v>75</v>
      </c>
      <c r="D2759">
        <v>5</v>
      </c>
      <c r="E2759">
        <v>36</v>
      </c>
      <c r="F2759">
        <v>0.14833304918130369</v>
      </c>
      <c r="G2759">
        <v>2870.5422819715041</v>
      </c>
      <c r="H2759">
        <v>999.44272438699454</v>
      </c>
      <c r="I2759">
        <v>2.8721428571428582</v>
      </c>
      <c r="J2759">
        <f t="shared" si="86"/>
        <v>0.14833304918130369</v>
      </c>
      <c r="K2759">
        <v>23764.635005928259</v>
      </c>
      <c r="L2759">
        <v>21893.535448343751</v>
      </c>
      <c r="M2759">
        <v>1.085463563525372</v>
      </c>
      <c r="N2759">
        <f t="shared" si="87"/>
        <v>84</v>
      </c>
    </row>
    <row r="2760" spans="2:14" x14ac:dyDescent="0.2">
      <c r="B2760">
        <v>120</v>
      </c>
      <c r="C2760">
        <v>75</v>
      </c>
      <c r="D2760">
        <v>5</v>
      </c>
      <c r="E2760">
        <v>40</v>
      </c>
      <c r="F2760">
        <v>0.15277520650483301</v>
      </c>
      <c r="G2760">
        <v>2751.9627735027898</v>
      </c>
      <c r="H2760">
        <v>927.91461637116743</v>
      </c>
      <c r="I2760">
        <v>2.9657499999999999</v>
      </c>
      <c r="J2760">
        <f t="shared" si="86"/>
        <v>0.15277520650483301</v>
      </c>
      <c r="K2760">
        <v>24234.189812640911</v>
      </c>
      <c r="L2760">
        <v>22410.14165550928</v>
      </c>
      <c r="M2760">
        <v>1.0813938700241641</v>
      </c>
      <c r="N2760">
        <f t="shared" si="87"/>
        <v>80</v>
      </c>
    </row>
    <row r="2761" spans="2:14" x14ac:dyDescent="0.2">
      <c r="B2761">
        <v>120</v>
      </c>
      <c r="C2761">
        <v>75</v>
      </c>
      <c r="D2761">
        <v>5</v>
      </c>
      <c r="E2761">
        <v>44</v>
      </c>
      <c r="F2761">
        <v>0.15754228514422811</v>
      </c>
      <c r="G2761">
        <v>2635.778969153263</v>
      </c>
      <c r="H2761">
        <v>858.78076676518913</v>
      </c>
      <c r="I2761">
        <v>3.0692105263157901</v>
      </c>
      <c r="J2761">
        <f t="shared" si="86"/>
        <v>0.15754228514422811</v>
      </c>
      <c r="K2761">
        <v>24758.144362548312</v>
      </c>
      <c r="L2761">
        <v>22981.146160160239</v>
      </c>
      <c r="M2761">
        <v>1.077324176522956</v>
      </c>
      <c r="N2761">
        <f t="shared" si="87"/>
        <v>76</v>
      </c>
    </row>
    <row r="2762" spans="2:14" x14ac:dyDescent="0.2">
      <c r="B2762">
        <v>120</v>
      </c>
      <c r="C2762">
        <v>75</v>
      </c>
      <c r="D2762">
        <v>5</v>
      </c>
      <c r="E2762">
        <v>48</v>
      </c>
      <c r="F2762">
        <v>0.1626661120364308</v>
      </c>
      <c r="G2762">
        <v>2521.9816485455081</v>
      </c>
      <c r="H2762">
        <v>792.03820420167744</v>
      </c>
      <c r="I2762">
        <v>3.1841666666666661</v>
      </c>
      <c r="J2762">
        <f t="shared" si="86"/>
        <v>0.1626661120364308</v>
      </c>
      <c r="K2762">
        <v>25345.473484058311</v>
      </c>
      <c r="L2762">
        <v>23615.530039714478</v>
      </c>
      <c r="M2762">
        <v>1.073254483021747</v>
      </c>
      <c r="N2762">
        <f t="shared" si="87"/>
        <v>72</v>
      </c>
    </row>
    <row r="2763" spans="2:14" x14ac:dyDescent="0.2">
      <c r="B2763">
        <v>120</v>
      </c>
      <c r="C2763">
        <v>75</v>
      </c>
      <c r="D2763">
        <v>5</v>
      </c>
      <c r="E2763">
        <v>52</v>
      </c>
      <c r="F2763">
        <v>0.16818231115618601</v>
      </c>
      <c r="G2763">
        <v>2410.565674148726</v>
      </c>
      <c r="H2763">
        <v>727.68563367714341</v>
      </c>
      <c r="I2763">
        <v>3.3126470588235302</v>
      </c>
      <c r="J2763">
        <f t="shared" si="86"/>
        <v>0.16818231115618601</v>
      </c>
      <c r="K2763">
        <v>26007.302390155481</v>
      </c>
      <c r="L2763">
        <v>24324.4223496839</v>
      </c>
      <c r="M2763">
        <v>1.0691847895205391</v>
      </c>
      <c r="N2763">
        <f t="shared" si="87"/>
        <v>68</v>
      </c>
    </row>
    <row r="2764" spans="2:14" x14ac:dyDescent="0.2">
      <c r="B2764">
        <v>120</v>
      </c>
      <c r="C2764">
        <v>75</v>
      </c>
      <c r="D2764">
        <v>5</v>
      </c>
      <c r="E2764">
        <v>56</v>
      </c>
      <c r="F2764">
        <v>0.17413093755629519</v>
      </c>
      <c r="G2764">
        <v>2301.5283489987578</v>
      </c>
      <c r="H2764">
        <v>665.72274399313255</v>
      </c>
      <c r="I2764">
        <v>3.4571874999999999</v>
      </c>
      <c r="J2764">
        <f t="shared" si="86"/>
        <v>0.17413093755629519</v>
      </c>
      <c r="K2764">
        <v>26757.56238656662</v>
      </c>
      <c r="L2764">
        <v>25121.756781560991</v>
      </c>
      <c r="M2764">
        <v>1.065115096019331</v>
      </c>
      <c r="N2764">
        <f t="shared" si="87"/>
        <v>64</v>
      </c>
    </row>
    <row r="2765" spans="2:14" x14ac:dyDescent="0.2">
      <c r="B2765">
        <v>120</v>
      </c>
      <c r="C2765">
        <v>75</v>
      </c>
      <c r="D2765">
        <v>5</v>
      </c>
      <c r="E2765">
        <v>60</v>
      </c>
      <c r="F2765">
        <v>0.18055721344234399</v>
      </c>
      <c r="G2765">
        <v>2194.868371242062</v>
      </c>
      <c r="H2765">
        <v>606.14978493290857</v>
      </c>
      <c r="I2765">
        <v>3.621</v>
      </c>
      <c r="J2765">
        <f t="shared" si="86"/>
        <v>0.18055721344234399</v>
      </c>
      <c r="K2765">
        <v>27613.91492828598</v>
      </c>
      <c r="L2765">
        <v>26025.196341976822</v>
      </c>
      <c r="M2765">
        <v>1.0610454025181231</v>
      </c>
      <c r="N2765">
        <f t="shared" si="87"/>
        <v>60</v>
      </c>
    </row>
    <row r="2766" spans="2:14" x14ac:dyDescent="0.2">
      <c r="B2766">
        <v>120</v>
      </c>
      <c r="C2766">
        <v>75</v>
      </c>
      <c r="D2766">
        <v>5</v>
      </c>
      <c r="E2766">
        <v>64</v>
      </c>
      <c r="F2766">
        <v>0.1875123934822801</v>
      </c>
      <c r="G2766">
        <v>2090.5851843580281</v>
      </c>
      <c r="H2766">
        <v>548.96731840968573</v>
      </c>
      <c r="I2766">
        <v>3.808214285714286</v>
      </c>
      <c r="J2766">
        <f t="shared" si="86"/>
        <v>0.1875123934822801</v>
      </c>
      <c r="K2766">
        <v>28599.076080126491</v>
      </c>
      <c r="L2766">
        <v>27057.45821417815</v>
      </c>
      <c r="M2766">
        <v>1.056975709016915</v>
      </c>
      <c r="N2766">
        <f t="shared" si="87"/>
        <v>56</v>
      </c>
    </row>
    <row r="2767" spans="2:14" x14ac:dyDescent="0.2">
      <c r="B2767">
        <v>120</v>
      </c>
      <c r="C2767">
        <v>75</v>
      </c>
      <c r="D2767">
        <v>5</v>
      </c>
      <c r="E2767">
        <v>68</v>
      </c>
      <c r="F2767">
        <v>0.19505479252637339</v>
      </c>
      <c r="G2767">
        <v>1988.6785833227741</v>
      </c>
      <c r="H2767">
        <v>494.17607919709582</v>
      </c>
      <c r="I2767">
        <v>4.0242307692307691</v>
      </c>
      <c r="J2767">
        <f t="shared" si="86"/>
        <v>0.19505479252637339</v>
      </c>
      <c r="K2767">
        <v>29742.75536455887</v>
      </c>
      <c r="L2767">
        <v>28248.252860433189</v>
      </c>
      <c r="M2767">
        <v>1.052906015515706</v>
      </c>
      <c r="N2767">
        <f t="shared" si="87"/>
        <v>52</v>
      </c>
    </row>
    <row r="2768" spans="2:14" x14ac:dyDescent="0.2">
      <c r="B2768">
        <v>120</v>
      </c>
      <c r="C2768">
        <v>75</v>
      </c>
      <c r="D2768">
        <v>5</v>
      </c>
      <c r="E2768">
        <v>72</v>
      </c>
      <c r="F2768">
        <v>0.20325101667454321</v>
      </c>
      <c r="G2768">
        <v>1889.1484840369019</v>
      </c>
      <c r="H2768">
        <v>441.77690360406939</v>
      </c>
      <c r="I2768">
        <v>4.2762500000000001</v>
      </c>
      <c r="J2768">
        <f t="shared" si="86"/>
        <v>0.20325101667454321</v>
      </c>
      <c r="K2768">
        <v>31084.5662078895</v>
      </c>
      <c r="L2768">
        <v>29637.194627456669</v>
      </c>
      <c r="M2768">
        <v>1.0488363220144981</v>
      </c>
      <c r="N2768">
        <f t="shared" si="87"/>
        <v>48</v>
      </c>
    </row>
    <row r="2769" spans="2:14" x14ac:dyDescent="0.2">
      <c r="B2769">
        <v>120</v>
      </c>
      <c r="C2769">
        <v>75</v>
      </c>
      <c r="D2769">
        <v>5</v>
      </c>
      <c r="E2769">
        <v>76</v>
      </c>
      <c r="F2769">
        <v>0.21217744902865809</v>
      </c>
      <c r="G2769">
        <v>1791.994795947754</v>
      </c>
      <c r="H2769">
        <v>391.77069970039332</v>
      </c>
      <c r="I2769">
        <v>4.5740909090909092</v>
      </c>
      <c r="J2769">
        <f t="shared" si="86"/>
        <v>0.21217744902865809</v>
      </c>
      <c r="K2769">
        <v>32678.525428045639</v>
      </c>
      <c r="L2769">
        <v>31278.30133179828</v>
      </c>
      <c r="M2769">
        <v>1.0447666285132899</v>
      </c>
      <c r="N2769">
        <f t="shared" si="87"/>
        <v>44</v>
      </c>
    </row>
    <row r="2770" spans="2:14" x14ac:dyDescent="0.2">
      <c r="B2770">
        <v>120</v>
      </c>
      <c r="C2770">
        <v>75</v>
      </c>
      <c r="D2770">
        <v>5</v>
      </c>
      <c r="E2770">
        <v>80</v>
      </c>
      <c r="F2770">
        <v>0.22192205546165189</v>
      </c>
      <c r="G2770">
        <v>1697.217359299098</v>
      </c>
      <c r="H2770">
        <v>344.15844252237622</v>
      </c>
      <c r="I2770">
        <v>4.9314999999999998</v>
      </c>
      <c r="J2770">
        <f t="shared" si="86"/>
        <v>0.22192205546165189</v>
      </c>
      <c r="K2770">
        <v>34600.253487449729</v>
      </c>
      <c r="L2770">
        <v>33247.194570672997</v>
      </c>
      <c r="M2770">
        <v>1.040696935012082</v>
      </c>
      <c r="N2770">
        <f t="shared" si="87"/>
        <v>40</v>
      </c>
    </row>
    <row r="2771" spans="2:14" x14ac:dyDescent="0.2">
      <c r="B2771">
        <v>120</v>
      </c>
      <c r="C2771">
        <v>75</v>
      </c>
      <c r="D2771">
        <v>6</v>
      </c>
      <c r="E2771">
        <v>20</v>
      </c>
      <c r="F2771">
        <v>0.13328093034316979</v>
      </c>
      <c r="G2771">
        <v>3369.3110493251729</v>
      </c>
      <c r="H2771">
        <v>1309.690993285071</v>
      </c>
      <c r="I2771">
        <v>2.5726</v>
      </c>
      <c r="J2771">
        <f t="shared" si="86"/>
        <v>0.13328093034316979</v>
      </c>
      <c r="K2771">
        <v>22303.11068184426</v>
      </c>
      <c r="L2771">
        <v>20243.490625804159</v>
      </c>
      <c r="M2771">
        <v>1.1017423375302049</v>
      </c>
      <c r="N2771">
        <f t="shared" si="87"/>
        <v>100</v>
      </c>
    </row>
    <row r="2772" spans="2:14" x14ac:dyDescent="0.2">
      <c r="B2772">
        <v>120</v>
      </c>
      <c r="C2772">
        <v>75</v>
      </c>
      <c r="D2772">
        <v>6</v>
      </c>
      <c r="E2772">
        <v>24</v>
      </c>
      <c r="F2772">
        <v>0.1316247958776397</v>
      </c>
      <c r="G2772">
        <v>3399.7416585252031</v>
      </c>
      <c r="H2772">
        <v>1288.696202347694</v>
      </c>
      <c r="I2772">
        <v>2.63812499201262</v>
      </c>
      <c r="J2772">
        <f t="shared" si="86"/>
        <v>0.1316247958776397</v>
      </c>
      <c r="K2772">
        <v>23724.52261190637</v>
      </c>
      <c r="L2772">
        <v>21613.477155728859</v>
      </c>
      <c r="M2772">
        <v>1.09767264383084</v>
      </c>
      <c r="N2772">
        <f t="shared" si="87"/>
        <v>96</v>
      </c>
    </row>
    <row r="2773" spans="2:14" x14ac:dyDescent="0.2">
      <c r="B2773">
        <v>120</v>
      </c>
      <c r="C2773">
        <v>75</v>
      </c>
      <c r="D2773">
        <v>6</v>
      </c>
      <c r="E2773">
        <v>28</v>
      </c>
      <c r="F2773">
        <v>0.13508270197863251</v>
      </c>
      <c r="G2773">
        <v>3266.6256297701402</v>
      </c>
      <c r="H2773">
        <v>1205.6870691960521</v>
      </c>
      <c r="I2773">
        <v>2.7093478177121981</v>
      </c>
      <c r="J2773">
        <f t="shared" si="86"/>
        <v>0.13508270197863251</v>
      </c>
      <c r="K2773">
        <v>24078.818905467091</v>
      </c>
      <c r="L2773">
        <v>22017.880344893001</v>
      </c>
      <c r="M2773">
        <v>1.0936029503426801</v>
      </c>
      <c r="N2773">
        <f t="shared" si="87"/>
        <v>92</v>
      </c>
    </row>
    <row r="2774" spans="2:14" x14ac:dyDescent="0.2">
      <c r="B2774">
        <v>120</v>
      </c>
      <c r="C2774">
        <v>75</v>
      </c>
      <c r="D2774">
        <v>6</v>
      </c>
      <c r="E2774">
        <v>32</v>
      </c>
      <c r="F2774">
        <v>0.13878016102657001</v>
      </c>
      <c r="G2774">
        <v>3136.1246438302851</v>
      </c>
      <c r="H2774">
        <v>1125.250630082606</v>
      </c>
      <c r="I2774">
        <v>2.787045445688892</v>
      </c>
      <c r="J2774">
        <f t="shared" si="86"/>
        <v>0.13878016102657001</v>
      </c>
      <c r="K2774">
        <v>24470.394469332441</v>
      </c>
      <c r="L2774">
        <v>22459.520455584759</v>
      </c>
      <c r="M2774">
        <v>1.089533256853116</v>
      </c>
      <c r="N2774">
        <f t="shared" si="87"/>
        <v>88</v>
      </c>
    </row>
    <row r="2775" spans="2:14" x14ac:dyDescent="0.2">
      <c r="B2775">
        <v>120</v>
      </c>
      <c r="C2775">
        <v>75</v>
      </c>
      <c r="D2775">
        <v>6</v>
      </c>
      <c r="E2775">
        <v>36</v>
      </c>
      <c r="F2775">
        <v>0.14274005795979211</v>
      </c>
      <c r="G2775">
        <v>3008.2024939576449</v>
      </c>
      <c r="H2775">
        <v>1047.372172444911</v>
      </c>
      <c r="I2775">
        <v>2.872142847690434</v>
      </c>
      <c r="J2775">
        <f t="shared" si="86"/>
        <v>0.14274005795979211</v>
      </c>
      <c r="K2775">
        <v>24904.295868349869</v>
      </c>
      <c r="L2775">
        <v>22943.465546837131</v>
      </c>
      <c r="M2775">
        <v>1.085463563362294</v>
      </c>
      <c r="N2775">
        <f t="shared" si="87"/>
        <v>84</v>
      </c>
    </row>
    <row r="2776" spans="2:14" x14ac:dyDescent="0.2">
      <c r="B2776">
        <v>120</v>
      </c>
      <c r="C2776">
        <v>75</v>
      </c>
      <c r="D2776">
        <v>6</v>
      </c>
      <c r="E2776">
        <v>40</v>
      </c>
      <c r="F2776">
        <v>0.1469875912343582</v>
      </c>
      <c r="G2776">
        <v>2882.8374574532982</v>
      </c>
      <c r="H2776">
        <v>972.04331698765475</v>
      </c>
      <c r="I2776">
        <v>2.9657499898123478</v>
      </c>
      <c r="J2776">
        <f t="shared" si="86"/>
        <v>0.1469875912343582</v>
      </c>
      <c r="K2776">
        <v>25386.69156995539</v>
      </c>
      <c r="L2776">
        <v>23475.897429489749</v>
      </c>
      <c r="M2776">
        <v>1.0813938698703529</v>
      </c>
      <c r="N2776">
        <f t="shared" si="87"/>
        <v>80</v>
      </c>
    </row>
    <row r="2777" spans="2:14" x14ac:dyDescent="0.2">
      <c r="B2777">
        <v>120</v>
      </c>
      <c r="C2777">
        <v>75</v>
      </c>
      <c r="D2777">
        <v>6</v>
      </c>
      <c r="E2777">
        <v>44</v>
      </c>
      <c r="F2777">
        <v>0.15155071336532561</v>
      </c>
      <c r="G2777">
        <v>2760.017069966781</v>
      </c>
      <c r="H2777">
        <v>899.2596162040777</v>
      </c>
      <c r="I2777">
        <v>3.0692105152205831</v>
      </c>
      <c r="J2777">
        <f t="shared" si="86"/>
        <v>0.15155071336532561</v>
      </c>
      <c r="K2777">
        <v>25925.125688094751</v>
      </c>
      <c r="L2777">
        <v>24064.36823433204</v>
      </c>
      <c r="M2777">
        <v>1.0773241763774211</v>
      </c>
      <c r="N2777">
        <f t="shared" si="87"/>
        <v>76</v>
      </c>
    </row>
    <row r="2778" spans="2:14" x14ac:dyDescent="0.2">
      <c r="B2778">
        <v>120</v>
      </c>
      <c r="C2778">
        <v>75</v>
      </c>
      <c r="D2778">
        <v>6</v>
      </c>
      <c r="E2778">
        <v>48</v>
      </c>
      <c r="F2778">
        <v>0.15646062602865171</v>
      </c>
      <c r="G2778">
        <v>2639.7344487342239</v>
      </c>
      <c r="H2778">
        <v>829.01893500033793</v>
      </c>
      <c r="I2778">
        <v>3.1841666544481861</v>
      </c>
      <c r="J2778">
        <f t="shared" si="86"/>
        <v>0.15646062602865171</v>
      </c>
      <c r="K2778">
        <v>26528.868484802249</v>
      </c>
      <c r="L2778">
        <v>24718.152971068361</v>
      </c>
      <c r="M2778">
        <v>1.0732544828836219</v>
      </c>
      <c r="N2778">
        <f t="shared" si="87"/>
        <v>72</v>
      </c>
    </row>
    <row r="2779" spans="2:14" x14ac:dyDescent="0.2">
      <c r="B2779">
        <v>120</v>
      </c>
      <c r="C2779">
        <v>75</v>
      </c>
      <c r="D2779">
        <v>6</v>
      </c>
      <c r="E2779">
        <v>52</v>
      </c>
      <c r="F2779">
        <v>0.16175233551710491</v>
      </c>
      <c r="G2779">
        <v>2521.9859526100549</v>
      </c>
      <c r="H2779">
        <v>761.32045406350858</v>
      </c>
      <c r="I2779">
        <v>3.3126470452082111</v>
      </c>
      <c r="J2779">
        <f t="shared" si="86"/>
        <v>0.16175233551710491</v>
      </c>
      <c r="K2779">
        <v>27209.4023393147</v>
      </c>
      <c r="L2779">
        <v>25448.73684076815</v>
      </c>
      <c r="M2779">
        <v>1.0691847893890749</v>
      </c>
      <c r="N2779">
        <f t="shared" si="87"/>
        <v>68</v>
      </c>
    </row>
    <row r="2780" spans="2:14" x14ac:dyDescent="0.2">
      <c r="B2780">
        <v>120</v>
      </c>
      <c r="C2780">
        <v>75</v>
      </c>
      <c r="D2780">
        <v>6</v>
      </c>
      <c r="E2780">
        <v>56</v>
      </c>
      <c r="F2780">
        <v>0.16746528791656071</v>
      </c>
      <c r="G2780">
        <v>2406.7697538846792</v>
      </c>
      <c r="H2780">
        <v>696.16408267717259</v>
      </c>
      <c r="I2780">
        <v>3.4571874846360799</v>
      </c>
      <c r="J2780">
        <f t="shared" si="86"/>
        <v>0.16746528791656071</v>
      </c>
      <c r="K2780">
        <v>27981.09867631512</v>
      </c>
      <c r="L2780">
        <v>26270.493005107619</v>
      </c>
      <c r="M2780">
        <v>1.065115095893896</v>
      </c>
      <c r="N2780">
        <f t="shared" si="87"/>
        <v>64</v>
      </c>
    </row>
    <row r="2781" spans="2:14" x14ac:dyDescent="0.2">
      <c r="B2781">
        <v>120</v>
      </c>
      <c r="C2781">
        <v>75</v>
      </c>
      <c r="D2781">
        <v>6</v>
      </c>
      <c r="E2781">
        <v>60</v>
      </c>
      <c r="F2781">
        <v>0.17364410860527149</v>
      </c>
      <c r="G2781">
        <v>2294.0849863875528</v>
      </c>
      <c r="H2781">
        <v>633.55012359019986</v>
      </c>
      <c r="I2781">
        <v>3.6209999824282879</v>
      </c>
      <c r="J2781">
        <f t="shared" si="86"/>
        <v>0.17364410860527149</v>
      </c>
      <c r="K2781">
        <v>28862.17163743417</v>
      </c>
      <c r="L2781">
        <v>27201.63677463682</v>
      </c>
      <c r="M2781">
        <v>1.061045402398199</v>
      </c>
      <c r="N2781">
        <f t="shared" si="87"/>
        <v>60</v>
      </c>
    </row>
    <row r="2782" spans="2:14" x14ac:dyDescent="0.2">
      <c r="B2782">
        <v>120</v>
      </c>
      <c r="C2782">
        <v>75</v>
      </c>
      <c r="D2782">
        <v>6</v>
      </c>
      <c r="E2782">
        <v>64</v>
      </c>
      <c r="F2782">
        <v>0.18033947505629069</v>
      </c>
      <c r="G2782">
        <v>2183.931246779528</v>
      </c>
      <c r="H2782">
        <v>573.47908878571934</v>
      </c>
      <c r="I2782">
        <v>3.8082142653252951</v>
      </c>
      <c r="J2782">
        <f t="shared" si="86"/>
        <v>0.18033947505629069</v>
      </c>
      <c r="K2782">
        <v>29876.044443313509</v>
      </c>
      <c r="L2782">
        <v>28265.592285319701</v>
      </c>
      <c r="M2782">
        <v>1.0569757089020999</v>
      </c>
      <c r="N2782">
        <f t="shared" si="87"/>
        <v>56</v>
      </c>
    </row>
    <row r="2783" spans="2:14" x14ac:dyDescent="0.2">
      <c r="B2783">
        <v>120</v>
      </c>
      <c r="C2783">
        <v>75</v>
      </c>
      <c r="D2783">
        <v>6</v>
      </c>
      <c r="E2783">
        <v>68</v>
      </c>
      <c r="F2783">
        <v>0.18760915764176739</v>
      </c>
      <c r="G2783">
        <v>2076.3083096535552</v>
      </c>
      <c r="H2783">
        <v>515.95160444762485</v>
      </c>
      <c r="I2783">
        <v>4.024230745200299</v>
      </c>
      <c r="J2783">
        <f t="shared" si="86"/>
        <v>0.18760915764176739</v>
      </c>
      <c r="K2783">
        <v>31053.349009392539</v>
      </c>
      <c r="L2783">
        <v>29492.99230418661</v>
      </c>
      <c r="M2783">
        <v>1.052906015405715</v>
      </c>
      <c r="N2783">
        <f t="shared" si="87"/>
        <v>52</v>
      </c>
    </row>
    <row r="2784" spans="2:14" x14ac:dyDescent="0.2">
      <c r="B2784">
        <v>120</v>
      </c>
      <c r="C2784">
        <v>75</v>
      </c>
      <c r="D2784">
        <v>6</v>
      </c>
      <c r="E2784">
        <v>72</v>
      </c>
      <c r="F2784">
        <v>0.19551927113549089</v>
      </c>
      <c r="G2784">
        <v>1971.2159713905171</v>
      </c>
      <c r="H2784">
        <v>460.96836823646612</v>
      </c>
      <c r="I2784">
        <v>4.2762499711896256</v>
      </c>
      <c r="J2784">
        <f t="shared" si="86"/>
        <v>0.19551927113549089</v>
      </c>
      <c r="K2784">
        <v>32434.927106312549</v>
      </c>
      <c r="L2784">
        <v>30924.679503158492</v>
      </c>
      <c r="M2784">
        <v>1.048836321909167</v>
      </c>
      <c r="N2784">
        <f t="shared" si="87"/>
        <v>48</v>
      </c>
    </row>
    <row r="2785" spans="2:14" x14ac:dyDescent="0.2">
      <c r="B2785">
        <v>120</v>
      </c>
      <c r="C2785">
        <v>75</v>
      </c>
      <c r="D2785">
        <v>6</v>
      </c>
      <c r="E2785">
        <v>76</v>
      </c>
      <c r="F2785">
        <v>0.20414579059699589</v>
      </c>
      <c r="G2785">
        <v>1868.6539714982021</v>
      </c>
      <c r="H2785">
        <v>408.53013703011771</v>
      </c>
      <c r="I2785">
        <v>4.574090873889288</v>
      </c>
      <c r="J2785">
        <f t="shared" si="86"/>
        <v>0.20414579059699589</v>
      </c>
      <c r="K2785">
        <v>34076.469676088753</v>
      </c>
      <c r="L2785">
        <v>32616.34584162067</v>
      </c>
      <c r="M2785">
        <v>1.0447666284125821</v>
      </c>
      <c r="N2785">
        <f t="shared" si="87"/>
        <v>44</v>
      </c>
    </row>
    <row r="2786" spans="2:14" x14ac:dyDescent="0.2">
      <c r="B2786">
        <v>120</v>
      </c>
      <c r="C2786">
        <v>75</v>
      </c>
      <c r="D2786">
        <v>6</v>
      </c>
      <c r="E2786">
        <v>80</v>
      </c>
      <c r="F2786">
        <v>0.2135764002722991</v>
      </c>
      <c r="G2786">
        <v>1768.621960371685</v>
      </c>
      <c r="H2786">
        <v>358.63773215657511</v>
      </c>
      <c r="I2786">
        <v>4.9314999560602146</v>
      </c>
      <c r="J2786">
        <f t="shared" si="86"/>
        <v>0.2135764002722991</v>
      </c>
      <c r="K2786">
        <v>36055.94051760243</v>
      </c>
      <c r="L2786">
        <v>34645.956289387323</v>
      </c>
      <c r="M2786">
        <v>1.0406969349160959</v>
      </c>
      <c r="N2786">
        <f t="shared" si="87"/>
        <v>40</v>
      </c>
    </row>
    <row r="2787" spans="2:14" x14ac:dyDescent="0.2">
      <c r="B2787">
        <v>120</v>
      </c>
      <c r="C2787">
        <v>75</v>
      </c>
      <c r="D2787">
        <v>7</v>
      </c>
      <c r="E2787">
        <v>20</v>
      </c>
      <c r="F2787">
        <v>0.12838552967349401</v>
      </c>
      <c r="G2787">
        <v>3535.5286437292739</v>
      </c>
      <c r="H2787">
        <v>1374.301739890213</v>
      </c>
      <c r="I2787">
        <v>2.5725999910410589</v>
      </c>
      <c r="J2787">
        <f t="shared" si="86"/>
        <v>0.12838552967349401</v>
      </c>
      <c r="K2787">
        <v>23403.385886772889</v>
      </c>
      <c r="L2787">
        <v>21242.15898293383</v>
      </c>
      <c r="M2787">
        <v>1.101742337281979</v>
      </c>
      <c r="N2787">
        <f t="shared" si="87"/>
        <v>100</v>
      </c>
    </row>
    <row r="2788" spans="2:14" x14ac:dyDescent="0.2">
      <c r="B2788">
        <v>120</v>
      </c>
      <c r="C2788">
        <v>75</v>
      </c>
      <c r="D2788">
        <v>7</v>
      </c>
      <c r="E2788">
        <v>24</v>
      </c>
      <c r="F2788">
        <v>0.12810166174591411</v>
      </c>
      <c r="G2788">
        <v>3519.912830527162</v>
      </c>
      <c r="H2788">
        <v>1334.24794520504</v>
      </c>
      <c r="I2788">
        <v>2.638124977577716</v>
      </c>
      <c r="J2788">
        <f t="shared" si="86"/>
        <v>0.12810166174591411</v>
      </c>
      <c r="K2788">
        <v>24563.116826943438</v>
      </c>
      <c r="L2788">
        <v>22377.451941621319</v>
      </c>
      <c r="M2788">
        <v>1.09767264347273</v>
      </c>
      <c r="N2788">
        <f t="shared" si="87"/>
        <v>96</v>
      </c>
    </row>
    <row r="2789" spans="2:14" x14ac:dyDescent="0.2">
      <c r="B2789">
        <v>120</v>
      </c>
      <c r="C2789">
        <v>75</v>
      </c>
      <c r="D2789">
        <v>7</v>
      </c>
      <c r="E2789">
        <v>28</v>
      </c>
      <c r="F2789">
        <v>0.13144084328184849</v>
      </c>
      <c r="G2789">
        <v>3381.2817140796692</v>
      </c>
      <c r="H2789">
        <v>1248.0057789298239</v>
      </c>
      <c r="I2789">
        <v>2.70934780204235</v>
      </c>
      <c r="J2789">
        <f t="shared" si="86"/>
        <v>0.13144084328184849</v>
      </c>
      <c r="K2789">
        <v>24923.967203251479</v>
      </c>
      <c r="L2789">
        <v>22790.69126810164</v>
      </c>
      <c r="M2789">
        <v>1.0936029499963269</v>
      </c>
      <c r="N2789">
        <f t="shared" si="87"/>
        <v>92</v>
      </c>
    </row>
    <row r="2790" spans="2:14" x14ac:dyDescent="0.2">
      <c r="B2790">
        <v>120</v>
      </c>
      <c r="C2790">
        <v>75</v>
      </c>
      <c r="D2790">
        <v>7</v>
      </c>
      <c r="E2790">
        <v>32</v>
      </c>
      <c r="F2790">
        <v>0.1350143315908815</v>
      </c>
      <c r="G2790">
        <v>3245.3722092059429</v>
      </c>
      <c r="H2790">
        <v>1164.448980956465</v>
      </c>
      <c r="I2790">
        <v>2.787045428594245</v>
      </c>
      <c r="J2790">
        <f t="shared" si="86"/>
        <v>0.1350143315908815</v>
      </c>
      <c r="K2790">
        <v>25322.825837076642</v>
      </c>
      <c r="L2790">
        <v>23241.90260882716</v>
      </c>
      <c r="M2790">
        <v>1.0895332565183</v>
      </c>
      <c r="N2790">
        <f t="shared" si="87"/>
        <v>88</v>
      </c>
    </row>
    <row r="2791" spans="2:14" x14ac:dyDescent="0.2">
      <c r="B2791">
        <v>120</v>
      </c>
      <c r="C2791">
        <v>75</v>
      </c>
      <c r="D2791">
        <v>7</v>
      </c>
      <c r="E2791">
        <v>36</v>
      </c>
      <c r="F2791">
        <v>0.13884458141709391</v>
      </c>
      <c r="G2791">
        <v>3112.151832630605</v>
      </c>
      <c r="H2791">
        <v>1083.56443881164</v>
      </c>
      <c r="I2791">
        <v>2.872142828943101</v>
      </c>
      <c r="J2791">
        <f t="shared" si="86"/>
        <v>0.13884458141709391</v>
      </c>
      <c r="K2791">
        <v>25764.871275368048</v>
      </c>
      <c r="L2791">
        <v>23736.28388154909</v>
      </c>
      <c r="M2791">
        <v>1.085463563038856</v>
      </c>
      <c r="N2791">
        <f t="shared" si="87"/>
        <v>84</v>
      </c>
    </row>
    <row r="2792" spans="2:14" x14ac:dyDescent="0.2">
      <c r="B2792">
        <v>120</v>
      </c>
      <c r="C2792">
        <v>75</v>
      </c>
      <c r="D2792">
        <v>7</v>
      </c>
      <c r="E2792">
        <v>40</v>
      </c>
      <c r="F2792">
        <v>0.1429563588665774</v>
      </c>
      <c r="G2792">
        <v>2981.601975703697</v>
      </c>
      <c r="H2792">
        <v>1005.345024608415</v>
      </c>
      <c r="I2792">
        <v>2.9657499691362572</v>
      </c>
      <c r="J2792">
        <f t="shared" si="86"/>
        <v>0.1429563588665774</v>
      </c>
      <c r="K2792">
        <v>26256.426475194559</v>
      </c>
      <c r="L2792">
        <v>24280.169524099281</v>
      </c>
      <c r="M2792">
        <v>1.0813938695581899</v>
      </c>
      <c r="N2792">
        <f t="shared" si="87"/>
        <v>80</v>
      </c>
    </row>
    <row r="2793" spans="2:14" x14ac:dyDescent="0.2">
      <c r="B2793">
        <v>120</v>
      </c>
      <c r="C2793">
        <v>75</v>
      </c>
      <c r="D2793">
        <v>7</v>
      </c>
      <c r="E2793">
        <v>44</v>
      </c>
      <c r="F2793">
        <v>0.14737719404637531</v>
      </c>
      <c r="G2793">
        <v>2853.712343501124</v>
      </c>
      <c r="H2793">
        <v>929.78710671065539</v>
      </c>
      <c r="I2793">
        <v>3.0692104922779739</v>
      </c>
      <c r="J2793">
        <f t="shared" si="86"/>
        <v>0.14737719404637531</v>
      </c>
      <c r="K2793">
        <v>26805.215079276481</v>
      </c>
      <c r="L2793">
        <v>24881.28984248601</v>
      </c>
      <c r="M2793">
        <v>1.077324176076486</v>
      </c>
      <c r="N2793">
        <f t="shared" si="87"/>
        <v>76</v>
      </c>
    </row>
    <row r="2794" spans="2:14" x14ac:dyDescent="0.2">
      <c r="B2794">
        <v>120</v>
      </c>
      <c r="C2794">
        <v>75</v>
      </c>
      <c r="D2794">
        <v>7</v>
      </c>
      <c r="E2794">
        <v>48</v>
      </c>
      <c r="F2794">
        <v>0.1521378773458999</v>
      </c>
      <c r="G2794">
        <v>2728.4774029223472</v>
      </c>
      <c r="H2794">
        <v>856.88901398112523</v>
      </c>
      <c r="I2794">
        <v>3.184166628821369</v>
      </c>
      <c r="J2794">
        <f t="shared" si="86"/>
        <v>0.1521378773458999</v>
      </c>
      <c r="K2794">
        <v>27420.71961844125</v>
      </c>
      <c r="L2794">
        <v>25549.131229500032</v>
      </c>
      <c r="M2794">
        <v>1.073254482593921</v>
      </c>
      <c r="N2794">
        <f t="shared" si="87"/>
        <v>72</v>
      </c>
    </row>
    <row r="2795" spans="2:14" x14ac:dyDescent="0.2">
      <c r="B2795">
        <v>120</v>
      </c>
      <c r="C2795">
        <v>75</v>
      </c>
      <c r="D2795">
        <v>7</v>
      </c>
      <c r="E2795">
        <v>52</v>
      </c>
      <c r="F2795">
        <v>0.15727301375722821</v>
      </c>
      <c r="G2795">
        <v>2605.8942690691438</v>
      </c>
      <c r="H2795">
        <v>786.65014901620782</v>
      </c>
      <c r="I2795">
        <v>3.31264701637456</v>
      </c>
      <c r="J2795">
        <f t="shared" si="86"/>
        <v>0.15727301375722821</v>
      </c>
      <c r="K2795">
        <v>28114.679047849531</v>
      </c>
      <c r="L2795">
        <v>26295.434927796588</v>
      </c>
      <c r="M2795">
        <v>1.0691847891106689</v>
      </c>
      <c r="N2795">
        <f t="shared" si="87"/>
        <v>68</v>
      </c>
    </row>
    <row r="2796" spans="2:14" x14ac:dyDescent="0.2">
      <c r="B2796">
        <v>120</v>
      </c>
      <c r="C2796">
        <v>75</v>
      </c>
      <c r="D2796">
        <v>7</v>
      </c>
      <c r="E2796">
        <v>56</v>
      </c>
      <c r="F2796">
        <v>0.16282165817675789</v>
      </c>
      <c r="G2796">
        <v>2485.9614815661239</v>
      </c>
      <c r="H2796">
        <v>719.07049187513803</v>
      </c>
      <c r="I2796">
        <v>3.457187451933148</v>
      </c>
      <c r="J2796">
        <f t="shared" si="86"/>
        <v>0.16282165817675789</v>
      </c>
      <c r="K2796">
        <v>28901.781489046109</v>
      </c>
      <c r="L2796">
        <v>27134.89049935513</v>
      </c>
      <c r="M2796">
        <v>1.0651150956269011</v>
      </c>
      <c r="N2796">
        <f t="shared" si="87"/>
        <v>64</v>
      </c>
    </row>
    <row r="2797" spans="2:14" x14ac:dyDescent="0.2">
      <c r="B2797">
        <v>120</v>
      </c>
      <c r="C2797">
        <v>75</v>
      </c>
      <c r="D2797">
        <v>7</v>
      </c>
      <c r="E2797">
        <v>60</v>
      </c>
      <c r="F2797">
        <v>0.1688280579130394</v>
      </c>
      <c r="G2797">
        <v>2368.678304851926</v>
      </c>
      <c r="H2797">
        <v>654.15032886700737</v>
      </c>
      <c r="I2797">
        <v>3.6209999450042192</v>
      </c>
      <c r="J2797">
        <f t="shared" si="86"/>
        <v>0.1688280579130394</v>
      </c>
      <c r="K2797">
        <v>29800.639555274771</v>
      </c>
      <c r="L2797">
        <v>28086.111579289849</v>
      </c>
      <c r="M2797">
        <v>1.061045402142786</v>
      </c>
      <c r="N2797">
        <f t="shared" si="87"/>
        <v>60</v>
      </c>
    </row>
    <row r="2798" spans="2:14" x14ac:dyDescent="0.2">
      <c r="B2798">
        <v>120</v>
      </c>
      <c r="C2798">
        <v>75</v>
      </c>
      <c r="D2798">
        <v>7</v>
      </c>
      <c r="E2798">
        <v>64</v>
      </c>
      <c r="F2798">
        <v>0.17534253229016419</v>
      </c>
      <c r="G2798">
        <v>2254.0443330774619</v>
      </c>
      <c r="H2798">
        <v>591.89010954697551</v>
      </c>
      <c r="I2798">
        <v>3.8082142220667898</v>
      </c>
      <c r="J2798">
        <f t="shared" si="86"/>
        <v>0.17534253229016419</v>
      </c>
      <c r="K2798">
        <v>30835.187129414029</v>
      </c>
      <c r="L2798">
        <v>29173.032905883541</v>
      </c>
      <c r="M2798">
        <v>1.056975708658501</v>
      </c>
      <c r="N2798">
        <f t="shared" si="87"/>
        <v>56</v>
      </c>
    </row>
    <row r="2799" spans="2:14" x14ac:dyDescent="0.2">
      <c r="B2799">
        <v>120</v>
      </c>
      <c r="C2799">
        <v>75</v>
      </c>
      <c r="D2799">
        <v>7</v>
      </c>
      <c r="E2799">
        <v>68</v>
      </c>
      <c r="F2799">
        <v>0.1824225250163162</v>
      </c>
      <c r="G2799">
        <v>2142.059271040589</v>
      </c>
      <c r="H2799">
        <v>532.29037636968064</v>
      </c>
      <c r="I2799">
        <v>4.0242306946254258</v>
      </c>
      <c r="J2799">
        <f t="shared" si="86"/>
        <v>0.1824225250163162</v>
      </c>
      <c r="K2799">
        <v>32036.722982401079</v>
      </c>
      <c r="L2799">
        <v>30426.95408773017</v>
      </c>
      <c r="M2799">
        <v>1.0529060151742251</v>
      </c>
      <c r="N2799">
        <f t="shared" si="87"/>
        <v>52</v>
      </c>
    </row>
    <row r="2800" spans="2:14" x14ac:dyDescent="0.2">
      <c r="B2800">
        <v>120</v>
      </c>
      <c r="C2800">
        <v>75</v>
      </c>
      <c r="D2800">
        <v>7</v>
      </c>
      <c r="E2800">
        <v>72</v>
      </c>
      <c r="F2800">
        <v>0.1901338732512404</v>
      </c>
      <c r="G2800">
        <v>2032.7228179171809</v>
      </c>
      <c r="H2800">
        <v>475.35173577049432</v>
      </c>
      <c r="I2800">
        <v>4.2762499112838102</v>
      </c>
      <c r="J2800">
        <f t="shared" si="86"/>
        <v>0.1901338732512404</v>
      </c>
      <c r="K2800">
        <v>33446.977593212883</v>
      </c>
      <c r="L2800">
        <v>31889.606511066198</v>
      </c>
      <c r="M2800">
        <v>1.0488363216901491</v>
      </c>
      <c r="N2800">
        <f t="shared" si="87"/>
        <v>48</v>
      </c>
    </row>
    <row r="2801" spans="2:14" x14ac:dyDescent="0.2">
      <c r="B2801">
        <v>120</v>
      </c>
      <c r="C2801">
        <v>75</v>
      </c>
      <c r="D2801">
        <v>7</v>
      </c>
      <c r="E2801">
        <v>76</v>
      </c>
      <c r="F2801">
        <v>0.1985523488982516</v>
      </c>
      <c r="G2801">
        <v>1926.034611203055</v>
      </c>
      <c r="H2801">
        <v>421.07485282662992</v>
      </c>
      <c r="I2801">
        <v>4.5740908018462596</v>
      </c>
      <c r="J2801">
        <f t="shared" si="86"/>
        <v>0.1985523488982516</v>
      </c>
      <c r="K2801">
        <v>35122.853682288303</v>
      </c>
      <c r="L2801">
        <v>33617.893923911877</v>
      </c>
      <c r="M2801">
        <v>1.0447666282064729</v>
      </c>
      <c r="N2801">
        <f t="shared" si="87"/>
        <v>44</v>
      </c>
    </row>
    <row r="2802" spans="2:14" x14ac:dyDescent="0.2">
      <c r="B2802">
        <v>120</v>
      </c>
      <c r="C2802">
        <v>75</v>
      </c>
      <c r="D2802">
        <v>7</v>
      </c>
      <c r="E2802">
        <v>80</v>
      </c>
      <c r="F2802">
        <v>0.207765543400032</v>
      </c>
      <c r="G2802">
        <v>1821.9942062397899</v>
      </c>
      <c r="H2802">
        <v>369.46045930473349</v>
      </c>
      <c r="I2802">
        <v>4.9314998678572968</v>
      </c>
      <c r="J2802">
        <f t="shared" si="86"/>
        <v>0.207765543400032</v>
      </c>
      <c r="K2802">
        <v>37144.011663064637</v>
      </c>
      <c r="L2802">
        <v>35691.477916129588</v>
      </c>
      <c r="M2802">
        <v>1.040696934723419</v>
      </c>
      <c r="N2802">
        <f t="shared" si="87"/>
        <v>40</v>
      </c>
    </row>
    <row r="2803" spans="2:14" x14ac:dyDescent="0.2">
      <c r="B2803">
        <v>120</v>
      </c>
      <c r="C2803">
        <v>75</v>
      </c>
      <c r="D2803">
        <v>8</v>
      </c>
      <c r="E2803">
        <v>20</v>
      </c>
      <c r="F2803">
        <v>0.12497625898614149</v>
      </c>
      <c r="G2803">
        <v>3661.3188089208452</v>
      </c>
      <c r="H2803">
        <v>1423.197871079969</v>
      </c>
      <c r="I2803">
        <v>2.572599975955919</v>
      </c>
      <c r="J2803">
        <f t="shared" si="86"/>
        <v>0.12497625898614149</v>
      </c>
      <c r="K2803">
        <v>24236.05224968318</v>
      </c>
      <c r="L2803">
        <v>21997.931311842309</v>
      </c>
      <c r="M2803">
        <v>1.1017423368640129</v>
      </c>
      <c r="N2803">
        <f t="shared" si="87"/>
        <v>100</v>
      </c>
    </row>
    <row r="2804" spans="2:14" x14ac:dyDescent="0.2">
      <c r="B2804">
        <v>120</v>
      </c>
      <c r="C2804">
        <v>75</v>
      </c>
      <c r="D2804">
        <v>8</v>
      </c>
      <c r="E2804">
        <v>24</v>
      </c>
      <c r="F2804">
        <v>0.12551413642402229</v>
      </c>
      <c r="G2804">
        <v>3613.726273987862</v>
      </c>
      <c r="H2804">
        <v>1369.808606220364</v>
      </c>
      <c r="I2804">
        <v>2.6381249596314151</v>
      </c>
      <c r="J2804">
        <f t="shared" si="86"/>
        <v>0.12551413642402229</v>
      </c>
      <c r="K2804">
        <v>25217.778087778679</v>
      </c>
      <c r="L2804">
        <v>22973.86042001118</v>
      </c>
      <c r="M2804">
        <v>1.0976726430275059</v>
      </c>
      <c r="N2804">
        <f t="shared" si="87"/>
        <v>96</v>
      </c>
    </row>
    <row r="2805" spans="2:14" x14ac:dyDescent="0.2">
      <c r="B2805">
        <v>120</v>
      </c>
      <c r="C2805">
        <v>75</v>
      </c>
      <c r="D2805">
        <v>8</v>
      </c>
      <c r="E2805">
        <v>28</v>
      </c>
      <c r="F2805">
        <v>0.12876611597959159</v>
      </c>
      <c r="G2805">
        <v>3470.7517738978099</v>
      </c>
      <c r="H2805">
        <v>1281.0285177328769</v>
      </c>
      <c r="I2805">
        <v>2.7093477825460388</v>
      </c>
      <c r="J2805">
        <f t="shared" si="86"/>
        <v>0.12876611597959159</v>
      </c>
      <c r="K2805">
        <v>25583.46529455065</v>
      </c>
      <c r="L2805">
        <v>23393.74203838571</v>
      </c>
      <c r="M2805">
        <v>1.0936029495653969</v>
      </c>
      <c r="N2805">
        <f t="shared" si="87"/>
        <v>92</v>
      </c>
    </row>
    <row r="2806" spans="2:14" x14ac:dyDescent="0.2">
      <c r="B2806">
        <v>120</v>
      </c>
      <c r="C2806">
        <v>75</v>
      </c>
      <c r="D2806">
        <v>8</v>
      </c>
      <c r="E2806">
        <v>32</v>
      </c>
      <c r="F2806">
        <v>0.1322485333151526</v>
      </c>
      <c r="G2806">
        <v>3330.5838026812821</v>
      </c>
      <c r="H2806">
        <v>1195.0231574795389</v>
      </c>
      <c r="I2806">
        <v>2.7870454073090269</v>
      </c>
      <c r="J2806">
        <f t="shared" si="86"/>
        <v>0.1322485333151526</v>
      </c>
      <c r="K2806">
        <v>25987.710541134591</v>
      </c>
      <c r="L2806">
        <v>23852.149895932849</v>
      </c>
      <c r="M2806">
        <v>1.0895332561014091</v>
      </c>
      <c r="N2806">
        <f t="shared" si="87"/>
        <v>88</v>
      </c>
    </row>
    <row r="2807" spans="2:14" x14ac:dyDescent="0.2">
      <c r="B2807">
        <v>120</v>
      </c>
      <c r="C2807">
        <v>75</v>
      </c>
      <c r="D2807">
        <v>8</v>
      </c>
      <c r="E2807">
        <v>36</v>
      </c>
      <c r="F2807">
        <v>0.13598352890067031</v>
      </c>
      <c r="G2807">
        <v>3193.1928838520498</v>
      </c>
      <c r="H2807">
        <v>1111.780680837312</v>
      </c>
      <c r="I2807">
        <v>2.872142805582095</v>
      </c>
      <c r="J2807">
        <f t="shared" si="86"/>
        <v>0.13598352890067031</v>
      </c>
      <c r="K2807">
        <v>26435.793635533271</v>
      </c>
      <c r="L2807">
        <v>24354.38143251853</v>
      </c>
      <c r="M2807">
        <v>1.085463562635822</v>
      </c>
      <c r="N2807">
        <f t="shared" si="87"/>
        <v>84</v>
      </c>
    </row>
    <row r="2808" spans="2:14" x14ac:dyDescent="0.2">
      <c r="B2808">
        <v>120</v>
      </c>
      <c r="C2808">
        <v>75</v>
      </c>
      <c r="D2808">
        <v>8</v>
      </c>
      <c r="E2808">
        <v>40</v>
      </c>
      <c r="F2808">
        <v>0.13999556153694201</v>
      </c>
      <c r="G2808">
        <v>3058.5626811273769</v>
      </c>
      <c r="H2808">
        <v>1031.294862867195</v>
      </c>
      <c r="I2808">
        <v>2.9657499433517911</v>
      </c>
      <c r="J2808">
        <f t="shared" si="86"/>
        <v>0.13999556153694201</v>
      </c>
      <c r="K2808">
        <v>26934.15379087998</v>
      </c>
      <c r="L2808">
        <v>24906.885972619799</v>
      </c>
      <c r="M2808">
        <v>1.081393869168902</v>
      </c>
      <c r="N2808">
        <f t="shared" si="87"/>
        <v>80</v>
      </c>
    </row>
    <row r="2809" spans="2:14" x14ac:dyDescent="0.2">
      <c r="B2809">
        <v>120</v>
      </c>
      <c r="C2809">
        <v>75</v>
      </c>
      <c r="D2809">
        <v>8</v>
      </c>
      <c r="E2809">
        <v>44</v>
      </c>
      <c r="F2809">
        <v>0.14431186639390989</v>
      </c>
      <c r="G2809">
        <v>2926.6843501039698</v>
      </c>
      <c r="H2809">
        <v>953.56261317730048</v>
      </c>
      <c r="I2809">
        <v>3.0692104636445068</v>
      </c>
      <c r="J2809">
        <f t="shared" si="86"/>
        <v>0.14431186639390989</v>
      </c>
      <c r="K2809">
        <v>27490.64868165418</v>
      </c>
      <c r="L2809">
        <v>25517.52694472751</v>
      </c>
      <c r="M2809">
        <v>1.077324175700904</v>
      </c>
      <c r="N2809">
        <f t="shared" si="87"/>
        <v>76</v>
      </c>
    </row>
    <row r="2810" spans="2:14" x14ac:dyDescent="0.2">
      <c r="B2810">
        <v>120</v>
      </c>
      <c r="C2810">
        <v>75</v>
      </c>
      <c r="D2810">
        <v>8</v>
      </c>
      <c r="E2810">
        <v>48</v>
      </c>
      <c r="F2810">
        <v>0.14896294998808779</v>
      </c>
      <c r="G2810">
        <v>2797.5531853767061</v>
      </c>
      <c r="H2810">
        <v>878.5825428158322</v>
      </c>
      <c r="I2810">
        <v>3.184166596812438</v>
      </c>
      <c r="J2810">
        <f t="shared" si="86"/>
        <v>0.14896294998808779</v>
      </c>
      <c r="K2810">
        <v>28114.919123658608</v>
      </c>
      <c r="L2810">
        <v>26195.948481097741</v>
      </c>
      <c r="M2810">
        <v>1.0732544822320731</v>
      </c>
      <c r="N2810">
        <f t="shared" si="87"/>
        <v>72</v>
      </c>
    </row>
    <row r="2811" spans="2:14" x14ac:dyDescent="0.2">
      <c r="B2811">
        <v>120</v>
      </c>
      <c r="C2811">
        <v>75</v>
      </c>
      <c r="D2811">
        <v>8</v>
      </c>
      <c r="E2811">
        <v>52</v>
      </c>
      <c r="F2811">
        <v>0.15398314290384901</v>
      </c>
      <c r="G2811">
        <v>2671.166723420301</v>
      </c>
      <c r="H2811">
        <v>806.35417515973063</v>
      </c>
      <c r="I2811">
        <v>3.3126469803311558</v>
      </c>
      <c r="J2811">
        <f t="shared" si="86"/>
        <v>0.15398314290384901</v>
      </c>
      <c r="K2811">
        <v>28818.895687231339</v>
      </c>
      <c r="L2811">
        <v>26954.083138970771</v>
      </c>
      <c r="M2811">
        <v>1.0691847887626491</v>
      </c>
      <c r="N2811">
        <f t="shared" si="87"/>
        <v>68</v>
      </c>
    </row>
    <row r="2812" spans="2:14" x14ac:dyDescent="0.2">
      <c r="B2812">
        <v>120</v>
      </c>
      <c r="C2812">
        <v>75</v>
      </c>
      <c r="D2812">
        <v>8</v>
      </c>
      <c r="E2812">
        <v>56</v>
      </c>
      <c r="F2812">
        <v>0.15941123543724259</v>
      </c>
      <c r="G2812">
        <v>2547.523683906883</v>
      </c>
      <c r="H2812">
        <v>736.8775195081372</v>
      </c>
      <c r="I2812">
        <v>3.4571874110196008</v>
      </c>
      <c r="J2812">
        <f t="shared" si="86"/>
        <v>0.15941123543724259</v>
      </c>
      <c r="K2812">
        <v>29617.50348764929</v>
      </c>
      <c r="L2812">
        <v>27806.857323250541</v>
      </c>
      <c r="M2812">
        <v>1.0651150952928721</v>
      </c>
      <c r="N2812">
        <f t="shared" si="87"/>
        <v>64</v>
      </c>
    </row>
    <row r="2813" spans="2:14" x14ac:dyDescent="0.2">
      <c r="B2813">
        <v>120</v>
      </c>
      <c r="C2813">
        <v>75</v>
      </c>
      <c r="D2813">
        <v>8</v>
      </c>
      <c r="E2813">
        <v>60</v>
      </c>
      <c r="F2813">
        <v>0.16529122319669609</v>
      </c>
      <c r="G2813">
        <v>2426.6233802211768</v>
      </c>
      <c r="H2813">
        <v>670.15284409811898</v>
      </c>
      <c r="I2813">
        <v>3.620999898145457</v>
      </c>
      <c r="J2813">
        <f t="shared" si="86"/>
        <v>0.16529122319669609</v>
      </c>
      <c r="K2813">
        <v>30529.65383363633</v>
      </c>
      <c r="L2813">
        <v>28773.183297513271</v>
      </c>
      <c r="M2813">
        <v>1.061045401822984</v>
      </c>
      <c r="N2813">
        <f t="shared" si="87"/>
        <v>60</v>
      </c>
    </row>
    <row r="2814" spans="2:14" x14ac:dyDescent="0.2">
      <c r="B2814">
        <v>120</v>
      </c>
      <c r="C2814">
        <v>75</v>
      </c>
      <c r="D2814">
        <v>8</v>
      </c>
      <c r="E2814">
        <v>64</v>
      </c>
      <c r="F2814">
        <v>0.17167319310671439</v>
      </c>
      <c r="G2814">
        <v>2308.4653919833459</v>
      </c>
      <c r="H2814">
        <v>606.1805587163924</v>
      </c>
      <c r="I2814">
        <v>3.8082141678571788</v>
      </c>
      <c r="J2814">
        <f t="shared" si="86"/>
        <v>0.17167319310671439</v>
      </c>
      <c r="K2814">
        <v>31579.663850886802</v>
      </c>
      <c r="L2814">
        <v>29877.379017619849</v>
      </c>
      <c r="M2814">
        <v>1.0569757083532341</v>
      </c>
      <c r="N2814">
        <f t="shared" si="87"/>
        <v>56</v>
      </c>
    </row>
    <row r="2815" spans="2:14" x14ac:dyDescent="0.2">
      <c r="B2815">
        <v>120</v>
      </c>
      <c r="C2815">
        <v>75</v>
      </c>
      <c r="D2815">
        <v>8</v>
      </c>
      <c r="E2815">
        <v>68</v>
      </c>
      <c r="F2815">
        <v>0.17861438608454469</v>
      </c>
      <c r="G2815">
        <v>2193.0493855890559</v>
      </c>
      <c r="H2815">
        <v>544.96115818761655</v>
      </c>
      <c r="I2815">
        <v>4.024230631193066</v>
      </c>
      <c r="J2815">
        <f t="shared" si="86"/>
        <v>0.17861438608454469</v>
      </c>
      <c r="K2815">
        <v>32799.33314763548</v>
      </c>
      <c r="L2815">
        <v>31151.244920234039</v>
      </c>
      <c r="M2815">
        <v>1.0529060148838849</v>
      </c>
      <c r="N2815">
        <f t="shared" si="87"/>
        <v>52</v>
      </c>
    </row>
    <row r="2816" spans="2:14" x14ac:dyDescent="0.2">
      <c r="B2816">
        <v>120</v>
      </c>
      <c r="C2816">
        <v>75</v>
      </c>
      <c r="D2816">
        <v>8</v>
      </c>
      <c r="E2816">
        <v>72</v>
      </c>
      <c r="F2816">
        <v>0.18618048140202789</v>
      </c>
      <c r="G2816">
        <v>2080.375018723023</v>
      </c>
      <c r="H2816">
        <v>486.49519987557687</v>
      </c>
      <c r="I2816">
        <v>4.2762498360828376</v>
      </c>
      <c r="J2816">
        <f t="shared" si="86"/>
        <v>0.18618048140202789</v>
      </c>
      <c r="K2816">
        <v>34231.059947467853</v>
      </c>
      <c r="L2816">
        <v>32637.180128620399</v>
      </c>
      <c r="M2816">
        <v>1.048836321415211</v>
      </c>
      <c r="N2816">
        <f t="shared" si="87"/>
        <v>48</v>
      </c>
    </row>
    <row r="2817" spans="2:14" x14ac:dyDescent="0.2">
      <c r="B2817">
        <v>120</v>
      </c>
      <c r="C2817">
        <v>75</v>
      </c>
      <c r="D2817">
        <v>8</v>
      </c>
      <c r="E2817">
        <v>76</v>
      </c>
      <c r="F2817">
        <v>0.1944471596828011</v>
      </c>
      <c r="G2817">
        <v>1970.4418947920481</v>
      </c>
      <c r="H2817">
        <v>430.78330080158582</v>
      </c>
      <c r="I2817">
        <v>4.5740907113286919</v>
      </c>
      <c r="J2817">
        <f t="shared" si="86"/>
        <v>0.1944471596828011</v>
      </c>
      <c r="K2817">
        <v>35932.657677944357</v>
      </c>
      <c r="L2817">
        <v>34392.999083953902</v>
      </c>
      <c r="M2817">
        <v>1.044766627947511</v>
      </c>
      <c r="N2817">
        <f t="shared" si="87"/>
        <v>44</v>
      </c>
    </row>
    <row r="2818" spans="2:14" x14ac:dyDescent="0.2">
      <c r="B2818">
        <v>120</v>
      </c>
      <c r="C2818">
        <v>75</v>
      </c>
      <c r="D2818">
        <v>8</v>
      </c>
      <c r="E2818">
        <v>80</v>
      </c>
      <c r="F2818">
        <v>0.20350201808961799</v>
      </c>
      <c r="G2818">
        <v>1863.249546231164</v>
      </c>
      <c r="H2818">
        <v>377.82614581111977</v>
      </c>
      <c r="I2818">
        <v>4.931499756934838</v>
      </c>
      <c r="J2818">
        <f t="shared" si="86"/>
        <v>0.20350201808961799</v>
      </c>
      <c r="K2818">
        <v>37985.061993826042</v>
      </c>
      <c r="L2818">
        <v>36499.638593405987</v>
      </c>
      <c r="M2818">
        <v>1.0406969344811099</v>
      </c>
      <c r="N2818">
        <f t="shared" si="87"/>
        <v>40</v>
      </c>
    </row>
    <row r="2819" spans="2:14" x14ac:dyDescent="0.2">
      <c r="B2819">
        <v>120</v>
      </c>
      <c r="C2819">
        <v>75</v>
      </c>
      <c r="D2819">
        <v>9</v>
      </c>
      <c r="E2819">
        <v>20</v>
      </c>
      <c r="F2819">
        <v>0.12247235817821329</v>
      </c>
      <c r="G2819">
        <v>3759.5579974069019</v>
      </c>
      <c r="H2819">
        <v>1461.384614507446</v>
      </c>
      <c r="I2819">
        <v>2.5725999576600489</v>
      </c>
      <c r="J2819">
        <f t="shared" si="86"/>
        <v>0.12247235817821329</v>
      </c>
      <c r="K2819">
        <v>24886.345280520429</v>
      </c>
      <c r="L2819">
        <v>22588.171897620981</v>
      </c>
      <c r="M2819">
        <v>1.1017423363570871</v>
      </c>
      <c r="N2819">
        <f t="shared" si="87"/>
        <v>100</v>
      </c>
    </row>
    <row r="2820" spans="2:14" x14ac:dyDescent="0.2">
      <c r="B2820">
        <v>120</v>
      </c>
      <c r="C2820">
        <v>75</v>
      </c>
      <c r="D2820">
        <v>9</v>
      </c>
      <c r="E2820">
        <v>24</v>
      </c>
      <c r="F2820">
        <v>0.1235385678616641</v>
      </c>
      <c r="G2820">
        <v>3688.7890296259311</v>
      </c>
      <c r="H2820">
        <v>1398.261688399574</v>
      </c>
      <c r="I2820">
        <v>2.6381249377203879</v>
      </c>
      <c r="J2820">
        <f t="shared" ref="J2820:J2882" si="88">F2820</f>
        <v>0.1235385678616641</v>
      </c>
      <c r="K2820">
        <v>25741.590842486599</v>
      </c>
      <c r="L2820">
        <v>23451.06350126024</v>
      </c>
      <c r="M2820">
        <v>1.097672642483922</v>
      </c>
      <c r="N2820">
        <f t="shared" ref="N2820:N2882" si="89">B2820-E2820</f>
        <v>96</v>
      </c>
    </row>
    <row r="2821" spans="2:14" x14ac:dyDescent="0.2">
      <c r="B2821">
        <v>120</v>
      </c>
      <c r="C2821">
        <v>75</v>
      </c>
      <c r="D2821">
        <v>9</v>
      </c>
      <c r="E2821">
        <v>28</v>
      </c>
      <c r="F2821">
        <v>0.12672399954366101</v>
      </c>
      <c r="G2821">
        <v>3542.3141000613432</v>
      </c>
      <c r="H2821">
        <v>1307.4416485090121</v>
      </c>
      <c r="I2821">
        <v>2.7093477587324442</v>
      </c>
      <c r="J2821">
        <f t="shared" si="88"/>
        <v>0.12672399954366101</v>
      </c>
      <c r="K2821">
        <v>26110.96262281563</v>
      </c>
      <c r="L2821">
        <v>23876.090171263291</v>
      </c>
      <c r="M2821">
        <v>1.093602949039042</v>
      </c>
      <c r="N2821">
        <f t="shared" si="89"/>
        <v>92</v>
      </c>
    </row>
    <row r="2822" spans="2:14" x14ac:dyDescent="0.2">
      <c r="B2822">
        <v>120</v>
      </c>
      <c r="C2822">
        <v>75</v>
      </c>
      <c r="D2822">
        <v>9</v>
      </c>
      <c r="E2822">
        <v>32</v>
      </c>
      <c r="F2822">
        <v>0.13013691848091771</v>
      </c>
      <c r="G2822">
        <v>3398.7145394468039</v>
      </c>
      <c r="H2822">
        <v>1219.4686754123379</v>
      </c>
      <c r="I2822">
        <v>2.7870453812990319</v>
      </c>
      <c r="J2822">
        <f t="shared" si="88"/>
        <v>0.13013691848091771</v>
      </c>
      <c r="K2822">
        <v>26519.317601912109</v>
      </c>
      <c r="L2822">
        <v>24340.07173787765</v>
      </c>
      <c r="M2822">
        <v>1.089533255591977</v>
      </c>
      <c r="N2822">
        <f t="shared" si="89"/>
        <v>88</v>
      </c>
    </row>
    <row r="2823" spans="2:14" x14ac:dyDescent="0.2">
      <c r="B2823">
        <v>120</v>
      </c>
      <c r="C2823">
        <v>75</v>
      </c>
      <c r="D2823">
        <v>9</v>
      </c>
      <c r="E2823">
        <v>36</v>
      </c>
      <c r="F2823">
        <v>0.13379922982500489</v>
      </c>
      <c r="G2823">
        <v>3257.9633123576232</v>
      </c>
      <c r="H2823">
        <v>1134.3319484050151</v>
      </c>
      <c r="I2823">
        <v>2.8721427770227641</v>
      </c>
      <c r="J2823">
        <f t="shared" si="88"/>
        <v>0.13379922982500489</v>
      </c>
      <c r="K2823">
        <v>26972.014823522659</v>
      </c>
      <c r="L2823">
        <v>24848.38345957005</v>
      </c>
      <c r="M2823">
        <v>1.085463562143103</v>
      </c>
      <c r="N2823">
        <f t="shared" si="89"/>
        <v>84</v>
      </c>
    </row>
    <row r="2824" spans="2:14" x14ac:dyDescent="0.2">
      <c r="B2824">
        <v>120</v>
      </c>
      <c r="C2824">
        <v>75</v>
      </c>
      <c r="D2824">
        <v>9</v>
      </c>
      <c r="E2824">
        <v>40</v>
      </c>
      <c r="F2824">
        <v>0.13773516732282079</v>
      </c>
      <c r="G2824">
        <v>3120.0457967497341</v>
      </c>
      <c r="H2824">
        <v>1052.0259258273099</v>
      </c>
      <c r="I2824">
        <v>2.9657499118152808</v>
      </c>
      <c r="J2824">
        <f t="shared" si="88"/>
        <v>0.13773516732282079</v>
      </c>
      <c r="K2824">
        <v>27475.583169435209</v>
      </c>
      <c r="L2824">
        <v>25407.563298512781</v>
      </c>
      <c r="M2824">
        <v>1.0813938686927711</v>
      </c>
      <c r="N2824">
        <f t="shared" si="89"/>
        <v>80</v>
      </c>
    </row>
    <row r="2825" spans="2:14" x14ac:dyDescent="0.2">
      <c r="B2825">
        <v>120</v>
      </c>
      <c r="C2825">
        <v>75</v>
      </c>
      <c r="D2825">
        <v>9</v>
      </c>
      <c r="E2825">
        <v>44</v>
      </c>
      <c r="F2825">
        <v>0.14197175316739771</v>
      </c>
      <c r="G2825">
        <v>2984.954180194643</v>
      </c>
      <c r="H2825">
        <v>972.54790755725332</v>
      </c>
      <c r="I2825">
        <v>3.069210428607005</v>
      </c>
      <c r="J2825">
        <f t="shared" si="88"/>
        <v>0.14197175316739771</v>
      </c>
      <c r="K2825">
        <v>28037.983220039059</v>
      </c>
      <c r="L2825">
        <v>26025.576947401671</v>
      </c>
      <c r="M2825">
        <v>1.0773241752413221</v>
      </c>
      <c r="N2825">
        <f t="shared" si="89"/>
        <v>76</v>
      </c>
    </row>
    <row r="2826" spans="2:14" x14ac:dyDescent="0.2">
      <c r="B2826">
        <v>120</v>
      </c>
      <c r="C2826">
        <v>75</v>
      </c>
      <c r="D2826">
        <v>9</v>
      </c>
      <c r="E2826">
        <v>48</v>
      </c>
      <c r="F2826">
        <v>0.146539290926986</v>
      </c>
      <c r="G2826">
        <v>2852.6843186701531</v>
      </c>
      <c r="H2826">
        <v>895.89670233747518</v>
      </c>
      <c r="I2826">
        <v>3.1841665576257201</v>
      </c>
      <c r="J2826">
        <f t="shared" si="88"/>
        <v>0.146539290926986</v>
      </c>
      <c r="K2826">
        <v>28668.977349197641</v>
      </c>
      <c r="L2826">
        <v>26712.189732864961</v>
      </c>
      <c r="M2826">
        <v>1.073254481789083</v>
      </c>
      <c r="N2826">
        <f t="shared" si="89"/>
        <v>72</v>
      </c>
    </row>
    <row r="2827" spans="2:14" x14ac:dyDescent="0.2">
      <c r="B2827">
        <v>120</v>
      </c>
      <c r="C2827">
        <v>75</v>
      </c>
      <c r="D2827">
        <v>9</v>
      </c>
      <c r="E2827">
        <v>52</v>
      </c>
      <c r="F2827">
        <v>0.15147191695166509</v>
      </c>
      <c r="G2827">
        <v>2723.2340258900508</v>
      </c>
      <c r="H2827">
        <v>822.07191963156811</v>
      </c>
      <c r="I2827">
        <v>3.3126469361835591</v>
      </c>
      <c r="J2827">
        <f t="shared" si="88"/>
        <v>0.15147191695166509</v>
      </c>
      <c r="K2827">
        <v>29380.64353525405</v>
      </c>
      <c r="L2827">
        <v>27479.481428995568</v>
      </c>
      <c r="M2827">
        <v>1.0691847883363781</v>
      </c>
      <c r="N2827">
        <f t="shared" si="89"/>
        <v>68</v>
      </c>
    </row>
    <row r="2828" spans="2:14" x14ac:dyDescent="0.2">
      <c r="B2828">
        <v>120</v>
      </c>
      <c r="C2828">
        <v>75</v>
      </c>
      <c r="D2828">
        <v>9</v>
      </c>
      <c r="E2828">
        <v>56</v>
      </c>
      <c r="F2828">
        <v>0.15680823675773581</v>
      </c>
      <c r="G2828">
        <v>2596.602142695016</v>
      </c>
      <c r="H2828">
        <v>751.07359585882807</v>
      </c>
      <c r="I2828">
        <v>3.4571873608815751</v>
      </c>
      <c r="J2828">
        <f t="shared" si="88"/>
        <v>0.15680823675773581</v>
      </c>
      <c r="K2828">
        <v>30188.089517333141</v>
      </c>
      <c r="L2828">
        <v>28342.560970496961</v>
      </c>
      <c r="M2828">
        <v>1.065115094883532</v>
      </c>
      <c r="N2828">
        <f t="shared" si="89"/>
        <v>64</v>
      </c>
    </row>
    <row r="2829" spans="2:14" x14ac:dyDescent="0.2">
      <c r="B2829">
        <v>120</v>
      </c>
      <c r="C2829">
        <v>75</v>
      </c>
      <c r="D2829">
        <v>9</v>
      </c>
      <c r="E2829">
        <v>60</v>
      </c>
      <c r="F2829">
        <v>0.1625920738331339</v>
      </c>
      <c r="G2829">
        <v>2472.7880264723899</v>
      </c>
      <c r="H2829">
        <v>682.9019981397596</v>
      </c>
      <c r="I2829">
        <v>3.6209998406921051</v>
      </c>
      <c r="J2829">
        <f t="shared" si="88"/>
        <v>0.1625920738331339</v>
      </c>
      <c r="K2829">
        <v>31110.457052170121</v>
      </c>
      <c r="L2829">
        <v>29320.571023837489</v>
      </c>
      <c r="M2829">
        <v>1.061045401430875</v>
      </c>
      <c r="N2829">
        <f t="shared" si="89"/>
        <v>60</v>
      </c>
    </row>
    <row r="2830" spans="2:14" x14ac:dyDescent="0.2">
      <c r="B2830">
        <v>120</v>
      </c>
      <c r="C2830">
        <v>75</v>
      </c>
      <c r="D2830">
        <v>9</v>
      </c>
      <c r="E2830">
        <v>64</v>
      </c>
      <c r="F2830">
        <v>0.1688733616206467</v>
      </c>
      <c r="G2830">
        <v>2351.7912690150611</v>
      </c>
      <c r="H2830">
        <v>617.55752340128151</v>
      </c>
      <c r="I2830">
        <v>3.8082141013556958</v>
      </c>
      <c r="J2830">
        <f t="shared" si="88"/>
        <v>0.1688733616206467</v>
      </c>
      <c r="K2830">
        <v>32172.35917023525</v>
      </c>
      <c r="L2830">
        <v>30438.12542462147</v>
      </c>
      <c r="M2830">
        <v>1.056975707978749</v>
      </c>
      <c r="N2830">
        <f t="shared" si="89"/>
        <v>56</v>
      </c>
    </row>
    <row r="2831" spans="2:14" x14ac:dyDescent="0.2">
      <c r="B2831">
        <v>120</v>
      </c>
      <c r="C2831">
        <v>75</v>
      </c>
      <c r="D2831">
        <v>9</v>
      </c>
      <c r="E2831">
        <v>68</v>
      </c>
      <c r="F2831">
        <v>0.1757092155003307</v>
      </c>
      <c r="G2831">
        <v>2233.6115408525211</v>
      </c>
      <c r="H2831">
        <v>555.04064969672129</v>
      </c>
      <c r="I2831">
        <v>4.0242305533351193</v>
      </c>
      <c r="J2831">
        <f t="shared" si="88"/>
        <v>0.1757092155003307</v>
      </c>
      <c r="K2831">
        <v>33405.982342320684</v>
      </c>
      <c r="L2831">
        <v>31727.41145116488</v>
      </c>
      <c r="M2831">
        <v>1.052906014527516</v>
      </c>
      <c r="N2831">
        <f t="shared" si="89"/>
        <v>52</v>
      </c>
    </row>
    <row r="2832" spans="2:14" x14ac:dyDescent="0.2">
      <c r="B2832">
        <v>120</v>
      </c>
      <c r="C2832">
        <v>75</v>
      </c>
      <c r="D2832">
        <v>9</v>
      </c>
      <c r="E2832">
        <v>72</v>
      </c>
      <c r="F2832">
        <v>0.18316523056596051</v>
      </c>
      <c r="G2832">
        <v>2118.2485076797611</v>
      </c>
      <c r="H2832">
        <v>495.3519168955487</v>
      </c>
      <c r="I2832">
        <v>4.2762497437279947</v>
      </c>
      <c r="J2832">
        <f t="shared" si="88"/>
        <v>0.18316523056596051</v>
      </c>
      <c r="K2832">
        <v>34854.240700567658</v>
      </c>
      <c r="L2832">
        <v>33231.344109783437</v>
      </c>
      <c r="M2832">
        <v>1.048836321077558</v>
      </c>
      <c r="N2832">
        <f t="shared" si="89"/>
        <v>48</v>
      </c>
    </row>
    <row r="2833" spans="2:14" x14ac:dyDescent="0.2">
      <c r="B2833">
        <v>120</v>
      </c>
      <c r="C2833">
        <v>75</v>
      </c>
      <c r="D2833">
        <v>9</v>
      </c>
      <c r="E2833">
        <v>76</v>
      </c>
      <c r="F2833">
        <v>0.1913170634854271</v>
      </c>
      <c r="G2833">
        <v>2005.70178936138</v>
      </c>
      <c r="H2833">
        <v>438.49192434404591</v>
      </c>
      <c r="I2833">
        <v>4.574090600098903</v>
      </c>
      <c r="J2833">
        <f t="shared" si="88"/>
        <v>0.1913170634854271</v>
      </c>
      <c r="K2833">
        <v>36575.651376296439</v>
      </c>
      <c r="L2833">
        <v>35008.441511279103</v>
      </c>
      <c r="M2833">
        <v>1.044766627629294</v>
      </c>
      <c r="N2833">
        <f t="shared" si="89"/>
        <v>44</v>
      </c>
    </row>
    <row r="2834" spans="2:14" x14ac:dyDescent="0.2">
      <c r="B2834">
        <v>120</v>
      </c>
      <c r="C2834">
        <v>75</v>
      </c>
      <c r="D2834">
        <v>9</v>
      </c>
      <c r="E2834">
        <v>80</v>
      </c>
      <c r="F2834">
        <v>0.200252373869167</v>
      </c>
      <c r="G2834">
        <v>1895.97094406319</v>
      </c>
      <c r="H2834">
        <v>384.46133832451193</v>
      </c>
      <c r="I2834">
        <v>4.9314996205492578</v>
      </c>
      <c r="J2834">
        <f t="shared" si="88"/>
        <v>0.200252373869167</v>
      </c>
      <c r="K2834">
        <v>38652.135455718591</v>
      </c>
      <c r="L2834">
        <v>37140.625849979908</v>
      </c>
      <c r="M2834">
        <v>1.040696934183178</v>
      </c>
      <c r="N2834">
        <f t="shared" si="89"/>
        <v>40</v>
      </c>
    </row>
    <row r="2835" spans="2:14" x14ac:dyDescent="0.2">
      <c r="B2835">
        <v>120</v>
      </c>
      <c r="C2835">
        <v>75</v>
      </c>
      <c r="D2835">
        <v>10</v>
      </c>
      <c r="E2835">
        <v>20</v>
      </c>
      <c r="F2835">
        <v>0.1205606122699962</v>
      </c>
      <c r="G2835">
        <v>3838.187675160068</v>
      </c>
      <c r="H2835">
        <v>1491.948912044895</v>
      </c>
      <c r="I2835">
        <v>2.5725999356770011</v>
      </c>
      <c r="J2835">
        <f t="shared" si="88"/>
        <v>0.1205606122699962</v>
      </c>
      <c r="K2835">
        <v>25406.833410032199</v>
      </c>
      <c r="L2835">
        <v>23060.59464691703</v>
      </c>
      <c r="M2835">
        <v>1.1017423357480001</v>
      </c>
      <c r="N2835">
        <f t="shared" si="89"/>
        <v>100</v>
      </c>
    </row>
    <row r="2836" spans="2:14" x14ac:dyDescent="0.2">
      <c r="B2836">
        <v>120</v>
      </c>
      <c r="C2836">
        <v>75</v>
      </c>
      <c r="D2836">
        <v>10</v>
      </c>
      <c r="E2836">
        <v>24</v>
      </c>
      <c r="F2836">
        <v>0.1219852562179866</v>
      </c>
      <c r="G2836">
        <v>3750.0340782034209</v>
      </c>
      <c r="H2836">
        <v>1421.477073350002</v>
      </c>
      <c r="I2836">
        <v>2.638124911410423</v>
      </c>
      <c r="J2836">
        <f t="shared" si="88"/>
        <v>0.1219852562179866</v>
      </c>
      <c r="K2836">
        <v>26168.979063647581</v>
      </c>
      <c r="L2836">
        <v>23840.42205879416</v>
      </c>
      <c r="M2836">
        <v>1.0976726418312071</v>
      </c>
      <c r="N2836">
        <f t="shared" si="89"/>
        <v>96</v>
      </c>
    </row>
    <row r="2837" spans="2:14" x14ac:dyDescent="0.2">
      <c r="B2837">
        <v>120</v>
      </c>
      <c r="C2837">
        <v>75</v>
      </c>
      <c r="D2837">
        <v>10</v>
      </c>
      <c r="E2837">
        <v>28</v>
      </c>
      <c r="F2837">
        <v>0.1251184179312316</v>
      </c>
      <c r="G2837">
        <v>3600.68521141879</v>
      </c>
      <c r="H2837">
        <v>1328.986003300691</v>
      </c>
      <c r="I2837">
        <v>2.709347730131145</v>
      </c>
      <c r="J2837">
        <f t="shared" si="88"/>
        <v>0.1251184179312316</v>
      </c>
      <c r="K2837">
        <v>26541.22540128581</v>
      </c>
      <c r="L2837">
        <v>24269.526193167709</v>
      </c>
      <c r="M2837">
        <v>1.0936029484068639</v>
      </c>
      <c r="N2837">
        <f t="shared" si="89"/>
        <v>92</v>
      </c>
    </row>
    <row r="2838" spans="2:14" x14ac:dyDescent="0.2">
      <c r="B2838">
        <v>120</v>
      </c>
      <c r="C2838">
        <v>75</v>
      </c>
      <c r="D2838">
        <v>10</v>
      </c>
      <c r="E2838">
        <v>32</v>
      </c>
      <c r="F2838">
        <v>0.1284767625014272</v>
      </c>
      <c r="G2838">
        <v>3454.268240352601</v>
      </c>
      <c r="H2838">
        <v>1239.4015189915231</v>
      </c>
      <c r="I2838">
        <v>2.7870453500519141</v>
      </c>
      <c r="J2838">
        <f t="shared" si="88"/>
        <v>0.1284767625014272</v>
      </c>
      <c r="K2838">
        <v>26952.78920453817</v>
      </c>
      <c r="L2838">
        <v>24737.922483177092</v>
      </c>
      <c r="M2838">
        <v>1.0895332549799721</v>
      </c>
      <c r="N2838">
        <f t="shared" si="89"/>
        <v>88</v>
      </c>
    </row>
    <row r="2839" spans="2:14" x14ac:dyDescent="0.2">
      <c r="B2839">
        <v>120</v>
      </c>
      <c r="C2839">
        <v>75</v>
      </c>
      <c r="D2839">
        <v>10</v>
      </c>
      <c r="E2839">
        <v>36</v>
      </c>
      <c r="F2839">
        <v>0.13208201509531561</v>
      </c>
      <c r="G2839">
        <v>3310.7581680369321</v>
      </c>
      <c r="H2839">
        <v>1152.713658277316</v>
      </c>
      <c r="I2839">
        <v>2.8721427427039661</v>
      </c>
      <c r="J2839">
        <f t="shared" si="88"/>
        <v>0.13208201509531561</v>
      </c>
      <c r="K2839">
        <v>27409.09268274434</v>
      </c>
      <c r="L2839">
        <v>25251.04817298472</v>
      </c>
      <c r="M2839">
        <v>1.0854635615510191</v>
      </c>
      <c r="N2839">
        <f t="shared" si="89"/>
        <v>84</v>
      </c>
    </row>
    <row r="2840" spans="2:14" x14ac:dyDescent="0.2">
      <c r="B2840">
        <v>120</v>
      </c>
      <c r="C2840">
        <v>75</v>
      </c>
      <c r="D2840">
        <v>10</v>
      </c>
      <c r="E2840">
        <v>40</v>
      </c>
      <c r="F2840">
        <v>0.135958240720397</v>
      </c>
      <c r="G2840">
        <v>3170.141732203957</v>
      </c>
      <c r="H2840">
        <v>1068.917429650307</v>
      </c>
      <c r="I2840">
        <v>2.9657498739084618</v>
      </c>
      <c r="J2840">
        <f t="shared" si="88"/>
        <v>0.135958240720397</v>
      </c>
      <c r="K2840">
        <v>27916.73536100144</v>
      </c>
      <c r="L2840">
        <v>25815.511058447792</v>
      </c>
      <c r="M2840">
        <v>1.0813938681204629</v>
      </c>
      <c r="N2840">
        <f t="shared" si="89"/>
        <v>80</v>
      </c>
    </row>
    <row r="2841" spans="2:14" x14ac:dyDescent="0.2">
      <c r="B2841">
        <v>120</v>
      </c>
      <c r="C2841">
        <v>75</v>
      </c>
      <c r="D2841">
        <v>10</v>
      </c>
      <c r="E2841">
        <v>44</v>
      </c>
      <c r="F2841">
        <v>0.14013230400507801</v>
      </c>
      <c r="G2841">
        <v>3032.4119151544392</v>
      </c>
      <c r="H2841">
        <v>988.01044350444431</v>
      </c>
      <c r="I2841">
        <v>3.069210386479885</v>
      </c>
      <c r="J2841">
        <f t="shared" si="88"/>
        <v>0.14013230400507801</v>
      </c>
      <c r="K2841">
        <v>28483.758631029461</v>
      </c>
      <c r="L2841">
        <v>26439.357159379459</v>
      </c>
      <c r="M2841">
        <v>1.0773241746887461</v>
      </c>
      <c r="N2841">
        <f t="shared" si="89"/>
        <v>76</v>
      </c>
    </row>
    <row r="2842" spans="2:14" x14ac:dyDescent="0.2">
      <c r="B2842">
        <v>120</v>
      </c>
      <c r="C2842">
        <v>75</v>
      </c>
      <c r="D2842">
        <v>10</v>
      </c>
      <c r="E2842">
        <v>48</v>
      </c>
      <c r="F2842">
        <v>0.1446343600457432</v>
      </c>
      <c r="G2842">
        <v>2897.5650038655972</v>
      </c>
      <c r="H2842">
        <v>909.99167107455526</v>
      </c>
      <c r="I2842">
        <v>3.1841665104956771</v>
      </c>
      <c r="J2842">
        <f t="shared" si="88"/>
        <v>0.1446343600457432</v>
      </c>
      <c r="K2842">
        <v>29120.02036817581</v>
      </c>
      <c r="L2842">
        <v>27132.447035384768</v>
      </c>
      <c r="M2842">
        <v>1.0732544812562961</v>
      </c>
      <c r="N2842">
        <f t="shared" si="89"/>
        <v>72</v>
      </c>
    </row>
    <row r="2843" spans="2:14" x14ac:dyDescent="0.2">
      <c r="B2843">
        <v>120</v>
      </c>
      <c r="C2843">
        <v>75</v>
      </c>
      <c r="D2843">
        <v>10</v>
      </c>
      <c r="E2843">
        <v>52</v>
      </c>
      <c r="F2843">
        <v>0.14949840493641739</v>
      </c>
      <c r="G2843">
        <v>2765.5990354769378</v>
      </c>
      <c r="H2843">
        <v>834.86080258380673</v>
      </c>
      <c r="I2843">
        <v>3.3126468830704461</v>
      </c>
      <c r="J2843">
        <f t="shared" si="88"/>
        <v>0.14949840493641739</v>
      </c>
      <c r="K2843">
        <v>29837.714515274991</v>
      </c>
      <c r="L2843">
        <v>27906.97628238186</v>
      </c>
      <c r="M2843">
        <v>1.069184787823539</v>
      </c>
      <c r="N2843">
        <f t="shared" si="89"/>
        <v>68</v>
      </c>
    </row>
    <row r="2844" spans="2:14" x14ac:dyDescent="0.2">
      <c r="B2844">
        <v>120</v>
      </c>
      <c r="C2844">
        <v>75</v>
      </c>
      <c r="D2844">
        <v>10</v>
      </c>
      <c r="E2844">
        <v>56</v>
      </c>
      <c r="F2844">
        <v>0.15476291324024111</v>
      </c>
      <c r="G2844">
        <v>2636.5129662463542</v>
      </c>
      <c r="H2844">
        <v>762.61791365284944</v>
      </c>
      <c r="I2844">
        <v>3.457187300541853</v>
      </c>
      <c r="J2844">
        <f t="shared" si="88"/>
        <v>0.15476291324024111</v>
      </c>
      <c r="K2844">
        <v>30652.09264444594</v>
      </c>
      <c r="L2844">
        <v>28778.197591852429</v>
      </c>
      <c r="M2844">
        <v>1.065115094390902</v>
      </c>
      <c r="N2844">
        <f t="shared" si="89"/>
        <v>64</v>
      </c>
    </row>
    <row r="2845" spans="2:14" x14ac:dyDescent="0.2">
      <c r="B2845">
        <v>120</v>
      </c>
      <c r="C2845">
        <v>75</v>
      </c>
      <c r="D2845">
        <v>10</v>
      </c>
      <c r="E2845">
        <v>60</v>
      </c>
      <c r="F2845">
        <v>0.16047159003135111</v>
      </c>
      <c r="G2845">
        <v>2510.3062188419049</v>
      </c>
      <c r="H2845">
        <v>693.26329114474879</v>
      </c>
      <c r="I2845">
        <v>3.620999771525145</v>
      </c>
      <c r="J2845">
        <f t="shared" si="88"/>
        <v>0.16047159003135111</v>
      </c>
      <c r="K2845">
        <v>31582.47814734339</v>
      </c>
      <c r="L2845">
        <v>29765.435219646239</v>
      </c>
      <c r="M2845">
        <v>1.0610454009588219</v>
      </c>
      <c r="N2845">
        <f t="shared" si="89"/>
        <v>60</v>
      </c>
    </row>
    <row r="2846" spans="2:14" x14ac:dyDescent="0.2">
      <c r="B2846">
        <v>120</v>
      </c>
      <c r="C2846">
        <v>75</v>
      </c>
      <c r="D2846">
        <v>10</v>
      </c>
      <c r="E2846">
        <v>64</v>
      </c>
      <c r="F2846">
        <v>0.16667426849359621</v>
      </c>
      <c r="G2846">
        <v>2386.978431457956</v>
      </c>
      <c r="H2846">
        <v>626.79734335504554</v>
      </c>
      <c r="I2846">
        <v>3.8082140212675819</v>
      </c>
      <c r="J2846">
        <f t="shared" si="88"/>
        <v>0.16667426849359621</v>
      </c>
      <c r="K2846">
        <v>32653.717377151421</v>
      </c>
      <c r="L2846">
        <v>30893.536289048519</v>
      </c>
      <c r="M2846">
        <v>1.056975707527755</v>
      </c>
      <c r="N2846">
        <f t="shared" si="89"/>
        <v>56</v>
      </c>
    </row>
    <row r="2847" spans="2:14" x14ac:dyDescent="0.2">
      <c r="B2847">
        <v>120</v>
      </c>
      <c r="C2847">
        <v>75</v>
      </c>
      <c r="D2847">
        <v>10</v>
      </c>
      <c r="E2847">
        <v>68</v>
      </c>
      <c r="F2847">
        <v>0.1734279903213421</v>
      </c>
      <c r="G2847">
        <v>2266.5293179126479</v>
      </c>
      <c r="H2847">
        <v>563.22055625365135</v>
      </c>
      <c r="I2847">
        <v>4.024230459535814</v>
      </c>
      <c r="J2847">
        <f t="shared" si="88"/>
        <v>0.1734279903213421</v>
      </c>
      <c r="K2847">
        <v>33898.301914952979</v>
      </c>
      <c r="L2847">
        <v>32194.993153293981</v>
      </c>
      <c r="M2847">
        <v>1.052906014098181</v>
      </c>
      <c r="N2847">
        <f t="shared" si="89"/>
        <v>52</v>
      </c>
    </row>
    <row r="2848" spans="2:14" x14ac:dyDescent="0.2">
      <c r="B2848">
        <v>120</v>
      </c>
      <c r="C2848">
        <v>75</v>
      </c>
      <c r="D2848">
        <v>10</v>
      </c>
      <c r="E2848">
        <v>72</v>
      </c>
      <c r="F2848">
        <v>0.1807983154580913</v>
      </c>
      <c r="G2848">
        <v>2148.958591094286</v>
      </c>
      <c r="H2848">
        <v>502.53347578255318</v>
      </c>
      <c r="I2848">
        <v>4.2762496324207904</v>
      </c>
      <c r="J2848">
        <f t="shared" si="88"/>
        <v>0.1807983154580913</v>
      </c>
      <c r="K2848">
        <v>35359.552818283628</v>
      </c>
      <c r="L2848">
        <v>33713.127702971891</v>
      </c>
      <c r="M2848">
        <v>1.0488363206706151</v>
      </c>
      <c r="N2848">
        <f t="shared" si="89"/>
        <v>48</v>
      </c>
    </row>
    <row r="2849" spans="2:14" x14ac:dyDescent="0.2">
      <c r="B2849">
        <v>120</v>
      </c>
      <c r="C2849">
        <v>75</v>
      </c>
      <c r="D2849">
        <v>10</v>
      </c>
      <c r="E2849">
        <v>76</v>
      </c>
      <c r="F2849">
        <v>0.1888609206223017</v>
      </c>
      <c r="G2849">
        <v>2034.2659238944309</v>
      </c>
      <c r="H2849">
        <v>444.73670536692282</v>
      </c>
      <c r="I2849">
        <v>4.5740904659895181</v>
      </c>
      <c r="J2849">
        <f t="shared" si="88"/>
        <v>0.1888609206223017</v>
      </c>
      <c r="K2849">
        <v>37096.542284450406</v>
      </c>
      <c r="L2849">
        <v>35507.013065922903</v>
      </c>
      <c r="M2849">
        <v>1.04476662724562</v>
      </c>
      <c r="N2849">
        <f t="shared" si="89"/>
        <v>44</v>
      </c>
    </row>
    <row r="2850" spans="2:14" x14ac:dyDescent="0.2">
      <c r="B2850">
        <v>120</v>
      </c>
      <c r="C2850">
        <v>75</v>
      </c>
      <c r="D2850">
        <v>10</v>
      </c>
      <c r="E2850">
        <v>80</v>
      </c>
      <c r="F2850">
        <v>0.19770356360412511</v>
      </c>
      <c r="G2850">
        <v>1922.450933654382</v>
      </c>
      <c r="H2850">
        <v>389.83091264455641</v>
      </c>
      <c r="I2850">
        <v>4.9314994560404486</v>
      </c>
      <c r="J2850">
        <f t="shared" si="88"/>
        <v>0.19770356360412511</v>
      </c>
      <c r="K2850">
        <v>39191.968699339552</v>
      </c>
      <c r="L2850">
        <v>37659.348678329727</v>
      </c>
      <c r="M2850">
        <v>1.040696933823811</v>
      </c>
      <c r="N2850">
        <f t="shared" si="89"/>
        <v>40</v>
      </c>
    </row>
    <row r="2851" spans="2:14" x14ac:dyDescent="0.2">
      <c r="B2851">
        <v>120</v>
      </c>
      <c r="C2851">
        <v>75</v>
      </c>
      <c r="D2851">
        <v>11</v>
      </c>
      <c r="E2851">
        <v>20</v>
      </c>
      <c r="F2851">
        <v>0.119057443694893</v>
      </c>
      <c r="G2851">
        <v>3902.3610234711059</v>
      </c>
      <c r="H2851">
        <v>1516.8938663765191</v>
      </c>
      <c r="I2851">
        <v>2.5725999095723631</v>
      </c>
      <c r="J2851">
        <f t="shared" si="88"/>
        <v>0.119057443694893</v>
      </c>
      <c r="K2851">
        <v>25831.628054768931</v>
      </c>
      <c r="L2851">
        <v>23446.160897674348</v>
      </c>
      <c r="M2851">
        <v>1.101742335024716</v>
      </c>
      <c r="N2851">
        <f t="shared" si="89"/>
        <v>100</v>
      </c>
    </row>
    <row r="2852" spans="2:14" x14ac:dyDescent="0.2">
      <c r="B2852">
        <v>120</v>
      </c>
      <c r="C2852">
        <v>75</v>
      </c>
      <c r="D2852">
        <v>11</v>
      </c>
      <c r="E2852">
        <v>24</v>
      </c>
      <c r="F2852">
        <v>0.12073574987749459</v>
      </c>
      <c r="G2852">
        <v>3800.7964234350202</v>
      </c>
      <c r="H2852">
        <v>1440.718918139718</v>
      </c>
      <c r="I2852">
        <v>2.6381248802803792</v>
      </c>
      <c r="J2852">
        <f t="shared" si="88"/>
        <v>0.12073574987749459</v>
      </c>
      <c r="K2852">
        <v>26523.215511073089</v>
      </c>
      <c r="L2852">
        <v>24163.13800577779</v>
      </c>
      <c r="M2852">
        <v>1.097672641058913</v>
      </c>
      <c r="N2852">
        <f t="shared" si="89"/>
        <v>96</v>
      </c>
    </row>
    <row r="2853" spans="2:14" x14ac:dyDescent="0.2">
      <c r="B2853">
        <v>120</v>
      </c>
      <c r="C2853">
        <v>75</v>
      </c>
      <c r="D2853">
        <v>11</v>
      </c>
      <c r="E2853">
        <v>28</v>
      </c>
      <c r="F2853">
        <v>0.1238269341309281</v>
      </c>
      <c r="G2853">
        <v>3649.0520348191471</v>
      </c>
      <c r="H2853">
        <v>1346.837853193156</v>
      </c>
      <c r="I2853">
        <v>2.70934769628562</v>
      </c>
      <c r="J2853">
        <f t="shared" si="88"/>
        <v>0.1238269341309281</v>
      </c>
      <c r="K2853">
        <v>26897.744976432801</v>
      </c>
      <c r="L2853">
        <v>24595.5307948068</v>
      </c>
      <c r="M2853">
        <v>1.093602947658771</v>
      </c>
      <c r="N2853">
        <f t="shared" si="89"/>
        <v>92</v>
      </c>
    </row>
    <row r="2854" spans="2:14" x14ac:dyDescent="0.2">
      <c r="B2854">
        <v>120</v>
      </c>
      <c r="C2854">
        <v>75</v>
      </c>
      <c r="D2854">
        <v>11</v>
      </c>
      <c r="E2854">
        <v>32</v>
      </c>
      <c r="F2854">
        <v>0.1271414704152683</v>
      </c>
      <c r="G2854">
        <v>3500.2864063769271</v>
      </c>
      <c r="H2854">
        <v>1255.912987837675</v>
      </c>
      <c r="I2854">
        <v>2.7870453130701551</v>
      </c>
      <c r="J2854">
        <f t="shared" si="88"/>
        <v>0.1271414704152683</v>
      </c>
      <c r="K2854">
        <v>27311.857418738709</v>
      </c>
      <c r="L2854">
        <v>25067.48400019946</v>
      </c>
      <c r="M2854">
        <v>1.089533254255648</v>
      </c>
      <c r="N2854">
        <f t="shared" si="89"/>
        <v>88</v>
      </c>
    </row>
    <row r="2855" spans="2:14" x14ac:dyDescent="0.2">
      <c r="B2855">
        <v>120</v>
      </c>
      <c r="C2855">
        <v>75</v>
      </c>
      <c r="D2855">
        <v>11</v>
      </c>
      <c r="E2855">
        <v>36</v>
      </c>
      <c r="F2855">
        <v>0.13070094388092021</v>
      </c>
      <c r="G2855">
        <v>3354.4763055411408</v>
      </c>
      <c r="H2855">
        <v>1167.935110992679</v>
      </c>
      <c r="I2855">
        <v>2.8721427020804491</v>
      </c>
      <c r="J2855">
        <f t="shared" si="88"/>
        <v>0.13070094388092021</v>
      </c>
      <c r="K2855">
        <v>27771.026240543379</v>
      </c>
      <c r="L2855">
        <v>25584.485045994908</v>
      </c>
      <c r="M2855">
        <v>1.085463560850163</v>
      </c>
      <c r="N2855">
        <f t="shared" si="89"/>
        <v>84</v>
      </c>
    </row>
    <row r="2856" spans="2:14" x14ac:dyDescent="0.2">
      <c r="B2856">
        <v>120</v>
      </c>
      <c r="C2856">
        <v>75</v>
      </c>
      <c r="D2856">
        <v>11</v>
      </c>
      <c r="E2856">
        <v>40</v>
      </c>
      <c r="F2856">
        <v>0.13452929086188911</v>
      </c>
      <c r="G2856">
        <v>3211.6096098602429</v>
      </c>
      <c r="H2856">
        <v>1082.8997032802549</v>
      </c>
      <c r="I2856">
        <v>2.965749829030174</v>
      </c>
      <c r="J2856">
        <f t="shared" si="88"/>
        <v>0.13452929086188911</v>
      </c>
      <c r="K2856">
        <v>28281.90760385511</v>
      </c>
      <c r="L2856">
        <v>26153.197697275122</v>
      </c>
      <c r="M2856">
        <v>1.0813938674429009</v>
      </c>
      <c r="N2856">
        <f t="shared" si="89"/>
        <v>80</v>
      </c>
    </row>
    <row r="2857" spans="2:14" x14ac:dyDescent="0.2">
      <c r="B2857">
        <v>120</v>
      </c>
      <c r="C2857">
        <v>75</v>
      </c>
      <c r="D2857">
        <v>11</v>
      </c>
      <c r="E2857">
        <v>44</v>
      </c>
      <c r="F2857">
        <v>0.13865325762055211</v>
      </c>
      <c r="G2857">
        <v>3071.6799660153702</v>
      </c>
      <c r="H2857">
        <v>1000.8046465209191</v>
      </c>
      <c r="I2857">
        <v>3.069210336596059</v>
      </c>
      <c r="J2857">
        <f t="shared" si="88"/>
        <v>0.13865325762055211</v>
      </c>
      <c r="K2857">
        <v>28852.60749257233</v>
      </c>
      <c r="L2857">
        <v>26781.732173077879</v>
      </c>
      <c r="M2857">
        <v>1.0773241740344259</v>
      </c>
      <c r="N2857">
        <f t="shared" si="89"/>
        <v>76</v>
      </c>
    </row>
    <row r="2858" spans="2:14" x14ac:dyDescent="0.2">
      <c r="B2858">
        <v>120</v>
      </c>
      <c r="C2858">
        <v>75</v>
      </c>
      <c r="D2858">
        <v>11</v>
      </c>
      <c r="E2858">
        <v>48</v>
      </c>
      <c r="F2858">
        <v>0.1431028893311582</v>
      </c>
      <c r="G2858">
        <v>2934.6840344121069</v>
      </c>
      <c r="H2858">
        <v>921.64906457753079</v>
      </c>
      <c r="I2858">
        <v>3.1841664546768889</v>
      </c>
      <c r="J2858">
        <f t="shared" si="88"/>
        <v>0.1431028893311582</v>
      </c>
      <c r="K2858">
        <v>29493.060118490059</v>
      </c>
      <c r="L2858">
        <v>27480.025148655481</v>
      </c>
      <c r="M2858">
        <v>1.0732544806252871</v>
      </c>
      <c r="N2858">
        <f t="shared" si="89"/>
        <v>72</v>
      </c>
    </row>
    <row r="2859" spans="2:14" x14ac:dyDescent="0.2">
      <c r="B2859">
        <v>120</v>
      </c>
      <c r="C2859">
        <v>75</v>
      </c>
      <c r="D2859">
        <v>11</v>
      </c>
      <c r="E2859">
        <v>52</v>
      </c>
      <c r="F2859">
        <v>0.14791208014898799</v>
      </c>
      <c r="G2859">
        <v>2800.62006537868</v>
      </c>
      <c r="H2859">
        <v>845.43273624616234</v>
      </c>
      <c r="I2859">
        <v>3.3126468201525041</v>
      </c>
      <c r="J2859">
        <f t="shared" si="88"/>
        <v>0.14791208014898799</v>
      </c>
      <c r="K2859">
        <v>30215.55218401676</v>
      </c>
      <c r="L2859">
        <v>28260.36485488425</v>
      </c>
      <c r="M2859">
        <v>1.0691847872160289</v>
      </c>
      <c r="N2859">
        <f t="shared" si="89"/>
        <v>68</v>
      </c>
    </row>
    <row r="2860" spans="2:14" x14ac:dyDescent="0.2">
      <c r="B2860">
        <v>120</v>
      </c>
      <c r="C2860">
        <v>75</v>
      </c>
      <c r="D2860">
        <v>11</v>
      </c>
      <c r="E2860">
        <v>56</v>
      </c>
      <c r="F2860">
        <v>0.15311921202716711</v>
      </c>
      <c r="G2860">
        <v>2669.4871470033372</v>
      </c>
      <c r="H2860">
        <v>772.15579317607182</v>
      </c>
      <c r="I2860">
        <v>3.4571872290474719</v>
      </c>
      <c r="J2860">
        <f t="shared" si="88"/>
        <v>0.15311921202716711</v>
      </c>
      <c r="K2860">
        <v>31035.450381114581</v>
      </c>
      <c r="L2860">
        <v>29138.119027287321</v>
      </c>
      <c r="M2860">
        <v>1.0651150938072029</v>
      </c>
      <c r="N2860">
        <f t="shared" si="89"/>
        <v>64</v>
      </c>
    </row>
    <row r="2861" spans="2:14" x14ac:dyDescent="0.2">
      <c r="B2861">
        <v>120</v>
      </c>
      <c r="C2861">
        <v>75</v>
      </c>
      <c r="D2861">
        <v>11</v>
      </c>
      <c r="E2861">
        <v>60</v>
      </c>
      <c r="F2861">
        <v>0.15876790997598589</v>
      </c>
      <c r="G2861">
        <v>2541.284796472693</v>
      </c>
      <c r="H2861">
        <v>701.81856237241516</v>
      </c>
      <c r="I2861">
        <v>3.620999689552495</v>
      </c>
      <c r="J2861">
        <f t="shared" si="88"/>
        <v>0.15876790997598589</v>
      </c>
      <c r="K2861">
        <v>31972.22352729609</v>
      </c>
      <c r="L2861">
        <v>30132.757293195809</v>
      </c>
      <c r="M2861">
        <v>1.061045400399373</v>
      </c>
      <c r="N2861">
        <f t="shared" si="89"/>
        <v>60</v>
      </c>
    </row>
    <row r="2862" spans="2:14" x14ac:dyDescent="0.2">
      <c r="B2862">
        <v>120</v>
      </c>
      <c r="C2862">
        <v>75</v>
      </c>
      <c r="D2862">
        <v>11</v>
      </c>
      <c r="E2862">
        <v>64</v>
      </c>
      <c r="F2862">
        <v>0.1649079449390633</v>
      </c>
      <c r="G2862">
        <v>2416.0127320652518</v>
      </c>
      <c r="H2862">
        <v>634.42148440297285</v>
      </c>
      <c r="I2862">
        <v>3.8082139263282659</v>
      </c>
      <c r="J2862">
        <f t="shared" si="88"/>
        <v>0.1649079449390633</v>
      </c>
      <c r="K2862">
        <v>33050.904814532179</v>
      </c>
      <c r="L2862">
        <v>31269.3135668699</v>
      </c>
      <c r="M2862">
        <v>1.05697570699313</v>
      </c>
      <c r="N2862">
        <f t="shared" si="89"/>
        <v>56</v>
      </c>
    </row>
    <row r="2863" spans="2:14" x14ac:dyDescent="0.2">
      <c r="B2863">
        <v>120</v>
      </c>
      <c r="C2863">
        <v>75</v>
      </c>
      <c r="D2863">
        <v>11</v>
      </c>
      <c r="E2863">
        <v>68</v>
      </c>
      <c r="F2863">
        <v>0.17159632190926641</v>
      </c>
      <c r="G2863">
        <v>2293.670744360767</v>
      </c>
      <c r="H2863">
        <v>569.96507302868099</v>
      </c>
      <c r="I2863">
        <v>4.0242303483135498</v>
      </c>
      <c r="J2863">
        <f t="shared" si="88"/>
        <v>0.17159632190926641</v>
      </c>
      <c r="K2863">
        <v>34304.230159899802</v>
      </c>
      <c r="L2863">
        <v>32580.524488567709</v>
      </c>
      <c r="M2863">
        <v>1.052906013589098</v>
      </c>
      <c r="N2863">
        <f t="shared" si="89"/>
        <v>52</v>
      </c>
    </row>
    <row r="2864" spans="2:14" x14ac:dyDescent="0.2">
      <c r="B2864">
        <v>120</v>
      </c>
      <c r="C2864">
        <v>75</v>
      </c>
      <c r="D2864">
        <v>11</v>
      </c>
      <c r="E2864">
        <v>72</v>
      </c>
      <c r="F2864">
        <v>0.1788986004843468</v>
      </c>
      <c r="G2864">
        <v>2174.2586243797709</v>
      </c>
      <c r="H2864">
        <v>508.44989848591371</v>
      </c>
      <c r="I2864">
        <v>4.2762495004018719</v>
      </c>
      <c r="J2864">
        <f t="shared" si="88"/>
        <v>0.1788986004843468</v>
      </c>
      <c r="K2864">
        <v>35775.846490469703</v>
      </c>
      <c r="L2864">
        <v>34110.037764575842</v>
      </c>
      <c r="M2864">
        <v>1.0488363201879489</v>
      </c>
      <c r="N2864">
        <f t="shared" si="89"/>
        <v>48</v>
      </c>
    </row>
    <row r="2865" spans="2:14" x14ac:dyDescent="0.2">
      <c r="B2865">
        <v>120</v>
      </c>
      <c r="C2865">
        <v>75</v>
      </c>
      <c r="D2865">
        <v>11</v>
      </c>
      <c r="E2865">
        <v>76</v>
      </c>
      <c r="F2865">
        <v>0.1868905083080305</v>
      </c>
      <c r="G2865">
        <v>2057.77612595358</v>
      </c>
      <c r="H2865">
        <v>449.87658482803778</v>
      </c>
      <c r="I2865">
        <v>4.5740903068786087</v>
      </c>
      <c r="J2865">
        <f t="shared" si="88"/>
        <v>0.1868905083080305</v>
      </c>
      <c r="K2865">
        <v>37525.270502604682</v>
      </c>
      <c r="L2865">
        <v>35917.37096147913</v>
      </c>
      <c r="M2865">
        <v>1.0447666267904181</v>
      </c>
      <c r="N2865">
        <f t="shared" si="89"/>
        <v>44</v>
      </c>
    </row>
    <row r="2866" spans="2:14" x14ac:dyDescent="0.2">
      <c r="B2866">
        <v>120</v>
      </c>
      <c r="C2866">
        <v>75</v>
      </c>
      <c r="D2866">
        <v>11</v>
      </c>
      <c r="E2866">
        <v>80</v>
      </c>
      <c r="F2866">
        <v>0.19565992587884259</v>
      </c>
      <c r="G2866">
        <v>1944.2229495595061</v>
      </c>
      <c r="H2866">
        <v>394.2458158745311</v>
      </c>
      <c r="I2866">
        <v>4.9314992608019352</v>
      </c>
      <c r="J2866">
        <f t="shared" si="88"/>
        <v>0.19565992587884259</v>
      </c>
      <c r="K2866">
        <v>39635.823026613929</v>
      </c>
      <c r="L2866">
        <v>38085.845892928963</v>
      </c>
      <c r="M2866">
        <v>1.0406969333973159</v>
      </c>
      <c r="N2866">
        <f t="shared" si="89"/>
        <v>40</v>
      </c>
    </row>
    <row r="2867" spans="2:14" x14ac:dyDescent="0.2">
      <c r="B2867">
        <v>120</v>
      </c>
      <c r="C2867">
        <v>75</v>
      </c>
      <c r="D2867">
        <v>12</v>
      </c>
      <c r="E2867">
        <v>20</v>
      </c>
      <c r="F2867">
        <v>0.11784822617330271</v>
      </c>
      <c r="G2867">
        <v>3955.563722007289</v>
      </c>
      <c r="H2867">
        <v>1537.574402608715</v>
      </c>
      <c r="I2867">
        <v>2.5725998789366602</v>
      </c>
      <c r="J2867">
        <f t="shared" si="88"/>
        <v>0.11784822617330271</v>
      </c>
      <c r="K2867">
        <v>26183.802625965891</v>
      </c>
      <c r="L2867">
        <v>23765.813306567321</v>
      </c>
      <c r="M2867">
        <v>1.101742334175889</v>
      </c>
      <c r="N2867">
        <f t="shared" si="89"/>
        <v>100</v>
      </c>
    </row>
    <row r="2868" spans="2:14" x14ac:dyDescent="0.2">
      <c r="B2868">
        <v>120</v>
      </c>
      <c r="C2868">
        <v>75</v>
      </c>
      <c r="D2868">
        <v>12</v>
      </c>
      <c r="E2868">
        <v>24</v>
      </c>
      <c r="F2868">
        <v>0.1197123075842573</v>
      </c>
      <c r="G2868">
        <v>3843.410013800833</v>
      </c>
      <c r="H2868">
        <v>1456.871922745117</v>
      </c>
      <c r="I2868">
        <v>2.6381248439182441</v>
      </c>
      <c r="J2868">
        <f t="shared" si="88"/>
        <v>0.1197123075842573</v>
      </c>
      <c r="K2868">
        <v>26820.58724979714</v>
      </c>
      <c r="L2868">
        <v>24434.049158741429</v>
      </c>
      <c r="M2868">
        <v>1.0976726401568171</v>
      </c>
      <c r="N2868">
        <f t="shared" si="89"/>
        <v>96</v>
      </c>
    </row>
    <row r="2869" spans="2:14" x14ac:dyDescent="0.2">
      <c r="B2869">
        <v>120</v>
      </c>
      <c r="C2869">
        <v>75</v>
      </c>
      <c r="D2869">
        <v>12</v>
      </c>
      <c r="E2869">
        <v>28</v>
      </c>
      <c r="F2869">
        <v>0.1227691885665929</v>
      </c>
      <c r="G2869">
        <v>3689.643914644219</v>
      </c>
      <c r="H2869">
        <v>1361.8200327496829</v>
      </c>
      <c r="I2869">
        <v>2.7093476567490131</v>
      </c>
      <c r="J2869">
        <f t="shared" si="88"/>
        <v>0.1227691885665929</v>
      </c>
      <c r="K2869">
        <v>27196.954201522101</v>
      </c>
      <c r="L2869">
        <v>24869.130319627569</v>
      </c>
      <c r="M2869">
        <v>1.093602946784888</v>
      </c>
      <c r="N2869">
        <f t="shared" si="89"/>
        <v>92</v>
      </c>
    </row>
    <row r="2870" spans="2:14" x14ac:dyDescent="0.2">
      <c r="B2870">
        <v>120</v>
      </c>
      <c r="C2870">
        <v>75</v>
      </c>
      <c r="D2870">
        <v>12</v>
      </c>
      <c r="E2870">
        <v>32</v>
      </c>
      <c r="F2870">
        <v>0.12604794944404099</v>
      </c>
      <c r="G2870">
        <v>3538.89570402241</v>
      </c>
      <c r="H2870">
        <v>1269.7661363038831</v>
      </c>
      <c r="I2870">
        <v>2.7870452698665091</v>
      </c>
      <c r="J2870">
        <f t="shared" si="88"/>
        <v>0.12604794944404099</v>
      </c>
      <c r="K2870">
        <v>27613.116090146279</v>
      </c>
      <c r="L2870">
        <v>25343.986522427749</v>
      </c>
      <c r="M2870">
        <v>1.0895332534094631</v>
      </c>
      <c r="N2870">
        <f t="shared" si="89"/>
        <v>88</v>
      </c>
    </row>
    <row r="2871" spans="2:14" x14ac:dyDescent="0.2">
      <c r="B2871">
        <v>120</v>
      </c>
      <c r="C2871">
        <v>75</v>
      </c>
      <c r="D2871">
        <v>12</v>
      </c>
      <c r="E2871">
        <v>36</v>
      </c>
      <c r="F2871">
        <v>0.12957006508114191</v>
      </c>
      <c r="G2871">
        <v>3391.1437319307579</v>
      </c>
      <c r="H2871">
        <v>1180.7017059122679</v>
      </c>
      <c r="I2871">
        <v>2.8721426546179121</v>
      </c>
      <c r="J2871">
        <f t="shared" si="88"/>
        <v>0.12957006508114191</v>
      </c>
      <c r="K2871">
        <v>28074.588396805189</v>
      </c>
      <c r="L2871">
        <v>25864.146370786701</v>
      </c>
      <c r="M2871">
        <v>1.0854635600313169</v>
      </c>
      <c r="N2871">
        <f t="shared" si="89"/>
        <v>84</v>
      </c>
    </row>
    <row r="2872" spans="2:14" x14ac:dyDescent="0.2">
      <c r="B2872">
        <v>120</v>
      </c>
      <c r="C2872">
        <v>75</v>
      </c>
      <c r="D2872">
        <v>12</v>
      </c>
      <c r="E2872">
        <v>40</v>
      </c>
      <c r="F2872">
        <v>0.1333593726654779</v>
      </c>
      <c r="G2872">
        <v>3246.3768824061221</v>
      </c>
      <c r="H2872">
        <v>1094.6226509161891</v>
      </c>
      <c r="I2872">
        <v>2.9657497765909868</v>
      </c>
      <c r="J2872">
        <f t="shared" si="88"/>
        <v>0.1333593726654779</v>
      </c>
      <c r="K2872">
        <v>28588.073330462019</v>
      </c>
      <c r="L2872">
        <v>26436.319098972079</v>
      </c>
      <c r="M2872">
        <v>1.081393866651186</v>
      </c>
      <c r="N2872">
        <f t="shared" si="89"/>
        <v>80</v>
      </c>
    </row>
    <row r="2873" spans="2:14" x14ac:dyDescent="0.2">
      <c r="B2873">
        <v>120</v>
      </c>
      <c r="C2873">
        <v>75</v>
      </c>
      <c r="D2873">
        <v>12</v>
      </c>
      <c r="E2873">
        <v>44</v>
      </c>
      <c r="F2873">
        <v>0.1374425289429104</v>
      </c>
      <c r="G2873">
        <v>3104.5893994595972</v>
      </c>
      <c r="H2873">
        <v>1011.527108914191</v>
      </c>
      <c r="I2873">
        <v>3.0692102783010649</v>
      </c>
      <c r="J2873">
        <f t="shared" si="88"/>
        <v>0.1374425289429104</v>
      </c>
      <c r="K2873">
        <v>29161.729203321702</v>
      </c>
      <c r="L2873">
        <v>27068.666912776291</v>
      </c>
      <c r="M2873">
        <v>1.077324173269778</v>
      </c>
      <c r="N2873">
        <f t="shared" si="89"/>
        <v>76</v>
      </c>
    </row>
    <row r="2874" spans="2:14" x14ac:dyDescent="0.2">
      <c r="B2874">
        <v>120</v>
      </c>
      <c r="C2874">
        <v>75</v>
      </c>
      <c r="D2874">
        <v>12</v>
      </c>
      <c r="E2874">
        <v>48</v>
      </c>
      <c r="F2874">
        <v>0.14184949763117249</v>
      </c>
      <c r="G2874">
        <v>2965.7782989119169</v>
      </c>
      <c r="H2874">
        <v>931.41435973631644</v>
      </c>
      <c r="I2874">
        <v>3.1841663894375958</v>
      </c>
      <c r="J2874">
        <f t="shared" si="88"/>
        <v>0.14184949763117249</v>
      </c>
      <c r="K2874">
        <v>29805.552026129721</v>
      </c>
      <c r="L2874">
        <v>27771.18808695412</v>
      </c>
      <c r="M2874">
        <v>1.0732544798877821</v>
      </c>
      <c r="N2874">
        <f t="shared" si="89"/>
        <v>72</v>
      </c>
    </row>
    <row r="2875" spans="2:14" x14ac:dyDescent="0.2">
      <c r="B2875">
        <v>120</v>
      </c>
      <c r="C2875">
        <v>75</v>
      </c>
      <c r="D2875">
        <v>12</v>
      </c>
      <c r="E2875">
        <v>52</v>
      </c>
      <c r="F2875">
        <v>0.146614099378156</v>
      </c>
      <c r="G2875">
        <v>2829.9420553195978</v>
      </c>
      <c r="H2875">
        <v>854.28428437763239</v>
      </c>
      <c r="I2875">
        <v>3.3126467466052971</v>
      </c>
      <c r="J2875">
        <f t="shared" si="88"/>
        <v>0.146614099378156</v>
      </c>
      <c r="K2875">
        <v>30531.903597816701</v>
      </c>
      <c r="L2875">
        <v>28556.24582687474</v>
      </c>
      <c r="M2875">
        <v>1.069184786505887</v>
      </c>
      <c r="N2875">
        <f t="shared" si="89"/>
        <v>68</v>
      </c>
    </row>
    <row r="2876" spans="2:14" x14ac:dyDescent="0.2">
      <c r="B2876">
        <v>120</v>
      </c>
      <c r="C2876">
        <v>75</v>
      </c>
      <c r="D2876">
        <v>12</v>
      </c>
      <c r="E2876">
        <v>56</v>
      </c>
      <c r="F2876">
        <v>0.15177465210037</v>
      </c>
      <c r="G2876">
        <v>2697.07991416185</v>
      </c>
      <c r="H2876">
        <v>780.13708852941113</v>
      </c>
      <c r="I2876">
        <v>3.4571871454617691</v>
      </c>
      <c r="J2876">
        <f t="shared" si="88"/>
        <v>0.15177465210037</v>
      </c>
      <c r="K2876">
        <v>31356.243817781629</v>
      </c>
      <c r="L2876">
        <v>29439.30099214919</v>
      </c>
      <c r="M2876">
        <v>1.065115093124787</v>
      </c>
      <c r="N2876">
        <f t="shared" si="89"/>
        <v>64</v>
      </c>
    </row>
    <row r="2877" spans="2:14" x14ac:dyDescent="0.2">
      <c r="B2877">
        <v>120</v>
      </c>
      <c r="C2877">
        <v>75</v>
      </c>
      <c r="D2877">
        <v>12</v>
      </c>
      <c r="E2877">
        <v>60</v>
      </c>
      <c r="F2877">
        <v>0.15737472942782679</v>
      </c>
      <c r="G2877">
        <v>2567.19151788115</v>
      </c>
      <c r="H2877">
        <v>708.97315822615315</v>
      </c>
      <c r="I2877">
        <v>3.620999593700061</v>
      </c>
      <c r="J2877">
        <f t="shared" si="88"/>
        <v>0.15737472942782679</v>
      </c>
      <c r="K2877">
        <v>32298.159246456809</v>
      </c>
      <c r="L2877">
        <v>30439.940886801811</v>
      </c>
      <c r="M2877">
        <v>1.061045399745197</v>
      </c>
      <c r="N2877">
        <f t="shared" si="89"/>
        <v>60</v>
      </c>
    </row>
    <row r="2878" spans="2:14" x14ac:dyDescent="0.2">
      <c r="B2878">
        <v>120</v>
      </c>
      <c r="C2878">
        <v>75</v>
      </c>
      <c r="D2878">
        <v>12</v>
      </c>
      <c r="E2878">
        <v>64</v>
      </c>
      <c r="F2878">
        <v>0.16346406856174031</v>
      </c>
      <c r="G2878">
        <v>2440.2766958687098</v>
      </c>
      <c r="H2878">
        <v>640.79298438258252</v>
      </c>
      <c r="I2878">
        <v>3.808213815293199</v>
      </c>
      <c r="J2878">
        <f t="shared" si="88"/>
        <v>0.16346406856174031</v>
      </c>
      <c r="K2878">
        <v>33382.834339343011</v>
      </c>
      <c r="L2878">
        <v>31583.350627856889</v>
      </c>
      <c r="M2878">
        <v>1.056975706367866</v>
      </c>
      <c r="N2878">
        <f t="shared" si="89"/>
        <v>56</v>
      </c>
    </row>
    <row r="2879" spans="2:14" x14ac:dyDescent="0.2">
      <c r="B2879">
        <v>120</v>
      </c>
      <c r="C2879">
        <v>75</v>
      </c>
      <c r="D2879">
        <v>12</v>
      </c>
      <c r="E2879">
        <v>68</v>
      </c>
      <c r="F2879">
        <v>0.17009966553909681</v>
      </c>
      <c r="G2879">
        <v>2316.335344268568</v>
      </c>
      <c r="H2879">
        <v>575.59712508180792</v>
      </c>
      <c r="I2879">
        <v>4.0242302182092287</v>
      </c>
      <c r="J2879">
        <f t="shared" si="88"/>
        <v>0.17009966553909681</v>
      </c>
      <c r="K2879">
        <v>34643.202810456038</v>
      </c>
      <c r="L2879">
        <v>32902.464591269279</v>
      </c>
      <c r="M2879">
        <v>1.0529060129935881</v>
      </c>
      <c r="N2879">
        <f t="shared" si="89"/>
        <v>52</v>
      </c>
    </row>
    <row r="2880" spans="2:14" x14ac:dyDescent="0.2">
      <c r="B2880">
        <v>120</v>
      </c>
      <c r="C2880">
        <v>75</v>
      </c>
      <c r="D2880">
        <v>12</v>
      </c>
      <c r="E2880">
        <v>72</v>
      </c>
      <c r="F2880">
        <v>0.16657638510456199</v>
      </c>
      <c r="G2880">
        <v>2354.023160852536</v>
      </c>
      <c r="H2880">
        <v>550.48781016642556</v>
      </c>
      <c r="I2880">
        <v>4.2762493871405782</v>
      </c>
      <c r="J2880">
        <f t="shared" si="88"/>
        <v>0.16657638510456199</v>
      </c>
      <c r="K2880">
        <v>38733.741374347497</v>
      </c>
      <c r="L2880">
        <v>36930.206023661391</v>
      </c>
      <c r="M2880">
        <v>1.048836319773861</v>
      </c>
      <c r="N2880">
        <f t="shared" si="89"/>
        <v>48</v>
      </c>
    </row>
    <row r="2881" spans="2:14" x14ac:dyDescent="0.2">
      <c r="B2881">
        <v>120</v>
      </c>
      <c r="C2881">
        <v>75</v>
      </c>
      <c r="D2881">
        <v>12</v>
      </c>
      <c r="E2881">
        <v>76</v>
      </c>
      <c r="F2881">
        <v>-0.40180230338105782</v>
      </c>
      <c r="G2881">
        <v>-873.16096226636739</v>
      </c>
      <c r="H2881">
        <v>7.8656883161411678E-5</v>
      </c>
      <c r="I2881">
        <v>-11100884.336778959</v>
      </c>
      <c r="J2881">
        <f t="shared" si="88"/>
        <v>-0.40180230338105782</v>
      </c>
      <c r="K2881">
        <v>-873.16096226636739</v>
      </c>
      <c r="L2881">
        <v>7.8656883161411678E-5</v>
      </c>
      <c r="M2881">
        <v>-11100884.336778959</v>
      </c>
      <c r="N2881">
        <f t="shared" si="89"/>
        <v>44</v>
      </c>
    </row>
    <row r="2882" spans="2:14" x14ac:dyDescent="0.2">
      <c r="B2882">
        <v>120</v>
      </c>
      <c r="C2882">
        <v>75</v>
      </c>
      <c r="D2882">
        <v>12</v>
      </c>
      <c r="E2882">
        <v>80</v>
      </c>
      <c r="F2882">
        <v>-2.0192497809291852</v>
      </c>
      <c r="G2882">
        <v>-173.74674949093949</v>
      </c>
      <c r="H2882">
        <v>7.8466086287769888E-5</v>
      </c>
      <c r="I2882">
        <v>-2214291.0104338988</v>
      </c>
      <c r="J2882">
        <f t="shared" si="88"/>
        <v>-2.0192497809291852</v>
      </c>
      <c r="K2882">
        <v>-173.74674949093949</v>
      </c>
      <c r="L2882">
        <v>7.8466086287769888E-5</v>
      </c>
      <c r="M2882">
        <v>-2214291.0104338988</v>
      </c>
      <c r="N2882">
        <f t="shared" si="89"/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FC3D0-8BB2-469A-B201-C8AC44DD6FDF}">
  <dimension ref="B2:P21"/>
  <sheetViews>
    <sheetView topLeftCell="A4" workbookViewId="0">
      <selection activeCell="C5" sqref="C5:P5"/>
    </sheetView>
  </sheetViews>
  <sheetFormatPr baseColWidth="10" defaultColWidth="8.83203125" defaultRowHeight="15" x14ac:dyDescent="0.2"/>
  <sheetData>
    <row r="2" spans="2:16" x14ac:dyDescent="0.2">
      <c r="C2" s="24">
        <v>0</v>
      </c>
      <c r="D2" s="24"/>
      <c r="E2" s="24"/>
      <c r="F2" s="24"/>
      <c r="G2" s="24"/>
      <c r="H2" s="24"/>
      <c r="K2" s="24">
        <v>9</v>
      </c>
      <c r="L2" s="24"/>
      <c r="M2" s="24"/>
      <c r="N2" s="24"/>
      <c r="O2" s="24"/>
      <c r="P2" s="24"/>
    </row>
    <row r="3" spans="2:16" x14ac:dyDescent="0.2">
      <c r="C3" s="23">
        <f>Data!$B$3+C2*(Data!$B$70-Data!$B$67)</f>
        <v>80</v>
      </c>
      <c r="D3" s="23"/>
      <c r="E3" s="23"/>
      <c r="F3" s="23"/>
      <c r="G3" s="23"/>
      <c r="H3" s="23"/>
      <c r="K3" s="23">
        <f>Data!$B$3+K2*(Data!$B$70-Data!$B$67)</f>
        <v>119.99999999999999</v>
      </c>
      <c r="L3" s="23"/>
      <c r="M3" s="23"/>
      <c r="N3" s="23"/>
      <c r="O3" s="23"/>
      <c r="P3" s="23"/>
    </row>
    <row r="4" spans="2:16" x14ac:dyDescent="0.2">
      <c r="C4" s="3">
        <v>50</v>
      </c>
      <c r="D4" s="3">
        <v>55</v>
      </c>
      <c r="E4" s="3">
        <v>60</v>
      </c>
      <c r="F4" s="3">
        <v>65</v>
      </c>
      <c r="G4" s="3">
        <v>70</v>
      </c>
      <c r="H4" s="3">
        <v>75</v>
      </c>
      <c r="K4" s="3">
        <v>50</v>
      </c>
      <c r="L4" s="3">
        <v>55</v>
      </c>
      <c r="M4" s="3">
        <v>60</v>
      </c>
      <c r="N4" s="3">
        <v>65</v>
      </c>
      <c r="O4" s="3">
        <v>70</v>
      </c>
      <c r="P4" s="3">
        <v>75</v>
      </c>
    </row>
    <row r="5" spans="2:16" x14ac:dyDescent="0.2">
      <c r="B5" s="4">
        <f>Data!H3</f>
        <v>5</v>
      </c>
      <c r="C5" s="5">
        <f>COUNTIFS(Data!$H:$H,$B5,Data!$G:$G, C$4, Data!$B:$B, C$3, Data!$S:$S, TRUE)</f>
        <v>0</v>
      </c>
      <c r="D5" s="5">
        <f>COUNTIFS(Data!$H:$H,$B5,Data!$G:$G, D$4, Data!$B:$B, D$3, Data!$S:$S, TRUE)</f>
        <v>0</v>
      </c>
      <c r="E5" s="5">
        <f>COUNTIFS(Data!$H:$H,$B5,Data!$G:$G, E$4, Data!$B:$B, E$3, Data!$S:$S, TRUE)</f>
        <v>0</v>
      </c>
      <c r="F5" s="5">
        <f>COUNTIFS(Data!$H:$H,$B5,Data!$G:$G, F$4, Data!$B:$B, F$3, Data!$S:$S, TRUE)</f>
        <v>0</v>
      </c>
      <c r="G5" s="5">
        <f>COUNTIFS(Data!$H:$H,$B5,Data!$G:$G, G$4, Data!$B:$B, G$3, Data!$S:$S, TRUE)</f>
        <v>0</v>
      </c>
      <c r="H5" s="5">
        <f>COUNTIFS(Data!$H:$H,$B5,Data!$G:$G, H$4, Data!$B:$B, H$3, Data!$S:$S, TRUE)</f>
        <v>0</v>
      </c>
      <c r="J5" s="4">
        <f>B5</f>
        <v>5</v>
      </c>
      <c r="K5" s="5">
        <f>COUNTIFS(Data!$H:$H,$B5,Data!$G:$G, K$4, Data!$B:$B, $K$3, Data!$S:$S, TRUE)</f>
        <v>0</v>
      </c>
      <c r="L5" s="5">
        <f>COUNTIFS(Data!$H:$H,$B5,Data!$G:$G, L$4, Data!$B:$B, $K$3, Data!$S:$S, TRUE)</f>
        <v>0</v>
      </c>
      <c r="M5" s="5">
        <f>COUNTIFS(Data!$H:$H,$B5,Data!$G:$G, M$4, Data!$B:$B, $K$3, Data!$S:$S, TRUE)</f>
        <v>0</v>
      </c>
      <c r="N5" s="5">
        <f>COUNTIFS(Data!$H:$H,$B5,Data!$G:$G, N$4, Data!$B:$B, $K$3, Data!$S:$S, TRUE)</f>
        <v>0</v>
      </c>
      <c r="O5" s="5">
        <f>COUNTIFS(Data!$H:$H,$B5,Data!$G:$G, O$4, Data!$B:$B, $K$3, Data!$S:$S, TRUE)</f>
        <v>0</v>
      </c>
      <c r="P5" s="5">
        <f>COUNTIFS(Data!$H:$H,$B5,Data!$G:$G, P$4, Data!$B:$B, $K$3, Data!$S:$S, TRUE)</f>
        <v>0</v>
      </c>
    </row>
    <row r="6" spans="2:16" x14ac:dyDescent="0.2">
      <c r="B6" s="4">
        <f>Data!H4</f>
        <v>6</v>
      </c>
      <c r="C6" s="5">
        <f>COUNTIFS(Data!$H:$H,$B6,Data!$G:$G, C$4, Data!$B:$B, C$3, Data!$S:$S, TRUE)</f>
        <v>0</v>
      </c>
      <c r="D6" s="5">
        <f>COUNTIFS(Data!$H:$H,$B6,Data!$G:$G, D$4, Data!$B:$B, D$3, Data!$S:$S, TRUE)</f>
        <v>0</v>
      </c>
      <c r="E6" s="5">
        <f>COUNTIFS(Data!$H:$H,$B6,Data!$G:$G, E$4, Data!$B:$B, E$3, Data!$S:$S, TRUE)</f>
        <v>0</v>
      </c>
      <c r="F6" s="5">
        <f>COUNTIFS(Data!$H:$H,$B6,Data!$G:$G, F$4, Data!$B:$B, F$3, Data!$S:$S, TRUE)</f>
        <v>0</v>
      </c>
      <c r="G6" s="5">
        <f>COUNTIFS(Data!$H:$H,$B6,Data!$G:$G, G$4, Data!$B:$B, G$3, Data!$S:$S, TRUE)</f>
        <v>0</v>
      </c>
      <c r="H6" s="5">
        <f>COUNTIFS(Data!$H:$H,$B6,Data!$G:$G, H$4, Data!$B:$B, H$3, Data!$S:$S, TRUE)</f>
        <v>0</v>
      </c>
      <c r="J6" s="4">
        <f t="shared" ref="J6:J15" si="0">B6</f>
        <v>6</v>
      </c>
      <c r="K6" s="5">
        <f>COUNTIFS(Data!$H:$H,$B6,Data!$G:$G, K$4, Data!$B:$B, $K$3, Data!$S:$S, TRUE)</f>
        <v>0</v>
      </c>
      <c r="L6" s="5">
        <f>COUNTIFS(Data!$H:$H,$B6,Data!$G:$G, L$4, Data!$B:$B, $K$3, Data!$S:$S, TRUE)</f>
        <v>0</v>
      </c>
      <c r="M6" s="5">
        <f>COUNTIFS(Data!$H:$H,$B6,Data!$G:$G, M$4, Data!$B:$B, $K$3, Data!$S:$S, TRUE)</f>
        <v>0</v>
      </c>
      <c r="N6" s="5">
        <f>COUNTIFS(Data!$H:$H,$B6,Data!$G:$G, N$4, Data!$B:$B, $K$3, Data!$S:$S, TRUE)</f>
        <v>0</v>
      </c>
      <c r="O6" s="5">
        <f>COUNTIFS(Data!$H:$H,$B6,Data!$G:$G, O$4, Data!$B:$B, $K$3, Data!$S:$S, TRUE)</f>
        <v>0</v>
      </c>
      <c r="P6" s="5">
        <f>COUNTIFS(Data!$H:$H,$B6,Data!$G:$G, P$4, Data!$B:$B, $K$3, Data!$S:$S, TRUE)</f>
        <v>0</v>
      </c>
    </row>
    <row r="7" spans="2:16" x14ac:dyDescent="0.2">
      <c r="B7" s="4">
        <f>Data!H5</f>
        <v>7</v>
      </c>
      <c r="C7" s="5">
        <f>COUNTIFS(Data!$H:$H,$B7,Data!$G:$G, C$4, Data!$B:$B, C$3, Data!$S:$S, TRUE)</f>
        <v>0</v>
      </c>
      <c r="D7" s="5">
        <f>COUNTIFS(Data!$H:$H,$B7,Data!$G:$G, D$4, Data!$B:$B, D$3, Data!$S:$S, TRUE)</f>
        <v>0</v>
      </c>
      <c r="E7" s="5">
        <f>COUNTIFS(Data!$H:$H,$B7,Data!$G:$G, E$4, Data!$B:$B, E$3, Data!$S:$S, TRUE)</f>
        <v>0</v>
      </c>
      <c r="F7" s="5">
        <f>COUNTIFS(Data!$H:$H,$B7,Data!$G:$G, F$4, Data!$B:$B, F$3, Data!$S:$S, TRUE)</f>
        <v>0</v>
      </c>
      <c r="G7" s="5">
        <f>COUNTIFS(Data!$H:$H,$B7,Data!$G:$G, G$4, Data!$B:$B, G$3, Data!$S:$S, TRUE)</f>
        <v>0</v>
      </c>
      <c r="H7" s="5">
        <f>COUNTIFS(Data!$H:$H,$B7,Data!$G:$G, H$4, Data!$B:$B, H$3, Data!$S:$S, TRUE)</f>
        <v>0</v>
      </c>
      <c r="J7" s="4">
        <f t="shared" si="0"/>
        <v>7</v>
      </c>
      <c r="K7" s="5">
        <f>COUNTIFS(Data!$H:$H,$B7,Data!$G:$G, K$4, Data!$B:$B, $K$3, Data!$S:$S, TRUE)</f>
        <v>0</v>
      </c>
      <c r="L7" s="5">
        <f>COUNTIFS(Data!$H:$H,$B7,Data!$G:$G, L$4, Data!$B:$B, $K$3, Data!$S:$S, TRUE)</f>
        <v>0</v>
      </c>
      <c r="M7" s="5">
        <f>COUNTIFS(Data!$H:$H,$B7,Data!$G:$G, M$4, Data!$B:$B, $K$3, Data!$S:$S, TRUE)</f>
        <v>0</v>
      </c>
      <c r="N7" s="5">
        <f>COUNTIFS(Data!$H:$H,$B7,Data!$G:$G, N$4, Data!$B:$B, $K$3, Data!$S:$S, TRUE)</f>
        <v>0</v>
      </c>
      <c r="O7" s="5">
        <f>COUNTIFS(Data!$H:$H,$B7,Data!$G:$G, O$4, Data!$B:$B, $K$3, Data!$S:$S, TRUE)</f>
        <v>0</v>
      </c>
      <c r="P7" s="5">
        <f>COUNTIFS(Data!$H:$H,$B7,Data!$G:$G, P$4, Data!$B:$B, $K$3, Data!$S:$S, TRUE)</f>
        <v>0</v>
      </c>
    </row>
    <row r="8" spans="2:16" x14ac:dyDescent="0.2">
      <c r="B8" s="4">
        <f>Data!H6</f>
        <v>8</v>
      </c>
      <c r="C8" s="5">
        <f>COUNTIFS(Data!$H:$H,$B8,Data!$G:$G, C$4, Data!$B:$B, C$3, Data!$S:$S, TRUE)</f>
        <v>0</v>
      </c>
      <c r="D8" s="5">
        <f>COUNTIFS(Data!$H:$H,$B8,Data!$G:$G, D$4, Data!$B:$B, D$3, Data!$S:$S, TRUE)</f>
        <v>0</v>
      </c>
      <c r="E8" s="5">
        <f>COUNTIFS(Data!$H:$H,$B8,Data!$G:$G, E$4, Data!$B:$B, E$3, Data!$S:$S, TRUE)</f>
        <v>0</v>
      </c>
      <c r="F8" s="5">
        <f>COUNTIFS(Data!$H:$H,$B8,Data!$G:$G, F$4, Data!$B:$B, F$3, Data!$S:$S, TRUE)</f>
        <v>0</v>
      </c>
      <c r="G8" s="5">
        <f>COUNTIFS(Data!$H:$H,$B8,Data!$G:$G, G$4, Data!$B:$B, G$3, Data!$S:$S, TRUE)</f>
        <v>0</v>
      </c>
      <c r="H8" s="5">
        <f>COUNTIFS(Data!$H:$H,$B8,Data!$G:$G, H$4, Data!$B:$B, H$3, Data!$S:$S, TRUE)</f>
        <v>0</v>
      </c>
      <c r="J8" s="4">
        <f t="shared" si="0"/>
        <v>8</v>
      </c>
      <c r="K8" s="5">
        <f>COUNTIFS(Data!$H:$H,$B8,Data!$G:$G, K$4, Data!$B:$B, $K$3, Data!$S:$S, TRUE)</f>
        <v>0</v>
      </c>
      <c r="L8" s="5">
        <f>COUNTIFS(Data!$H:$H,$B8,Data!$G:$G, L$4, Data!$B:$B, $K$3, Data!$S:$S, TRUE)</f>
        <v>0</v>
      </c>
      <c r="M8" s="5">
        <f>COUNTIFS(Data!$H:$H,$B8,Data!$G:$G, M$4, Data!$B:$B, $K$3, Data!$S:$S, TRUE)</f>
        <v>0</v>
      </c>
      <c r="N8" s="5">
        <f>COUNTIFS(Data!$H:$H,$B8,Data!$G:$G, N$4, Data!$B:$B, $K$3, Data!$S:$S, TRUE)</f>
        <v>0</v>
      </c>
      <c r="O8" s="5">
        <f>COUNTIFS(Data!$H:$H,$B8,Data!$G:$G, O$4, Data!$B:$B, $K$3, Data!$S:$S, TRUE)</f>
        <v>0</v>
      </c>
      <c r="P8" s="5">
        <f>COUNTIFS(Data!$H:$H,$B8,Data!$G:$G, P$4, Data!$B:$B, $K$3, Data!$S:$S, TRUE)</f>
        <v>0</v>
      </c>
    </row>
    <row r="9" spans="2:16" x14ac:dyDescent="0.2">
      <c r="B9" s="4">
        <f>Data!H7</f>
        <v>9</v>
      </c>
      <c r="C9" s="5">
        <f>COUNTIFS(Data!$H:$H,$B9,Data!$G:$G, C$4, Data!$B:$B, C$3, Data!$S:$S, TRUE)</f>
        <v>0</v>
      </c>
      <c r="D9" s="5">
        <f>COUNTIFS(Data!$H:$H,$B9,Data!$G:$G, D$4, Data!$B:$B, D$3, Data!$S:$S, TRUE)</f>
        <v>0</v>
      </c>
      <c r="E9" s="5">
        <f>COUNTIFS(Data!$H:$H,$B9,Data!$G:$G, E$4, Data!$B:$B, E$3, Data!$S:$S, TRUE)</f>
        <v>0</v>
      </c>
      <c r="F9" s="5">
        <f>COUNTIFS(Data!$H:$H,$B9,Data!$G:$G, F$4, Data!$B:$B, F$3, Data!$S:$S, TRUE)</f>
        <v>0</v>
      </c>
      <c r="G9" s="5">
        <f>COUNTIFS(Data!$H:$H,$B9,Data!$G:$G, G$4, Data!$B:$B, G$3, Data!$S:$S, TRUE)</f>
        <v>0</v>
      </c>
      <c r="H9" s="5">
        <f>COUNTIFS(Data!$H:$H,$B9,Data!$G:$G, H$4, Data!$B:$B, H$3, Data!$S:$S, TRUE)</f>
        <v>0</v>
      </c>
      <c r="J9" s="4">
        <f t="shared" si="0"/>
        <v>9</v>
      </c>
      <c r="K9" s="5">
        <f>COUNTIFS(Data!$H:$H,$B9,Data!$G:$G, K$4, Data!$B:$B, $K$3, Data!$S:$S, TRUE)</f>
        <v>0</v>
      </c>
      <c r="L9" s="5">
        <f>COUNTIFS(Data!$H:$H,$B9,Data!$G:$G, L$4, Data!$B:$B, $K$3, Data!$S:$S, TRUE)</f>
        <v>0</v>
      </c>
      <c r="M9" s="5">
        <f>COUNTIFS(Data!$H:$H,$B9,Data!$G:$G, M$4, Data!$B:$B, $K$3, Data!$S:$S, TRUE)</f>
        <v>0</v>
      </c>
      <c r="N9" s="5">
        <f>COUNTIFS(Data!$H:$H,$B9,Data!$G:$G, N$4, Data!$B:$B, $K$3, Data!$S:$S, TRUE)</f>
        <v>0</v>
      </c>
      <c r="O9" s="5">
        <f>COUNTIFS(Data!$H:$H,$B9,Data!$G:$G, O$4, Data!$B:$B, $K$3, Data!$S:$S, TRUE)</f>
        <v>0</v>
      </c>
      <c r="P9" s="5">
        <f>COUNTIFS(Data!$H:$H,$B9,Data!$G:$G, P$4, Data!$B:$B, $K$3, Data!$S:$S, TRUE)</f>
        <v>0</v>
      </c>
    </row>
    <row r="10" spans="2:16" x14ac:dyDescent="0.2">
      <c r="B10" s="4">
        <f>Data!H8</f>
        <v>10</v>
      </c>
      <c r="C10" s="5">
        <f>COUNTIFS(Data!$H:$H,$B10,Data!$G:$G, C$4, Data!$B:$B, C$3, Data!$S:$S, TRUE)</f>
        <v>0</v>
      </c>
      <c r="D10" s="5">
        <f>COUNTIFS(Data!$H:$H,$B10,Data!$G:$G, D$4, Data!$B:$B, D$3, Data!$S:$S, TRUE)</f>
        <v>0</v>
      </c>
      <c r="E10" s="5">
        <f>COUNTIFS(Data!$H:$H,$B10,Data!$G:$G, E$4, Data!$B:$B, E$3, Data!$S:$S, TRUE)</f>
        <v>0</v>
      </c>
      <c r="F10" s="5">
        <f>COUNTIFS(Data!$H:$H,$B10,Data!$G:$G, F$4, Data!$B:$B, F$3, Data!$S:$S, TRUE)</f>
        <v>0</v>
      </c>
      <c r="G10" s="5">
        <f>COUNTIFS(Data!$H:$H,$B10,Data!$G:$G, G$4, Data!$B:$B, G$3, Data!$S:$S, TRUE)</f>
        <v>0</v>
      </c>
      <c r="H10" s="5">
        <f>COUNTIFS(Data!$H:$H,$B10,Data!$G:$G, H$4, Data!$B:$B, H$3, Data!$S:$S, TRUE)</f>
        <v>0</v>
      </c>
      <c r="J10" s="4">
        <f t="shared" si="0"/>
        <v>10</v>
      </c>
      <c r="K10" s="5">
        <f>COUNTIFS(Data!$H:$H,$B10,Data!$G:$G, K$4, Data!$B:$B, $K$3, Data!$S:$S, TRUE)</f>
        <v>0</v>
      </c>
      <c r="L10" s="5">
        <f>COUNTIFS(Data!$H:$H,$B10,Data!$G:$G, L$4, Data!$B:$B, $K$3, Data!$S:$S, TRUE)</f>
        <v>0</v>
      </c>
      <c r="M10" s="5">
        <f>COUNTIFS(Data!$H:$H,$B10,Data!$G:$G, M$4, Data!$B:$B, $K$3, Data!$S:$S, TRUE)</f>
        <v>0</v>
      </c>
      <c r="N10" s="5">
        <f>COUNTIFS(Data!$H:$H,$B10,Data!$G:$G, N$4, Data!$B:$B, $K$3, Data!$S:$S, TRUE)</f>
        <v>0</v>
      </c>
      <c r="O10" s="5">
        <f>COUNTIFS(Data!$H:$H,$B10,Data!$G:$G, O$4, Data!$B:$B, $K$3, Data!$S:$S, TRUE)</f>
        <v>0</v>
      </c>
      <c r="P10" s="5">
        <f>COUNTIFS(Data!$H:$H,$B10,Data!$G:$G, P$4, Data!$B:$B, $K$3, Data!$S:$S, TRUE)</f>
        <v>0</v>
      </c>
    </row>
    <row r="11" spans="2:16" x14ac:dyDescent="0.2">
      <c r="B11" s="4">
        <f>Data!H9</f>
        <v>11</v>
      </c>
      <c r="C11" s="5">
        <f>COUNTIFS(Data!$H:$H,$B11,Data!$G:$G, C$4, Data!$B:$B, C$3, Data!$S:$S, TRUE)</f>
        <v>0</v>
      </c>
      <c r="D11" s="5">
        <f>COUNTIFS(Data!$H:$H,$B11,Data!$G:$G, D$4, Data!$B:$B, D$3, Data!$S:$S, TRUE)</f>
        <v>0</v>
      </c>
      <c r="E11" s="5">
        <f>COUNTIFS(Data!$H:$H,$B11,Data!$G:$G, E$4, Data!$B:$B, E$3, Data!$S:$S, TRUE)</f>
        <v>0</v>
      </c>
      <c r="F11" s="5">
        <f>COUNTIFS(Data!$H:$H,$B11,Data!$G:$G, F$4, Data!$B:$B, F$3, Data!$S:$S, TRUE)</f>
        <v>0</v>
      </c>
      <c r="G11" s="5">
        <f>COUNTIFS(Data!$H:$H,$B11,Data!$G:$G, G$4, Data!$B:$B, G$3, Data!$S:$S, TRUE)</f>
        <v>0</v>
      </c>
      <c r="H11" s="5">
        <f>COUNTIFS(Data!$H:$H,$B11,Data!$G:$G, H$4, Data!$B:$B, H$3, Data!$S:$S, TRUE)</f>
        <v>0</v>
      </c>
      <c r="J11" s="4">
        <f t="shared" si="0"/>
        <v>11</v>
      </c>
      <c r="K11" s="5">
        <f>COUNTIFS(Data!$H:$H,$B11,Data!$G:$G, K$4, Data!$B:$B, $K$3, Data!$S:$S, TRUE)</f>
        <v>0</v>
      </c>
      <c r="L11" s="5">
        <f>COUNTIFS(Data!$H:$H,$B11,Data!$G:$G, L$4, Data!$B:$B, $K$3, Data!$S:$S, TRUE)</f>
        <v>0</v>
      </c>
      <c r="M11" s="5">
        <f>COUNTIFS(Data!$H:$H,$B11,Data!$G:$G, M$4, Data!$B:$B, $K$3, Data!$S:$S, TRUE)</f>
        <v>0</v>
      </c>
      <c r="N11" s="5">
        <f>COUNTIFS(Data!$H:$H,$B11,Data!$G:$G, N$4, Data!$B:$B, $K$3, Data!$S:$S, TRUE)</f>
        <v>0</v>
      </c>
      <c r="O11" s="5">
        <f>COUNTIFS(Data!$H:$H,$B11,Data!$G:$G, O$4, Data!$B:$B, $K$3, Data!$S:$S, TRUE)</f>
        <v>0</v>
      </c>
      <c r="P11" s="5">
        <f>COUNTIFS(Data!$H:$H,$B11,Data!$G:$G, P$4, Data!$B:$B, $K$3, Data!$S:$S, TRUE)</f>
        <v>0</v>
      </c>
    </row>
    <row r="12" spans="2:16" x14ac:dyDescent="0.2">
      <c r="B12" s="4">
        <f>Data!H10</f>
        <v>12</v>
      </c>
      <c r="C12" s="5">
        <f>COUNTIFS(Data!$H:$H,$B12,Data!$G:$G, C$4, Data!$B:$B, C$3, Data!$S:$S, TRUE)</f>
        <v>0</v>
      </c>
      <c r="D12" s="5">
        <f>COUNTIFS(Data!$H:$H,$B12,Data!$G:$G, D$4, Data!$B:$B, D$3, Data!$S:$S, TRUE)</f>
        <v>0</v>
      </c>
      <c r="E12" s="5">
        <f>COUNTIFS(Data!$H:$H,$B12,Data!$G:$G, E$4, Data!$B:$B, E$3, Data!$S:$S, TRUE)</f>
        <v>0</v>
      </c>
      <c r="F12" s="5">
        <f>COUNTIFS(Data!$H:$H,$B12,Data!$G:$G, F$4, Data!$B:$B, F$3, Data!$S:$S, TRUE)</f>
        <v>0</v>
      </c>
      <c r="G12" s="5">
        <f>COUNTIFS(Data!$H:$H,$B12,Data!$G:$G, G$4, Data!$B:$B, G$3, Data!$S:$S, TRUE)</f>
        <v>0</v>
      </c>
      <c r="H12" s="5">
        <f>COUNTIFS(Data!$H:$H,$B12,Data!$G:$G, H$4, Data!$B:$B, H$3, Data!$S:$S, TRUE)</f>
        <v>0</v>
      </c>
      <c r="J12" s="4">
        <f t="shared" si="0"/>
        <v>12</v>
      </c>
      <c r="K12" s="5">
        <f>COUNTIFS(Data!$H:$H,$B12,Data!$G:$G, K$4, Data!$B:$B, $K$3, Data!$S:$S, TRUE)</f>
        <v>0</v>
      </c>
      <c r="L12" s="5">
        <f>COUNTIFS(Data!$H:$H,$B12,Data!$G:$G, L$4, Data!$B:$B, $K$3, Data!$S:$S, TRUE)</f>
        <v>0</v>
      </c>
      <c r="M12" s="5">
        <f>COUNTIFS(Data!$H:$H,$B12,Data!$G:$G, M$4, Data!$B:$B, $K$3, Data!$S:$S, TRUE)</f>
        <v>0</v>
      </c>
      <c r="N12" s="5">
        <f>COUNTIFS(Data!$H:$H,$B12,Data!$G:$G, N$4, Data!$B:$B, $K$3, Data!$S:$S, TRUE)</f>
        <v>0</v>
      </c>
      <c r="O12" s="5">
        <f>COUNTIFS(Data!$H:$H,$B12,Data!$G:$G, O$4, Data!$B:$B, $K$3, Data!$S:$S, TRUE)</f>
        <v>0</v>
      </c>
      <c r="P12" s="5">
        <f>COUNTIFS(Data!$H:$H,$B12,Data!$G:$G, P$4, Data!$B:$B, $K$3, Data!$S:$S, TRUE)</f>
        <v>0</v>
      </c>
    </row>
    <row r="13" spans="2:16" x14ac:dyDescent="0.2">
      <c r="B13" s="4">
        <f>Data!H11</f>
        <v>13</v>
      </c>
      <c r="C13" s="5">
        <f>COUNTIFS(Data!$H:$H,$B13,Data!$G:$G, C$4, Data!$B:$B, C$3, Data!$S:$S, TRUE)</f>
        <v>0</v>
      </c>
      <c r="D13" s="5">
        <f>COUNTIFS(Data!$H:$H,$B13,Data!$G:$G, D$4, Data!$B:$B, D$3, Data!$S:$S, TRUE)</f>
        <v>0</v>
      </c>
      <c r="E13" s="5">
        <f>COUNTIFS(Data!$H:$H,$B13,Data!$G:$G, E$4, Data!$B:$B, E$3, Data!$S:$S, TRUE)</f>
        <v>0</v>
      </c>
      <c r="F13" s="5">
        <f>COUNTIFS(Data!$H:$H,$B13,Data!$G:$G, F$4, Data!$B:$B, F$3, Data!$S:$S, TRUE)</f>
        <v>0</v>
      </c>
      <c r="G13" s="5">
        <f>COUNTIFS(Data!$H:$H,$B13,Data!$G:$G, G$4, Data!$B:$B, G$3, Data!$S:$S, TRUE)</f>
        <v>0</v>
      </c>
      <c r="H13" s="5">
        <f>COUNTIFS(Data!$H:$H,$B13,Data!$G:$G, H$4, Data!$B:$B, H$3, Data!$S:$S, TRUE)</f>
        <v>0</v>
      </c>
      <c r="J13" s="4">
        <f t="shared" si="0"/>
        <v>13</v>
      </c>
      <c r="K13" s="5">
        <f>COUNTIFS(Data!$H:$H,$B13,Data!$G:$G, K$4, Data!$B:$B, $K$3, Data!$S:$S, TRUE)</f>
        <v>0</v>
      </c>
      <c r="L13" s="5">
        <f>COUNTIFS(Data!$H:$H,$B13,Data!$G:$G, L$4, Data!$B:$B, $K$3, Data!$S:$S, TRUE)</f>
        <v>0</v>
      </c>
      <c r="M13" s="5">
        <f>COUNTIFS(Data!$H:$H,$B13,Data!$G:$G, M$4, Data!$B:$B, $K$3, Data!$S:$S, TRUE)</f>
        <v>0</v>
      </c>
      <c r="N13" s="5">
        <f>COUNTIFS(Data!$H:$H,$B13,Data!$G:$G, N$4, Data!$B:$B, $K$3, Data!$S:$S, TRUE)</f>
        <v>0</v>
      </c>
      <c r="O13" s="5">
        <f>COUNTIFS(Data!$H:$H,$B13,Data!$G:$G, O$4, Data!$B:$B, $K$3, Data!$S:$S, TRUE)</f>
        <v>0</v>
      </c>
      <c r="P13" s="5">
        <f>COUNTIFS(Data!$H:$H,$B13,Data!$G:$G, P$4, Data!$B:$B, $K$3, Data!$S:$S, TRUE)</f>
        <v>0</v>
      </c>
    </row>
    <row r="14" spans="2:16" x14ac:dyDescent="0.2">
      <c r="B14" s="4">
        <f>Data!H12</f>
        <v>14</v>
      </c>
      <c r="C14" s="5">
        <f>COUNTIFS(Data!$H:$H,$B14,Data!$G:$G, C$4, Data!$B:$B, C$3, Data!$S:$S, TRUE)</f>
        <v>0</v>
      </c>
      <c r="D14" s="5">
        <f>COUNTIFS(Data!$H:$H,$B14,Data!$G:$G, D$4, Data!$B:$B, D$3, Data!$S:$S, TRUE)</f>
        <v>0</v>
      </c>
      <c r="E14" s="5">
        <f>COUNTIFS(Data!$H:$H,$B14,Data!$G:$G, E$4, Data!$B:$B, E$3, Data!$S:$S, TRUE)</f>
        <v>0</v>
      </c>
      <c r="F14" s="5">
        <f>COUNTIFS(Data!$H:$H,$B14,Data!$G:$G, F$4, Data!$B:$B, F$3, Data!$S:$S, TRUE)</f>
        <v>0</v>
      </c>
      <c r="G14" s="5">
        <f>COUNTIFS(Data!$H:$H,$B14,Data!$G:$G, G$4, Data!$B:$B, G$3, Data!$S:$S, TRUE)</f>
        <v>0</v>
      </c>
      <c r="H14" s="5">
        <f>COUNTIFS(Data!$H:$H,$B14,Data!$G:$G, H$4, Data!$B:$B, H$3, Data!$S:$S, TRUE)</f>
        <v>0</v>
      </c>
      <c r="J14" s="4">
        <f t="shared" si="0"/>
        <v>14</v>
      </c>
      <c r="K14" s="5">
        <f>COUNTIFS(Data!$H:$H,$B14,Data!$G:$G, K$4, Data!$B:$B, $K$3, Data!$S:$S, TRUE)</f>
        <v>0</v>
      </c>
      <c r="L14" s="5">
        <f>COUNTIFS(Data!$H:$H,$B14,Data!$G:$G, L$4, Data!$B:$B, $K$3, Data!$S:$S, TRUE)</f>
        <v>0</v>
      </c>
      <c r="M14" s="5">
        <f>COUNTIFS(Data!$H:$H,$B14,Data!$G:$G, M$4, Data!$B:$B, $K$3, Data!$S:$S, TRUE)</f>
        <v>0</v>
      </c>
      <c r="N14" s="5">
        <f>COUNTIFS(Data!$H:$H,$B14,Data!$G:$G, N$4, Data!$B:$B, $K$3, Data!$S:$S, TRUE)</f>
        <v>0</v>
      </c>
      <c r="O14" s="5">
        <f>COUNTIFS(Data!$H:$H,$B14,Data!$G:$G, O$4, Data!$B:$B, $K$3, Data!$S:$S, TRUE)</f>
        <v>0</v>
      </c>
      <c r="P14" s="5">
        <f>COUNTIFS(Data!$H:$H,$B14,Data!$G:$G, P$4, Data!$B:$B, $K$3, Data!$S:$S, TRUE)</f>
        <v>0</v>
      </c>
    </row>
    <row r="15" spans="2:16" x14ac:dyDescent="0.2">
      <c r="B15" s="4">
        <f>Data!H13</f>
        <v>15</v>
      </c>
      <c r="C15" s="5">
        <f>COUNTIFS(Data!$H:$H,$B15,Data!$G:$G, C$4, Data!$B:$B, C$3, Data!$S:$S, TRUE)</f>
        <v>0</v>
      </c>
      <c r="D15" s="5">
        <f>COUNTIFS(Data!$H:$H,$B15,Data!$G:$G, D$4, Data!$B:$B, D$3, Data!$S:$S, TRUE)</f>
        <v>0</v>
      </c>
      <c r="E15" s="5">
        <f>COUNTIFS(Data!$H:$H,$B15,Data!$G:$G, E$4, Data!$B:$B, E$3, Data!$S:$S, TRUE)</f>
        <v>0</v>
      </c>
      <c r="F15" s="5">
        <f>COUNTIFS(Data!$H:$H,$B15,Data!$G:$G, F$4, Data!$B:$B, F$3, Data!$S:$S, TRUE)</f>
        <v>0</v>
      </c>
      <c r="G15" s="5">
        <f>COUNTIFS(Data!$H:$H,$B15,Data!$G:$G, G$4, Data!$B:$B, G$3, Data!$S:$S, TRUE)</f>
        <v>0</v>
      </c>
      <c r="H15" s="5">
        <f>COUNTIFS(Data!$H:$H,$B15,Data!$G:$G, H$4, Data!$B:$B, H$3, Data!$S:$S, TRUE)</f>
        <v>0</v>
      </c>
      <c r="J15" s="4">
        <f t="shared" si="0"/>
        <v>15</v>
      </c>
      <c r="K15" s="5">
        <f>COUNTIFS(Data!$H:$H,$B15,Data!$G:$G, K$4, Data!$B:$B, $K$3, Data!$S:$S, TRUE)</f>
        <v>0</v>
      </c>
      <c r="L15" s="5">
        <f>COUNTIFS(Data!$H:$H,$B15,Data!$G:$G, L$4, Data!$B:$B, $K$3, Data!$S:$S, TRUE)</f>
        <v>0</v>
      </c>
      <c r="M15" s="5">
        <f>COUNTIFS(Data!$H:$H,$B15,Data!$G:$G, M$4, Data!$B:$B, $K$3, Data!$S:$S, TRUE)</f>
        <v>0</v>
      </c>
      <c r="N15" s="5">
        <f>COUNTIFS(Data!$H:$H,$B15,Data!$G:$G, N$4, Data!$B:$B, $K$3, Data!$S:$S, TRUE)</f>
        <v>0</v>
      </c>
      <c r="O15" s="5">
        <f>COUNTIFS(Data!$H:$H,$B15,Data!$G:$G, O$4, Data!$B:$B, $K$3, Data!$S:$S, TRUE)</f>
        <v>0</v>
      </c>
      <c r="P15" s="5">
        <f>COUNTIFS(Data!$H:$H,$B15,Data!$G:$G, P$4, Data!$B:$B, $K$3, Data!$S:$S, TRUE)</f>
        <v>0</v>
      </c>
    </row>
    <row r="16" spans="2:16" x14ac:dyDescent="0.2">
      <c r="C16" s="5"/>
      <c r="D16" s="5"/>
      <c r="E16" s="5"/>
      <c r="F16" s="5"/>
      <c r="G16" s="5"/>
      <c r="H16" s="5"/>
    </row>
    <row r="17" spans="3:8" x14ac:dyDescent="0.2">
      <c r="C17" s="5"/>
      <c r="D17" s="5"/>
      <c r="E17" s="5"/>
      <c r="F17" s="5"/>
      <c r="G17" s="5"/>
      <c r="H17" s="5"/>
    </row>
    <row r="18" spans="3:8" x14ac:dyDescent="0.2">
      <c r="C18" s="5"/>
      <c r="D18" s="5"/>
      <c r="E18" s="5"/>
      <c r="F18" s="5"/>
      <c r="G18" s="5"/>
      <c r="H18" s="5"/>
    </row>
    <row r="19" spans="3:8" x14ac:dyDescent="0.2">
      <c r="C19" s="5"/>
      <c r="D19" s="5"/>
      <c r="E19" s="5"/>
      <c r="F19" s="5"/>
      <c r="G19" s="5"/>
      <c r="H19" s="5"/>
    </row>
    <row r="20" spans="3:8" x14ac:dyDescent="0.2">
      <c r="C20" s="5"/>
      <c r="D20" s="5"/>
      <c r="E20" s="5"/>
      <c r="F20" s="5"/>
      <c r="G20" s="5"/>
      <c r="H20" s="5"/>
    </row>
    <row r="21" spans="3:8" x14ac:dyDescent="0.2">
      <c r="C21" s="5"/>
      <c r="D21" s="5"/>
      <c r="E21" s="5"/>
      <c r="F21" s="5"/>
      <c r="G21" s="5"/>
      <c r="H21" s="5"/>
    </row>
  </sheetData>
  <mergeCells count="4">
    <mergeCell ref="C2:H2"/>
    <mergeCell ref="K2:P2"/>
    <mergeCell ref="C3:H3"/>
    <mergeCell ref="K3:P3"/>
  </mergeCells>
  <conditionalFormatting sqref="K5:P1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:H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1FE2-954D-466C-B8EC-10835A44B07D}">
  <dimension ref="B2:P29"/>
  <sheetViews>
    <sheetView topLeftCell="I8" zoomScale="80" zoomScaleNormal="80" workbookViewId="0">
      <selection activeCell="J27" sqref="J27"/>
    </sheetView>
  </sheetViews>
  <sheetFormatPr baseColWidth="10" defaultColWidth="8.83203125" defaultRowHeight="15" x14ac:dyDescent="0.2"/>
  <sheetData>
    <row r="2" spans="2:16" x14ac:dyDescent="0.2">
      <c r="C2" s="24">
        <v>0</v>
      </c>
      <c r="D2" s="24"/>
      <c r="E2" s="24"/>
      <c r="F2" s="24"/>
      <c r="G2" s="24"/>
      <c r="H2" s="24"/>
      <c r="K2" s="24">
        <v>9</v>
      </c>
      <c r="L2" s="24"/>
      <c r="M2" s="24"/>
      <c r="N2" s="24"/>
      <c r="O2" s="24"/>
      <c r="P2" s="24"/>
    </row>
    <row r="3" spans="2:16" x14ac:dyDescent="0.2">
      <c r="C3" s="23">
        <f>Data!$B$3+'Power Output - W_net Analysis'!C2*(Data!$B$70-Data!$B$67)</f>
        <v>80</v>
      </c>
      <c r="D3" s="23"/>
      <c r="E3" s="23"/>
      <c r="F3" s="23"/>
      <c r="G3" s="23"/>
      <c r="H3" s="23"/>
      <c r="K3" s="23">
        <f>Data!$B$3+'Power Output - W_net Analysis'!K2*(Data!$B$70-Data!$B$67)</f>
        <v>119.99999999999999</v>
      </c>
      <c r="L3" s="23"/>
      <c r="M3" s="23"/>
      <c r="N3" s="23"/>
      <c r="O3" s="23"/>
      <c r="P3" s="23"/>
    </row>
    <row r="4" spans="2:16" x14ac:dyDescent="0.2">
      <c r="C4" s="3">
        <v>50</v>
      </c>
      <c r="D4" s="3">
        <v>55</v>
      </c>
      <c r="E4" s="3">
        <v>60</v>
      </c>
      <c r="F4" s="3">
        <v>65</v>
      </c>
      <c r="G4" s="3">
        <v>70</v>
      </c>
      <c r="H4" s="3">
        <v>75</v>
      </c>
      <c r="K4" s="3">
        <v>50</v>
      </c>
      <c r="L4" s="3">
        <v>55</v>
      </c>
      <c r="M4" s="3">
        <v>60</v>
      </c>
      <c r="N4" s="3">
        <v>65</v>
      </c>
      <c r="O4" s="3">
        <v>70</v>
      </c>
      <c r="P4" s="3">
        <v>75</v>
      </c>
    </row>
    <row r="5" spans="2:16" x14ac:dyDescent="0.2">
      <c r="B5" s="4">
        <f>Data!H3</f>
        <v>5</v>
      </c>
      <c r="C5" s="5">
        <f>SUMIFS(Data!$K:$K, Data!$H:$H,$B5,Data!$G:$G, C$4, Data!$B:$B, $C$3)</f>
        <v>-40.432164999999998</v>
      </c>
      <c r="D5" s="5">
        <f>SUMIFS(Data!$K:$K, Data!$H:$H,$B5,Data!$G:$G, D$4, Data!$B:$B, $C$3)</f>
        <v>-71.153575700000005</v>
      </c>
      <c r="E5" s="5">
        <f>SUMIFS(Data!$K:$K, Data!$H:$H,$B5,Data!$G:$G, E$4, Data!$B:$B, $C$3)</f>
        <v>-106.425526</v>
      </c>
      <c r="F5" s="5">
        <f>SUMIFS(Data!$K:$K, Data!$H:$H,$B5,Data!$G:$G, F$4, Data!$B:$B, $C$3)</f>
        <v>-146.67057299999999</v>
      </c>
      <c r="G5" s="5">
        <f>SUMIFS(Data!$K:$K, Data!$H:$H,$B5,Data!$G:$G, G$4, Data!$B:$B, $C$3)</f>
        <v>-192.31865300000001</v>
      </c>
      <c r="H5" s="5">
        <f>SUMIFS(Data!$K:$K, Data!$H:$H,$B5,Data!$G:$G, H$4, Data!$B:$B, $C$3)</f>
        <v>-243.45821900000001</v>
      </c>
      <c r="J5" s="4">
        <f>B5</f>
        <v>5</v>
      </c>
      <c r="K5" s="5">
        <f>SUMIFS(Data!$K:$K, Data!$H:$H,$B5,Data!$G:$G, K$4, Data!$B:$B, $K$3)</f>
        <v>57.713915399999998</v>
      </c>
      <c r="L5" s="5">
        <f>SUMIFS(Data!$K:$K, Data!$H:$H,$B5,Data!$G:$G, L$4, Data!$B:$B, $K$3)</f>
        <v>25.683806400000002</v>
      </c>
      <c r="M5" s="5">
        <f>SUMIFS(Data!$K:$K, Data!$H:$H,$B5,Data!$G:$G, M$4, Data!$B:$B, $K$3)</f>
        <v>-8.6231844300000002</v>
      </c>
      <c r="N5" s="5">
        <f>SUMIFS(Data!$K:$K, Data!$H:$H,$B5,Data!$G:$G, N$4, Data!$B:$B, $K$3)</f>
        <v>-46.655072199999999</v>
      </c>
      <c r="O5" s="5">
        <f>SUMIFS(Data!$K:$K, Data!$H:$H,$B5,Data!$G:$G, O$4, Data!$B:$B, $K$3)</f>
        <v>-85.509921800000001</v>
      </c>
      <c r="P5" s="5">
        <f>SUMIFS(Data!$K:$K, Data!$H:$H,$B5,Data!$G:$G, P$4, Data!$B:$B, $K$3)</f>
        <v>-130.05041800000001</v>
      </c>
    </row>
    <row r="6" spans="2:16" x14ac:dyDescent="0.2">
      <c r="B6" s="4">
        <f>Data!H4</f>
        <v>6</v>
      </c>
      <c r="C6" s="5">
        <f>SUMIFS(Data!$K:$K, Data!$H:$H,$B6,Data!$G:$G, C$4, Data!$B:$B, $C$3)</f>
        <v>-16.982493900000001</v>
      </c>
      <c r="D6" s="5">
        <f>SUMIFS(Data!$K:$K, Data!$H:$H,$B6,Data!$G:$G, D$4, Data!$B:$B, $C$3)</f>
        <v>-46.223974699999999</v>
      </c>
      <c r="E6" s="5">
        <f>SUMIFS(Data!$K:$K, Data!$H:$H,$B6,Data!$G:$G, E$4, Data!$B:$B, $C$3)</f>
        <v>-79.733427399999997</v>
      </c>
      <c r="F6" s="5">
        <f>SUMIFS(Data!$K:$K, Data!$H:$H,$B6,Data!$G:$G, F$4, Data!$B:$B, $C$3)</f>
        <v>-118.907085</v>
      </c>
      <c r="G6" s="5">
        <f>SUMIFS(Data!$K:$K, Data!$H:$H,$B6,Data!$G:$G, G$4, Data!$B:$B, $C$3)</f>
        <v>-163.66889599999999</v>
      </c>
      <c r="H6" s="5">
        <f>SUMIFS(Data!$K:$K, Data!$H:$H,$B6,Data!$G:$G, H$4, Data!$B:$B, $C$3)</f>
        <v>-215.327933</v>
      </c>
      <c r="J6" s="4">
        <f t="shared" ref="J6:J15" si="0">B6</f>
        <v>6</v>
      </c>
      <c r="K6" s="5">
        <f>SUMIFS(Data!$K:$K, Data!$H:$H,$B6,Data!$G:$G, K$4, Data!$B:$B, $K$3)</f>
        <v>104.113623</v>
      </c>
      <c r="L6" s="5">
        <f>SUMIFS(Data!$K:$K, Data!$H:$H,$B6,Data!$G:$G, L$4, Data!$B:$B, $K$3)</f>
        <v>70.763920999999996</v>
      </c>
      <c r="M6" s="5">
        <f>SUMIFS(Data!$K:$K, Data!$H:$H,$B6,Data!$G:$G, M$4, Data!$B:$B, $K$3)</f>
        <v>36.029596900000001</v>
      </c>
      <c r="N6" s="5">
        <f>SUMIFS(Data!$K:$K, Data!$H:$H,$B6,Data!$G:$G, N$4, Data!$B:$B, $K$3)</f>
        <v>-2.0196078599999998</v>
      </c>
      <c r="O6" s="5">
        <f>SUMIFS(Data!$K:$K, Data!$H:$H,$B6,Data!$G:$G, O$4, Data!$B:$B, $K$3)</f>
        <v>-44.352970399999997</v>
      </c>
      <c r="P6" s="5">
        <f>SUMIFS(Data!$K:$K, Data!$H:$H,$B6,Data!$G:$G, P$4, Data!$B:$B, $K$3)</f>
        <v>-88.267972200000003</v>
      </c>
    </row>
    <row r="7" spans="2:16" x14ac:dyDescent="0.2">
      <c r="B7" s="4">
        <f>Data!H5</f>
        <v>7</v>
      </c>
      <c r="C7" s="5">
        <f>SUMIFS(Data!$K:$K, Data!$H:$H,$B7,Data!$G:$G, C$4, Data!$B:$B, $C$3)</f>
        <v>8.4720627099999994</v>
      </c>
      <c r="D7" s="5">
        <f>SUMIFS(Data!$K:$K, Data!$H:$H,$B7,Data!$G:$G, D$4, Data!$B:$B, $C$3)</f>
        <v>-19.107247600000001</v>
      </c>
      <c r="E7" s="5">
        <f>SUMIFS(Data!$K:$K, Data!$H:$H,$B7,Data!$G:$G, E$4, Data!$B:$B, $C$3)</f>
        <v>-50.791972000000001</v>
      </c>
      <c r="F7" s="5">
        <f>SUMIFS(Data!$K:$K, Data!$H:$H,$B7,Data!$G:$G, F$4, Data!$B:$B, $C$3)</f>
        <v>-87.273517600000005</v>
      </c>
      <c r="G7" s="5">
        <f>SUMIFS(Data!$K:$K, Data!$H:$H,$B7,Data!$G:$G, G$4, Data!$B:$B, $C$3)</f>
        <v>-129.533309</v>
      </c>
      <c r="H7" s="5">
        <f>SUMIFS(Data!$K:$K, Data!$H:$H,$B7,Data!$G:$G, H$4, Data!$B:$B, $C$3)</f>
        <v>-178.49911499999999</v>
      </c>
      <c r="J7" s="4">
        <f t="shared" si="0"/>
        <v>7</v>
      </c>
      <c r="K7" s="5">
        <f>SUMIFS(Data!$K:$K, Data!$H:$H,$B7,Data!$G:$G, K$4, Data!$B:$B, $K$3)</f>
        <v>156.45509100000001</v>
      </c>
      <c r="L7" s="5">
        <f>SUMIFS(Data!$K:$K, Data!$H:$H,$B7,Data!$G:$G, L$4, Data!$B:$B, $K$3)</f>
        <v>120.891198</v>
      </c>
      <c r="M7" s="5">
        <f>SUMIFS(Data!$K:$K, Data!$H:$H,$B7,Data!$G:$G, M$4, Data!$B:$B, $K$3)</f>
        <v>85.416512100000006</v>
      </c>
      <c r="N7" s="5">
        <f>SUMIFS(Data!$K:$K, Data!$H:$H,$B7,Data!$G:$G, N$4, Data!$B:$B, $K$3)</f>
        <v>47.812443199999997</v>
      </c>
      <c r="O7" s="5">
        <f>SUMIFS(Data!$K:$K, Data!$H:$H,$B7,Data!$G:$G, O$4, Data!$B:$B, $K$3)</f>
        <v>6.2489294900000001</v>
      </c>
      <c r="P7" s="5">
        <f>SUMIFS(Data!$K:$K, Data!$H:$H,$B7,Data!$G:$G, P$4, Data!$B:$B, $K$3)</f>
        <v>-39.302165500000001</v>
      </c>
    </row>
    <row r="8" spans="2:16" x14ac:dyDescent="0.2">
      <c r="B8" s="4">
        <f>Data!H6</f>
        <v>8</v>
      </c>
      <c r="C8" s="5">
        <f>SUMIFS(Data!$K:$K, Data!$H:$H,$B8,Data!$G:$G, C$4, Data!$B:$B, $C$3)</f>
        <v>38.814897999999999</v>
      </c>
      <c r="D8" s="5">
        <f>SUMIFS(Data!$K:$K, Data!$H:$H,$B8,Data!$G:$G, D$4, Data!$B:$B, $C$3)</f>
        <v>9.6209336200000006</v>
      </c>
      <c r="E8" s="5">
        <f>SUMIFS(Data!$K:$K, Data!$H:$H,$B8,Data!$G:$G, E$4, Data!$B:$B, $C$3)</f>
        <v>-19.726929899999998</v>
      </c>
      <c r="F8" s="5">
        <f>SUMIFS(Data!$K:$K, Data!$H:$H,$B8,Data!$G:$G, F$4, Data!$B:$B, $C$3)</f>
        <v>-53.874958700000001</v>
      </c>
      <c r="G8" s="5">
        <f>SUMIFS(Data!$K:$K, Data!$H:$H,$B8,Data!$G:$G, G$4, Data!$B:$B, $C$3)</f>
        <v>-92.2191227</v>
      </c>
      <c r="H8" s="5">
        <f>SUMIFS(Data!$K:$K, Data!$H:$H,$B8,Data!$G:$G, H$4, Data!$B:$B, $C$3)</f>
        <v>-136.42254399999999</v>
      </c>
      <c r="J8" s="4">
        <f t="shared" si="0"/>
        <v>8</v>
      </c>
      <c r="K8" s="5">
        <f>SUMIFS(Data!$K:$K, Data!$H:$H,$B8,Data!$G:$G, K$4, Data!$B:$B, $K$3)</f>
        <v>182.99975699999999</v>
      </c>
      <c r="L8" s="5">
        <f>SUMIFS(Data!$K:$K, Data!$H:$H,$B8,Data!$G:$G, L$4, Data!$B:$B, $K$3)</f>
        <v>175.96356299999999</v>
      </c>
      <c r="M8" s="5">
        <f>SUMIFS(Data!$K:$K, Data!$H:$H,$B8,Data!$G:$G, M$4, Data!$B:$B, $K$3)</f>
        <v>138.50588500000001</v>
      </c>
      <c r="N8" s="5">
        <f>SUMIFS(Data!$K:$K, Data!$H:$H,$B8,Data!$G:$G, N$4, Data!$B:$B, $K$3)</f>
        <v>101.44958699999999</v>
      </c>
      <c r="O8" s="5">
        <f>SUMIFS(Data!$K:$K, Data!$H:$H,$B8,Data!$G:$G, O$4, Data!$B:$B, $K$3)</f>
        <v>61.822950300000002</v>
      </c>
      <c r="P8" s="5">
        <f>SUMIFS(Data!$K:$K, Data!$H:$H,$B8,Data!$G:$G, P$4, Data!$B:$B, $K$3)</f>
        <v>18.9580418</v>
      </c>
    </row>
    <row r="9" spans="2:16" x14ac:dyDescent="0.2">
      <c r="B9" s="4">
        <f>Data!H7</f>
        <v>9</v>
      </c>
      <c r="C9" s="5">
        <f>SUMIFS(Data!$K:$K, Data!$H:$H,$B9,Data!$G:$G, C$4, Data!$B:$B, $C$3)</f>
        <v>71.510191000000006</v>
      </c>
      <c r="D9" s="5">
        <f>SUMIFS(Data!$K:$K, Data!$H:$H,$B9,Data!$G:$G, D$4, Data!$B:$B, $C$3)</f>
        <v>41.339036900000004</v>
      </c>
      <c r="E9" s="5">
        <f>SUMIFS(Data!$K:$K, Data!$H:$H,$B9,Data!$G:$G, E$4, Data!$B:$B, $C$3)</f>
        <v>12.515255399999999</v>
      </c>
      <c r="F9" s="5">
        <f>SUMIFS(Data!$K:$K, Data!$H:$H,$B9,Data!$G:$G, F$4, Data!$B:$B, $C$3)</f>
        <v>-17.9013095</v>
      </c>
      <c r="G9" s="5">
        <f>SUMIFS(Data!$K:$K, Data!$H:$H,$B9,Data!$G:$G, G$4, Data!$B:$B, $C$3)</f>
        <v>-52.6387541</v>
      </c>
      <c r="H9" s="5">
        <f>SUMIFS(Data!$K:$K, Data!$H:$H,$B9,Data!$G:$G, H$4, Data!$B:$B, $C$3)</f>
        <v>-91.252502500000006</v>
      </c>
      <c r="J9" s="4">
        <f t="shared" si="0"/>
        <v>9</v>
      </c>
      <c r="K9" s="5">
        <f>SUMIFS(Data!$K:$K, Data!$H:$H,$B9,Data!$G:$G, K$4, Data!$B:$B, $K$3)</f>
        <v>214.334261</v>
      </c>
      <c r="L9" s="5">
        <f>SUMIFS(Data!$K:$K, Data!$H:$H,$B9,Data!$G:$G, L$4, Data!$B:$B, $K$3)</f>
        <v>222.48602299999999</v>
      </c>
      <c r="M9" s="5">
        <f>SUMIFS(Data!$K:$K, Data!$H:$H,$B9,Data!$G:$G, M$4, Data!$B:$B, $K$3)</f>
        <v>195.09041400000001</v>
      </c>
      <c r="N9" s="5">
        <f>SUMIFS(Data!$K:$K, Data!$H:$H,$B9,Data!$G:$G, N$4, Data!$B:$B, $K$3)</f>
        <v>158.783018</v>
      </c>
      <c r="O9" s="5">
        <f>SUMIFS(Data!$K:$K, Data!$H:$H,$B9,Data!$G:$G, O$4, Data!$B:$B, $K$3)</f>
        <v>121.125196</v>
      </c>
      <c r="P9" s="5">
        <f>SUMIFS(Data!$K:$K, Data!$H:$H,$B9,Data!$G:$G, P$4, Data!$B:$B, $K$3)</f>
        <v>81.645962699999998</v>
      </c>
    </row>
    <row r="10" spans="2:16" x14ac:dyDescent="0.2">
      <c r="B10" s="4">
        <f>Data!H8</f>
        <v>10</v>
      </c>
      <c r="C10" s="5">
        <f>SUMIFS(Data!$K:$K, Data!$H:$H,$B10,Data!$G:$G, C$4, Data!$B:$B, $C$3)</f>
        <v>107.559732</v>
      </c>
      <c r="D10" s="5">
        <f>SUMIFS(Data!$K:$K, Data!$H:$H,$B10,Data!$G:$G, D$4, Data!$B:$B, $C$3)</f>
        <v>76.556246799999997</v>
      </c>
      <c r="E10" s="5">
        <f>SUMIFS(Data!$K:$K, Data!$H:$H,$B10,Data!$G:$G, E$4, Data!$B:$B, $C$3)</f>
        <v>47.841033600000003</v>
      </c>
      <c r="F10" s="5">
        <f>SUMIFS(Data!$K:$K, Data!$H:$H,$B10,Data!$G:$G, F$4, Data!$B:$B, $C$3)</f>
        <v>19.5096618</v>
      </c>
      <c r="G10" s="5">
        <f>SUMIFS(Data!$K:$K, Data!$H:$H,$B10,Data!$G:$G, G$4, Data!$B:$B, $C$3)</f>
        <v>-11.0489391</v>
      </c>
      <c r="H10" s="5">
        <f>SUMIFS(Data!$K:$K, Data!$H:$H,$B10,Data!$G:$G, H$4, Data!$B:$B, $C$3)</f>
        <v>-44.626793900000003</v>
      </c>
      <c r="J10" s="4">
        <f t="shared" si="0"/>
        <v>10</v>
      </c>
      <c r="K10" s="5">
        <f>SUMIFS(Data!$K:$K, Data!$H:$H,$B10,Data!$G:$G, K$4, Data!$B:$B, $K$3)</f>
        <v>253.97475</v>
      </c>
      <c r="L10" s="5">
        <f>SUMIFS(Data!$K:$K, Data!$H:$H,$B10,Data!$G:$G, L$4, Data!$B:$B, $K$3)</f>
        <v>262.47982400000001</v>
      </c>
      <c r="M10" s="5">
        <f>SUMIFS(Data!$K:$K, Data!$H:$H,$B10,Data!$G:$G, M$4, Data!$B:$B, $K$3)</f>
        <v>255.462098</v>
      </c>
      <c r="N10" s="5">
        <f>SUMIFS(Data!$K:$K, Data!$H:$H,$B10,Data!$G:$G, N$4, Data!$B:$B, $K$3)</f>
        <v>218.97967600000001</v>
      </c>
      <c r="O10" s="5">
        <f>SUMIFS(Data!$K:$K, Data!$H:$H,$B10,Data!$G:$G, O$4, Data!$B:$B, $K$3)</f>
        <v>183.318241</v>
      </c>
      <c r="P10" s="5">
        <f>SUMIFS(Data!$K:$K, Data!$H:$H,$B10,Data!$G:$G, P$4, Data!$B:$B, $K$3)</f>
        <v>147.467411</v>
      </c>
    </row>
    <row r="11" spans="2:16" x14ac:dyDescent="0.2">
      <c r="B11" s="4">
        <f>Data!H9</f>
        <v>11</v>
      </c>
      <c r="C11" s="5">
        <f>SUMIFS(Data!$K:$K, Data!$H:$H,$B11,Data!$G:$G, C$4, Data!$B:$B, $C$3)</f>
        <v>146.684899</v>
      </c>
      <c r="D11" s="5">
        <f>SUMIFS(Data!$K:$K, Data!$H:$H,$B11,Data!$G:$G, D$4, Data!$B:$B, $C$3)</f>
        <v>115.902975</v>
      </c>
      <c r="E11" s="5">
        <f>SUMIFS(Data!$K:$K, Data!$H:$H,$B11,Data!$G:$G, E$4, Data!$B:$B, $C$3)</f>
        <v>87.279412399999998</v>
      </c>
      <c r="F11" s="5">
        <f>SUMIFS(Data!$K:$K, Data!$H:$H,$B11,Data!$G:$G, F$4, Data!$B:$B, $C$3)</f>
        <v>60.294680800000002</v>
      </c>
      <c r="G11" s="5">
        <f>SUMIFS(Data!$K:$K, Data!$H:$H,$B11,Data!$G:$G, G$4, Data!$B:$B, $C$3)</f>
        <v>32.877234600000001</v>
      </c>
      <c r="H11" s="5">
        <f>SUMIFS(Data!$K:$K, Data!$H:$H,$B11,Data!$G:$G, H$4, Data!$B:$B, $C$3)</f>
        <v>4.3343697700000003</v>
      </c>
      <c r="J11" s="4">
        <f t="shared" si="0"/>
        <v>11</v>
      </c>
      <c r="K11" s="5">
        <f>SUMIFS(Data!$K:$K, Data!$H:$H,$B11,Data!$G:$G, K$4, Data!$B:$B, $K$3)</f>
        <v>309.622863</v>
      </c>
      <c r="L11" s="5">
        <f>SUMIFS(Data!$K:$K, Data!$H:$H,$B11,Data!$G:$G, L$4, Data!$B:$B, $K$3)</f>
        <v>316.87152800000001</v>
      </c>
      <c r="M11" s="5">
        <f>SUMIFS(Data!$K:$K, Data!$H:$H,$B11,Data!$G:$G, M$4, Data!$B:$B, $K$3)</f>
        <v>318.37002000000001</v>
      </c>
      <c r="N11" s="5">
        <f>SUMIFS(Data!$K:$K, Data!$H:$H,$B11,Data!$G:$G, N$4, Data!$B:$B, $K$3)</f>
        <v>283.07279899999997</v>
      </c>
      <c r="O11" s="5">
        <f>SUMIFS(Data!$K:$K, Data!$H:$H,$B11,Data!$G:$G, O$4, Data!$B:$B, $K$3)</f>
        <v>249.45990399999999</v>
      </c>
      <c r="P11" s="5">
        <f>SUMIFS(Data!$K:$K, Data!$H:$H,$B11,Data!$G:$G, P$4, Data!$B:$B, $K$3)</f>
        <v>217.07025300000001</v>
      </c>
    </row>
    <row r="12" spans="2:16" x14ac:dyDescent="0.2">
      <c r="B12" s="4">
        <f>Data!H10</f>
        <v>12</v>
      </c>
      <c r="C12" s="5">
        <f>SUMIFS(Data!$K:$K, Data!$H:$H,$B12,Data!$G:$G, C$4, Data!$B:$B, $C$3)</f>
        <v>191.660325</v>
      </c>
      <c r="D12" s="5">
        <f>SUMIFS(Data!$K:$K, Data!$H:$H,$B12,Data!$G:$G, D$4, Data!$B:$B, $C$3)</f>
        <v>161.35906299999999</v>
      </c>
      <c r="E12" s="5">
        <f>SUMIFS(Data!$K:$K, Data!$H:$H,$B12,Data!$G:$G, E$4, Data!$B:$B, $C$3)</f>
        <v>134.128818</v>
      </c>
      <c r="F12" s="5">
        <f>SUMIFS(Data!$K:$K, Data!$H:$H,$B12,Data!$G:$G, F$4, Data!$B:$B, $C$3)</f>
        <v>107.039742</v>
      </c>
      <c r="G12" s="5">
        <f>SUMIFS(Data!$K:$K, Data!$H:$H,$B12,Data!$G:$G, G$4, Data!$B:$B, $C$3)</f>
        <v>81.654990900000001</v>
      </c>
      <c r="H12" s="5">
        <f>SUMIFS(Data!$K:$K, Data!$H:$H,$B12,Data!$G:$G, H$4, Data!$B:$B, $C$3)</f>
        <v>55.984721100000002</v>
      </c>
      <c r="J12" s="4">
        <f t="shared" si="0"/>
        <v>12</v>
      </c>
      <c r="K12" s="5">
        <f>SUMIFS(Data!$K:$K, Data!$H:$H,$B12,Data!$G:$G, K$4, Data!$B:$B, $K$3)</f>
        <v>420.97784300000001</v>
      </c>
      <c r="L12" s="5">
        <f>SUMIFS(Data!$K:$K, Data!$H:$H,$B12,Data!$G:$G, L$4, Data!$B:$B, $K$3)</f>
        <v>401.915369</v>
      </c>
      <c r="M12" s="5">
        <f>SUMIFS(Data!$K:$K, Data!$H:$H,$B12,Data!$G:$G, M$4, Data!$B:$B, $K$3)</f>
        <v>382.55098099999998</v>
      </c>
      <c r="N12" s="5">
        <f>SUMIFS(Data!$K:$K, Data!$H:$H,$B12,Data!$G:$G, N$4, Data!$B:$B, $K$3)</f>
        <v>350.52879799999999</v>
      </c>
      <c r="O12" s="5">
        <f>SUMIFS(Data!$K:$K, Data!$H:$H,$B12,Data!$G:$G, O$4, Data!$B:$B, $K$3)</f>
        <v>319.53192799999999</v>
      </c>
      <c r="P12" s="5">
        <f>SUMIFS(Data!$K:$K, Data!$H:$H,$B12,Data!$G:$G, P$4, Data!$B:$B, $K$3)</f>
        <v>291.28572100000002</v>
      </c>
    </row>
    <row r="13" spans="2:16" x14ac:dyDescent="0.2">
      <c r="B13" s="4">
        <f>Data!H11</f>
        <v>13</v>
      </c>
      <c r="C13" s="5">
        <f>SUMIFS(Data!$K:$K, Data!$H:$H,$B13,Data!$G:$G, C$4, Data!$B:$B, $C$3)</f>
        <v>274.90126900000001</v>
      </c>
      <c r="D13" s="5">
        <f>SUMIFS(Data!$K:$K, Data!$H:$H,$B13,Data!$G:$G, D$4, Data!$B:$B, $C$3)</f>
        <v>229.305238</v>
      </c>
      <c r="E13" s="5">
        <f>SUMIFS(Data!$K:$K, Data!$H:$H,$B13,Data!$G:$G, E$4, Data!$B:$B, $C$3)</f>
        <v>193.44057599999999</v>
      </c>
      <c r="F13" s="5">
        <f>SUMIFS(Data!$K:$K, Data!$H:$H,$B13,Data!$G:$G, F$4, Data!$B:$B, $C$3)</f>
        <v>163.39797100000001</v>
      </c>
      <c r="G13" s="5">
        <f>SUMIFS(Data!$K:$K, Data!$H:$H,$B13,Data!$G:$G, G$4, Data!$B:$B, $C$3)</f>
        <v>136.483959</v>
      </c>
      <c r="H13" s="5">
        <f>SUMIFS(Data!$K:$K, Data!$H:$H,$B13,Data!$G:$G, H$4, Data!$B:$B, $C$3)</f>
        <v>111.50539499999999</v>
      </c>
      <c r="J13" s="4">
        <f t="shared" si="0"/>
        <v>13</v>
      </c>
      <c r="K13" s="5">
        <f>SUMIFS(Data!$K:$K, Data!$H:$H,$B13,Data!$G:$G, K$4, Data!$B:$B, $K$3)</f>
        <v>522.62319200000002</v>
      </c>
      <c r="L13" s="5">
        <f>SUMIFS(Data!$K:$K, Data!$H:$H,$B13,Data!$G:$G, L$4, Data!$B:$B, $K$3)</f>
        <v>484.50590599999998</v>
      </c>
      <c r="M13" s="5">
        <f>SUMIFS(Data!$K:$K, Data!$H:$H,$B13,Data!$G:$G, M$4, Data!$B:$B, $K$3)</f>
        <v>453.21935300000001</v>
      </c>
      <c r="N13" s="5">
        <f>SUMIFS(Data!$K:$K, Data!$H:$H,$B13,Data!$G:$G, N$4, Data!$B:$B, $K$3)</f>
        <v>422.187881</v>
      </c>
      <c r="O13" s="5">
        <f>SUMIFS(Data!$K:$K, Data!$H:$H,$B13,Data!$G:$G, O$4, Data!$B:$B, $K$3)</f>
        <v>394.63913100000002</v>
      </c>
      <c r="P13" s="5">
        <f>SUMIFS(Data!$K:$K, Data!$H:$H,$B13,Data!$G:$G, P$4, Data!$B:$B, $K$3)</f>
        <v>368.76234099999999</v>
      </c>
    </row>
    <row r="14" spans="2:16" x14ac:dyDescent="0.2">
      <c r="B14" s="4">
        <f>Data!H12</f>
        <v>14</v>
      </c>
      <c r="C14" s="5">
        <f>SUMIFS(Data!$K:$K, Data!$H:$H,$B14,Data!$G:$G, C$4, Data!$B:$B, $C$3)</f>
        <v>394.15263299999998</v>
      </c>
      <c r="D14" s="5">
        <f>SUMIFS(Data!$K:$K, Data!$H:$H,$B14,Data!$G:$G, D$4, Data!$B:$B, $C$3)</f>
        <v>331.10872899999998</v>
      </c>
      <c r="E14" s="5">
        <f>SUMIFS(Data!$K:$K, Data!$H:$H,$B14,Data!$G:$G, E$4, Data!$B:$B, $C$3)</f>
        <v>280.21998100000002</v>
      </c>
      <c r="F14" s="5">
        <f>SUMIFS(Data!$K:$K, Data!$H:$H,$B14,Data!$G:$G, F$4, Data!$B:$B, $C$3)</f>
        <v>237.542384</v>
      </c>
      <c r="G14" s="5">
        <f>SUMIFS(Data!$K:$K, Data!$H:$H,$B14,Data!$G:$G, G$4, Data!$B:$B, $C$3)</f>
        <v>201.56346199999999</v>
      </c>
      <c r="H14" s="5">
        <f>SUMIFS(Data!$K:$K, Data!$H:$H,$B14,Data!$G:$G, H$4, Data!$B:$B, $C$3)</f>
        <v>171.919499</v>
      </c>
      <c r="J14" s="4">
        <f t="shared" si="0"/>
        <v>14</v>
      </c>
      <c r="K14" s="5">
        <f>SUMIFS(Data!$K:$K, Data!$H:$H,$B14,Data!$G:$G, K$4, Data!$B:$B, $K$3)</f>
        <v>652.48282400000005</v>
      </c>
      <c r="L14" s="5">
        <f>SUMIFS(Data!$K:$K, Data!$H:$H,$B14,Data!$G:$G, L$4, Data!$B:$B, $K$3)</f>
        <v>591.84360200000003</v>
      </c>
      <c r="M14" s="5">
        <f>SUMIFS(Data!$K:$K, Data!$H:$H,$B14,Data!$G:$G, M$4, Data!$B:$B, $K$3)</f>
        <v>545.06476999999995</v>
      </c>
      <c r="N14" s="5">
        <f>SUMIFS(Data!$K:$K, Data!$H:$H,$B14,Data!$G:$G, N$4, Data!$B:$B, $K$3)</f>
        <v>507.48048</v>
      </c>
      <c r="O14" s="5">
        <f>SUMIFS(Data!$K:$K, Data!$H:$H,$B14,Data!$G:$G, O$4, Data!$B:$B, $K$3)</f>
        <v>476.68755599999997</v>
      </c>
      <c r="P14" s="5">
        <f>SUMIFS(Data!$K:$K, Data!$H:$H,$B14,Data!$G:$G, P$4, Data!$B:$B, $K$3)</f>
        <v>451.02354000000003</v>
      </c>
    </row>
    <row r="15" spans="2:16" x14ac:dyDescent="0.2">
      <c r="B15" s="4">
        <f>Data!H13</f>
        <v>15</v>
      </c>
      <c r="C15" s="5">
        <f>SUMIFS(Data!$K:$K, Data!$H:$H,$B15,Data!$G:$G, C$4, Data!$B:$B, $C$3)</f>
        <v>563.04201599999999</v>
      </c>
      <c r="D15" s="5">
        <f>SUMIFS(Data!$K:$K, Data!$H:$H,$B15,Data!$G:$G, D$4, Data!$B:$B, $C$3)</f>
        <v>478.32229799999999</v>
      </c>
      <c r="E15" s="5">
        <f>SUMIFS(Data!$K:$K, Data!$H:$H,$B15,Data!$G:$G, E$4, Data!$B:$B, $C$3)</f>
        <v>404.822361</v>
      </c>
      <c r="F15" s="5">
        <f>SUMIFS(Data!$K:$K, Data!$H:$H,$B15,Data!$G:$G, F$4, Data!$B:$B, $C$3)</f>
        <v>342.08712200000002</v>
      </c>
      <c r="G15" s="5">
        <f>SUMIFS(Data!$K:$K, Data!$H:$H,$B15,Data!$G:$G, G$4, Data!$B:$B, $C$3)</f>
        <v>287.55114200000003</v>
      </c>
      <c r="H15" s="5">
        <f>SUMIFS(Data!$K:$K, Data!$H:$H,$B15,Data!$G:$G, H$4, Data!$B:$B, $C$3)</f>
        <v>239.58885599999999</v>
      </c>
      <c r="J15" s="4">
        <f t="shared" si="0"/>
        <v>15</v>
      </c>
      <c r="K15" s="5">
        <f>SUMIFS(Data!$K:$K, Data!$H:$H,$B15,Data!$G:$G, K$4, Data!$B:$B, $K$3)</f>
        <v>843.80454099999997</v>
      </c>
      <c r="L15" s="5">
        <f>SUMIFS(Data!$K:$K, Data!$H:$H,$B15,Data!$G:$G, L$4, Data!$B:$B, $K$3)</f>
        <v>755.83511399999998</v>
      </c>
      <c r="M15" s="5">
        <f>SUMIFS(Data!$K:$K, Data!$H:$H,$B15,Data!$G:$G, M$4, Data!$B:$B, $K$3)</f>
        <v>682.79911600000003</v>
      </c>
      <c r="N15" s="5">
        <f>SUMIFS(Data!$K:$K, Data!$H:$H,$B15,Data!$G:$G, N$4, Data!$B:$B, $K$3)</f>
        <v>620.950107</v>
      </c>
      <c r="O15" s="5">
        <f>SUMIFS(Data!$K:$K, Data!$H:$H,$B15,Data!$G:$G, O$4, Data!$B:$B, $K$3)</f>
        <v>572.86613399999999</v>
      </c>
      <c r="P15" s="5">
        <f>SUMIFS(Data!$K:$K, Data!$H:$H,$B15,Data!$G:$G, P$4, Data!$B:$B, $K$3)</f>
        <v>538.95135300000004</v>
      </c>
    </row>
    <row r="17" spans="2:16" x14ac:dyDescent="0.2">
      <c r="C17" s="23">
        <f>C3</f>
        <v>80</v>
      </c>
      <c r="D17" s="23"/>
      <c r="E17" s="23"/>
      <c r="F17" s="23"/>
      <c r="G17" s="23"/>
      <c r="H17" s="23"/>
      <c r="K17" s="23">
        <f>K3</f>
        <v>119.99999999999999</v>
      </c>
      <c r="L17" s="23"/>
      <c r="M17" s="23"/>
      <c r="N17" s="23"/>
      <c r="O17" s="23"/>
      <c r="P17" s="23"/>
    </row>
    <row r="18" spans="2:16" x14ac:dyDescent="0.2">
      <c r="C18" s="3">
        <v>50</v>
      </c>
      <c r="D18" s="3">
        <v>55</v>
      </c>
      <c r="E18" s="3">
        <v>60</v>
      </c>
      <c r="F18" s="3">
        <v>65</v>
      </c>
      <c r="G18" s="3">
        <v>70</v>
      </c>
      <c r="H18" s="3">
        <v>75</v>
      </c>
      <c r="K18" s="3">
        <v>50</v>
      </c>
      <c r="L18" s="3">
        <v>55</v>
      </c>
      <c r="M18" s="3">
        <v>60</v>
      </c>
      <c r="N18" s="3">
        <v>65</v>
      </c>
      <c r="O18" s="3">
        <v>70</v>
      </c>
      <c r="P18" s="3">
        <v>75</v>
      </c>
    </row>
    <row r="19" spans="2:16" x14ac:dyDescent="0.2">
      <c r="B19" s="4">
        <f>B5</f>
        <v>5</v>
      </c>
      <c r="C19" s="5">
        <f>SUMIFS(Data!$J:$J, Data!$H:$H,$B19,Data!$G:$G, C$4, Data!$B:$B, $C$3)</f>
        <v>694.55751299999997</v>
      </c>
      <c r="D19" s="5">
        <f>SUMIFS(Data!$J:$J, Data!$H:$H,$B19,Data!$G:$G, D$4, Data!$B:$B, $C$3)</f>
        <v>753.91905299999996</v>
      </c>
      <c r="E19" s="5">
        <f>SUMIFS(Data!$J:$J, Data!$H:$H,$B19,Data!$G:$G, E$4, Data!$B:$B, $C$3)</f>
        <v>802.78091199999994</v>
      </c>
      <c r="F19" s="5">
        <f>SUMIFS(Data!$J:$J, Data!$H:$H,$B19,Data!$G:$G, F$4, Data!$B:$B, $C$3)</f>
        <v>835.25698299999999</v>
      </c>
      <c r="G19" s="5">
        <f>SUMIFS(Data!$J:$J, Data!$H:$H,$B19,Data!$G:$G, G$4, Data!$B:$B, $C$3)</f>
        <v>829.75303499999995</v>
      </c>
      <c r="H19" s="5">
        <f>SUMIFS(Data!$J:$J, Data!$H:$H,$B19,Data!$G:$G, H$4, Data!$B:$B, $C$3)</f>
        <v>652.77828399999999</v>
      </c>
      <c r="J19" s="4">
        <f>B19</f>
        <v>5</v>
      </c>
      <c r="K19" s="5">
        <f>SUMIFS(Data!$J:$J, Data!$H:$H,$B19,Data!$G:$G, K$4, Data!$B:$B, $K$3)</f>
        <v>444.85134499999998</v>
      </c>
      <c r="L19" s="5">
        <f>SUMIFS(Data!$J:$J, Data!$H:$H,$B19,Data!$G:$G, L$4, Data!$B:$B, $K$3)</f>
        <v>462.02170799999999</v>
      </c>
      <c r="M19" s="5">
        <f>SUMIFS(Data!$J:$J, Data!$H:$H,$B19,Data!$G:$G, M$4, Data!$B:$B, $K$3)</f>
        <v>467.966881</v>
      </c>
      <c r="N19" s="5">
        <f>SUMIFS(Data!$J:$J, Data!$H:$H,$B19,Data!$G:$G, N$4, Data!$B:$B, $K$3)</f>
        <v>456.717489</v>
      </c>
      <c r="O19" s="5">
        <f>SUMIFS(Data!$J:$J, Data!$H:$H,$B19,Data!$G:$G, O$4, Data!$B:$B, $K$3)</f>
        <v>433.485387</v>
      </c>
      <c r="P19" s="5">
        <f>SUMIFS(Data!$J:$J, Data!$H:$H,$B19,Data!$G:$G, P$4, Data!$B:$B, $K$3)</f>
        <v>397.42416200000002</v>
      </c>
    </row>
    <row r="20" spans="2:16" x14ac:dyDescent="0.2">
      <c r="B20" s="4">
        <f t="shared" ref="B20:B29" si="1">B6</f>
        <v>6</v>
      </c>
      <c r="C20" s="5">
        <f>SUMIFS(Data!$J:$J, Data!$H:$H,$B20,Data!$G:$G, C$4, Data!$B:$B, $C$3)</f>
        <v>767.77914799999996</v>
      </c>
      <c r="D20" s="5">
        <f>SUMIFS(Data!$J:$J, Data!$H:$H,$B20,Data!$G:$G, D$4, Data!$B:$B, $C$3)</f>
        <v>842.17307100000005</v>
      </c>
      <c r="E20" s="5">
        <f>SUMIFS(Data!$J:$J, Data!$H:$H,$B20,Data!$G:$G, E$4, Data!$B:$B, $C$3)</f>
        <v>909.36279100000002</v>
      </c>
      <c r="F20" s="5">
        <f>SUMIFS(Data!$J:$J, Data!$H:$H,$B20,Data!$G:$G, F$4, Data!$B:$B, $C$3)</f>
        <v>964.70477100000005</v>
      </c>
      <c r="G20" s="5">
        <f>SUMIFS(Data!$J:$J, Data!$H:$H,$B20,Data!$G:$G, G$4, Data!$B:$B, $C$3)</f>
        <v>1003.14386</v>
      </c>
      <c r="H20" s="5">
        <f>SUMIFS(Data!$J:$J, Data!$H:$H,$B20,Data!$G:$G, H$4, Data!$B:$B, $C$3)</f>
        <v>1000.37932</v>
      </c>
      <c r="J20" s="4">
        <f t="shared" ref="J20:J29" si="2">B20</f>
        <v>6</v>
      </c>
      <c r="K20" s="5">
        <f>SUMIFS(Data!$J:$J, Data!$H:$H,$B20,Data!$G:$G, K$4, Data!$B:$B, $K$3)</f>
        <v>509.016999</v>
      </c>
      <c r="L20" s="5">
        <f>SUMIFS(Data!$J:$J, Data!$H:$H,$B20,Data!$G:$G, L$4, Data!$B:$B, $K$3)</f>
        <v>535.733251</v>
      </c>
      <c r="M20" s="5">
        <f>SUMIFS(Data!$J:$J, Data!$H:$H,$B20,Data!$G:$G, M$4, Data!$B:$B, $K$3)</f>
        <v>555.37710100000004</v>
      </c>
      <c r="N20" s="5">
        <f>SUMIFS(Data!$J:$J, Data!$H:$H,$B20,Data!$G:$G, N$4, Data!$B:$B, $K$3)</f>
        <v>561.43666099999996</v>
      </c>
      <c r="O20" s="5">
        <f>SUMIFS(Data!$J:$J, Data!$H:$H,$B20,Data!$G:$G, O$4, Data!$B:$B, $K$3)</f>
        <v>549.51171699999998</v>
      </c>
      <c r="P20" s="5">
        <f>SUMIFS(Data!$J:$J, Data!$H:$H,$B20,Data!$G:$G, P$4, Data!$B:$B, $K$3)</f>
        <v>522.616758</v>
      </c>
    </row>
    <row r="21" spans="2:16" x14ac:dyDescent="0.2">
      <c r="B21" s="4">
        <f t="shared" si="1"/>
        <v>7</v>
      </c>
      <c r="C21" s="5">
        <f>SUMIFS(Data!$J:$J, Data!$H:$H,$B21,Data!$G:$G, C$4, Data!$B:$B, $C$3)</f>
        <v>826.60679600000003</v>
      </c>
      <c r="D21" s="5">
        <f>SUMIFS(Data!$J:$J, Data!$H:$H,$B21,Data!$G:$G, D$4, Data!$B:$B, $C$3)</f>
        <v>913.44396800000004</v>
      </c>
      <c r="E21" s="5">
        <f>SUMIFS(Data!$J:$J, Data!$H:$H,$B21,Data!$G:$G, E$4, Data!$B:$B, $C$3)</f>
        <v>994.03532700000005</v>
      </c>
      <c r="F21" s="5">
        <f>SUMIFS(Data!$J:$J, Data!$H:$H,$B21,Data!$G:$G, F$4, Data!$B:$B, $C$3)</f>
        <v>1066.7057600000001</v>
      </c>
      <c r="G21" s="5">
        <f>SUMIFS(Data!$J:$J, Data!$H:$H,$B21,Data!$G:$G, G$4, Data!$B:$B, $C$3)</f>
        <v>1127.56095</v>
      </c>
      <c r="H21" s="5">
        <f>SUMIFS(Data!$J:$J, Data!$H:$H,$B21,Data!$G:$G, H$4, Data!$B:$B, $C$3)</f>
        <v>1168.66938</v>
      </c>
      <c r="J21" s="4">
        <f t="shared" si="2"/>
        <v>7</v>
      </c>
      <c r="K21" s="5">
        <f>SUMIFS(Data!$J:$J, Data!$H:$H,$B21,Data!$G:$G, K$4, Data!$B:$B, $K$3)</f>
        <v>568.30201</v>
      </c>
      <c r="L21" s="5">
        <f>SUMIFS(Data!$J:$J, Data!$H:$H,$B21,Data!$G:$G, L$4, Data!$B:$B, $K$3)</f>
        <v>600.51307499999996</v>
      </c>
      <c r="M21" s="5">
        <f>SUMIFS(Data!$J:$J, Data!$H:$H,$B21,Data!$G:$G, M$4, Data!$B:$B, $K$3)</f>
        <v>629.42292099999997</v>
      </c>
      <c r="N21" s="5">
        <f>SUMIFS(Data!$J:$J, Data!$H:$H,$B21,Data!$G:$G, N$4, Data!$B:$B, $K$3)</f>
        <v>649.43972799999995</v>
      </c>
      <c r="O21" s="5">
        <f>SUMIFS(Data!$J:$J, Data!$H:$H,$B21,Data!$G:$G, O$4, Data!$B:$B, $K$3)</f>
        <v>653.87834899999996</v>
      </c>
      <c r="P21" s="5">
        <f>SUMIFS(Data!$J:$J, Data!$H:$H,$B21,Data!$G:$G, P$4, Data!$B:$B, $K$3)</f>
        <v>641.83283500000005</v>
      </c>
    </row>
    <row r="22" spans="2:16" x14ac:dyDescent="0.2">
      <c r="B22" s="4">
        <f t="shared" si="1"/>
        <v>8</v>
      </c>
      <c r="C22" s="5">
        <f>SUMIFS(Data!$J:$J, Data!$H:$H,$B22,Data!$G:$G, C$4, Data!$B:$B, $C$3)</f>
        <v>890.81903199999999</v>
      </c>
      <c r="D22" s="5">
        <f>SUMIFS(Data!$J:$J, Data!$H:$H,$B22,Data!$G:$G, D$4, Data!$B:$B, $C$3)</f>
        <v>975.99530100000004</v>
      </c>
      <c r="E22" s="5">
        <f>SUMIFS(Data!$J:$J, Data!$H:$H,$B22,Data!$G:$G, E$4, Data!$B:$B, $C$3)</f>
        <v>1067.33743</v>
      </c>
      <c r="F22" s="5">
        <f>SUMIFS(Data!$J:$J, Data!$H:$H,$B22,Data!$G:$G, F$4, Data!$B:$B, $C$3)</f>
        <v>1150.39076</v>
      </c>
      <c r="G22" s="5">
        <f>SUMIFS(Data!$J:$J, Data!$H:$H,$B22,Data!$G:$G, G$4, Data!$B:$B, $C$3)</f>
        <v>1226.39122</v>
      </c>
      <c r="H22" s="5">
        <f>SUMIFS(Data!$J:$J, Data!$H:$H,$B22,Data!$G:$G, H$4, Data!$B:$B, $C$3)</f>
        <v>1289.8744200000001</v>
      </c>
      <c r="J22" s="4">
        <f t="shared" si="2"/>
        <v>8</v>
      </c>
      <c r="K22" s="5">
        <f>SUMIFS(Data!$J:$J, Data!$H:$H,$B22,Data!$G:$G, K$4, Data!$B:$B, $K$3)</f>
        <v>550.29812500000003</v>
      </c>
      <c r="L22" s="5">
        <f>SUMIFS(Data!$J:$J, Data!$H:$H,$B22,Data!$G:$G, L$4, Data!$B:$B, $K$3)</f>
        <v>662.84407299999998</v>
      </c>
      <c r="M22" s="5">
        <f>SUMIFS(Data!$J:$J, Data!$H:$H,$B22,Data!$G:$G, M$4, Data!$B:$B, $K$3)</f>
        <v>694.83480999999995</v>
      </c>
      <c r="N22" s="5">
        <f>SUMIFS(Data!$J:$J, Data!$H:$H,$B22,Data!$G:$G, N$4, Data!$B:$B, $K$3)</f>
        <v>724.24739699999998</v>
      </c>
      <c r="O22" s="5">
        <f>SUMIFS(Data!$J:$J, Data!$H:$H,$B22,Data!$G:$G, O$4, Data!$B:$B, $K$3)</f>
        <v>743.09351600000002</v>
      </c>
      <c r="P22" s="5">
        <f>SUMIFS(Data!$J:$J, Data!$H:$H,$B22,Data!$G:$G, P$4, Data!$B:$B, $K$3)</f>
        <v>748.46465599999999</v>
      </c>
    </row>
    <row r="23" spans="2:16" x14ac:dyDescent="0.2">
      <c r="B23" s="4">
        <f t="shared" si="1"/>
        <v>9</v>
      </c>
      <c r="C23" s="5">
        <f>SUMIFS(Data!$J:$J, Data!$H:$H,$B23,Data!$G:$G, C$4, Data!$B:$B, $C$3)</f>
        <v>959.92276700000002</v>
      </c>
      <c r="D23" s="5">
        <f>SUMIFS(Data!$J:$J, Data!$H:$H,$B23,Data!$G:$G, D$4, Data!$B:$B, $C$3)</f>
        <v>1042.4319599999999</v>
      </c>
      <c r="E23" s="5">
        <f>SUMIFS(Data!$J:$J, Data!$H:$H,$B23,Data!$G:$G, E$4, Data!$B:$B, $C$3)</f>
        <v>1135.8991699999999</v>
      </c>
      <c r="F23" s="5">
        <f>SUMIFS(Data!$J:$J, Data!$H:$H,$B23,Data!$G:$G, F$4, Data!$B:$B, $C$3)</f>
        <v>1227.2854199999999</v>
      </c>
      <c r="G23" s="5">
        <f>SUMIFS(Data!$J:$J, Data!$H:$H,$B23,Data!$G:$G, G$4, Data!$B:$B, $C$3)</f>
        <v>1310.3363199999999</v>
      </c>
      <c r="H23" s="5">
        <f>SUMIFS(Data!$J:$J, Data!$H:$H,$B23,Data!$G:$G, H$4, Data!$B:$B, $C$3)</f>
        <v>1385.96399</v>
      </c>
      <c r="J23" s="4">
        <f t="shared" si="2"/>
        <v>9</v>
      </c>
      <c r="K23" s="5">
        <f>SUMIFS(Data!$J:$J, Data!$H:$H,$B23,Data!$G:$G, K$4, Data!$B:$B, $K$3)</f>
        <v>539.67994099999999</v>
      </c>
      <c r="L23" s="5">
        <f>SUMIFS(Data!$J:$J, Data!$H:$H,$B23,Data!$G:$G, L$4, Data!$B:$B, $K$3)</f>
        <v>695.32474500000001</v>
      </c>
      <c r="M23" s="5">
        <f>SUMIFS(Data!$J:$J, Data!$H:$H,$B23,Data!$G:$G, M$4, Data!$B:$B, $K$3)</f>
        <v>757.51226399999996</v>
      </c>
      <c r="N23" s="5">
        <f>SUMIFS(Data!$J:$J, Data!$H:$H,$B23,Data!$G:$G, N$4, Data!$B:$B, $K$3)</f>
        <v>792.43792299999996</v>
      </c>
      <c r="O23" s="5">
        <f>SUMIFS(Data!$J:$J, Data!$H:$H,$B23,Data!$G:$G, O$4, Data!$B:$B, $K$3)</f>
        <v>819.63158099999998</v>
      </c>
      <c r="P23" s="5">
        <f>SUMIFS(Data!$J:$J, Data!$H:$H,$B23,Data!$G:$G, P$4, Data!$B:$B, $K$3)</f>
        <v>837.765714</v>
      </c>
    </row>
    <row r="24" spans="2:16" x14ac:dyDescent="0.2">
      <c r="B24" s="4">
        <f t="shared" si="1"/>
        <v>10</v>
      </c>
      <c r="C24" s="5">
        <f>SUMIFS(Data!$J:$J, Data!$H:$H,$B24,Data!$G:$G, C$4, Data!$B:$B, $C$3)</f>
        <v>1042.6992</v>
      </c>
      <c r="D24" s="5">
        <f>SUMIFS(Data!$J:$J, Data!$H:$H,$B24,Data!$G:$G, D$4, Data!$B:$B, $C$3)</f>
        <v>1124.6255200000001</v>
      </c>
      <c r="E24" s="5">
        <f>SUMIFS(Data!$J:$J, Data!$H:$H,$B24,Data!$G:$G, E$4, Data!$B:$B, $C$3)</f>
        <v>1212.10221</v>
      </c>
      <c r="F24" s="5">
        <f>SUMIFS(Data!$J:$J, Data!$H:$H,$B24,Data!$G:$G, F$4, Data!$B:$B, $C$3)</f>
        <v>1302.5804499999999</v>
      </c>
      <c r="G24" s="5">
        <f>SUMIFS(Data!$J:$J, Data!$H:$H,$B24,Data!$G:$G, G$4, Data!$B:$B, $C$3)</f>
        <v>1387.4410800000001</v>
      </c>
      <c r="H24" s="5">
        <f>SUMIFS(Data!$J:$J, Data!$H:$H,$B24,Data!$G:$G, H$4, Data!$B:$B, $C$3)</f>
        <v>1465.39895</v>
      </c>
      <c r="J24" s="4">
        <f t="shared" si="2"/>
        <v>10</v>
      </c>
      <c r="K24" s="5">
        <f>SUMIFS(Data!$J:$J, Data!$H:$H,$B24,Data!$G:$G, K$4, Data!$B:$B, $K$3)</f>
        <v>551.53617299999996</v>
      </c>
      <c r="L24" s="5">
        <f>SUMIFS(Data!$J:$J, Data!$H:$H,$B24,Data!$G:$G, L$4, Data!$B:$B, $K$3)</f>
        <v>710.80761900000005</v>
      </c>
      <c r="M24" s="5">
        <f>SUMIFS(Data!$J:$J, Data!$H:$H,$B24,Data!$G:$G, M$4, Data!$B:$B, $K$3)</f>
        <v>824.17369399999995</v>
      </c>
      <c r="N24" s="5">
        <f>SUMIFS(Data!$J:$J, Data!$H:$H,$B24,Data!$G:$G, N$4, Data!$B:$B, $K$3)</f>
        <v>857.24151800000004</v>
      </c>
      <c r="O24" s="5">
        <f>SUMIFS(Data!$J:$J, Data!$H:$H,$B24,Data!$G:$G, O$4, Data!$B:$B, $K$3)</f>
        <v>887.16147000000001</v>
      </c>
      <c r="P24" s="5">
        <f>SUMIFS(Data!$J:$J, Data!$H:$H,$B24,Data!$G:$G, P$4, Data!$B:$B, $K$3)</f>
        <v>911.94491000000005</v>
      </c>
    </row>
    <row r="25" spans="2:16" x14ac:dyDescent="0.2">
      <c r="B25" s="4">
        <f t="shared" si="1"/>
        <v>11</v>
      </c>
      <c r="C25" s="5">
        <f>SUMIFS(Data!$J:$J, Data!$H:$H,$B25,Data!$G:$G, C$4, Data!$B:$B, $C$3)</f>
        <v>1152.6927900000001</v>
      </c>
      <c r="D25" s="5">
        <f>SUMIFS(Data!$J:$J, Data!$H:$H,$B25,Data!$G:$G, D$4, Data!$B:$B, $C$3)</f>
        <v>1231.71967</v>
      </c>
      <c r="E25" s="5">
        <f>SUMIFS(Data!$J:$J, Data!$H:$H,$B25,Data!$G:$G, E$4, Data!$B:$B, $C$3)</f>
        <v>1307.6245100000001</v>
      </c>
      <c r="F25" s="5">
        <f>SUMIFS(Data!$J:$J, Data!$H:$H,$B25,Data!$G:$G, F$4, Data!$B:$B, $C$3)</f>
        <v>1388.16569</v>
      </c>
      <c r="G25" s="5">
        <f>SUMIFS(Data!$J:$J, Data!$H:$H,$B25,Data!$G:$G, G$4, Data!$B:$B, $C$3)</f>
        <v>1465.39969</v>
      </c>
      <c r="H25" s="5">
        <f>SUMIFS(Data!$J:$J, Data!$H:$H,$B25,Data!$G:$G, H$4, Data!$B:$B, $C$3)</f>
        <v>1538.18659</v>
      </c>
      <c r="J25" s="4">
        <f t="shared" si="2"/>
        <v>11</v>
      </c>
      <c r="K25" s="5">
        <f>SUMIFS(Data!$J:$J, Data!$H:$H,$B25,Data!$G:$G, K$4, Data!$B:$B, $K$3)</f>
        <v>616.63573599999995</v>
      </c>
      <c r="L25" s="5">
        <f>SUMIFS(Data!$J:$J, Data!$H:$H,$B25,Data!$G:$G, L$4, Data!$B:$B, $K$3)</f>
        <v>770.24923000000001</v>
      </c>
      <c r="M25" s="5">
        <f>SUMIFS(Data!$J:$J, Data!$H:$H,$B25,Data!$G:$G, M$4, Data!$B:$B, $K$3)</f>
        <v>898.08266300000003</v>
      </c>
      <c r="N25" s="5">
        <f>SUMIFS(Data!$J:$J, Data!$H:$H,$B25,Data!$G:$G, N$4, Data!$B:$B, $K$3)</f>
        <v>926.70144100000005</v>
      </c>
      <c r="O25" s="5">
        <f>SUMIFS(Data!$J:$J, Data!$H:$H,$B25,Data!$G:$G, O$4, Data!$B:$B, $K$3)</f>
        <v>953.86066200000005</v>
      </c>
      <c r="P25" s="5">
        <f>SUMIFS(Data!$J:$J, Data!$H:$H,$B25,Data!$G:$G, P$4, Data!$B:$B, $K$3)</f>
        <v>979.007654</v>
      </c>
    </row>
    <row r="26" spans="2:16" x14ac:dyDescent="0.2">
      <c r="B26" s="4">
        <f t="shared" si="1"/>
        <v>12</v>
      </c>
      <c r="C26" s="5">
        <f>SUMIFS(Data!$J:$J, Data!$H:$H,$B26,Data!$G:$G, C$4, Data!$B:$B, $C$3)</f>
        <v>1369.10709</v>
      </c>
      <c r="D26" s="5">
        <f>SUMIFS(Data!$J:$J, Data!$H:$H,$B26,Data!$G:$G, D$4, Data!$B:$B, $C$3)</f>
        <v>1392.28782</v>
      </c>
      <c r="E26" s="5">
        <f>SUMIFS(Data!$J:$J, Data!$H:$H,$B26,Data!$G:$G, E$4, Data!$B:$B, $C$3)</f>
        <v>1444.48858</v>
      </c>
      <c r="F26" s="5">
        <f>SUMIFS(Data!$J:$J, Data!$H:$H,$B26,Data!$G:$G, F$4, Data!$B:$B, $C$3)</f>
        <v>1499.5876599999999</v>
      </c>
      <c r="G26" s="5">
        <f>SUMIFS(Data!$J:$J, Data!$H:$H,$B26,Data!$G:$G, G$4, Data!$B:$B, $C$3)</f>
        <v>1557.0358799999999</v>
      </c>
      <c r="H26" s="5">
        <f>SUMIFS(Data!$J:$J, Data!$H:$H,$B26,Data!$G:$G, H$4, Data!$B:$B, $C$3)</f>
        <v>1611.1025400000001</v>
      </c>
      <c r="J26" s="4">
        <f t="shared" si="2"/>
        <v>12</v>
      </c>
      <c r="K26" s="5">
        <f>SUMIFS(Data!$J:$J, Data!$H:$H,$B26,Data!$G:$G, K$4, Data!$B:$B, $K$3)</f>
        <v>886.30404399999998</v>
      </c>
      <c r="L26" s="5">
        <f>SUMIFS(Data!$J:$J, Data!$H:$H,$B26,Data!$G:$G, L$4, Data!$B:$B, $K$3)</f>
        <v>930.08813699999996</v>
      </c>
      <c r="M26" s="5">
        <f>SUMIFS(Data!$J:$J, Data!$H:$H,$B26,Data!$G:$G, M$4, Data!$B:$B, $K$3)</f>
        <v>984.32465200000001</v>
      </c>
      <c r="N26" s="5">
        <f>SUMIFS(Data!$J:$J, Data!$H:$H,$B26,Data!$G:$G, N$4, Data!$B:$B, $K$3)</f>
        <v>1004.95084</v>
      </c>
      <c r="O26" s="5">
        <f>SUMIFS(Data!$J:$J, Data!$H:$H,$B26,Data!$G:$G, O$4, Data!$B:$B, $K$3)</f>
        <v>1024.1594299999999</v>
      </c>
      <c r="P26" s="5">
        <f>SUMIFS(Data!$J:$J, Data!$H:$H,$B26,Data!$G:$G, P$4, Data!$B:$B, $K$3)</f>
        <v>1045.8581899999999</v>
      </c>
    </row>
    <row r="27" spans="2:16" x14ac:dyDescent="0.2">
      <c r="B27" s="4">
        <f t="shared" si="1"/>
        <v>13</v>
      </c>
      <c r="C27" s="5">
        <f>SUMIFS(Data!$J:$J, Data!$H:$H,$B27,Data!$G:$G, C$4, Data!$B:$B, $C$3)</f>
        <v>1789.0398399999999</v>
      </c>
      <c r="D27" s="5">
        <f>SUMIFS(Data!$J:$J, Data!$H:$H,$B27,Data!$G:$G, D$4, Data!$B:$B, $C$3)</f>
        <v>1692.05708</v>
      </c>
      <c r="E27" s="5">
        <f>SUMIFS(Data!$J:$J, Data!$H:$H,$B27,Data!$G:$G, E$4, Data!$B:$B, $C$3)</f>
        <v>1659.06879</v>
      </c>
      <c r="F27" s="5">
        <f>SUMIFS(Data!$J:$J, Data!$H:$H,$B27,Data!$G:$G, F$4, Data!$B:$B, $C$3)</f>
        <v>1660.6853000000001</v>
      </c>
      <c r="G27" s="5">
        <f>SUMIFS(Data!$J:$J, Data!$H:$H,$B27,Data!$G:$G, G$4, Data!$B:$B, $C$3)</f>
        <v>1675.0642800000001</v>
      </c>
      <c r="H27" s="5">
        <f>SUMIFS(Data!$J:$J, Data!$H:$H,$B27,Data!$G:$G, H$4, Data!$B:$B, $C$3)</f>
        <v>1692.58384</v>
      </c>
      <c r="J27" s="4">
        <f t="shared" si="2"/>
        <v>13</v>
      </c>
      <c r="K27" s="5">
        <f>SUMIFS(Data!$J:$J, Data!$H:$H,$B27,Data!$G:$G, K$4, Data!$B:$B, $K$3)</f>
        <v>1145.6438900000001</v>
      </c>
      <c r="L27" s="5">
        <f>SUMIFS(Data!$J:$J, Data!$H:$H,$B27,Data!$G:$G, L$4, Data!$B:$B, $K$3)</f>
        <v>1111.88193</v>
      </c>
      <c r="M27" s="5">
        <f>SUMIFS(Data!$J:$J, Data!$H:$H,$B27,Data!$G:$G, M$4, Data!$B:$B, $K$3)</f>
        <v>1102.56114</v>
      </c>
      <c r="N27" s="5">
        <f>SUMIFS(Data!$J:$J, Data!$H:$H,$B27,Data!$G:$G, N$4, Data!$B:$B, $K$3)</f>
        <v>1099.83257</v>
      </c>
      <c r="O27" s="5">
        <f>SUMIFS(Data!$J:$J, Data!$H:$H,$B27,Data!$G:$G, O$4, Data!$B:$B, $K$3)</f>
        <v>1106.0082299999999</v>
      </c>
      <c r="P27" s="5">
        <f>SUMIFS(Data!$J:$J, Data!$H:$H,$B27,Data!$G:$G, P$4, Data!$B:$B, $K$3)</f>
        <v>1112.68273</v>
      </c>
    </row>
    <row r="28" spans="2:16" x14ac:dyDescent="0.2">
      <c r="B28" s="4">
        <f t="shared" si="1"/>
        <v>14</v>
      </c>
      <c r="C28" s="5">
        <f>SUMIFS(Data!$J:$J, Data!$H:$H,$B28,Data!$G:$G, C$4, Data!$B:$B, $C$3)</f>
        <v>2183.1296499999999</v>
      </c>
      <c r="D28" s="5">
        <f>SUMIFS(Data!$J:$J, Data!$H:$H,$B28,Data!$G:$G, D$4, Data!$B:$B, $C$3)</f>
        <v>2077.0106900000001</v>
      </c>
      <c r="E28" s="5">
        <f>SUMIFS(Data!$J:$J, Data!$H:$H,$B28,Data!$G:$G, E$4, Data!$B:$B, $C$3)</f>
        <v>1984.34512</v>
      </c>
      <c r="F28" s="5">
        <f>SUMIFS(Data!$J:$J, Data!$H:$H,$B28,Data!$G:$G, F$4, Data!$B:$B, $C$3)</f>
        <v>1907.06104</v>
      </c>
      <c r="G28" s="5">
        <f>SUMIFS(Data!$J:$J, Data!$H:$H,$B28,Data!$G:$G, G$4, Data!$B:$B, $C$3)</f>
        <v>1843.79891</v>
      </c>
      <c r="H28" s="5">
        <f>SUMIFS(Data!$J:$J, Data!$H:$H,$B28,Data!$G:$G, H$4, Data!$B:$B, $C$3)</f>
        <v>1790.7744</v>
      </c>
      <c r="J28" s="4">
        <f t="shared" si="2"/>
        <v>14</v>
      </c>
      <c r="K28" s="5">
        <f>SUMIFS(Data!$J:$J, Data!$H:$H,$B28,Data!$G:$G, K$4, Data!$B:$B, $K$3)</f>
        <v>1304.1326300000001</v>
      </c>
      <c r="L28" s="5">
        <f>SUMIFS(Data!$J:$J, Data!$H:$H,$B28,Data!$G:$G, L$4, Data!$B:$B, $K$3)</f>
        <v>1282.0817400000001</v>
      </c>
      <c r="M28" s="5">
        <f>SUMIFS(Data!$J:$J, Data!$H:$H,$B28,Data!$G:$G, M$4, Data!$B:$B, $K$3)</f>
        <v>1255.9126200000001</v>
      </c>
      <c r="N28" s="5">
        <f>SUMIFS(Data!$J:$J, Data!$H:$H,$B28,Data!$G:$G, N$4, Data!$B:$B, $K$3)</f>
        <v>1230.19326</v>
      </c>
      <c r="O28" s="5">
        <f>SUMIFS(Data!$J:$J, Data!$H:$H,$B28,Data!$G:$G, O$4, Data!$B:$B, $K$3)</f>
        <v>1207.8237999999999</v>
      </c>
      <c r="P28" s="5">
        <f>SUMIFS(Data!$J:$J, Data!$H:$H,$B28,Data!$G:$G, P$4, Data!$B:$B, $K$3)</f>
        <v>1187.1863699999999</v>
      </c>
    </row>
    <row r="29" spans="2:16" x14ac:dyDescent="0.2">
      <c r="B29" s="4">
        <f t="shared" si="1"/>
        <v>15</v>
      </c>
      <c r="C29" s="5">
        <f>SUMIFS(Data!$J:$J, Data!$H:$H,$B29,Data!$G:$G, C$4, Data!$B:$B, $C$3)</f>
        <v>2512.5379600000001</v>
      </c>
      <c r="D29" s="5">
        <f>SUMIFS(Data!$J:$J, Data!$H:$H,$B29,Data!$G:$G, D$4, Data!$B:$B, $C$3)</f>
        <v>2450.4326500000002</v>
      </c>
      <c r="E29" s="5">
        <f>SUMIFS(Data!$J:$J, Data!$H:$H,$B29,Data!$G:$G, E$4, Data!$B:$B, $C$3)</f>
        <v>2355.43442</v>
      </c>
      <c r="F29" s="5">
        <f>SUMIFS(Data!$J:$J, Data!$H:$H,$B29,Data!$G:$G, F$4, Data!$B:$B, $C$3)</f>
        <v>2240.0605599999999</v>
      </c>
      <c r="G29" s="5">
        <f>SUMIFS(Data!$J:$J, Data!$H:$H,$B29,Data!$G:$G, G$4, Data!$B:$B, $C$3)</f>
        <v>2097.46767</v>
      </c>
      <c r="H29" s="5">
        <f>SUMIFS(Data!$J:$J, Data!$H:$H,$B29,Data!$G:$G, H$4, Data!$B:$B, $C$3)</f>
        <v>1914.55639</v>
      </c>
      <c r="J29" s="4">
        <f t="shared" si="2"/>
        <v>15</v>
      </c>
      <c r="K29" s="5">
        <f>SUMIFS(Data!$J:$J, Data!$H:$H,$B29,Data!$G:$G, K$4, Data!$B:$B, $K$3)</f>
        <v>1371.8711599999999</v>
      </c>
      <c r="L29" s="5">
        <f>SUMIFS(Data!$J:$J, Data!$H:$H,$B29,Data!$G:$G, L$4, Data!$B:$B, $K$3)</f>
        <v>1400.7241799999999</v>
      </c>
      <c r="M29" s="5">
        <f>SUMIFS(Data!$J:$J, Data!$H:$H,$B29,Data!$G:$G, M$4, Data!$B:$B, $K$3)</f>
        <v>1402.00027</v>
      </c>
      <c r="N29" s="5">
        <f>SUMIFS(Data!$J:$J, Data!$H:$H,$B29,Data!$G:$G, N$4, Data!$B:$B, $K$3)</f>
        <v>1376.2409700000001</v>
      </c>
      <c r="O29" s="5">
        <f>SUMIFS(Data!$J:$J, Data!$H:$H,$B29,Data!$G:$G, O$4, Data!$B:$B, $K$3)</f>
        <v>1335.43083</v>
      </c>
      <c r="P29" s="5">
        <f>SUMIFS(Data!$J:$J, Data!$H:$H,$B29,Data!$G:$G, P$4, Data!$B:$B, $K$3)</f>
        <v>1272.0499199999999</v>
      </c>
    </row>
  </sheetData>
  <mergeCells count="6">
    <mergeCell ref="C2:H2"/>
    <mergeCell ref="K2:P2"/>
    <mergeCell ref="C3:H3"/>
    <mergeCell ref="K3:P3"/>
    <mergeCell ref="C17:H17"/>
    <mergeCell ref="K17:P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1177A-2C08-4E2E-B105-491C35E28D01}">
  <dimension ref="B2:P15"/>
  <sheetViews>
    <sheetView workbookViewId="0">
      <selection activeCell="C5" sqref="C5"/>
    </sheetView>
  </sheetViews>
  <sheetFormatPr baseColWidth="10" defaultColWidth="8.83203125" defaultRowHeight="15" x14ac:dyDescent="0.2"/>
  <sheetData>
    <row r="2" spans="2:16" x14ac:dyDescent="0.2">
      <c r="C2" s="24">
        <v>0</v>
      </c>
      <c r="D2" s="24"/>
      <c r="E2" s="24"/>
      <c r="F2" s="24"/>
      <c r="G2" s="24"/>
      <c r="H2" s="24"/>
      <c r="K2" s="24">
        <v>9</v>
      </c>
      <c r="L2" s="24"/>
      <c r="M2" s="24"/>
      <c r="N2" s="24"/>
      <c r="O2" s="24"/>
      <c r="P2" s="24"/>
    </row>
    <row r="3" spans="2:16" x14ac:dyDescent="0.2">
      <c r="C3" s="23">
        <f>Data!$B$3+'Power Output Analysis'!C2*(Data!$B$70-Data!$B$67)</f>
        <v>80</v>
      </c>
      <c r="D3" s="23"/>
      <c r="E3" s="23"/>
      <c r="F3" s="23"/>
      <c r="G3" s="23"/>
      <c r="H3" s="23"/>
      <c r="K3" s="23">
        <f>Data!$B$3+'Power Output Analysis'!K2*(Data!$B$70-Data!$B$67)</f>
        <v>119.99999999999999</v>
      </c>
      <c r="L3" s="23"/>
      <c r="M3" s="23"/>
      <c r="N3" s="23"/>
      <c r="O3" s="23"/>
      <c r="P3" s="23"/>
    </row>
    <row r="4" spans="2:16" x14ac:dyDescent="0.2">
      <c r="C4" s="3">
        <v>50</v>
      </c>
      <c r="D4" s="3">
        <v>55</v>
      </c>
      <c r="E4" s="3">
        <v>60</v>
      </c>
      <c r="F4" s="3">
        <v>65</v>
      </c>
      <c r="G4" s="3">
        <v>70</v>
      </c>
      <c r="H4" s="3">
        <v>75</v>
      </c>
      <c r="K4" s="3">
        <v>50</v>
      </c>
      <c r="L4" s="3">
        <v>55</v>
      </c>
      <c r="M4" s="3">
        <v>60</v>
      </c>
      <c r="N4" s="3">
        <v>65</v>
      </c>
      <c r="O4" s="3">
        <v>70</v>
      </c>
      <c r="P4" s="3">
        <v>75</v>
      </c>
    </row>
    <row r="5" spans="2:16" x14ac:dyDescent="0.2">
      <c r="B5" s="4">
        <f>Data!H3</f>
        <v>5</v>
      </c>
      <c r="C5" s="5">
        <f>SUMIFS(Data!$K:$K, Data!$H:$H,$B5,Data!$G:$G, C$4, Data!$B:$B, $C$3)</f>
        <v>-40.432164999999998</v>
      </c>
      <c r="D5" s="5">
        <f>SUMIFS(Data!$K:$K, Data!$H:$H,$B5,Data!$G:$G, D$4, Data!$B:$B, $C$3)</f>
        <v>-71.153575700000005</v>
      </c>
      <c r="E5" s="5">
        <f>SUMIFS(Data!$K:$K, Data!$H:$H,$B5,Data!$G:$G, E$4, Data!$B:$B, $C$3)</f>
        <v>-106.425526</v>
      </c>
      <c r="F5" s="5">
        <f>SUMIFS(Data!$K:$K, Data!$H:$H,$B5,Data!$G:$G, F$4, Data!$B:$B, $C$3)</f>
        <v>-146.67057299999999</v>
      </c>
      <c r="G5" s="5">
        <f>SUMIFS(Data!$K:$K, Data!$H:$H,$B5,Data!$G:$G, G$4, Data!$B:$B, $C$3)</f>
        <v>-192.31865300000001</v>
      </c>
      <c r="H5" s="5">
        <f>SUMIFS(Data!$K:$K, Data!$H:$H,$B5,Data!$G:$G, H$4, Data!$B:$B, $C$3)</f>
        <v>-243.45821900000001</v>
      </c>
      <c r="J5" s="4">
        <f>B5</f>
        <v>5</v>
      </c>
      <c r="K5" s="5">
        <f>SUMIFS(Data!$K:$K, Data!$H:$H,$B5,Data!$G:$G, K$4, Data!$B:$B, $K$3)</f>
        <v>57.713915399999998</v>
      </c>
      <c r="L5" s="5">
        <f>SUMIFS(Data!$K:$K, Data!$H:$H,$B5,Data!$G:$G, L$4, Data!$B:$B, $K$3)</f>
        <v>25.683806400000002</v>
      </c>
      <c r="M5" s="5">
        <f>SUMIFS(Data!$K:$K, Data!$H:$H,$B5,Data!$G:$G, M$4, Data!$B:$B, $K$3)</f>
        <v>-8.6231844300000002</v>
      </c>
      <c r="N5" s="5">
        <f>SUMIFS(Data!$K:$K, Data!$H:$H,$B5,Data!$G:$G, N$4, Data!$B:$B, $K$3)</f>
        <v>-46.655072199999999</v>
      </c>
      <c r="O5" s="5">
        <f>SUMIFS(Data!$K:$K, Data!$H:$H,$B5,Data!$G:$G, O$4, Data!$B:$B, $K$3)</f>
        <v>-85.509921800000001</v>
      </c>
      <c r="P5" s="5">
        <f>SUMIFS(Data!$K:$K, Data!$H:$H,$B5,Data!$G:$G, P$4, Data!$B:$B, $K$3)</f>
        <v>-130.05041800000001</v>
      </c>
    </row>
    <row r="6" spans="2:16" x14ac:dyDescent="0.2">
      <c r="B6" s="4">
        <f>Data!H4</f>
        <v>6</v>
      </c>
      <c r="C6" s="5">
        <f>SUMIFS(Data!$K:$K, Data!$H:$H,$B6,Data!$G:$G, C$4, Data!$B:$B, $C$3)</f>
        <v>-16.982493900000001</v>
      </c>
      <c r="D6" s="5">
        <f>SUMIFS(Data!$K:$K, Data!$H:$H,$B6,Data!$G:$G, D$4, Data!$B:$B, $C$3)</f>
        <v>-46.223974699999999</v>
      </c>
      <c r="E6" s="5">
        <f>SUMIFS(Data!$K:$K, Data!$H:$H,$B6,Data!$G:$G, E$4, Data!$B:$B, $C$3)</f>
        <v>-79.733427399999997</v>
      </c>
      <c r="F6" s="5">
        <f>SUMIFS(Data!$K:$K, Data!$H:$H,$B6,Data!$G:$G, F$4, Data!$B:$B, $C$3)</f>
        <v>-118.907085</v>
      </c>
      <c r="G6" s="5">
        <f>SUMIFS(Data!$K:$K, Data!$H:$H,$B6,Data!$G:$G, G$4, Data!$B:$B, $C$3)</f>
        <v>-163.66889599999999</v>
      </c>
      <c r="H6" s="5">
        <f>SUMIFS(Data!$K:$K, Data!$H:$H,$B6,Data!$G:$G, H$4, Data!$B:$B, $C$3)</f>
        <v>-215.327933</v>
      </c>
      <c r="J6" s="4">
        <f t="shared" ref="J6:J15" si="0">B6</f>
        <v>6</v>
      </c>
      <c r="K6" s="5">
        <f>SUMIFS(Data!$K:$K, Data!$H:$H,$B6,Data!$G:$G, K$4, Data!$B:$B, $K$3)</f>
        <v>104.113623</v>
      </c>
      <c r="L6" s="5">
        <f>SUMIFS(Data!$K:$K, Data!$H:$H,$B6,Data!$G:$G, L$4, Data!$B:$B, $K$3)</f>
        <v>70.763920999999996</v>
      </c>
      <c r="M6" s="5">
        <f>SUMIFS(Data!$K:$K, Data!$H:$H,$B6,Data!$G:$G, M$4, Data!$B:$B, $K$3)</f>
        <v>36.029596900000001</v>
      </c>
      <c r="N6" s="5">
        <f>SUMIFS(Data!$K:$K, Data!$H:$H,$B6,Data!$G:$G, N$4, Data!$B:$B, $K$3)</f>
        <v>-2.0196078599999998</v>
      </c>
      <c r="O6" s="5">
        <f>SUMIFS(Data!$K:$K, Data!$H:$H,$B6,Data!$G:$G, O$4, Data!$B:$B, $K$3)</f>
        <v>-44.352970399999997</v>
      </c>
      <c r="P6" s="5">
        <f>SUMIFS(Data!$K:$K, Data!$H:$H,$B6,Data!$G:$G, P$4, Data!$B:$B, $K$3)</f>
        <v>-88.267972200000003</v>
      </c>
    </row>
    <row r="7" spans="2:16" x14ac:dyDescent="0.2">
      <c r="B7" s="4">
        <f>Data!H5</f>
        <v>7</v>
      </c>
      <c r="C7" s="5">
        <f>SUMIFS(Data!$K:$K, Data!$H:$H,$B7,Data!$G:$G, C$4, Data!$B:$B, $C$3)</f>
        <v>8.4720627099999994</v>
      </c>
      <c r="D7" s="5">
        <f>SUMIFS(Data!$K:$K, Data!$H:$H,$B7,Data!$G:$G, D$4, Data!$B:$B, $C$3)</f>
        <v>-19.107247600000001</v>
      </c>
      <c r="E7" s="5">
        <f>SUMIFS(Data!$K:$K, Data!$H:$H,$B7,Data!$G:$G, E$4, Data!$B:$B, $C$3)</f>
        <v>-50.791972000000001</v>
      </c>
      <c r="F7" s="5">
        <f>SUMIFS(Data!$K:$K, Data!$H:$H,$B7,Data!$G:$G, F$4, Data!$B:$B, $C$3)</f>
        <v>-87.273517600000005</v>
      </c>
      <c r="G7" s="5">
        <f>SUMIFS(Data!$K:$K, Data!$H:$H,$B7,Data!$G:$G, G$4, Data!$B:$B, $C$3)</f>
        <v>-129.533309</v>
      </c>
      <c r="H7" s="5">
        <f>SUMIFS(Data!$K:$K, Data!$H:$H,$B7,Data!$G:$G, H$4, Data!$B:$B, $C$3)</f>
        <v>-178.49911499999999</v>
      </c>
      <c r="J7" s="4">
        <f t="shared" si="0"/>
        <v>7</v>
      </c>
      <c r="K7" s="5">
        <f>SUMIFS(Data!$K:$K, Data!$H:$H,$B7,Data!$G:$G, K$4, Data!$B:$B, $K$3)</f>
        <v>156.45509100000001</v>
      </c>
      <c r="L7" s="5">
        <f>SUMIFS(Data!$K:$K, Data!$H:$H,$B7,Data!$G:$G, L$4, Data!$B:$B, $K$3)</f>
        <v>120.891198</v>
      </c>
      <c r="M7" s="5">
        <f>SUMIFS(Data!$K:$K, Data!$H:$H,$B7,Data!$G:$G, M$4, Data!$B:$B, $K$3)</f>
        <v>85.416512100000006</v>
      </c>
      <c r="N7" s="5">
        <f>SUMIFS(Data!$K:$K, Data!$H:$H,$B7,Data!$G:$G, N$4, Data!$B:$B, $K$3)</f>
        <v>47.812443199999997</v>
      </c>
      <c r="O7" s="5">
        <f>SUMIFS(Data!$K:$K, Data!$H:$H,$B7,Data!$G:$G, O$4, Data!$B:$B, $K$3)</f>
        <v>6.2489294900000001</v>
      </c>
      <c r="P7" s="5">
        <f>SUMIFS(Data!$K:$K, Data!$H:$H,$B7,Data!$G:$G, P$4, Data!$B:$B, $K$3)</f>
        <v>-39.302165500000001</v>
      </c>
    </row>
    <row r="8" spans="2:16" x14ac:dyDescent="0.2">
      <c r="B8" s="4">
        <f>Data!H6</f>
        <v>8</v>
      </c>
      <c r="C8" s="5">
        <f>SUMIFS(Data!$K:$K, Data!$H:$H,$B8,Data!$G:$G, C$4, Data!$B:$B, $C$3)</f>
        <v>38.814897999999999</v>
      </c>
      <c r="D8" s="5">
        <f>SUMIFS(Data!$K:$K, Data!$H:$H,$B8,Data!$G:$G, D$4, Data!$B:$B, $C$3)</f>
        <v>9.6209336200000006</v>
      </c>
      <c r="E8" s="5">
        <f>SUMIFS(Data!$K:$K, Data!$H:$H,$B8,Data!$G:$G, E$4, Data!$B:$B, $C$3)</f>
        <v>-19.726929899999998</v>
      </c>
      <c r="F8" s="5">
        <f>SUMIFS(Data!$K:$K, Data!$H:$H,$B8,Data!$G:$G, F$4, Data!$B:$B, $C$3)</f>
        <v>-53.874958700000001</v>
      </c>
      <c r="G8" s="5">
        <f>SUMIFS(Data!$K:$K, Data!$H:$H,$B8,Data!$G:$G, G$4, Data!$B:$B, $C$3)</f>
        <v>-92.2191227</v>
      </c>
      <c r="H8" s="5">
        <f>SUMIFS(Data!$K:$K, Data!$H:$H,$B8,Data!$G:$G, H$4, Data!$B:$B, $C$3)</f>
        <v>-136.42254399999999</v>
      </c>
      <c r="J8" s="4">
        <f t="shared" si="0"/>
        <v>8</v>
      </c>
      <c r="K8" s="5">
        <f>SUMIFS(Data!$K:$K, Data!$H:$H,$B8,Data!$G:$G, K$4, Data!$B:$B, $K$3)</f>
        <v>182.99975699999999</v>
      </c>
      <c r="L8" s="5">
        <f>SUMIFS(Data!$K:$K, Data!$H:$H,$B8,Data!$G:$G, L$4, Data!$B:$B, $K$3)</f>
        <v>175.96356299999999</v>
      </c>
      <c r="M8" s="5">
        <f>SUMIFS(Data!$K:$K, Data!$H:$H,$B8,Data!$G:$G, M$4, Data!$B:$B, $K$3)</f>
        <v>138.50588500000001</v>
      </c>
      <c r="N8" s="5">
        <f>SUMIFS(Data!$K:$K, Data!$H:$H,$B8,Data!$G:$G, N$4, Data!$B:$B, $K$3)</f>
        <v>101.44958699999999</v>
      </c>
      <c r="O8" s="5">
        <f>SUMIFS(Data!$K:$K, Data!$H:$H,$B8,Data!$G:$G, O$4, Data!$B:$B, $K$3)</f>
        <v>61.822950300000002</v>
      </c>
      <c r="P8" s="5">
        <f>SUMIFS(Data!$K:$K, Data!$H:$H,$B8,Data!$G:$G, P$4, Data!$B:$B, $K$3)</f>
        <v>18.9580418</v>
      </c>
    </row>
    <row r="9" spans="2:16" x14ac:dyDescent="0.2">
      <c r="B9" s="4">
        <f>Data!H7</f>
        <v>9</v>
      </c>
      <c r="C9" s="5">
        <f>SUMIFS(Data!$K:$K, Data!$H:$H,$B9,Data!$G:$G, C$4, Data!$B:$B, $C$3)</f>
        <v>71.510191000000006</v>
      </c>
      <c r="D9" s="5">
        <f>SUMIFS(Data!$K:$K, Data!$H:$H,$B9,Data!$G:$G, D$4, Data!$B:$B, $C$3)</f>
        <v>41.339036900000004</v>
      </c>
      <c r="E9" s="5">
        <f>SUMIFS(Data!$K:$K, Data!$H:$H,$B9,Data!$G:$G, E$4, Data!$B:$B, $C$3)</f>
        <v>12.515255399999999</v>
      </c>
      <c r="F9" s="5">
        <f>SUMIFS(Data!$K:$K, Data!$H:$H,$B9,Data!$G:$G, F$4, Data!$B:$B, $C$3)</f>
        <v>-17.9013095</v>
      </c>
      <c r="G9" s="5">
        <f>SUMIFS(Data!$K:$K, Data!$H:$H,$B9,Data!$G:$G, G$4, Data!$B:$B, $C$3)</f>
        <v>-52.6387541</v>
      </c>
      <c r="H9" s="5">
        <f>SUMIFS(Data!$K:$K, Data!$H:$H,$B9,Data!$G:$G, H$4, Data!$B:$B, $C$3)</f>
        <v>-91.252502500000006</v>
      </c>
      <c r="J9" s="4">
        <f t="shared" si="0"/>
        <v>9</v>
      </c>
      <c r="K9" s="5">
        <f>SUMIFS(Data!$K:$K, Data!$H:$H,$B9,Data!$G:$G, K$4, Data!$B:$B, $K$3)</f>
        <v>214.334261</v>
      </c>
      <c r="L9" s="5">
        <f>SUMIFS(Data!$K:$K, Data!$H:$H,$B9,Data!$G:$G, L$4, Data!$B:$B, $K$3)</f>
        <v>222.48602299999999</v>
      </c>
      <c r="M9" s="5">
        <f>SUMIFS(Data!$K:$K, Data!$H:$H,$B9,Data!$G:$G, M$4, Data!$B:$B, $K$3)</f>
        <v>195.09041400000001</v>
      </c>
      <c r="N9" s="5">
        <f>SUMIFS(Data!$K:$K, Data!$H:$H,$B9,Data!$G:$G, N$4, Data!$B:$B, $K$3)</f>
        <v>158.783018</v>
      </c>
      <c r="O9" s="5">
        <f>SUMIFS(Data!$K:$K, Data!$H:$H,$B9,Data!$G:$G, O$4, Data!$B:$B, $K$3)</f>
        <v>121.125196</v>
      </c>
      <c r="P9" s="5">
        <f>SUMIFS(Data!$K:$K, Data!$H:$H,$B9,Data!$G:$G, P$4, Data!$B:$B, $K$3)</f>
        <v>81.645962699999998</v>
      </c>
    </row>
    <row r="10" spans="2:16" x14ac:dyDescent="0.2">
      <c r="B10" s="4">
        <f>Data!H8</f>
        <v>10</v>
      </c>
      <c r="C10" s="5">
        <f>SUMIFS(Data!$K:$K, Data!$H:$H,$B10,Data!$G:$G, C$4, Data!$B:$B, $C$3)</f>
        <v>107.559732</v>
      </c>
      <c r="D10" s="5">
        <f>SUMIFS(Data!$K:$K, Data!$H:$H,$B10,Data!$G:$G, D$4, Data!$B:$B, $C$3)</f>
        <v>76.556246799999997</v>
      </c>
      <c r="E10" s="5">
        <f>SUMIFS(Data!$K:$K, Data!$H:$H,$B10,Data!$G:$G, E$4, Data!$B:$B, $C$3)</f>
        <v>47.841033600000003</v>
      </c>
      <c r="F10" s="5">
        <f>SUMIFS(Data!$K:$K, Data!$H:$H,$B10,Data!$G:$G, F$4, Data!$B:$B, $C$3)</f>
        <v>19.5096618</v>
      </c>
      <c r="G10" s="5">
        <f>SUMIFS(Data!$K:$K, Data!$H:$H,$B10,Data!$G:$G, G$4, Data!$B:$B, $C$3)</f>
        <v>-11.0489391</v>
      </c>
      <c r="H10" s="5">
        <f>SUMIFS(Data!$K:$K, Data!$H:$H,$B10,Data!$G:$G, H$4, Data!$B:$B, $C$3)</f>
        <v>-44.626793900000003</v>
      </c>
      <c r="J10" s="4">
        <f t="shared" si="0"/>
        <v>10</v>
      </c>
      <c r="K10" s="5">
        <f>SUMIFS(Data!$K:$K, Data!$H:$H,$B10,Data!$G:$G, K$4, Data!$B:$B, $K$3)</f>
        <v>253.97475</v>
      </c>
      <c r="L10" s="5">
        <f>SUMIFS(Data!$K:$K, Data!$H:$H,$B10,Data!$G:$G, L$4, Data!$B:$B, $K$3)</f>
        <v>262.47982400000001</v>
      </c>
      <c r="M10" s="5">
        <f>SUMIFS(Data!$K:$K, Data!$H:$H,$B10,Data!$G:$G, M$4, Data!$B:$B, $K$3)</f>
        <v>255.462098</v>
      </c>
      <c r="N10" s="5">
        <f>SUMIFS(Data!$K:$K, Data!$H:$H,$B10,Data!$G:$G, N$4, Data!$B:$B, $K$3)</f>
        <v>218.97967600000001</v>
      </c>
      <c r="O10" s="5">
        <f>SUMIFS(Data!$K:$K, Data!$H:$H,$B10,Data!$G:$G, O$4, Data!$B:$B, $K$3)</f>
        <v>183.318241</v>
      </c>
      <c r="P10" s="5">
        <f>SUMIFS(Data!$K:$K, Data!$H:$H,$B10,Data!$G:$G, P$4, Data!$B:$B, $K$3)</f>
        <v>147.467411</v>
      </c>
    </row>
    <row r="11" spans="2:16" x14ac:dyDescent="0.2">
      <c r="B11" s="4">
        <f>Data!H9</f>
        <v>11</v>
      </c>
      <c r="C11" s="5">
        <f>SUMIFS(Data!$K:$K, Data!$H:$H,$B11,Data!$G:$G, C$4, Data!$B:$B, $C$3)</f>
        <v>146.684899</v>
      </c>
      <c r="D11" s="5">
        <f>SUMIFS(Data!$K:$K, Data!$H:$H,$B11,Data!$G:$G, D$4, Data!$B:$B, $C$3)</f>
        <v>115.902975</v>
      </c>
      <c r="E11" s="5">
        <f>SUMIFS(Data!$K:$K, Data!$H:$H,$B11,Data!$G:$G, E$4, Data!$B:$B, $C$3)</f>
        <v>87.279412399999998</v>
      </c>
      <c r="F11" s="5">
        <f>SUMIFS(Data!$K:$K, Data!$H:$H,$B11,Data!$G:$G, F$4, Data!$B:$B, $C$3)</f>
        <v>60.294680800000002</v>
      </c>
      <c r="G11" s="5">
        <f>SUMIFS(Data!$K:$K, Data!$H:$H,$B11,Data!$G:$G, G$4, Data!$B:$B, $C$3)</f>
        <v>32.877234600000001</v>
      </c>
      <c r="H11" s="5">
        <f>SUMIFS(Data!$K:$K, Data!$H:$H,$B11,Data!$G:$G, H$4, Data!$B:$B, $C$3)</f>
        <v>4.3343697700000003</v>
      </c>
      <c r="J11" s="4">
        <f t="shared" si="0"/>
        <v>11</v>
      </c>
      <c r="K11" s="5">
        <f>SUMIFS(Data!$K:$K, Data!$H:$H,$B11,Data!$G:$G, K$4, Data!$B:$B, $K$3)</f>
        <v>309.622863</v>
      </c>
      <c r="L11" s="5">
        <f>SUMIFS(Data!$K:$K, Data!$H:$H,$B11,Data!$G:$G, L$4, Data!$B:$B, $K$3)</f>
        <v>316.87152800000001</v>
      </c>
      <c r="M11" s="5">
        <f>SUMIFS(Data!$K:$K, Data!$H:$H,$B11,Data!$G:$G, M$4, Data!$B:$B, $K$3)</f>
        <v>318.37002000000001</v>
      </c>
      <c r="N11" s="5">
        <f>SUMIFS(Data!$K:$K, Data!$H:$H,$B11,Data!$G:$G, N$4, Data!$B:$B, $K$3)</f>
        <v>283.07279899999997</v>
      </c>
      <c r="O11" s="5">
        <f>SUMIFS(Data!$K:$K, Data!$H:$H,$B11,Data!$G:$G, O$4, Data!$B:$B, $K$3)</f>
        <v>249.45990399999999</v>
      </c>
      <c r="P11" s="5">
        <f>SUMIFS(Data!$K:$K, Data!$H:$H,$B11,Data!$G:$G, P$4, Data!$B:$B, $K$3)</f>
        <v>217.07025300000001</v>
      </c>
    </row>
    <row r="12" spans="2:16" x14ac:dyDescent="0.2">
      <c r="B12" s="4">
        <f>Data!H10</f>
        <v>12</v>
      </c>
      <c r="C12" s="5">
        <f>SUMIFS(Data!$K:$K, Data!$H:$H,$B12,Data!$G:$G, C$4, Data!$B:$B, $C$3)</f>
        <v>191.660325</v>
      </c>
      <c r="D12" s="5">
        <f>SUMIFS(Data!$K:$K, Data!$H:$H,$B12,Data!$G:$G, D$4, Data!$B:$B, $C$3)</f>
        <v>161.35906299999999</v>
      </c>
      <c r="E12" s="5">
        <f>SUMIFS(Data!$K:$K, Data!$H:$H,$B12,Data!$G:$G, E$4, Data!$B:$B, $C$3)</f>
        <v>134.128818</v>
      </c>
      <c r="F12" s="5">
        <f>SUMIFS(Data!$K:$K, Data!$H:$H,$B12,Data!$G:$G, F$4, Data!$B:$B, $C$3)</f>
        <v>107.039742</v>
      </c>
      <c r="G12" s="5">
        <f>SUMIFS(Data!$K:$K, Data!$H:$H,$B12,Data!$G:$G, G$4, Data!$B:$B, $C$3)</f>
        <v>81.654990900000001</v>
      </c>
      <c r="H12" s="5">
        <f>SUMIFS(Data!$K:$K, Data!$H:$H,$B12,Data!$G:$G, H$4, Data!$B:$B, $C$3)</f>
        <v>55.984721100000002</v>
      </c>
      <c r="J12" s="4">
        <f t="shared" si="0"/>
        <v>12</v>
      </c>
      <c r="K12" s="5">
        <f>SUMIFS(Data!$K:$K, Data!$H:$H,$B12,Data!$G:$G, K$4, Data!$B:$B, $K$3)</f>
        <v>420.97784300000001</v>
      </c>
      <c r="L12" s="5">
        <f>SUMIFS(Data!$K:$K, Data!$H:$H,$B12,Data!$G:$G, L$4, Data!$B:$B, $K$3)</f>
        <v>401.915369</v>
      </c>
      <c r="M12" s="5">
        <f>SUMIFS(Data!$K:$K, Data!$H:$H,$B12,Data!$G:$G, M$4, Data!$B:$B, $K$3)</f>
        <v>382.55098099999998</v>
      </c>
      <c r="N12" s="5">
        <f>SUMIFS(Data!$K:$K, Data!$H:$H,$B12,Data!$G:$G, N$4, Data!$B:$B, $K$3)</f>
        <v>350.52879799999999</v>
      </c>
      <c r="O12" s="5">
        <f>SUMIFS(Data!$K:$K, Data!$H:$H,$B12,Data!$G:$G, O$4, Data!$B:$B, $K$3)</f>
        <v>319.53192799999999</v>
      </c>
      <c r="P12" s="5">
        <f>SUMIFS(Data!$K:$K, Data!$H:$H,$B12,Data!$G:$G, P$4, Data!$B:$B, $K$3)</f>
        <v>291.28572100000002</v>
      </c>
    </row>
    <row r="13" spans="2:16" x14ac:dyDescent="0.2">
      <c r="B13" s="4">
        <f>Data!H11</f>
        <v>13</v>
      </c>
      <c r="C13" s="5">
        <f>SUMIFS(Data!$K:$K, Data!$H:$H,$B13,Data!$G:$G, C$4, Data!$B:$B, $C$3)</f>
        <v>274.90126900000001</v>
      </c>
      <c r="D13" s="5">
        <f>SUMIFS(Data!$K:$K, Data!$H:$H,$B13,Data!$G:$G, D$4, Data!$B:$B, $C$3)</f>
        <v>229.305238</v>
      </c>
      <c r="E13" s="5">
        <f>SUMIFS(Data!$K:$K, Data!$H:$H,$B13,Data!$G:$G, E$4, Data!$B:$B, $C$3)</f>
        <v>193.44057599999999</v>
      </c>
      <c r="F13" s="5">
        <f>SUMIFS(Data!$K:$K, Data!$H:$H,$B13,Data!$G:$G, F$4, Data!$B:$B, $C$3)</f>
        <v>163.39797100000001</v>
      </c>
      <c r="G13" s="5">
        <f>SUMIFS(Data!$K:$K, Data!$H:$H,$B13,Data!$G:$G, G$4, Data!$B:$B, $C$3)</f>
        <v>136.483959</v>
      </c>
      <c r="H13" s="5">
        <f>SUMIFS(Data!$K:$K, Data!$H:$H,$B13,Data!$G:$G, H$4, Data!$B:$B, $C$3)</f>
        <v>111.50539499999999</v>
      </c>
      <c r="J13" s="4">
        <f t="shared" si="0"/>
        <v>13</v>
      </c>
      <c r="K13" s="5">
        <f>SUMIFS(Data!$K:$K, Data!$H:$H,$B13,Data!$G:$G, K$4, Data!$B:$B, $K$3)</f>
        <v>522.62319200000002</v>
      </c>
      <c r="L13" s="5">
        <f>SUMIFS(Data!$K:$K, Data!$H:$H,$B13,Data!$G:$G, L$4, Data!$B:$B, $K$3)</f>
        <v>484.50590599999998</v>
      </c>
      <c r="M13" s="5">
        <f>SUMIFS(Data!$K:$K, Data!$H:$H,$B13,Data!$G:$G, M$4, Data!$B:$B, $K$3)</f>
        <v>453.21935300000001</v>
      </c>
      <c r="N13" s="5">
        <f>SUMIFS(Data!$K:$K, Data!$H:$H,$B13,Data!$G:$G, N$4, Data!$B:$B, $K$3)</f>
        <v>422.187881</v>
      </c>
      <c r="O13" s="5">
        <f>SUMIFS(Data!$K:$K, Data!$H:$H,$B13,Data!$G:$G, O$4, Data!$B:$B, $K$3)</f>
        <v>394.63913100000002</v>
      </c>
      <c r="P13" s="5">
        <f>SUMIFS(Data!$K:$K, Data!$H:$H,$B13,Data!$G:$G, P$4, Data!$B:$B, $K$3)</f>
        <v>368.76234099999999</v>
      </c>
    </row>
    <row r="14" spans="2:16" x14ac:dyDescent="0.2">
      <c r="B14" s="4">
        <f>Data!H12</f>
        <v>14</v>
      </c>
      <c r="C14" s="5">
        <f>SUMIFS(Data!$K:$K, Data!$H:$H,$B14,Data!$G:$G, C$4, Data!$B:$B, $C$3)</f>
        <v>394.15263299999998</v>
      </c>
      <c r="D14" s="5">
        <f>SUMIFS(Data!$K:$K, Data!$H:$H,$B14,Data!$G:$G, D$4, Data!$B:$B, $C$3)</f>
        <v>331.10872899999998</v>
      </c>
      <c r="E14" s="5">
        <f>SUMIFS(Data!$K:$K, Data!$H:$H,$B14,Data!$G:$G, E$4, Data!$B:$B, $C$3)</f>
        <v>280.21998100000002</v>
      </c>
      <c r="F14" s="5">
        <f>SUMIFS(Data!$K:$K, Data!$H:$H,$B14,Data!$G:$G, F$4, Data!$B:$B, $C$3)</f>
        <v>237.542384</v>
      </c>
      <c r="G14" s="5">
        <f>SUMIFS(Data!$K:$K, Data!$H:$H,$B14,Data!$G:$G, G$4, Data!$B:$B, $C$3)</f>
        <v>201.56346199999999</v>
      </c>
      <c r="H14" s="5">
        <f>SUMIFS(Data!$K:$K, Data!$H:$H,$B14,Data!$G:$G, H$4, Data!$B:$B, $C$3)</f>
        <v>171.919499</v>
      </c>
      <c r="J14" s="4">
        <f t="shared" si="0"/>
        <v>14</v>
      </c>
      <c r="K14" s="5">
        <f>SUMIFS(Data!$K:$K, Data!$H:$H,$B14,Data!$G:$G, K$4, Data!$B:$B, $K$3)</f>
        <v>652.48282400000005</v>
      </c>
      <c r="L14" s="5">
        <f>SUMIFS(Data!$K:$K, Data!$H:$H,$B14,Data!$G:$G, L$4, Data!$B:$B, $K$3)</f>
        <v>591.84360200000003</v>
      </c>
      <c r="M14" s="5">
        <f>SUMIFS(Data!$K:$K, Data!$H:$H,$B14,Data!$G:$G, M$4, Data!$B:$B, $K$3)</f>
        <v>545.06476999999995</v>
      </c>
      <c r="N14" s="5">
        <f>SUMIFS(Data!$K:$K, Data!$H:$H,$B14,Data!$G:$G, N$4, Data!$B:$B, $K$3)</f>
        <v>507.48048</v>
      </c>
      <c r="O14" s="5">
        <f>SUMIFS(Data!$K:$K, Data!$H:$H,$B14,Data!$G:$G, O$4, Data!$B:$B, $K$3)</f>
        <v>476.68755599999997</v>
      </c>
      <c r="P14" s="5">
        <f>SUMIFS(Data!$K:$K, Data!$H:$H,$B14,Data!$G:$G, P$4, Data!$B:$B, $K$3)</f>
        <v>451.02354000000003</v>
      </c>
    </row>
    <row r="15" spans="2:16" x14ac:dyDescent="0.2">
      <c r="B15" s="4">
        <f>Data!H13</f>
        <v>15</v>
      </c>
      <c r="C15" s="5">
        <f>SUMIFS(Data!$K:$K, Data!$H:$H,$B15,Data!$G:$G, C$4, Data!$B:$B, $C$3)</f>
        <v>563.04201599999999</v>
      </c>
      <c r="D15" s="5">
        <f>SUMIFS(Data!$K:$K, Data!$H:$H,$B15,Data!$G:$G, D$4, Data!$B:$B, $C$3)</f>
        <v>478.32229799999999</v>
      </c>
      <c r="E15" s="5">
        <f>SUMIFS(Data!$K:$K, Data!$H:$H,$B15,Data!$G:$G, E$4, Data!$B:$B, $C$3)</f>
        <v>404.822361</v>
      </c>
      <c r="F15" s="5">
        <f>SUMIFS(Data!$K:$K, Data!$H:$H,$B15,Data!$G:$G, F$4, Data!$B:$B, $C$3)</f>
        <v>342.08712200000002</v>
      </c>
      <c r="G15" s="5">
        <f>SUMIFS(Data!$K:$K, Data!$H:$H,$B15,Data!$G:$G, G$4, Data!$B:$B, $C$3)</f>
        <v>287.55114200000003</v>
      </c>
      <c r="H15" s="5">
        <f>SUMIFS(Data!$K:$K, Data!$H:$H,$B15,Data!$G:$G, H$4, Data!$B:$B, $C$3)</f>
        <v>239.58885599999999</v>
      </c>
      <c r="J15" s="4">
        <f t="shared" si="0"/>
        <v>15</v>
      </c>
      <c r="K15" s="5">
        <f>SUMIFS(Data!$K:$K, Data!$H:$H,$B15,Data!$G:$G, K$4, Data!$B:$B, $K$3)</f>
        <v>843.80454099999997</v>
      </c>
      <c r="L15" s="5">
        <f>SUMIFS(Data!$K:$K, Data!$H:$H,$B15,Data!$G:$G, L$4, Data!$B:$B, $K$3)</f>
        <v>755.83511399999998</v>
      </c>
      <c r="M15" s="5">
        <f>SUMIFS(Data!$K:$K, Data!$H:$H,$B15,Data!$G:$G, M$4, Data!$B:$B, $K$3)</f>
        <v>682.79911600000003</v>
      </c>
      <c r="N15" s="5">
        <f>SUMIFS(Data!$K:$K, Data!$H:$H,$B15,Data!$G:$G, N$4, Data!$B:$B, $K$3)</f>
        <v>620.950107</v>
      </c>
      <c r="O15" s="5">
        <f>SUMIFS(Data!$K:$K, Data!$H:$H,$B15,Data!$G:$G, O$4, Data!$B:$B, $K$3)</f>
        <v>572.86613399999999</v>
      </c>
      <c r="P15" s="5">
        <f>SUMIFS(Data!$K:$K, Data!$H:$H,$B15,Data!$G:$G, P$4, Data!$B:$B, $K$3)</f>
        <v>538.95135300000004</v>
      </c>
    </row>
  </sheetData>
  <mergeCells count="4">
    <mergeCell ref="C2:H2"/>
    <mergeCell ref="K2:P2"/>
    <mergeCell ref="C3:H3"/>
    <mergeCell ref="K3:P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70FEF-1E06-4620-A741-688C2B9C9969}">
  <dimension ref="B2:P15"/>
  <sheetViews>
    <sheetView topLeftCell="A16" workbookViewId="0">
      <selection activeCell="R10" sqref="R10"/>
    </sheetView>
  </sheetViews>
  <sheetFormatPr baseColWidth="10" defaultColWidth="8.83203125" defaultRowHeight="15" x14ac:dyDescent="0.2"/>
  <sheetData>
    <row r="2" spans="2:16" x14ac:dyDescent="0.2">
      <c r="C2" s="24">
        <v>0</v>
      </c>
      <c r="D2" s="24"/>
      <c r="E2" s="24"/>
      <c r="F2" s="24"/>
      <c r="G2" s="24"/>
      <c r="H2" s="24"/>
      <c r="K2" s="24">
        <v>9</v>
      </c>
      <c r="L2" s="24"/>
      <c r="M2" s="24"/>
      <c r="N2" s="24"/>
      <c r="O2" s="24"/>
      <c r="P2" s="24"/>
    </row>
    <row r="3" spans="2:16" x14ac:dyDescent="0.2">
      <c r="C3" s="23">
        <f>Data!$B$3+'COP Analysis'!C2*(Data!$B$70-Data!$B$67)</f>
        <v>80</v>
      </c>
      <c r="D3" s="23"/>
      <c r="E3" s="23"/>
      <c r="F3" s="23"/>
      <c r="G3" s="23"/>
      <c r="H3" s="23"/>
      <c r="K3" s="23">
        <f>Data!$B$3+'COP Analysis'!K2*(Data!$B$70-Data!$B$67)</f>
        <v>119.99999999999999</v>
      </c>
      <c r="L3" s="23"/>
      <c r="M3" s="23"/>
      <c r="N3" s="23"/>
      <c r="O3" s="23"/>
      <c r="P3" s="23"/>
    </row>
    <row r="4" spans="2:16" x14ac:dyDescent="0.2">
      <c r="C4" s="3">
        <v>50</v>
      </c>
      <c r="D4" s="3">
        <v>55</v>
      </c>
      <c r="E4" s="3">
        <v>60</v>
      </c>
      <c r="F4" s="3">
        <v>65</v>
      </c>
      <c r="G4" s="3">
        <v>70</v>
      </c>
      <c r="H4" s="3">
        <v>75</v>
      </c>
      <c r="K4" s="3">
        <v>50</v>
      </c>
      <c r="L4" s="3">
        <v>55</v>
      </c>
      <c r="M4" s="3">
        <v>60</v>
      </c>
      <c r="N4" s="3">
        <v>65</v>
      </c>
      <c r="O4" s="3">
        <v>70</v>
      </c>
      <c r="P4" s="3">
        <v>75</v>
      </c>
    </row>
    <row r="5" spans="2:16" x14ac:dyDescent="0.2">
      <c r="B5" s="4">
        <f>Data!H3</f>
        <v>5</v>
      </c>
      <c r="C5" s="5">
        <f>SUMIFS(Data!$P:$P, Data!$H:$H,$B5,Data!$G:$G, C$4, Data!$B:$B, $C$3)</f>
        <v>100000000</v>
      </c>
      <c r="D5" s="5">
        <f>SUMIFS(Data!$P:$P, Data!$H:$H,$B5,Data!$G:$G, D$4, Data!$B:$B, $C$3)</f>
        <v>100000000</v>
      </c>
      <c r="E5" s="5">
        <f>SUMIFS(Data!$P:$P, Data!$H:$H,$B5,Data!$G:$G, E$4, Data!$B:$B, $C$3)</f>
        <v>100000000</v>
      </c>
      <c r="F5" s="5">
        <f>SUMIFS(Data!$P:$P, Data!$H:$H,$B5,Data!$G:$G, F$4, Data!$B:$B, $C$3)</f>
        <v>100000000</v>
      </c>
      <c r="G5" s="5">
        <f>SUMIFS(Data!$P:$P, Data!$H:$H,$B5,Data!$G:$G, G$4, Data!$B:$B, $C$3)</f>
        <v>100000000</v>
      </c>
      <c r="H5" s="5">
        <f>SUMIFS(Data!$P:$P, Data!$H:$H,$B5,Data!$G:$G, H$4, Data!$B:$B, $C$3)</f>
        <v>100000000</v>
      </c>
      <c r="J5" s="4">
        <f>B5</f>
        <v>5</v>
      </c>
      <c r="K5" s="5">
        <f>SUMIFS(Data!$P:$P, Data!$H:$H,$B5,Data!$G:$G, K$4, Data!$B:$B, $K$3)</f>
        <v>7.7078697904457201</v>
      </c>
      <c r="L5" s="5">
        <f>SUMIFS(Data!$P:$P, Data!$H:$H,$B5,Data!$G:$G, L$4, Data!$B:$B, $K$3)</f>
        <v>17.988833150525537</v>
      </c>
      <c r="M5" s="5">
        <f>SUMIFS(Data!$P:$P, Data!$H:$H,$B5,Data!$G:$G, M$4, Data!$B:$B, $K$3)</f>
        <v>100000000</v>
      </c>
      <c r="N5" s="5">
        <f>SUMIFS(Data!$P:$P, Data!$H:$H,$B5,Data!$G:$G, N$4, Data!$B:$B, $K$3)</f>
        <v>100000000</v>
      </c>
      <c r="O5" s="5">
        <f>SUMIFS(Data!$P:$P, Data!$H:$H,$B5,Data!$G:$G, O$4, Data!$B:$B, $K$3)</f>
        <v>100000000</v>
      </c>
      <c r="P5" s="5">
        <f>SUMIFS(Data!$P:$P, Data!$H:$H,$B5,Data!$G:$G, P$4, Data!$B:$B, $K$3)</f>
        <v>100000000</v>
      </c>
    </row>
    <row r="6" spans="2:16" x14ac:dyDescent="0.2">
      <c r="B6" s="4">
        <f>Data!H4</f>
        <v>6</v>
      </c>
      <c r="C6" s="5">
        <f>SUMIFS(Data!$P:$P, Data!$H:$H,$B6,Data!$G:$G, C$4, Data!$B:$B, $C$3)</f>
        <v>100000000</v>
      </c>
      <c r="D6" s="5">
        <f>SUMIFS(Data!$P:$P, Data!$H:$H,$B6,Data!$G:$G, D$4, Data!$B:$B, $C$3)</f>
        <v>100000000</v>
      </c>
      <c r="E6" s="5">
        <f>SUMIFS(Data!$P:$P, Data!$H:$H,$B6,Data!$G:$G, E$4, Data!$B:$B, $C$3)</f>
        <v>100000000</v>
      </c>
      <c r="F6" s="5">
        <f>SUMIFS(Data!$P:$P, Data!$H:$H,$B6,Data!$G:$G, F$4, Data!$B:$B, $C$3)</f>
        <v>100000000</v>
      </c>
      <c r="G6" s="5">
        <f>SUMIFS(Data!$P:$P, Data!$H:$H,$B6,Data!$G:$G, G$4, Data!$B:$B, $C$3)</f>
        <v>100000000</v>
      </c>
      <c r="H6" s="5">
        <f>SUMIFS(Data!$P:$P, Data!$H:$H,$B6,Data!$G:$G, H$4, Data!$B:$B, $C$3)</f>
        <v>100000000</v>
      </c>
      <c r="J6" s="4">
        <f t="shared" ref="J6:J15" si="0">B6</f>
        <v>6</v>
      </c>
      <c r="K6" s="5">
        <f>SUMIFS(Data!$P:$P, Data!$H:$H,$B6,Data!$G:$G, K$4, Data!$B:$B, $K$3)</f>
        <v>4.8890527899504566</v>
      </c>
      <c r="L6" s="5">
        <f>SUMIFS(Data!$P:$P, Data!$H:$H,$B6,Data!$G:$G, L$4, Data!$B:$B, $K$3)</f>
        <v>7.5707117896985956</v>
      </c>
      <c r="M6" s="5">
        <f>SUMIFS(Data!$P:$P, Data!$H:$H,$B6,Data!$G:$G, M$4, Data!$B:$B, $K$3)</f>
        <v>15.41446890292575</v>
      </c>
      <c r="N6" s="5">
        <f>SUMIFS(Data!$P:$P, Data!$H:$H,$B6,Data!$G:$G, N$4, Data!$B:$B, $K$3)</f>
        <v>100000000</v>
      </c>
      <c r="O6" s="5">
        <f>SUMIFS(Data!$P:$P, Data!$H:$H,$B6,Data!$G:$G, O$4, Data!$B:$B, $K$3)</f>
        <v>100000000</v>
      </c>
      <c r="P6" s="5">
        <f>SUMIFS(Data!$P:$P, Data!$H:$H,$B6,Data!$G:$G, P$4, Data!$B:$B, $K$3)</f>
        <v>100000000</v>
      </c>
    </row>
    <row r="7" spans="2:16" x14ac:dyDescent="0.2">
      <c r="B7" s="4">
        <f>Data!H5</f>
        <v>7</v>
      </c>
      <c r="C7" s="5">
        <f>SUMIFS(Data!$P:$P, Data!$H:$H,$B7,Data!$G:$G, C$4, Data!$B:$B, $C$3)</f>
        <v>97.568540778660036</v>
      </c>
      <c r="D7" s="5">
        <f>SUMIFS(Data!$P:$P, Data!$H:$H,$B7,Data!$G:$G, D$4, Data!$B:$B, $C$3)</f>
        <v>100000000</v>
      </c>
      <c r="E7" s="5">
        <f>SUMIFS(Data!$P:$P, Data!$H:$H,$B7,Data!$G:$G, E$4, Data!$B:$B, $C$3)</f>
        <v>100000000</v>
      </c>
      <c r="F7" s="5">
        <f>SUMIFS(Data!$P:$P, Data!$H:$H,$B7,Data!$G:$G, F$4, Data!$B:$B, $C$3)</f>
        <v>100000000</v>
      </c>
      <c r="G7" s="5">
        <f>SUMIFS(Data!$P:$P, Data!$H:$H,$B7,Data!$G:$G, G$4, Data!$B:$B, $C$3)</f>
        <v>100000000</v>
      </c>
      <c r="H7" s="5">
        <f>SUMIFS(Data!$P:$P, Data!$H:$H,$B7,Data!$G:$G, H$4, Data!$B:$B, $C$3)</f>
        <v>100000000</v>
      </c>
      <c r="J7" s="4">
        <f t="shared" si="0"/>
        <v>7</v>
      </c>
      <c r="K7" s="5">
        <f>SUMIFS(Data!$P:$P, Data!$H:$H,$B7,Data!$G:$G, K$4, Data!$B:$B, $K$3)</f>
        <v>3.6323650855183738</v>
      </c>
      <c r="L7" s="5">
        <f>SUMIFS(Data!$P:$P, Data!$H:$H,$B7,Data!$G:$G, L$4, Data!$B:$B, $K$3)</f>
        <v>4.9673845981739708</v>
      </c>
      <c r="M7" s="5">
        <f>SUMIFS(Data!$P:$P, Data!$H:$H,$B7,Data!$G:$G, M$4, Data!$B:$B, $K$3)</f>
        <v>7.3688670436825285</v>
      </c>
      <c r="N7" s="5">
        <f>SUMIFS(Data!$P:$P, Data!$H:$H,$B7,Data!$G:$G, N$4, Data!$B:$B, $K$3)</f>
        <v>13.583069270971704</v>
      </c>
      <c r="O7" s="5">
        <f>SUMIFS(Data!$P:$P, Data!$H:$H,$B7,Data!$G:$G, O$4, Data!$B:$B, $K$3)</f>
        <v>104.63845848259042</v>
      </c>
      <c r="P7" s="5">
        <f>SUMIFS(Data!$P:$P, Data!$H:$H,$B7,Data!$G:$G, P$4, Data!$B:$B, $K$3)</f>
        <v>100000000</v>
      </c>
    </row>
    <row r="8" spans="2:16" x14ac:dyDescent="0.2">
      <c r="B8" s="4">
        <f>Data!H6</f>
        <v>8</v>
      </c>
      <c r="C8" s="5">
        <f>SUMIFS(Data!$P:$P, Data!$H:$H,$B8,Data!$G:$G, C$4, Data!$B:$B, $C$3)</f>
        <v>22.950441142470606</v>
      </c>
      <c r="D8" s="5">
        <f>SUMIFS(Data!$P:$P, Data!$H:$H,$B8,Data!$G:$G, D$4, Data!$B:$B, $C$3)</f>
        <v>101.44496777018611</v>
      </c>
      <c r="E8" s="5">
        <f>SUMIFS(Data!$P:$P, Data!$H:$H,$B8,Data!$G:$G, E$4, Data!$B:$B, $C$3)</f>
        <v>100000000</v>
      </c>
      <c r="F8" s="5">
        <f>SUMIFS(Data!$P:$P, Data!$H:$H,$B8,Data!$G:$G, F$4, Data!$B:$B, $C$3)</f>
        <v>100000000</v>
      </c>
      <c r="G8" s="5">
        <f>SUMIFS(Data!$P:$P, Data!$H:$H,$B8,Data!$G:$G, G$4, Data!$B:$B, $C$3)</f>
        <v>100000000</v>
      </c>
      <c r="H8" s="5">
        <f>SUMIFS(Data!$P:$P, Data!$H:$H,$B8,Data!$G:$G, H$4, Data!$B:$B, $C$3)</f>
        <v>100000000</v>
      </c>
      <c r="J8" s="4">
        <f t="shared" si="0"/>
        <v>8</v>
      </c>
      <c r="K8" s="5">
        <f>SUMIFS(Data!$P:$P, Data!$H:$H,$B8,Data!$G:$G, K$4, Data!$B:$B, $K$3)</f>
        <v>3.0070975722661757</v>
      </c>
      <c r="L8" s="5">
        <f>SUMIFS(Data!$P:$P, Data!$H:$H,$B8,Data!$G:$G, L$4, Data!$B:$B, $K$3)</f>
        <v>3.7669393691465545</v>
      </c>
      <c r="M8" s="5">
        <f>SUMIFS(Data!$P:$P, Data!$H:$H,$B8,Data!$G:$G, M$4, Data!$B:$B, $K$3)</f>
        <v>5.016644671813042</v>
      </c>
      <c r="N8" s="5">
        <f>SUMIFS(Data!$P:$P, Data!$H:$H,$B8,Data!$G:$G, N$4, Data!$B:$B, $K$3)</f>
        <v>7.1389881261911894</v>
      </c>
      <c r="O8" s="5">
        <f>SUMIFS(Data!$P:$P, Data!$H:$H,$B8,Data!$G:$G, O$4, Data!$B:$B, $K$3)</f>
        <v>12.019703239558918</v>
      </c>
      <c r="P8" s="5">
        <f>SUMIFS(Data!$P:$P, Data!$H:$H,$B8,Data!$G:$G, P$4, Data!$B:$B, $K$3)</f>
        <v>39.480061490316999</v>
      </c>
    </row>
    <row r="9" spans="2:16" x14ac:dyDescent="0.2">
      <c r="B9" s="4">
        <f>Data!H7</f>
        <v>9</v>
      </c>
      <c r="C9" s="5">
        <f>SUMIFS(Data!$P:$P, Data!$H:$H,$B9,Data!$G:$G, C$4, Data!$B:$B, $C$3)</f>
        <v>13.423579962190283</v>
      </c>
      <c r="D9" s="5">
        <f>SUMIFS(Data!$P:$P, Data!$H:$H,$B9,Data!$G:$G, D$4, Data!$B:$B, $C$3)</f>
        <v>25.216648431400678</v>
      </c>
      <c r="E9" s="5">
        <f>SUMIFS(Data!$P:$P, Data!$H:$H,$B9,Data!$G:$G, E$4, Data!$B:$B, $C$3)</f>
        <v>90.761165768938284</v>
      </c>
      <c r="F9" s="5">
        <f>SUMIFS(Data!$P:$P, Data!$H:$H,$B9,Data!$G:$G, F$4, Data!$B:$B, $C$3)</f>
        <v>100000000</v>
      </c>
      <c r="G9" s="5">
        <f>SUMIFS(Data!$P:$P, Data!$H:$H,$B9,Data!$G:$G, G$4, Data!$B:$B, $C$3)</f>
        <v>100000000</v>
      </c>
      <c r="H9" s="5">
        <f>SUMIFS(Data!$P:$P, Data!$H:$H,$B9,Data!$G:$G, H$4, Data!$B:$B, $C$3)</f>
        <v>100000000</v>
      </c>
      <c r="J9" s="4">
        <f t="shared" si="0"/>
        <v>9</v>
      </c>
      <c r="K9" s="5">
        <f>SUMIFS(Data!$P:$P, Data!$H:$H,$B9,Data!$G:$G, K$4, Data!$B:$B, $K$3)</f>
        <v>2.5179359495867066</v>
      </c>
      <c r="L9" s="5">
        <f>SUMIFS(Data!$P:$P, Data!$H:$H,$B9,Data!$G:$G, L$4, Data!$B:$B, $K$3)</f>
        <v>3.1252513556772961</v>
      </c>
      <c r="M9" s="5">
        <f>SUMIFS(Data!$P:$P, Data!$H:$H,$B9,Data!$G:$G, M$4, Data!$B:$B, $K$3)</f>
        <v>3.882877935765721</v>
      </c>
      <c r="N9" s="5">
        <f>SUMIFS(Data!$P:$P, Data!$H:$H,$B9,Data!$G:$G, N$4, Data!$B:$B, $K$3)</f>
        <v>4.9906969459416617</v>
      </c>
      <c r="O9" s="5">
        <f>SUMIFS(Data!$P:$P, Data!$H:$H,$B9,Data!$G:$G, O$4, Data!$B:$B, $K$3)</f>
        <v>6.7668132483352181</v>
      </c>
      <c r="P9" s="5">
        <f>SUMIFS(Data!$P:$P, Data!$H:$H,$B9,Data!$G:$G, P$4, Data!$B:$B, $K$3)</f>
        <v>10.260957018515258</v>
      </c>
    </row>
    <row r="10" spans="2:16" x14ac:dyDescent="0.2">
      <c r="B10" s="4">
        <f>Data!H8</f>
        <v>10</v>
      </c>
      <c r="C10" s="5">
        <f>SUMIFS(Data!$P:$P, Data!$H:$H,$B10,Data!$G:$G, C$4, Data!$B:$B, $C$3)</f>
        <v>9.6941409262715528</v>
      </c>
      <c r="D10" s="5">
        <f>SUMIFS(Data!$P:$P, Data!$H:$H,$B10,Data!$G:$G, D$4, Data!$B:$B, $C$3)</f>
        <v>14.69018619653648</v>
      </c>
      <c r="E10" s="5">
        <f>SUMIFS(Data!$P:$P, Data!$H:$H,$B10,Data!$G:$G, E$4, Data!$B:$B, $C$3)</f>
        <v>25.336037263208294</v>
      </c>
      <c r="F10" s="5">
        <f>SUMIFS(Data!$P:$P, Data!$H:$H,$B10,Data!$G:$G, F$4, Data!$B:$B, $C$3)</f>
        <v>66.765916465040917</v>
      </c>
      <c r="G10" s="5">
        <f>SUMIFS(Data!$P:$P, Data!$H:$H,$B10,Data!$G:$G, G$4, Data!$B:$B, $C$3)</f>
        <v>100000000</v>
      </c>
      <c r="H10" s="5">
        <f>SUMIFS(Data!$P:$P, Data!$H:$H,$B10,Data!$G:$G, H$4, Data!$B:$B, $C$3)</f>
        <v>100000000</v>
      </c>
      <c r="J10" s="4">
        <f t="shared" si="0"/>
        <v>10</v>
      </c>
      <c r="K10" s="5">
        <f>SUMIFS(Data!$P:$P, Data!$H:$H,$B10,Data!$G:$G, K$4, Data!$B:$B, $K$3)</f>
        <v>2.1716181352673836</v>
      </c>
      <c r="L10" s="5">
        <f>SUMIFS(Data!$P:$P, Data!$H:$H,$B10,Data!$G:$G, L$4, Data!$B:$B, $K$3)</f>
        <v>2.7080466916192387</v>
      </c>
      <c r="M10" s="5">
        <f>SUMIFS(Data!$P:$P, Data!$H:$H,$B10,Data!$G:$G, M$4, Data!$B:$B, $K$3)</f>
        <v>3.2262073335043229</v>
      </c>
      <c r="N10" s="5">
        <f>SUMIFS(Data!$P:$P, Data!$H:$H,$B10,Data!$G:$G, N$4, Data!$B:$B, $K$3)</f>
        <v>3.9147081302650206</v>
      </c>
      <c r="O10" s="5">
        <f>SUMIFS(Data!$P:$P, Data!$H:$H,$B10,Data!$G:$G, O$4, Data!$B:$B, $K$3)</f>
        <v>4.8394609568613527</v>
      </c>
      <c r="P10" s="5">
        <f>SUMIFS(Data!$P:$P, Data!$H:$H,$B10,Data!$G:$G, P$4, Data!$B:$B, $K$3)</f>
        <v>6.1840436732153661</v>
      </c>
    </row>
    <row r="11" spans="2:16" x14ac:dyDescent="0.2">
      <c r="B11" s="4">
        <f>Data!H9</f>
        <v>11</v>
      </c>
      <c r="C11" s="5">
        <f>SUMIFS(Data!$P:$P, Data!$H:$H,$B11,Data!$G:$G, C$4, Data!$B:$B, $C$3)</f>
        <v>7.858292147714538</v>
      </c>
      <c r="D11" s="5">
        <f>SUMIFS(Data!$P:$P, Data!$H:$H,$B11,Data!$G:$G, D$4, Data!$B:$B, $C$3)</f>
        <v>10.627161813577262</v>
      </c>
      <c r="E11" s="5">
        <f>SUMIFS(Data!$P:$P, Data!$H:$H,$B11,Data!$G:$G, E$4, Data!$B:$B, $C$3)</f>
        <v>14.982049879153404</v>
      </c>
      <c r="F11" s="5">
        <f>SUMIFS(Data!$P:$P, Data!$H:$H,$B11,Data!$G:$G, F$4, Data!$B:$B, $C$3)</f>
        <v>23.023020796885952</v>
      </c>
      <c r="G11" s="5">
        <f>SUMIFS(Data!$P:$P, Data!$H:$H,$B11,Data!$G:$G, G$4, Data!$B:$B, $C$3)</f>
        <v>44.571865846648791</v>
      </c>
      <c r="H11" s="5">
        <f>SUMIFS(Data!$P:$P, Data!$H:$H,$B11,Data!$G:$G, H$4, Data!$B:$B, $C$3)</f>
        <v>354.88125647387943</v>
      </c>
      <c r="J11" s="4">
        <f t="shared" si="0"/>
        <v>11</v>
      </c>
      <c r="K11" s="5">
        <f>SUMIFS(Data!$P:$P, Data!$H:$H,$B11,Data!$G:$G, K$4, Data!$B:$B, $K$3)</f>
        <v>1.9915704222397812</v>
      </c>
      <c r="L11" s="5">
        <f>SUMIFS(Data!$P:$P, Data!$H:$H,$B11,Data!$G:$G, L$4, Data!$B:$B, $K$3)</f>
        <v>2.4307934349974163</v>
      </c>
      <c r="M11" s="5">
        <f>SUMIFS(Data!$P:$P, Data!$H:$H,$B11,Data!$G:$G, M$4, Data!$B:$B, $K$3)</f>
        <v>2.8208769877264195</v>
      </c>
      <c r="N11" s="5">
        <f>SUMIFS(Data!$P:$P, Data!$H:$H,$B11,Data!$G:$G, N$4, Data!$B:$B, $K$3)</f>
        <v>3.2737212627766477</v>
      </c>
      <c r="O11" s="5">
        <f>SUMIFS(Data!$P:$P, Data!$H:$H,$B11,Data!$G:$G, O$4, Data!$B:$B, $K$3)</f>
        <v>3.8237033154634745</v>
      </c>
      <c r="P11" s="5">
        <f>SUMIFS(Data!$P:$P, Data!$H:$H,$B11,Data!$G:$G, P$4, Data!$B:$B, $K$3)</f>
        <v>4.5100958812629202</v>
      </c>
    </row>
    <row r="12" spans="2:16" x14ac:dyDescent="0.2">
      <c r="B12" s="4">
        <f>Data!H10</f>
        <v>12</v>
      </c>
      <c r="C12" s="5">
        <f>SUMIFS(Data!$P:$P, Data!$H:$H,$B12,Data!$G:$G, C$4, Data!$B:$B, $C$3)</f>
        <v>7.1434037795772287</v>
      </c>
      <c r="D12" s="5">
        <f>SUMIFS(Data!$P:$P, Data!$H:$H,$B12,Data!$G:$G, D$4, Data!$B:$B, $C$3)</f>
        <v>8.6285070953839149</v>
      </c>
      <c r="E12" s="5">
        <f>SUMIFS(Data!$P:$P, Data!$H:$H,$B12,Data!$G:$G, E$4, Data!$B:$B, $C$3)</f>
        <v>10.769412580673006</v>
      </c>
      <c r="F12" s="5">
        <f>SUMIFS(Data!$P:$P, Data!$H:$H,$B12,Data!$G:$G, F$4, Data!$B:$B, $C$3)</f>
        <v>14.00963447763168</v>
      </c>
      <c r="G12" s="5">
        <f>SUMIFS(Data!$P:$P, Data!$H:$H,$B12,Data!$G:$G, G$4, Data!$B:$B, $C$3)</f>
        <v>19.068471661540531</v>
      </c>
      <c r="H12" s="5">
        <f>SUMIFS(Data!$P:$P, Data!$H:$H,$B12,Data!$G:$G, H$4, Data!$B:$B, $C$3)</f>
        <v>28.777539806302617</v>
      </c>
      <c r="J12" s="4">
        <f t="shared" si="0"/>
        <v>12</v>
      </c>
      <c r="K12" s="5">
        <f>SUMIFS(Data!$P:$P, Data!$H:$H,$B12,Data!$G:$G, K$4, Data!$B:$B, $K$3)</f>
        <v>2.1053460621204239</v>
      </c>
      <c r="L12" s="5">
        <f>SUMIFS(Data!$P:$P, Data!$H:$H,$B12,Data!$G:$G, L$4, Data!$B:$B, $K$3)</f>
        <v>2.3141392659706925</v>
      </c>
      <c r="M12" s="5">
        <f>SUMIFS(Data!$P:$P, Data!$H:$H,$B12,Data!$G:$G, M$4, Data!$B:$B, $K$3)</f>
        <v>2.5730548368401651</v>
      </c>
      <c r="N12" s="5">
        <f>SUMIFS(Data!$P:$P, Data!$H:$H,$B12,Data!$G:$G, N$4, Data!$B:$B, $K$3)</f>
        <v>2.866956568858003</v>
      </c>
      <c r="O12" s="5">
        <f>SUMIFS(Data!$P:$P, Data!$H:$H,$B12,Data!$G:$G, O$4, Data!$B:$B, $K$3)</f>
        <v>3.2051865252100877</v>
      </c>
      <c r="P12" s="5">
        <f>SUMIFS(Data!$P:$P, Data!$H:$H,$B12,Data!$G:$G, P$4, Data!$B:$B, $K$3)</f>
        <v>3.5904890442604285</v>
      </c>
    </row>
    <row r="13" spans="2:16" x14ac:dyDescent="0.2">
      <c r="B13" s="4">
        <f>Data!H11</f>
        <v>13</v>
      </c>
      <c r="C13" s="5">
        <f>SUMIFS(Data!$P:$P, Data!$H:$H,$B13,Data!$G:$G, C$4, Data!$B:$B, $C$3)</f>
        <v>6.5079359091645363</v>
      </c>
      <c r="D13" s="5">
        <f>SUMIFS(Data!$P:$P, Data!$H:$H,$B13,Data!$G:$G, D$4, Data!$B:$B, $C$3)</f>
        <v>7.3790598712795212</v>
      </c>
      <c r="E13" s="5">
        <f>SUMIFS(Data!$P:$P, Data!$H:$H,$B13,Data!$G:$G, E$4, Data!$B:$B, $C$3)</f>
        <v>8.5766328053117462</v>
      </c>
      <c r="F13" s="5">
        <f>SUMIFS(Data!$P:$P, Data!$H:$H,$B13,Data!$G:$G, F$4, Data!$B:$B, $C$3)</f>
        <v>10.163438932788216</v>
      </c>
      <c r="G13" s="5">
        <f>SUMIFS(Data!$P:$P, Data!$H:$H,$B13,Data!$G:$G, G$4, Data!$B:$B, $C$3)</f>
        <v>12.272975463731969</v>
      </c>
      <c r="H13" s="5">
        <f>SUMIFS(Data!$P:$P, Data!$H:$H,$B13,Data!$G:$G, H$4, Data!$B:$B, $C$3)</f>
        <v>15.179389660921789</v>
      </c>
      <c r="J13" s="4">
        <f t="shared" si="0"/>
        <v>13</v>
      </c>
      <c r="K13" s="5">
        <f>SUMIFS(Data!$P:$P, Data!$H:$H,$B13,Data!$G:$G, K$4, Data!$B:$B, $K$3)</f>
        <v>2.19210304390778</v>
      </c>
      <c r="L13" s="5">
        <f>SUMIFS(Data!$P:$P, Data!$H:$H,$B13,Data!$G:$G, L$4, Data!$B:$B, $K$3)</f>
        <v>2.2948779699705044</v>
      </c>
      <c r="M13" s="5">
        <f>SUMIFS(Data!$P:$P, Data!$H:$H,$B13,Data!$G:$G, M$4, Data!$B:$B, $K$3)</f>
        <v>2.4327318167280469</v>
      </c>
      <c r="N13" s="5">
        <f>SUMIFS(Data!$P:$P, Data!$H:$H,$B13,Data!$G:$G, N$4, Data!$B:$B, $K$3)</f>
        <v>2.6050784958462603</v>
      </c>
      <c r="O13" s="5">
        <f>SUMIFS(Data!$P:$P, Data!$H:$H,$B13,Data!$G:$G, O$4, Data!$B:$B, $K$3)</f>
        <v>2.8025812523897935</v>
      </c>
      <c r="P13" s="5">
        <f>SUMIFS(Data!$P:$P, Data!$H:$H,$B13,Data!$G:$G, P$4, Data!$B:$B, $K$3)</f>
        <v>3.0173437097255005</v>
      </c>
    </row>
    <row r="14" spans="2:16" x14ac:dyDescent="0.2">
      <c r="B14" s="4">
        <f>Data!H12</f>
        <v>14</v>
      </c>
      <c r="C14" s="5">
        <f>SUMIFS(Data!$P:$P, Data!$H:$H,$B14,Data!$G:$G, C$4, Data!$B:$B, $C$3)</f>
        <v>5.5387925063030083</v>
      </c>
      <c r="D14" s="5">
        <f>SUMIFS(Data!$P:$P, Data!$H:$H,$B14,Data!$G:$G, D$4, Data!$B:$B, $C$3)</f>
        <v>6.2728962062489151</v>
      </c>
      <c r="E14" s="5">
        <f>SUMIFS(Data!$P:$P, Data!$H:$H,$B14,Data!$G:$G, E$4, Data!$B:$B, $C$3)</f>
        <v>7.081383393570353</v>
      </c>
      <c r="F14" s="5">
        <f>SUMIFS(Data!$P:$P, Data!$H:$H,$B14,Data!$G:$G, F$4, Data!$B:$B, $C$3)</f>
        <v>8.0282979731313979</v>
      </c>
      <c r="G14" s="5">
        <f>SUMIFS(Data!$P:$P, Data!$H:$H,$B14,Data!$G:$G, G$4, Data!$B:$B, $C$3)</f>
        <v>9.1474858176428828</v>
      </c>
      <c r="H14" s="5">
        <f>SUMIFS(Data!$P:$P, Data!$H:$H,$B14,Data!$G:$G, H$4, Data!$B:$B, $C$3)</f>
        <v>10.416354226346368</v>
      </c>
      <c r="J14" s="4">
        <f t="shared" si="0"/>
        <v>14</v>
      </c>
      <c r="K14" s="5">
        <f>SUMIFS(Data!$P:$P, Data!$H:$H,$B14,Data!$G:$G, K$4, Data!$B:$B, $K$3)</f>
        <v>1.9987233104545292</v>
      </c>
      <c r="L14" s="5">
        <f>SUMIFS(Data!$P:$P, Data!$H:$H,$B14,Data!$G:$G, L$4, Data!$B:$B, $K$3)</f>
        <v>2.1662509076173135</v>
      </c>
      <c r="M14" s="5">
        <f>SUMIFS(Data!$P:$P, Data!$H:$H,$B14,Data!$G:$G, M$4, Data!$B:$B, $K$3)</f>
        <v>2.3041529908454734</v>
      </c>
      <c r="N14" s="5">
        <f>SUMIFS(Data!$P:$P, Data!$H:$H,$B14,Data!$G:$G, N$4, Data!$B:$B, $K$3)</f>
        <v>2.4241193671133914</v>
      </c>
      <c r="O14" s="5">
        <f>SUMIFS(Data!$P:$P, Data!$H:$H,$B14,Data!$G:$G, O$4, Data!$B:$B, $K$3)</f>
        <v>2.5337850438873213</v>
      </c>
      <c r="P14" s="5">
        <f>SUMIFS(Data!$P:$P, Data!$H:$H,$B14,Data!$G:$G, P$4, Data!$B:$B, $K$3)</f>
        <v>2.6322048955582225</v>
      </c>
    </row>
    <row r="15" spans="2:16" x14ac:dyDescent="0.2">
      <c r="B15" s="4">
        <f>Data!H13</f>
        <v>15</v>
      </c>
      <c r="C15" s="5">
        <f>SUMIFS(Data!$P:$P, Data!$H:$H,$B15,Data!$G:$G, C$4, Data!$B:$B, $C$3)</f>
        <v>4.4624342208948047</v>
      </c>
      <c r="D15" s="5">
        <f>SUMIFS(Data!$P:$P, Data!$H:$H,$B15,Data!$G:$G, D$4, Data!$B:$B, $C$3)</f>
        <v>5.1229739032571722</v>
      </c>
      <c r="E15" s="5">
        <f>SUMIFS(Data!$P:$P, Data!$H:$H,$B15,Data!$G:$G, E$4, Data!$B:$B, $C$3)</f>
        <v>5.8184395105585587</v>
      </c>
      <c r="F15" s="5">
        <f>SUMIFS(Data!$P:$P, Data!$H:$H,$B15,Data!$G:$G, F$4, Data!$B:$B, $C$3)</f>
        <v>6.5482165680589395</v>
      </c>
      <c r="G15" s="5">
        <f>SUMIFS(Data!$P:$P, Data!$H:$H,$B15,Data!$G:$G, G$4, Data!$B:$B, $C$3)</f>
        <v>7.2942421838825453</v>
      </c>
      <c r="H15" s="5">
        <f>SUMIFS(Data!$P:$P, Data!$H:$H,$B15,Data!$G:$G, H$4, Data!$B:$B, $C$3)</f>
        <v>7.9910076869351556</v>
      </c>
      <c r="J15" s="4">
        <f t="shared" si="0"/>
        <v>15</v>
      </c>
      <c r="K15" s="5">
        <f>SUMIFS(Data!$P:$P, Data!$H:$H,$B15,Data!$G:$G, K$4, Data!$B:$B, $K$3)</f>
        <v>1.6258162801235743</v>
      </c>
      <c r="L15" s="5">
        <f>SUMIFS(Data!$P:$P, Data!$H:$H,$B15,Data!$G:$G, L$4, Data!$B:$B, $K$3)</f>
        <v>1.8532139537512939</v>
      </c>
      <c r="M15" s="5">
        <f>SUMIFS(Data!$P:$P, Data!$H:$H,$B15,Data!$G:$G, M$4, Data!$B:$B, $K$3)</f>
        <v>2.0533129542013056</v>
      </c>
      <c r="N15" s="5">
        <f>SUMIFS(Data!$P:$P, Data!$H:$H,$B15,Data!$G:$G, N$4, Data!$B:$B, $K$3)</f>
        <v>2.2163471017809164</v>
      </c>
      <c r="O15" s="5">
        <f>SUMIFS(Data!$P:$P, Data!$H:$H,$B15,Data!$G:$G, O$4, Data!$B:$B, $K$3)</f>
        <v>2.3311394246251602</v>
      </c>
      <c r="P15" s="5">
        <f>SUMIFS(Data!$P:$P, Data!$H:$H,$B15,Data!$G:$G, P$4, Data!$B:$B, $K$3)</f>
        <v>2.3602314251913565</v>
      </c>
    </row>
  </sheetData>
  <mergeCells count="4">
    <mergeCell ref="C2:H2"/>
    <mergeCell ref="K2:P2"/>
    <mergeCell ref="C3:H3"/>
    <mergeCell ref="K3:P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C8E3-F9A8-4A78-8483-8994E03A10B5}">
  <dimension ref="B2:P15"/>
  <sheetViews>
    <sheetView topLeftCell="A4" workbookViewId="0">
      <selection activeCell="R29" sqref="R29"/>
    </sheetView>
  </sheetViews>
  <sheetFormatPr baseColWidth="10" defaultColWidth="8.83203125" defaultRowHeight="15" x14ac:dyDescent="0.2"/>
  <sheetData>
    <row r="2" spans="2:16" x14ac:dyDescent="0.2">
      <c r="C2" s="24">
        <v>0</v>
      </c>
      <c r="D2" s="24"/>
      <c r="E2" s="24"/>
      <c r="F2" s="24"/>
      <c r="G2" s="24"/>
      <c r="H2" s="24"/>
      <c r="K2" s="24">
        <v>9</v>
      </c>
      <c r="L2" s="24"/>
      <c r="M2" s="24"/>
      <c r="N2" s="24"/>
      <c r="O2" s="24"/>
      <c r="P2" s="24"/>
    </row>
    <row r="3" spans="2:16" x14ac:dyDescent="0.2">
      <c r="C3" s="23">
        <f>Data!$B$3+'Gradient Analysis'!C2*(Data!$B$70-Data!$B$67)</f>
        <v>80</v>
      </c>
      <c r="D3" s="23"/>
      <c r="E3" s="23"/>
      <c r="F3" s="23"/>
      <c r="G3" s="23"/>
      <c r="H3" s="23"/>
      <c r="K3" s="23">
        <f>Data!$B$3+'Gradient Analysis'!K2*(Data!$B$70-Data!$B$67)</f>
        <v>119.99999999999999</v>
      </c>
      <c r="L3" s="23"/>
      <c r="M3" s="23"/>
      <c r="N3" s="23"/>
      <c r="O3" s="23"/>
      <c r="P3" s="23"/>
    </row>
    <row r="4" spans="2:16" x14ac:dyDescent="0.2">
      <c r="C4" s="3">
        <v>50</v>
      </c>
      <c r="D4" s="3">
        <v>55</v>
      </c>
      <c r="E4" s="3">
        <v>60</v>
      </c>
      <c r="F4" s="3">
        <v>65</v>
      </c>
      <c r="G4" s="3">
        <v>70</v>
      </c>
      <c r="H4" s="3">
        <v>75</v>
      </c>
      <c r="K4" s="3">
        <v>50</v>
      </c>
      <c r="L4" s="3">
        <v>55</v>
      </c>
      <c r="M4" s="3">
        <v>60</v>
      </c>
      <c r="N4" s="3">
        <v>65</v>
      </c>
      <c r="O4" s="3">
        <v>70</v>
      </c>
      <c r="P4" s="3">
        <v>75</v>
      </c>
    </row>
    <row r="5" spans="2:16" x14ac:dyDescent="0.2">
      <c r="B5" s="4">
        <f>Data!H3</f>
        <v>5</v>
      </c>
      <c r="C5" s="5">
        <f>SUMIFS(Data!$I:$I, Data!$H:$H,$B5,Data!$G:$G, C$4, Data!$B:$B, $C$3)</f>
        <v>0.45058690000000001</v>
      </c>
      <c r="D5" s="5">
        <f>SUMIFS(Data!$I:$I, Data!$H:$H,$B5,Data!$G:$G, D$4, Data!$B:$B, $C$3)</f>
        <v>0.41627566999999999</v>
      </c>
      <c r="E5" s="5">
        <f>SUMIFS(Data!$I:$I, Data!$H:$H,$B5,Data!$G:$G, E$4, Data!$B:$B, $C$3)</f>
        <v>0.390006403</v>
      </c>
      <c r="F5" s="5">
        <f>SUMIFS(Data!$I:$I, Data!$H:$H,$B5,Data!$G:$G, F$4, Data!$B:$B, $C$3)</f>
        <v>0.373131351</v>
      </c>
      <c r="G5" s="5">
        <f>SUMIFS(Data!$I:$I, Data!$H:$H,$B5,Data!$G:$G, G$4, Data!$B:$B, $C$3)</f>
        <v>0.37323990200000001</v>
      </c>
      <c r="H5" s="5">
        <f>SUMIFS(Data!$I:$I, Data!$H:$H,$B5,Data!$G:$G, H$4, Data!$B:$B, $C$3)</f>
        <v>0.47069939599999999</v>
      </c>
      <c r="J5" s="4">
        <f>B5</f>
        <v>5</v>
      </c>
      <c r="K5" s="5">
        <f>SUMIFS(Data!$I:$I, Data!$H:$H,$B5,Data!$G:$G, K$4, Data!$B:$B, $K$3)</f>
        <v>0.73516177100000002</v>
      </c>
      <c r="L5" s="5">
        <f>SUMIFS(Data!$I:$I, Data!$H:$H,$B5,Data!$G:$G, L$4, Data!$B:$B, $K$3)</f>
        <v>0.70094694300000004</v>
      </c>
      <c r="M5" s="5">
        <f>SUMIFS(Data!$I:$I, Data!$H:$H,$B5,Data!$G:$G, M$4, Data!$B:$B, $K$3)</f>
        <v>0.684055254</v>
      </c>
      <c r="N5" s="5">
        <f>SUMIFS(Data!$I:$I, Data!$H:$H,$B5,Data!$G:$G, N$4, Data!$B:$B, $K$3)</f>
        <v>0.68796405800000004</v>
      </c>
      <c r="O5" s="5">
        <f>SUMIFS(Data!$I:$I, Data!$H:$H,$B5,Data!$G:$G, O$4, Data!$B:$B, $K$3)</f>
        <v>0.72615212799999995</v>
      </c>
      <c r="P5" s="5">
        <f>SUMIFS(Data!$I:$I, Data!$H:$H,$B5,Data!$G:$G, P$4, Data!$B:$B, $K$3)</f>
        <v>0.78877862200000004</v>
      </c>
    </row>
    <row r="6" spans="2:16" x14ac:dyDescent="0.2">
      <c r="B6" s="4">
        <f>Data!H4</f>
        <v>6</v>
      </c>
      <c r="C6" s="5">
        <f>SUMIFS(Data!$I:$I, Data!$H:$H,$B6,Data!$G:$G, C$4, Data!$B:$B, $C$3)</f>
        <v>0.41389585200000001</v>
      </c>
      <c r="D6" s="5">
        <f>SUMIFS(Data!$I:$I, Data!$H:$H,$B6,Data!$G:$G, D$4, Data!$B:$B, $C$3)</f>
        <v>0.37248333</v>
      </c>
      <c r="E6" s="5">
        <f>SUMIFS(Data!$I:$I, Data!$H:$H,$B6,Data!$G:$G, E$4, Data!$B:$B, $C$3)</f>
        <v>0.34594551699999998</v>
      </c>
      <c r="F6" s="5">
        <f>SUMIFS(Data!$I:$I, Data!$H:$H,$B6,Data!$G:$G, F$4, Data!$B:$B, $C$3)</f>
        <v>0.32515145200000001</v>
      </c>
      <c r="G6" s="5">
        <f>SUMIFS(Data!$I:$I, Data!$H:$H,$B6,Data!$G:$G, G$4, Data!$B:$B, $C$3)</f>
        <v>0.31103120499999998</v>
      </c>
      <c r="H6" s="5">
        <f>SUMIFS(Data!$I:$I, Data!$H:$H,$B6,Data!$G:$G, H$4, Data!$B:$B, $C$3)</f>
        <v>0.309584849</v>
      </c>
      <c r="J6" s="4">
        <f t="shared" ref="J6:J15" si="0">B6</f>
        <v>6</v>
      </c>
      <c r="K6" s="5">
        <f>SUMIFS(Data!$I:$I, Data!$H:$H,$B6,Data!$G:$G, K$4, Data!$B:$B, $K$3)</f>
        <v>0.65430169400000004</v>
      </c>
      <c r="L6" s="5">
        <f>SUMIFS(Data!$I:$I, Data!$H:$H,$B6,Data!$G:$G, L$4, Data!$B:$B, $K$3)</f>
        <v>0.61590020899999998</v>
      </c>
      <c r="M6" s="5">
        <f>SUMIFS(Data!$I:$I, Data!$H:$H,$B6,Data!$G:$G, M$4, Data!$B:$B, $K$3)</f>
        <v>0.58812895300000001</v>
      </c>
      <c r="N6" s="5">
        <f>SUMIFS(Data!$I:$I, Data!$H:$H,$B6,Data!$G:$G, N$4, Data!$B:$B, $K$3)</f>
        <v>0.57478336500000005</v>
      </c>
      <c r="O6" s="5">
        <f>SUMIFS(Data!$I:$I, Data!$H:$H,$B6,Data!$G:$G, O$4, Data!$B:$B, $K$3)</f>
        <v>0.57746640000000005</v>
      </c>
      <c r="P6" s="5">
        <f>SUMIFS(Data!$I:$I, Data!$H:$H,$B6,Data!$G:$G, P$4, Data!$B:$B, $K$3)</f>
        <v>0.60424275999999999</v>
      </c>
    </row>
    <row r="7" spans="2:16" x14ac:dyDescent="0.2">
      <c r="B7" s="4">
        <f>Data!H5</f>
        <v>7</v>
      </c>
      <c r="C7" s="5">
        <f>SUMIFS(Data!$I:$I, Data!$H:$H,$B7,Data!$G:$G, C$4, Data!$B:$B, $C$3)</f>
        <v>0.38953764200000002</v>
      </c>
      <c r="D7" s="5">
        <f>SUMIFS(Data!$I:$I, Data!$H:$H,$B7,Data!$G:$G, D$4, Data!$B:$B, $C$3)</f>
        <v>0.34922333700000002</v>
      </c>
      <c r="E7" s="5">
        <f>SUMIFS(Data!$I:$I, Data!$H:$H,$B7,Data!$G:$G, E$4, Data!$B:$B, $C$3)</f>
        <v>0.31625530899999998</v>
      </c>
      <c r="F7" s="5">
        <f>SUMIFS(Data!$I:$I, Data!$H:$H,$B7,Data!$G:$G, F$4, Data!$B:$B, $C$3)</f>
        <v>0.29563820800000001</v>
      </c>
      <c r="G7" s="5">
        <f>SUMIFS(Data!$I:$I, Data!$H:$H,$B7,Data!$G:$G, G$4, Data!$B:$B, $C$3)</f>
        <v>0.27874415000000002</v>
      </c>
      <c r="H7" s="5">
        <f>SUMIFS(Data!$I:$I, Data!$H:$H,$B7,Data!$G:$G, H$4, Data!$B:$B, $C$3)</f>
        <v>0.26731911800000002</v>
      </c>
      <c r="J7" s="4">
        <f t="shared" si="0"/>
        <v>7</v>
      </c>
      <c r="K7" s="5">
        <f>SUMIFS(Data!$I:$I, Data!$H:$H,$B7,Data!$G:$G, K$4, Data!$B:$B, $K$3)</f>
        <v>0.59709893999999997</v>
      </c>
      <c r="L7" s="5">
        <f>SUMIFS(Data!$I:$I, Data!$H:$H,$B7,Data!$G:$G, L$4, Data!$B:$B, $K$3)</f>
        <v>0.55974831700000005</v>
      </c>
      <c r="M7" s="5">
        <f>SUMIFS(Data!$I:$I, Data!$H:$H,$B7,Data!$G:$G, M$4, Data!$B:$B, $K$3)</f>
        <v>0.52894751900000003</v>
      </c>
      <c r="N7" s="5">
        <f>SUMIFS(Data!$I:$I, Data!$H:$H,$B7,Data!$G:$G, N$4, Data!$B:$B, $K$3)</f>
        <v>0.50725471099999997</v>
      </c>
      <c r="O7" s="5">
        <f>SUMIFS(Data!$I:$I, Data!$H:$H,$B7,Data!$G:$G, O$4, Data!$B:$B, $K$3)</f>
        <v>0.49749901499999999</v>
      </c>
      <c r="P7" s="5">
        <f>SUMIFS(Data!$I:$I, Data!$H:$H,$B7,Data!$G:$G, P$4, Data!$B:$B, $K$3)</f>
        <v>0.49869946199999998</v>
      </c>
    </row>
    <row r="8" spans="2:16" x14ac:dyDescent="0.2">
      <c r="B8" s="4">
        <f>Data!H6</f>
        <v>8</v>
      </c>
      <c r="C8" s="5">
        <f>SUMIFS(Data!$I:$I, Data!$H:$H,$B8,Data!$G:$G, C$4, Data!$B:$B, $C$3)</f>
        <v>0.36619592899999998</v>
      </c>
      <c r="D8" s="5">
        <f>SUMIFS(Data!$I:$I, Data!$H:$H,$B8,Data!$G:$G, D$4, Data!$B:$B, $C$3)</f>
        <v>0.33140898899999999</v>
      </c>
      <c r="E8" s="5">
        <f>SUMIFS(Data!$I:$I, Data!$H:$H,$B8,Data!$G:$G, E$4, Data!$B:$B, $C$3)</f>
        <v>0.300142144</v>
      </c>
      <c r="F8" s="5">
        <f>SUMIFS(Data!$I:$I, Data!$H:$H,$B8,Data!$G:$G, F$4, Data!$B:$B, $C$3)</f>
        <v>0.27370425900000001</v>
      </c>
      <c r="G8" s="5">
        <f>SUMIFS(Data!$I:$I, Data!$H:$H,$B8,Data!$G:$G, G$4, Data!$B:$B, $C$3)</f>
        <v>0.25782476100000001</v>
      </c>
      <c r="H8" s="5">
        <f>SUMIFS(Data!$I:$I, Data!$H:$H,$B8,Data!$G:$G, H$4, Data!$B:$B, $C$3)</f>
        <v>0.24425525100000001</v>
      </c>
      <c r="J8" s="4">
        <f t="shared" si="0"/>
        <v>8</v>
      </c>
      <c r="K8" s="5">
        <f>SUMIFS(Data!$I:$I, Data!$H:$H,$B8,Data!$G:$G, K$4, Data!$B:$B, $K$3)</f>
        <v>0.62252533799999998</v>
      </c>
      <c r="L8" s="5">
        <f>SUMIFS(Data!$I:$I, Data!$H:$H,$B8,Data!$G:$G, L$4, Data!$B:$B, $K$3)</f>
        <v>0.516752086</v>
      </c>
      <c r="M8" s="5">
        <f>SUMIFS(Data!$I:$I, Data!$H:$H,$B8,Data!$G:$G, M$4, Data!$B:$B, $K$3)</f>
        <v>0.48820347200000003</v>
      </c>
      <c r="N8" s="5">
        <f>SUMIFS(Data!$I:$I, Data!$H:$H,$B8,Data!$G:$G, N$4, Data!$B:$B, $K$3)</f>
        <v>0.46385167599999999</v>
      </c>
      <c r="O8" s="5">
        <f>SUMIFS(Data!$I:$I, Data!$H:$H,$B8,Data!$G:$G, O$4, Data!$B:$B, $K$3)</f>
        <v>0.44723386100000001</v>
      </c>
      <c r="P8" s="5">
        <f>SUMIFS(Data!$I:$I, Data!$H:$H,$B8,Data!$G:$G, P$4, Data!$B:$B, $K$3)</f>
        <v>0.43854447499999999</v>
      </c>
    </row>
    <row r="9" spans="2:16" x14ac:dyDescent="0.2">
      <c r="B9" s="4">
        <f>Data!H7</f>
        <v>9</v>
      </c>
      <c r="C9" s="5">
        <f>SUMIFS(Data!$I:$I, Data!$H:$H,$B9,Data!$G:$G, C$4, Data!$B:$B, $C$3)</f>
        <v>0.34419723499999999</v>
      </c>
      <c r="D9" s="5">
        <f>SUMIFS(Data!$I:$I, Data!$H:$H,$B9,Data!$G:$G, D$4, Data!$B:$B, $C$3)</f>
        <v>0.31439008499999999</v>
      </c>
      <c r="E9" s="5">
        <f>SUMIFS(Data!$I:$I, Data!$H:$H,$B9,Data!$G:$G, E$4, Data!$B:$B, $C$3)</f>
        <v>0.28618084599999999</v>
      </c>
      <c r="F9" s="5">
        <f>SUMIFS(Data!$I:$I, Data!$H:$H,$B9,Data!$G:$G, F$4, Data!$B:$B, $C$3)</f>
        <v>0.262326328</v>
      </c>
      <c r="G9" s="5">
        <f>SUMIFS(Data!$I:$I, Data!$H:$H,$B9,Data!$G:$G, G$4, Data!$B:$B, $C$3)</f>
        <v>0.24174837699999999</v>
      </c>
      <c r="H9" s="5">
        <f>SUMIFS(Data!$I:$I, Data!$H:$H,$B9,Data!$G:$G, H$4, Data!$B:$B, $C$3)</f>
        <v>0.22883967999999999</v>
      </c>
      <c r="J9" s="4">
        <f t="shared" si="0"/>
        <v>9</v>
      </c>
      <c r="K9" s="5">
        <f>SUMIFS(Data!$I:$I, Data!$H:$H,$B9,Data!$G:$G, K$4, Data!$B:$B, $K$3)</f>
        <v>0.64149603700000002</v>
      </c>
      <c r="L9" s="5">
        <f>SUMIFS(Data!$I:$I, Data!$H:$H,$B9,Data!$G:$G, L$4, Data!$B:$B, $K$3)</f>
        <v>0.50018005099999996</v>
      </c>
      <c r="M9" s="5">
        <f>SUMIFS(Data!$I:$I, Data!$H:$H,$B9,Data!$G:$G, M$4, Data!$B:$B, $K$3)</f>
        <v>0.456238174</v>
      </c>
      <c r="N9" s="5">
        <f>SUMIFS(Data!$I:$I, Data!$H:$H,$B9,Data!$G:$G, N$4, Data!$B:$B, $K$3)</f>
        <v>0.43219439300000001</v>
      </c>
      <c r="O9" s="5">
        <f>SUMIFS(Data!$I:$I, Data!$H:$H,$B9,Data!$G:$G, O$4, Data!$B:$B, $K$3)</f>
        <v>0.41385697100000002</v>
      </c>
      <c r="P9" s="5">
        <f>SUMIFS(Data!$I:$I, Data!$H:$H,$B9,Data!$G:$G, P$4, Data!$B:$B, $K$3)</f>
        <v>0.40070651400000001</v>
      </c>
    </row>
    <row r="10" spans="2:16" x14ac:dyDescent="0.2">
      <c r="B10" s="4">
        <f>Data!H8</f>
        <v>10</v>
      </c>
      <c r="C10" s="5">
        <f>SUMIFS(Data!$I:$I, Data!$H:$H,$B10,Data!$G:$G, C$4, Data!$B:$B, $C$3)</f>
        <v>0.32106558699999999</v>
      </c>
      <c r="D10" s="5">
        <f>SUMIFS(Data!$I:$I, Data!$H:$H,$B10,Data!$G:$G, D$4, Data!$B:$B, $C$3)</f>
        <v>0.29531230000000003</v>
      </c>
      <c r="E10" s="5">
        <f>SUMIFS(Data!$I:$I, Data!$H:$H,$B10,Data!$G:$G, E$4, Data!$B:$B, $C$3)</f>
        <v>0.27195812400000002</v>
      </c>
      <c r="F10" s="5">
        <f>SUMIFS(Data!$I:$I, Data!$H:$H,$B10,Data!$G:$G, F$4, Data!$B:$B, $C$3)</f>
        <v>0.25110928300000002</v>
      </c>
      <c r="G10" s="5">
        <f>SUMIFS(Data!$I:$I, Data!$H:$H,$B10,Data!$G:$G, G$4, Data!$B:$B, $C$3)</f>
        <v>0.23356038600000001</v>
      </c>
      <c r="H10" s="5">
        <f>SUMIFS(Data!$I:$I, Data!$H:$H,$B10,Data!$G:$G, H$4, Data!$B:$B, $C$3)</f>
        <v>0.218294602</v>
      </c>
      <c r="J10" s="4">
        <f t="shared" si="0"/>
        <v>10</v>
      </c>
      <c r="K10" s="5">
        <f>SUMIFS(Data!$I:$I, Data!$H:$H,$B10,Data!$G:$G, K$4, Data!$B:$B, $K$3)</f>
        <v>0.63569291500000003</v>
      </c>
      <c r="L10" s="5">
        <f>SUMIFS(Data!$I:$I, Data!$H:$H,$B10,Data!$G:$G, L$4, Data!$B:$B, $K$3)</f>
        <v>0.49553634899999999</v>
      </c>
      <c r="M10" s="5">
        <f>SUMIFS(Data!$I:$I, Data!$H:$H,$B10,Data!$G:$G, M$4, Data!$B:$B, $K$3)</f>
        <v>0.427313263</v>
      </c>
      <c r="N10" s="5">
        <f>SUMIFS(Data!$I:$I, Data!$H:$H,$B10,Data!$G:$G, N$4, Data!$B:$B, $K$3)</f>
        <v>0.40721160099999998</v>
      </c>
      <c r="O10" s="5">
        <f>SUMIFS(Data!$I:$I, Data!$H:$H,$B10,Data!$G:$G, O$4, Data!$B:$B, $K$3)</f>
        <v>0.39006512700000001</v>
      </c>
      <c r="P10" s="5">
        <f>SUMIFS(Data!$I:$I, Data!$H:$H,$B10,Data!$G:$G, P$4, Data!$B:$B, $K$3)</f>
        <v>0.37610232500000002</v>
      </c>
    </row>
    <row r="11" spans="2:16" x14ac:dyDescent="0.2">
      <c r="B11" s="4">
        <f>Data!H9</f>
        <v>11</v>
      </c>
      <c r="C11" s="5">
        <f>SUMIFS(Data!$I:$I, Data!$H:$H,$B11,Data!$G:$G, C$4, Data!$B:$B, $C$3)</f>
        <v>0.29440431700000003</v>
      </c>
      <c r="D11" s="5">
        <f>SUMIFS(Data!$I:$I, Data!$H:$H,$B11,Data!$G:$G, D$4, Data!$B:$B, $C$3)</f>
        <v>0.273434236</v>
      </c>
      <c r="E11" s="5">
        <f>SUMIFS(Data!$I:$I, Data!$H:$H,$B11,Data!$G:$G, E$4, Data!$B:$B, $C$3)</f>
        <v>0.25572958000000001</v>
      </c>
      <c r="F11" s="5">
        <f>SUMIFS(Data!$I:$I, Data!$H:$H,$B11,Data!$G:$G, F$4, Data!$B:$B, $C$3)</f>
        <v>0.23924329599999999</v>
      </c>
      <c r="G11" s="5">
        <f>SUMIFS(Data!$I:$I, Data!$H:$H,$B11,Data!$G:$G, G$4, Data!$B:$B, $C$3)</f>
        <v>0.224974479</v>
      </c>
      <c r="H11" s="5">
        <f>SUMIFS(Data!$I:$I, Data!$H:$H,$B11,Data!$G:$G, H$4, Data!$B:$B, $C$3)</f>
        <v>0.21256276299999999</v>
      </c>
      <c r="J11" s="4">
        <f t="shared" si="0"/>
        <v>11</v>
      </c>
      <c r="K11" s="5">
        <f>SUMIFS(Data!$I:$I, Data!$H:$H,$B11,Data!$G:$G, K$4, Data!$B:$B, $K$3)</f>
        <v>0.57831034800000003</v>
      </c>
      <c r="L11" s="5">
        <f>SUMIFS(Data!$I:$I, Data!$H:$H,$B11,Data!$G:$G, L$4, Data!$B:$B, $K$3)</f>
        <v>0.464868116</v>
      </c>
      <c r="M11" s="5">
        <f>SUMIFS(Data!$I:$I, Data!$H:$H,$B11,Data!$G:$G, M$4, Data!$B:$B, $K$3)</f>
        <v>0.39957456899999999</v>
      </c>
      <c r="N11" s="5">
        <f>SUMIFS(Data!$I:$I, Data!$H:$H,$B11,Data!$G:$G, N$4, Data!$B:$B, $K$3)</f>
        <v>0.38402661399999999</v>
      </c>
      <c r="O11" s="5">
        <f>SUMIFS(Data!$I:$I, Data!$H:$H,$B11,Data!$G:$G, O$4, Data!$B:$B, $K$3)</f>
        <v>0.37013760099999998</v>
      </c>
      <c r="P11" s="5">
        <f>SUMIFS(Data!$I:$I, Data!$H:$H,$B11,Data!$G:$G, P$4, Data!$B:$B, $K$3)</f>
        <v>0.357859337</v>
      </c>
    </row>
    <row r="12" spans="2:16" x14ac:dyDescent="0.2">
      <c r="B12" s="4">
        <f>Data!H10</f>
        <v>12</v>
      </c>
      <c r="C12" s="5">
        <f>SUMIFS(Data!$I:$I, Data!$H:$H,$B12,Data!$G:$G, C$4, Data!$B:$B, $C$3)</f>
        <v>0.251748154</v>
      </c>
      <c r="D12" s="5">
        <f>SUMIFS(Data!$I:$I, Data!$H:$H,$B12,Data!$G:$G, D$4, Data!$B:$B, $C$3)</f>
        <v>0.245681647</v>
      </c>
      <c r="E12" s="5">
        <f>SUMIFS(Data!$I:$I, Data!$H:$H,$B12,Data!$G:$G, E$4, Data!$B:$B, $C$3)</f>
        <v>0.235238694</v>
      </c>
      <c r="F12" s="5">
        <f>SUMIFS(Data!$I:$I, Data!$H:$H,$B12,Data!$G:$G, F$4, Data!$B:$B, $C$3)</f>
        <v>0.225072101</v>
      </c>
      <c r="G12" s="5">
        <f>SUMIFS(Data!$I:$I, Data!$H:$H,$B12,Data!$G:$G, G$4, Data!$B:$B, $C$3)</f>
        <v>0.21538173399999999</v>
      </c>
      <c r="H12" s="5">
        <f>SUMIFS(Data!$I:$I, Data!$H:$H,$B12,Data!$G:$G, H$4, Data!$B:$B, $C$3)</f>
        <v>0.206748391</v>
      </c>
      <c r="J12" s="4">
        <f t="shared" si="0"/>
        <v>12</v>
      </c>
      <c r="K12" s="5">
        <f>SUMIFS(Data!$I:$I, Data!$H:$H,$B12,Data!$G:$G, K$4, Data!$B:$B, $K$3)</f>
        <v>0.415514673</v>
      </c>
      <c r="L12" s="5">
        <f>SUMIFS(Data!$I:$I, Data!$H:$H,$B12,Data!$G:$G, L$4, Data!$B:$B, $K$3)</f>
        <v>0.39448350500000001</v>
      </c>
      <c r="M12" s="5">
        <f>SUMIFS(Data!$I:$I, Data!$H:$H,$B12,Data!$G:$G, M$4, Data!$B:$B, $K$3)</f>
        <v>0.37134267399999998</v>
      </c>
      <c r="N12" s="5">
        <f>SUMIFS(Data!$I:$I, Data!$H:$H,$B12,Data!$G:$G, N$4, Data!$B:$B, $K$3)</f>
        <v>0.36107250800000001</v>
      </c>
      <c r="O12" s="5">
        <f>SUMIFS(Data!$I:$I, Data!$H:$H,$B12,Data!$G:$G, O$4, Data!$B:$B, $K$3)</f>
        <v>0.35178014299999999</v>
      </c>
      <c r="P12" s="5">
        <f>SUMIFS(Data!$I:$I, Data!$H:$H,$B12,Data!$G:$G, P$4, Data!$B:$B, $K$3)</f>
        <v>0.34225288100000001</v>
      </c>
    </row>
    <row r="13" spans="2:16" x14ac:dyDescent="0.2">
      <c r="B13" s="4">
        <f>Data!H11</f>
        <v>13</v>
      </c>
      <c r="C13" s="5">
        <f>SUMIFS(Data!$I:$I, Data!$H:$H,$B13,Data!$G:$G, C$4, Data!$B:$B, $C$3)</f>
        <v>0.197946909</v>
      </c>
      <c r="D13" s="5">
        <f>SUMIFS(Data!$I:$I, Data!$H:$H,$B13,Data!$G:$G, D$4, Data!$B:$B, $C$3)</f>
        <v>0.20670047599999999</v>
      </c>
      <c r="E13" s="5">
        <f>SUMIFS(Data!$I:$I, Data!$H:$H,$B13,Data!$G:$G, E$4, Data!$B:$B, $C$3)</f>
        <v>0.208824755</v>
      </c>
      <c r="F13" s="5">
        <f>SUMIFS(Data!$I:$I, Data!$H:$H,$B13,Data!$G:$G, F$4, Data!$B:$B, $C$3)</f>
        <v>0.20701439299999999</v>
      </c>
      <c r="G13" s="5">
        <f>SUMIFS(Data!$I:$I, Data!$H:$H,$B13,Data!$G:$G, G$4, Data!$B:$B, $C$3)</f>
        <v>0.203823323</v>
      </c>
      <c r="H13" s="5">
        <f>SUMIFS(Data!$I:$I, Data!$H:$H,$B13,Data!$G:$G, H$4, Data!$B:$B, $C$3)</f>
        <v>0.20040537999999999</v>
      </c>
      <c r="J13" s="4">
        <f t="shared" si="0"/>
        <v>13</v>
      </c>
      <c r="K13" s="5">
        <f>SUMIFS(Data!$I:$I, Data!$H:$H,$B13,Data!$G:$G, K$4, Data!$B:$B, $K$3)</f>
        <v>0.33052868099999999</v>
      </c>
      <c r="L13" s="5">
        <f>SUMIFS(Data!$I:$I, Data!$H:$H,$B13,Data!$G:$G, L$4, Data!$B:$B, $K$3)</f>
        <v>0.33759288799999998</v>
      </c>
      <c r="M13" s="5">
        <f>SUMIFS(Data!$I:$I, Data!$H:$H,$B13,Data!$G:$G, M$4, Data!$B:$B, $K$3)</f>
        <v>0.33806405499999997</v>
      </c>
      <c r="N13" s="5">
        <f>SUMIFS(Data!$I:$I, Data!$H:$H,$B13,Data!$G:$G, N$4, Data!$B:$B, $K$3)</f>
        <v>0.336533733</v>
      </c>
      <c r="O13" s="5">
        <f>SUMIFS(Data!$I:$I, Data!$H:$H,$B13,Data!$G:$G, O$4, Data!$B:$B, $K$3)</f>
        <v>0.33258852999999999</v>
      </c>
      <c r="P13" s="5">
        <f>SUMIFS(Data!$I:$I, Data!$H:$H,$B13,Data!$G:$G, P$4, Data!$B:$B, $K$3)</f>
        <v>0.328658956</v>
      </c>
    </row>
    <row r="14" spans="2:16" x14ac:dyDescent="0.2">
      <c r="B14" s="4">
        <f>Data!H12</f>
        <v>14</v>
      </c>
      <c r="C14" s="5">
        <f>SUMIFS(Data!$I:$I, Data!$H:$H,$B14,Data!$G:$G, C$4, Data!$B:$B, $C$3)</f>
        <v>0.16792911699999999</v>
      </c>
      <c r="D14" s="5">
        <f>SUMIFS(Data!$I:$I, Data!$H:$H,$B14,Data!$G:$G, D$4, Data!$B:$B, $C$3)</f>
        <v>0.17365138999999999</v>
      </c>
      <c r="E14" s="5">
        <f>SUMIFS(Data!$I:$I, Data!$H:$H,$B14,Data!$G:$G, E$4, Data!$B:$B, $C$3)</f>
        <v>0.179332091</v>
      </c>
      <c r="F14" s="5">
        <f>SUMIFS(Data!$I:$I, Data!$H:$H,$B14,Data!$G:$G, F$4, Data!$B:$B, $C$3)</f>
        <v>0.18447749299999999</v>
      </c>
      <c r="G14" s="5">
        <f>SUMIFS(Data!$I:$I, Data!$H:$H,$B14,Data!$G:$G, G$4, Data!$B:$B, $C$3)</f>
        <v>0.188954183</v>
      </c>
      <c r="H14" s="5">
        <f>SUMIFS(Data!$I:$I, Data!$H:$H,$B14,Data!$G:$G, H$4, Data!$B:$B, $C$3)</f>
        <v>0.19297246900000001</v>
      </c>
      <c r="J14" s="4">
        <f t="shared" si="0"/>
        <v>14</v>
      </c>
      <c r="K14" s="5">
        <f>SUMIFS(Data!$I:$I, Data!$H:$H,$B14,Data!$G:$G, K$4, Data!$B:$B, $K$3)</f>
        <v>0.29994562299999999</v>
      </c>
      <c r="L14" s="5">
        <f>SUMIFS(Data!$I:$I, Data!$H:$H,$B14,Data!$G:$G, L$4, Data!$B:$B, $K$3)</f>
        <v>0.30099960399999998</v>
      </c>
      <c r="M14" s="5">
        <f>SUMIFS(Data!$I:$I, Data!$H:$H,$B14,Data!$G:$G, M$4, Data!$B:$B, $K$3)</f>
        <v>0.30404293599999999</v>
      </c>
      <c r="N14" s="5">
        <f>SUMIFS(Data!$I:$I, Data!$H:$H,$B14,Data!$G:$G, N$4, Data!$B:$B, $K$3)</f>
        <v>0.307760963</v>
      </c>
      <c r="O14" s="5">
        <f>SUMIFS(Data!$I:$I, Data!$H:$H,$B14,Data!$G:$G, O$4, Data!$B:$B, $K$3)</f>
        <v>0.31127000700000002</v>
      </c>
      <c r="P14" s="5">
        <f>SUMIFS(Data!$I:$I, Data!$H:$H,$B14,Data!$G:$G, P$4, Data!$B:$B, $K$3)</f>
        <v>0.31482712899999998</v>
      </c>
    </row>
    <row r="15" spans="2:16" x14ac:dyDescent="0.2">
      <c r="B15" s="4">
        <f>Data!H13</f>
        <v>15</v>
      </c>
      <c r="C15" s="5">
        <f>SUMIFS(Data!$I:$I, Data!$H:$H,$B15,Data!$G:$G, C$4, Data!$B:$B, $C$3)</f>
        <v>0.152505157</v>
      </c>
      <c r="D15" s="5">
        <f>SUMIFS(Data!$I:$I, Data!$H:$H,$B15,Data!$G:$G, D$4, Data!$B:$B, $C$3)</f>
        <v>0.15322017099999999</v>
      </c>
      <c r="E15" s="5">
        <f>SUMIFS(Data!$I:$I, Data!$H:$H,$B15,Data!$G:$G, E$4, Data!$B:$B, $C$3)</f>
        <v>0.15651177899999999</v>
      </c>
      <c r="F15" s="5">
        <f>SUMIFS(Data!$I:$I, Data!$H:$H,$B15,Data!$G:$G, F$4, Data!$B:$B, $C$3)</f>
        <v>0.1619216</v>
      </c>
      <c r="G15" s="5">
        <f>SUMIFS(Data!$I:$I, Data!$H:$H,$B15,Data!$G:$G, G$4, Data!$B:$B, $C$3)</f>
        <v>0.17039059000000001</v>
      </c>
      <c r="H15" s="5">
        <f>SUMIFS(Data!$I:$I, Data!$H:$H,$B15,Data!$G:$G, H$4, Data!$B:$B, $C$3)</f>
        <v>0.18411501</v>
      </c>
      <c r="J15" s="4">
        <f t="shared" si="0"/>
        <v>15</v>
      </c>
      <c r="K15" s="5">
        <f>SUMIFS(Data!$I:$I, Data!$H:$H,$B15,Data!$G:$G, K$4, Data!$B:$B, $K$3)</f>
        <v>0.29788557799999998</v>
      </c>
      <c r="L15" s="5">
        <f>SUMIFS(Data!$I:$I, Data!$H:$H,$B15,Data!$G:$G, L$4, Data!$B:$B, $K$3)</f>
        <v>0.28641803199999999</v>
      </c>
      <c r="M15" s="5">
        <f>SUMIFS(Data!$I:$I, Data!$H:$H,$B15,Data!$G:$G, M$4, Data!$B:$B, $K$3)</f>
        <v>0.281684873</v>
      </c>
      <c r="N15" s="5">
        <f>SUMIFS(Data!$I:$I, Data!$H:$H,$B15,Data!$G:$G, N$4, Data!$B:$B, $K$3)</f>
        <v>0.28304066300000003</v>
      </c>
      <c r="O15" s="5">
        <f>SUMIFS(Data!$I:$I, Data!$H:$H,$B15,Data!$G:$G, O$4, Data!$B:$B, $K$3)</f>
        <v>0.28851105799999999</v>
      </c>
      <c r="P15" s="5">
        <f>SUMIFS(Data!$I:$I, Data!$H:$H,$B15,Data!$G:$G, P$4, Data!$B:$B, $K$3)</f>
        <v>0.30048430700000001</v>
      </c>
    </row>
  </sheetData>
  <mergeCells count="4">
    <mergeCell ref="C3:H3"/>
    <mergeCell ref="C2:H2"/>
    <mergeCell ref="K2:P2"/>
    <mergeCell ref="K3:P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9FEC-D7DC-4686-8D17-71E23EC49F46}">
  <dimension ref="B2:Z15"/>
  <sheetViews>
    <sheetView zoomScaleNormal="100" workbookViewId="0">
      <selection activeCell="A20" sqref="A20"/>
    </sheetView>
  </sheetViews>
  <sheetFormatPr baseColWidth="10" defaultColWidth="8.83203125" defaultRowHeight="15" x14ac:dyDescent="0.2"/>
  <cols>
    <col min="18" max="18" width="9.5" bestFit="1" customWidth="1"/>
  </cols>
  <sheetData>
    <row r="2" spans="2:26" x14ac:dyDescent="0.2">
      <c r="C2" s="24">
        <v>0</v>
      </c>
      <c r="D2" s="24"/>
      <c r="E2" s="24"/>
      <c r="F2" s="24"/>
      <c r="G2" s="24"/>
      <c r="H2" s="24"/>
      <c r="K2" s="24">
        <v>9</v>
      </c>
      <c r="L2" s="24"/>
      <c r="M2" s="24"/>
      <c r="N2" s="24"/>
      <c r="O2" s="24"/>
      <c r="P2" s="24"/>
      <c r="S2" s="27">
        <v>50</v>
      </c>
      <c r="T2" s="27"/>
      <c r="U2" s="27"/>
      <c r="V2" s="27"/>
    </row>
    <row r="3" spans="2:26" x14ac:dyDescent="0.2">
      <c r="C3" s="23">
        <f>Data!$B$3+'Max Pressure Analysis'!C2*(Data!$B$70-Data!$B$67)</f>
        <v>80</v>
      </c>
      <c r="D3" s="23"/>
      <c r="E3" s="23"/>
      <c r="F3" s="23"/>
      <c r="G3" s="23"/>
      <c r="H3" s="23"/>
      <c r="K3" s="23">
        <f>Data!$B$3+'Max Pressure Analysis'!K2*(Data!$B$70-Data!$B$67)</f>
        <v>119.99999999999999</v>
      </c>
      <c r="L3" s="23"/>
      <c r="M3" s="23"/>
      <c r="N3" s="23"/>
      <c r="O3" s="23"/>
      <c r="P3" s="23"/>
      <c r="S3" s="10">
        <v>0</v>
      </c>
      <c r="T3" s="23">
        <f>Data!$B$3+'Max Pressure Analysis'!S3*(Data!$B$70-Data!$B$67)</f>
        <v>80</v>
      </c>
      <c r="U3" s="23"/>
      <c r="V3" s="23"/>
    </row>
    <row r="4" spans="2:26" ht="17" x14ac:dyDescent="0.25">
      <c r="C4" s="3">
        <v>50</v>
      </c>
      <c r="D4" s="3">
        <v>55</v>
      </c>
      <c r="E4" s="3">
        <v>60</v>
      </c>
      <c r="F4" s="3">
        <v>65</v>
      </c>
      <c r="G4" s="3">
        <v>70</v>
      </c>
      <c r="H4" s="3">
        <v>75</v>
      </c>
      <c r="K4" s="3">
        <v>50</v>
      </c>
      <c r="L4" s="3">
        <v>55</v>
      </c>
      <c r="M4" s="3">
        <v>60</v>
      </c>
      <c r="N4" s="3">
        <v>65</v>
      </c>
      <c r="O4" s="3">
        <v>70</v>
      </c>
      <c r="P4" s="3">
        <v>75</v>
      </c>
      <c r="S4" s="12" t="s">
        <v>18</v>
      </c>
      <c r="T4" s="12" t="s">
        <v>15</v>
      </c>
      <c r="U4" s="8" t="s">
        <v>16</v>
      </c>
      <c r="V4" s="12" t="s">
        <v>17</v>
      </c>
      <c r="X4" s="12" t="s">
        <v>19</v>
      </c>
      <c r="Y4" s="12" t="s">
        <v>20</v>
      </c>
      <c r="Z4" s="12" t="s">
        <v>21</v>
      </c>
    </row>
    <row r="5" spans="2:26" x14ac:dyDescent="0.2">
      <c r="B5" s="4">
        <f>Data!H3</f>
        <v>5</v>
      </c>
      <c r="C5" s="5">
        <f>SUMIFS(Data!$M:$M, Data!$H:$H,$B5,Data!$G:$G, C$4, Data!$B:$B, $C$3)</f>
        <v>13939.383</v>
      </c>
      <c r="D5" s="5">
        <f>SUMIFS(Data!$M:$M, Data!$H:$H,$B5,Data!$G:$G, D$4, Data!$B:$B, $C$3)</f>
        <v>12719.274100000001</v>
      </c>
      <c r="E5" s="5">
        <f>SUMIFS(Data!$M:$M, Data!$H:$H,$B5,Data!$G:$G, E$4, Data!$B:$B, $C$3)</f>
        <v>11623.6661</v>
      </c>
      <c r="F5" s="5">
        <f>SUMIFS(Data!$M:$M, Data!$H:$H,$B5,Data!$G:$G, F$4, Data!$B:$B, $C$3)</f>
        <v>10602.7587</v>
      </c>
      <c r="G5" s="5">
        <f>SUMIFS(Data!$M:$M, Data!$H:$H,$B5,Data!$G:$G, G$4, Data!$B:$B, $C$3)</f>
        <v>9631.6515799999997</v>
      </c>
      <c r="H5" s="5">
        <f>SUMIFS(Data!$M:$M, Data!$H:$H,$B5,Data!$G:$G, H$4, Data!$B:$B, $C$3)</f>
        <v>8710.3448599999992</v>
      </c>
      <c r="J5" s="4">
        <f>B5</f>
        <v>5</v>
      </c>
      <c r="K5" s="5">
        <f>SUMIFS(Data!$M:$M, Data!$H:$H,$B5,Data!$G:$G, K$4, Data!$B:$B, $K$3)</f>
        <v>23824.755000000001</v>
      </c>
      <c r="L5" s="5">
        <f>SUMIFS(Data!$M:$M, Data!$H:$H,$B5,Data!$G:$G, L$4, Data!$B:$B, $K$3)</f>
        <v>20886.533599999999</v>
      </c>
      <c r="M5" s="5">
        <f>SUMIFS(Data!$M:$M, Data!$H:$H,$B5,Data!$G:$G, M$4, Data!$B:$B, $K$3)</f>
        <v>18496.1162</v>
      </c>
      <c r="N5" s="5">
        <f>SUMIFS(Data!$M:$M, Data!$H:$H,$B5,Data!$G:$G, N$4, Data!$B:$B, $K$3)</f>
        <v>16429.401099999999</v>
      </c>
      <c r="O5" s="5">
        <f>SUMIFS(Data!$M:$M, Data!$H:$H,$B5,Data!$G:$G, O$4, Data!$B:$B, $K$3)</f>
        <v>14611.687900000001</v>
      </c>
      <c r="P5" s="5">
        <f>SUMIFS(Data!$M:$M, Data!$H:$H,$B5,Data!$G:$G, P$4, Data!$B:$B, $K$3)</f>
        <v>12968.275900000001</v>
      </c>
      <c r="R5" s="4">
        <f>J5</f>
        <v>5</v>
      </c>
      <c r="S5" s="5">
        <f>SUMIFS(Data!L:L, Data!$H:$H,$R5,Data!$G:$G, $S$2, Data!$B:$B, $T$3)</f>
        <v>80.012827200000004</v>
      </c>
      <c r="T5" s="5">
        <f>SUMIFS(Data!M:M, Data!$H:$H,$R5,Data!$G:$G, $S$2, Data!$B:$B, $T$3)/100</f>
        <v>139.39383000000001</v>
      </c>
      <c r="U5" s="5">
        <f>SUMIFS(Data!N:N, Data!$H:$H,$R5,Data!$G:$G, $S$2, Data!$B:$B, $T$3)</f>
        <v>81.1935687</v>
      </c>
      <c r="V5" s="5">
        <f>SUMIFS(Data!O:O, Data!$H:$H,$R5,Data!$G:$G, $S$2, Data!$B:$B, $T$3)/100</f>
        <v>142.37492399999999</v>
      </c>
    </row>
    <row r="6" spans="2:26" x14ac:dyDescent="0.2">
      <c r="B6" s="4">
        <f>Data!H4</f>
        <v>6</v>
      </c>
      <c r="C6" s="5">
        <f>SUMIFS(Data!$M:$M, Data!$H:$H,$B6,Data!$G:$G, C$4, Data!$B:$B, $C$3)</f>
        <v>15109.691500000001</v>
      </c>
      <c r="D6" s="5">
        <f>SUMIFS(Data!$M:$M, Data!$H:$H,$B6,Data!$G:$G, D$4, Data!$B:$B, $C$3)</f>
        <v>13789.981900000001</v>
      </c>
      <c r="E6" s="5">
        <f>SUMIFS(Data!$M:$M, Data!$H:$H,$B6,Data!$G:$G, E$4, Data!$B:$B, $C$3)</f>
        <v>12669.4737</v>
      </c>
      <c r="F6" s="5">
        <f>SUMIFS(Data!$M:$M, Data!$H:$H,$B6,Data!$G:$G, F$4, Data!$B:$B, $C$3)</f>
        <v>11623.6661</v>
      </c>
      <c r="G6" s="5">
        <f>SUMIFS(Data!$M:$M, Data!$H:$H,$B6,Data!$G:$G, G$4, Data!$B:$B, $C$3)</f>
        <v>10652.558999999999</v>
      </c>
      <c r="H6" s="5">
        <f>SUMIFS(Data!$M:$M, Data!$H:$H,$B6,Data!$G:$G, H$4, Data!$B:$B, $C$3)</f>
        <v>9706.3521199999996</v>
      </c>
      <c r="J6" s="4">
        <f t="shared" ref="J6:J15" si="0">B6</f>
        <v>6</v>
      </c>
      <c r="K6" s="5">
        <f>SUMIFS(Data!$M:$M, Data!$H:$H,$B6,Data!$G:$G, K$4, Data!$B:$B, $K$3)</f>
        <v>26812.7768</v>
      </c>
      <c r="L6" s="5">
        <f>SUMIFS(Data!$M:$M, Data!$H:$H,$B6,Data!$G:$G, L$4, Data!$B:$B, $K$3)</f>
        <v>23426.3521</v>
      </c>
      <c r="M6" s="5">
        <f>SUMIFS(Data!$M:$M, Data!$H:$H,$B6,Data!$G:$G, M$4, Data!$B:$B, $K$3)</f>
        <v>20737.1325</v>
      </c>
      <c r="N6" s="5">
        <f>SUMIFS(Data!$M:$M, Data!$H:$H,$B6,Data!$G:$G, N$4, Data!$B:$B, $K$3)</f>
        <v>18471.216</v>
      </c>
      <c r="O6" s="5">
        <f>SUMIFS(Data!$M:$M, Data!$H:$H,$B6,Data!$G:$G, O$4, Data!$B:$B, $K$3)</f>
        <v>16504.101699999999</v>
      </c>
      <c r="P6" s="5">
        <f>SUMIFS(Data!$M:$M, Data!$H:$H,$B6,Data!$G:$G, P$4, Data!$B:$B, $K$3)</f>
        <v>14736.1888</v>
      </c>
      <c r="R6" s="4">
        <f t="shared" ref="R6:R15" si="1">J6</f>
        <v>6</v>
      </c>
      <c r="S6" s="5">
        <f>SUMIFS(Data!L:L, Data!$H:$H,$R6,Data!$G:$G, $S$2, Data!$B:$B, $T$3)</f>
        <v>80.071995999999999</v>
      </c>
      <c r="T6" s="5">
        <f>SUMIFS(Data!M:M, Data!$H:$H,$R6,Data!$G:$G, $S$2, Data!$B:$B, $T$3)/100</f>
        <v>151.096915</v>
      </c>
      <c r="U6" s="5">
        <f>SUMIFS(Data!N:N, Data!$H:$H,$R6,Data!$G:$G, $S$2, Data!$B:$B, $T$3)</f>
        <v>70.682146399999993</v>
      </c>
      <c r="V6" s="5">
        <f>SUMIFS(Data!O:O, Data!$H:$H,$R6,Data!$G:$G, $S$2, Data!$B:$B, $T$3)/100</f>
        <v>132.10180800000001</v>
      </c>
      <c r="X6" s="13">
        <f>U6-U5</f>
        <v>-10.511422300000007</v>
      </c>
      <c r="Y6" s="13">
        <f>V6-V5</f>
        <v>-10.273115999999987</v>
      </c>
      <c r="Z6">
        <f>Y6/X6</f>
        <v>0.97732882447316205</v>
      </c>
    </row>
    <row r="7" spans="2:26" x14ac:dyDescent="0.2">
      <c r="B7" s="4">
        <f>Data!H5</f>
        <v>7</v>
      </c>
      <c r="C7" s="5">
        <f>SUMIFS(Data!$M:$M, Data!$H:$H,$B7,Data!$G:$G, C$4, Data!$B:$B, $C$3)</f>
        <v>16255.0998</v>
      </c>
      <c r="D7" s="5">
        <f>SUMIFS(Data!$M:$M, Data!$H:$H,$B7,Data!$G:$G, D$4, Data!$B:$B, $C$3)</f>
        <v>14810.889300000001</v>
      </c>
      <c r="E7" s="5">
        <f>SUMIFS(Data!$M:$M, Data!$H:$H,$B7,Data!$G:$G, E$4, Data!$B:$B, $C$3)</f>
        <v>13615.6806</v>
      </c>
      <c r="F7" s="5">
        <f>SUMIFS(Data!$M:$M, Data!$H:$H,$B7,Data!$G:$G, F$4, Data!$B:$B, $C$3)</f>
        <v>12569.873</v>
      </c>
      <c r="G7" s="5">
        <f>SUMIFS(Data!$M:$M, Data!$H:$H,$B7,Data!$G:$G, G$4, Data!$B:$B, $C$3)</f>
        <v>11598.7659</v>
      </c>
      <c r="H7" s="5">
        <f>SUMIFS(Data!$M:$M, Data!$H:$H,$B7,Data!$G:$G, H$4, Data!$B:$B, $C$3)</f>
        <v>10665.009099999999</v>
      </c>
      <c r="J7" s="4">
        <f t="shared" si="0"/>
        <v>7</v>
      </c>
      <c r="K7" s="5">
        <f>SUMIFS(Data!$M:$M, Data!$H:$H,$B7,Data!$G:$G, K$4, Data!$B:$B, $K$3)</f>
        <v>29975.0998</v>
      </c>
      <c r="L7" s="5">
        <f>SUMIFS(Data!$M:$M, Data!$H:$H,$B7,Data!$G:$G, L$4, Data!$B:$B, $K$3)</f>
        <v>26065.7713</v>
      </c>
      <c r="M7" s="5">
        <f>SUMIFS(Data!$M:$M, Data!$H:$H,$B7,Data!$G:$G, M$4, Data!$B:$B, $K$3)</f>
        <v>23027.949199999999</v>
      </c>
      <c r="N7" s="5">
        <f>SUMIFS(Data!$M:$M, Data!$H:$H,$B7,Data!$G:$G, N$4, Data!$B:$B, $K$3)</f>
        <v>20537.931100000002</v>
      </c>
      <c r="O7" s="5">
        <f>SUMIFS(Data!$M:$M, Data!$H:$H,$B7,Data!$G:$G, O$4, Data!$B:$B, $K$3)</f>
        <v>18396.5154</v>
      </c>
      <c r="P7" s="5">
        <f>SUMIFS(Data!$M:$M, Data!$H:$H,$B7,Data!$G:$G, P$4, Data!$B:$B, $K$3)</f>
        <v>16553.901999999998</v>
      </c>
      <c r="R7" s="4">
        <f t="shared" si="1"/>
        <v>7</v>
      </c>
      <c r="S7" s="5">
        <f>SUMIFS(Data!L:L, Data!$H:$H,$R7,Data!$G:$G, $S$2, Data!$B:$B, $T$3)</f>
        <v>79.972441500000002</v>
      </c>
      <c r="T7" s="5">
        <f>SUMIFS(Data!M:M, Data!$H:$H,$R7,Data!$G:$G, $S$2, Data!$B:$B, $T$3)/100</f>
        <v>162.55099799999999</v>
      </c>
      <c r="U7" s="5">
        <f>SUMIFS(Data!N:N, Data!$H:$H,$R7,Data!$G:$G, $S$2, Data!$B:$B, $T$3)</f>
        <v>62.184924500000001</v>
      </c>
      <c r="V7" s="5">
        <f>SUMIFS(Data!O:O, Data!$H:$H,$R7,Data!$G:$G, $S$2, Data!$B:$B, $T$3)/100</f>
        <v>122.39299999999999</v>
      </c>
      <c r="X7" s="13">
        <f t="shared" ref="X7:X15" si="2">U7-U6</f>
        <v>-8.4972218999999924</v>
      </c>
      <c r="Y7" s="13">
        <f t="shared" ref="Y7:Y15" si="3">V7-V6</f>
        <v>-9.708808000000019</v>
      </c>
      <c r="Z7">
        <f t="shared" ref="Z7:Z15" si="4">Y7/X7</f>
        <v>1.1425861433605762</v>
      </c>
    </row>
    <row r="8" spans="2:26" x14ac:dyDescent="0.2">
      <c r="B8" s="4">
        <f>Data!H6</f>
        <v>8</v>
      </c>
      <c r="C8" s="5">
        <f>SUMIFS(Data!$M:$M, Data!$H:$H,$B8,Data!$G:$G, C$4, Data!$B:$B, $C$3)</f>
        <v>17350.7078</v>
      </c>
      <c r="D8" s="5">
        <f>SUMIFS(Data!$M:$M, Data!$H:$H,$B8,Data!$G:$G, D$4, Data!$B:$B, $C$3)</f>
        <v>15757.0962</v>
      </c>
      <c r="E8" s="5">
        <f>SUMIFS(Data!$M:$M, Data!$H:$H,$B8,Data!$G:$G, E$4, Data!$B:$B, $C$3)</f>
        <v>14512.087100000001</v>
      </c>
      <c r="F8" s="5">
        <f>SUMIFS(Data!$M:$M, Data!$H:$H,$B8,Data!$G:$G, F$4, Data!$B:$B, $C$3)</f>
        <v>13416.4792</v>
      </c>
      <c r="G8" s="5">
        <f>SUMIFS(Data!$M:$M, Data!$H:$H,$B8,Data!$G:$G, G$4, Data!$B:$B, $C$3)</f>
        <v>12470.272300000001</v>
      </c>
      <c r="H8" s="5">
        <f>SUMIFS(Data!$M:$M, Data!$H:$H,$B8,Data!$G:$G, H$4, Data!$B:$B, $C$3)</f>
        <v>11573.8657</v>
      </c>
      <c r="J8" s="4">
        <f t="shared" si="0"/>
        <v>8</v>
      </c>
      <c r="K8" s="5">
        <f>SUMIFS(Data!$M:$M, Data!$H:$H,$B8,Data!$G:$G, K$4, Data!$B:$B, $K$3)</f>
        <v>29999.987799999999</v>
      </c>
      <c r="L8" s="5">
        <f>SUMIFS(Data!$M:$M, Data!$H:$H,$B8,Data!$G:$G, L$4, Data!$B:$B, $K$3)</f>
        <v>28705.190600000002</v>
      </c>
      <c r="M8" s="5">
        <f>SUMIFS(Data!$M:$M, Data!$H:$H,$B8,Data!$G:$G, M$4, Data!$B:$B, $K$3)</f>
        <v>25268.965499999998</v>
      </c>
      <c r="N8" s="5">
        <f>SUMIFS(Data!$M:$M, Data!$H:$H,$B8,Data!$G:$G, N$4, Data!$B:$B, $K$3)</f>
        <v>22579.745900000002</v>
      </c>
      <c r="O8" s="5">
        <f>SUMIFS(Data!$M:$M, Data!$H:$H,$B8,Data!$G:$G, O$4, Data!$B:$B, $K$3)</f>
        <v>20313.829399999999</v>
      </c>
      <c r="P8" s="5">
        <f>SUMIFS(Data!$M:$M, Data!$H:$H,$B8,Data!$G:$G, P$4, Data!$B:$B, $K$3)</f>
        <v>18371.615300000001</v>
      </c>
      <c r="R8" s="4">
        <f t="shared" si="1"/>
        <v>8</v>
      </c>
      <c r="S8" s="5">
        <f>SUMIFS(Data!L:L, Data!$H:$H,$R8,Data!$G:$G, $S$2, Data!$B:$B, $T$3)</f>
        <v>80.067898900000003</v>
      </c>
      <c r="T8" s="5">
        <f>SUMIFS(Data!M:M, Data!$H:$H,$R8,Data!$G:$G, $S$2, Data!$B:$B, $T$3)/100</f>
        <v>173.50707800000001</v>
      </c>
      <c r="U8" s="5">
        <f>SUMIFS(Data!N:N, Data!$H:$H,$R8,Data!$G:$G, $S$2, Data!$B:$B, $T$3)</f>
        <v>55.220796800000002</v>
      </c>
      <c r="V8" s="5">
        <f>SUMIFS(Data!O:O, Data!$H:$H,$R8,Data!$G:$G, $S$2, Data!$B:$B, $T$3)/100</f>
        <v>113.071774</v>
      </c>
      <c r="X8" s="13">
        <f t="shared" si="2"/>
        <v>-6.9641276999999988</v>
      </c>
      <c r="Y8" s="13">
        <f t="shared" si="3"/>
        <v>-9.3212259999999816</v>
      </c>
      <c r="Z8">
        <f t="shared" si="4"/>
        <v>1.3384628199738473</v>
      </c>
    </row>
    <row r="9" spans="2:26" x14ac:dyDescent="0.2">
      <c r="B9" s="4">
        <f>Data!H7</f>
        <v>9</v>
      </c>
      <c r="C9" s="5">
        <f>SUMIFS(Data!$M:$M, Data!$H:$H,$B9,Data!$G:$G, C$4, Data!$B:$B, $C$3)</f>
        <v>18197.313999999998</v>
      </c>
      <c r="D9" s="5">
        <f>SUMIFS(Data!$M:$M, Data!$H:$H,$B9,Data!$G:$G, D$4, Data!$B:$B, $C$3)</f>
        <v>16603.702399999998</v>
      </c>
      <c r="E9" s="5">
        <f>SUMIFS(Data!$M:$M, Data!$H:$H,$B9,Data!$G:$G, E$4, Data!$B:$B, $C$3)</f>
        <v>15259.0926</v>
      </c>
      <c r="F9" s="5">
        <f>SUMIFS(Data!$M:$M, Data!$H:$H,$B9,Data!$G:$G, F$4, Data!$B:$B, $C$3)</f>
        <v>14213.285</v>
      </c>
      <c r="G9" s="5">
        <f>SUMIFS(Data!$M:$M, Data!$H:$H,$B9,Data!$G:$G, G$4, Data!$B:$B, $C$3)</f>
        <v>13267.078100000001</v>
      </c>
      <c r="H9" s="5">
        <f>SUMIFS(Data!$M:$M, Data!$H:$H,$B9,Data!$G:$G, H$4, Data!$B:$B, $C$3)</f>
        <v>12420.4719</v>
      </c>
      <c r="J9" s="4">
        <f t="shared" si="0"/>
        <v>9</v>
      </c>
      <c r="K9" s="5">
        <f>SUMIFS(Data!$M:$M, Data!$H:$H,$B9,Data!$G:$G, K$4, Data!$B:$B, $K$3)</f>
        <v>29999.987799999999</v>
      </c>
      <c r="L9" s="5">
        <f>SUMIFS(Data!$M:$M, Data!$H:$H,$B9,Data!$G:$G, L$4, Data!$B:$B, $K$3)</f>
        <v>29999.987799999999</v>
      </c>
      <c r="M9" s="5">
        <f>SUMIFS(Data!$M:$M, Data!$H:$H,$B9,Data!$G:$G, M$4, Data!$B:$B, $K$3)</f>
        <v>27310.7804</v>
      </c>
      <c r="N9" s="5">
        <f>SUMIFS(Data!$M:$M, Data!$H:$H,$B9,Data!$G:$G, N$4, Data!$B:$B, $K$3)</f>
        <v>24521.9601</v>
      </c>
      <c r="O9" s="5">
        <f>SUMIFS(Data!$M:$M, Data!$H:$H,$B9,Data!$G:$G, O$4, Data!$B:$B, $K$3)</f>
        <v>22181.343000000001</v>
      </c>
      <c r="P9" s="5">
        <f>SUMIFS(Data!$M:$M, Data!$H:$H,$B9,Data!$G:$G, P$4, Data!$B:$B, $K$3)</f>
        <v>20189.3285</v>
      </c>
      <c r="R9" s="4">
        <f t="shared" si="1"/>
        <v>9</v>
      </c>
      <c r="S9" s="5">
        <f>SUMIFS(Data!L:L, Data!$H:$H,$R9,Data!$G:$G, $S$2, Data!$B:$B, $T$3)</f>
        <v>79.981942599999996</v>
      </c>
      <c r="T9" s="5">
        <f>SUMIFS(Data!M:M, Data!$H:$H,$R9,Data!$G:$G, $S$2, Data!$B:$B, $T$3)/100</f>
        <v>181.97313999999997</v>
      </c>
      <c r="U9" s="5">
        <f>SUMIFS(Data!N:N, Data!$H:$H,$R9,Data!$G:$G, $S$2, Data!$B:$B, $T$3)</f>
        <v>49.308657400000001</v>
      </c>
      <c r="V9" s="5">
        <f>SUMIFS(Data!O:O, Data!$H:$H,$R9,Data!$G:$G, $S$2, Data!$B:$B, $T$3)/100</f>
        <v>103.96140199999999</v>
      </c>
      <c r="X9" s="13">
        <f t="shared" si="2"/>
        <v>-5.9121394000000009</v>
      </c>
      <c r="Y9" s="13">
        <f t="shared" si="3"/>
        <v>-9.1103720000000123</v>
      </c>
      <c r="Z9">
        <f t="shared" si="4"/>
        <v>1.54096028249943</v>
      </c>
    </row>
    <row r="10" spans="2:26" x14ac:dyDescent="0.2">
      <c r="B10" s="4">
        <f>Data!H8</f>
        <v>10</v>
      </c>
      <c r="C10" s="5">
        <f>SUMIFS(Data!$M:$M, Data!$H:$H,$B10,Data!$G:$G, C$4, Data!$B:$B, $C$3)</f>
        <v>18745.117999999999</v>
      </c>
      <c r="D10" s="5">
        <f>SUMIFS(Data!$M:$M, Data!$H:$H,$B10,Data!$G:$G, D$4, Data!$B:$B, $C$3)</f>
        <v>17101.705999999998</v>
      </c>
      <c r="E10" s="5">
        <f>SUMIFS(Data!$M:$M, Data!$H:$H,$B10,Data!$G:$G, E$4, Data!$B:$B, $C$3)</f>
        <v>15856.696900000001</v>
      </c>
      <c r="F10" s="5">
        <f>SUMIFS(Data!$M:$M, Data!$H:$H,$B10,Data!$G:$G, F$4, Data!$B:$B, $C$3)</f>
        <v>14835.789500000001</v>
      </c>
      <c r="G10" s="5">
        <f>SUMIFS(Data!$M:$M, Data!$H:$H,$B10,Data!$G:$G, G$4, Data!$B:$B, $C$3)</f>
        <v>13964.283100000001</v>
      </c>
      <c r="H10" s="5">
        <f>SUMIFS(Data!$M:$M, Data!$H:$H,$B10,Data!$G:$G, H$4, Data!$B:$B, $C$3)</f>
        <v>13167.4773</v>
      </c>
      <c r="J10" s="4">
        <f t="shared" si="0"/>
        <v>10</v>
      </c>
      <c r="K10" s="5">
        <f>SUMIFS(Data!$M:$M, Data!$H:$H,$B10,Data!$G:$G, K$4, Data!$B:$B, $K$3)</f>
        <v>29999.987799999999</v>
      </c>
      <c r="L10" s="5">
        <f>SUMIFS(Data!$M:$M, Data!$H:$H,$B10,Data!$G:$G, L$4, Data!$B:$B, $K$3)</f>
        <v>29999.987799999999</v>
      </c>
      <c r="M10" s="5">
        <f>SUMIFS(Data!$M:$M, Data!$H:$H,$B10,Data!$G:$G, M$4, Data!$B:$B, $K$3)</f>
        <v>28954.1924</v>
      </c>
      <c r="N10" s="5">
        <f>SUMIFS(Data!$M:$M, Data!$H:$H,$B10,Data!$G:$G, N$4, Data!$B:$B, $K$3)</f>
        <v>26165.372100000001</v>
      </c>
      <c r="O10" s="5">
        <f>SUMIFS(Data!$M:$M, Data!$H:$H,$B10,Data!$G:$G, O$4, Data!$B:$B, $K$3)</f>
        <v>23874.555400000001</v>
      </c>
      <c r="P10" s="5">
        <f>SUMIFS(Data!$M:$M, Data!$H:$H,$B10,Data!$G:$G, P$4, Data!$B:$B, $K$3)</f>
        <v>21932.341199999999</v>
      </c>
      <c r="R10" s="4">
        <f t="shared" si="1"/>
        <v>10</v>
      </c>
      <c r="S10" s="5">
        <f>SUMIFS(Data!L:L, Data!$H:$H,$R10,Data!$G:$G, $S$2, Data!$B:$B, $T$3)</f>
        <v>80.036765399999993</v>
      </c>
      <c r="T10" s="5">
        <f>SUMIFS(Data!M:M, Data!$H:$H,$R10,Data!$G:$G, $S$2, Data!$B:$B, $T$3)/100</f>
        <v>187.45117999999999</v>
      </c>
      <c r="U10" s="5">
        <f>SUMIFS(Data!N:N, Data!$H:$H,$R10,Data!$G:$G, $S$2, Data!$B:$B, $T$3)</f>
        <v>43.967399999999998</v>
      </c>
      <c r="V10" s="5">
        <f>SUMIFS(Data!O:O, Data!$H:$H,$R10,Data!$G:$G, $S$2, Data!$B:$B, $T$3)/100</f>
        <v>94.885154799999995</v>
      </c>
      <c r="X10" s="13">
        <f t="shared" si="2"/>
        <v>-5.3412574000000035</v>
      </c>
      <c r="Y10" s="13">
        <f t="shared" si="3"/>
        <v>-9.0762471999999974</v>
      </c>
      <c r="Z10">
        <f t="shared" si="4"/>
        <v>1.6992716359260258</v>
      </c>
    </row>
    <row r="11" spans="2:26" x14ac:dyDescent="0.2">
      <c r="B11" s="4">
        <f>Data!H9</f>
        <v>11</v>
      </c>
      <c r="C11" s="5">
        <f>SUMIFS(Data!$M:$M, Data!$H:$H,$B11,Data!$G:$G, C$4, Data!$B:$B, $C$3)</f>
        <v>18645.5173</v>
      </c>
      <c r="D11" s="5">
        <f>SUMIFS(Data!$M:$M, Data!$H:$H,$B11,Data!$G:$G, D$4, Data!$B:$B, $C$3)</f>
        <v>17201.306700000001</v>
      </c>
      <c r="E11" s="5">
        <f>SUMIFS(Data!$M:$M, Data!$H:$H,$B11,Data!$G:$G, E$4, Data!$B:$B, $C$3)</f>
        <v>16155.499100000001</v>
      </c>
      <c r="F11" s="5">
        <f>SUMIFS(Data!$M:$M, Data!$H:$H,$B11,Data!$G:$G, F$4, Data!$B:$B, $C$3)</f>
        <v>15259.0926</v>
      </c>
      <c r="G11" s="5">
        <f>SUMIFS(Data!$M:$M, Data!$H:$H,$B11,Data!$G:$G, G$4, Data!$B:$B, $C$3)</f>
        <v>14512.087100000001</v>
      </c>
      <c r="H11" s="5">
        <f>SUMIFS(Data!$M:$M, Data!$H:$H,$B11,Data!$G:$G, H$4, Data!$B:$B, $C$3)</f>
        <v>13839.7822</v>
      </c>
      <c r="J11" s="4">
        <f t="shared" si="0"/>
        <v>11</v>
      </c>
      <c r="K11" s="5">
        <f>SUMIFS(Data!$M:$M, Data!$H:$H,$B11,Data!$G:$G, K$4, Data!$B:$B, $K$3)</f>
        <v>29999.987799999999</v>
      </c>
      <c r="L11" s="5">
        <f>SUMIFS(Data!$M:$M, Data!$H:$H,$B11,Data!$G:$G, L$4, Data!$B:$B, $K$3)</f>
        <v>29999.987799999999</v>
      </c>
      <c r="M11" s="5">
        <f>SUMIFS(Data!$M:$M, Data!$H:$H,$B11,Data!$G:$G, M$4, Data!$B:$B, $K$3)</f>
        <v>29800.798500000001</v>
      </c>
      <c r="N11" s="5">
        <f>SUMIFS(Data!$M:$M, Data!$H:$H,$B11,Data!$G:$G, N$4, Data!$B:$B, $K$3)</f>
        <v>27360.5808</v>
      </c>
      <c r="O11" s="5">
        <f>SUMIFS(Data!$M:$M, Data!$H:$H,$B11,Data!$G:$G, O$4, Data!$B:$B, $K$3)</f>
        <v>25318.765899999999</v>
      </c>
      <c r="P11" s="5">
        <f>SUMIFS(Data!$M:$M, Data!$H:$H,$B11,Data!$G:$G, P$4, Data!$B:$B, $K$3)</f>
        <v>23575.753199999999</v>
      </c>
      <c r="R11" s="4">
        <f t="shared" si="1"/>
        <v>11</v>
      </c>
      <c r="S11" s="5">
        <f>SUMIFS(Data!L:L, Data!$H:$H,$R11,Data!$G:$G, $S$2, Data!$B:$B, $T$3)</f>
        <v>80.064822599999999</v>
      </c>
      <c r="T11" s="5">
        <f>SUMIFS(Data!M:M, Data!$H:$H,$R11,Data!$G:$G, $S$2, Data!$B:$B, $T$3)/100</f>
        <v>186.455173</v>
      </c>
      <c r="U11" s="5">
        <f>SUMIFS(Data!N:N, Data!$H:$H,$R11,Data!$G:$G, $S$2, Data!$B:$B, $T$3)</f>
        <v>38.715918700000003</v>
      </c>
      <c r="V11" s="5">
        <f>SUMIFS(Data!O:O, Data!$H:$H,$R11,Data!$G:$G, $S$2, Data!$B:$B, $T$3)/100</f>
        <v>85.666305499999993</v>
      </c>
      <c r="X11" s="13">
        <f t="shared" si="2"/>
        <v>-5.2514812999999947</v>
      </c>
      <c r="Y11" s="13">
        <f t="shared" si="3"/>
        <v>-9.2188493000000022</v>
      </c>
      <c r="Z11">
        <f t="shared" si="4"/>
        <v>1.7554759835096454</v>
      </c>
    </row>
    <row r="12" spans="2:26" x14ac:dyDescent="0.2">
      <c r="B12" s="4">
        <f>Data!H10</f>
        <v>12</v>
      </c>
      <c r="C12" s="5">
        <f>SUMIFS(Data!$M:$M, Data!$H:$H,$B12,Data!$G:$G, C$4, Data!$B:$B, $C$3)</f>
        <v>16852.7042</v>
      </c>
      <c r="D12" s="5">
        <f>SUMIFS(Data!$M:$M, Data!$H:$H,$B12,Data!$G:$G, D$4, Data!$B:$B, $C$3)</f>
        <v>16553.901999999998</v>
      </c>
      <c r="E12" s="5">
        <f>SUMIFS(Data!$M:$M, Data!$H:$H,$B12,Data!$G:$G, E$4, Data!$B:$B, $C$3)</f>
        <v>16006.098</v>
      </c>
      <c r="F12" s="5">
        <f>SUMIFS(Data!$M:$M, Data!$H:$H,$B12,Data!$G:$G, F$4, Data!$B:$B, $C$3)</f>
        <v>15408.493700000001</v>
      </c>
      <c r="G12" s="5">
        <f>SUMIFS(Data!$M:$M, Data!$H:$H,$B12,Data!$G:$G, G$4, Data!$B:$B, $C$3)</f>
        <v>14910.49</v>
      </c>
      <c r="H12" s="5">
        <f>SUMIFS(Data!$M:$M, Data!$H:$H,$B12,Data!$G:$G, H$4, Data!$B:$B, $C$3)</f>
        <v>14412.4864</v>
      </c>
      <c r="J12" s="4">
        <f t="shared" si="0"/>
        <v>12</v>
      </c>
      <c r="K12" s="5">
        <f>SUMIFS(Data!$M:$M, Data!$H:$H,$B12,Data!$G:$G, K$4, Data!$B:$B, $K$3)</f>
        <v>29999.987799999999</v>
      </c>
      <c r="L12" s="5">
        <f>SUMIFS(Data!$M:$M, Data!$H:$H,$B12,Data!$G:$G, L$4, Data!$B:$B, $K$3)</f>
        <v>29999.987799999999</v>
      </c>
      <c r="M12" s="5">
        <f>SUMIFS(Data!$M:$M, Data!$H:$H,$B12,Data!$G:$G, M$4, Data!$B:$B, $K$3)</f>
        <v>29302.794900000001</v>
      </c>
      <c r="N12" s="5">
        <f>SUMIFS(Data!$M:$M, Data!$H:$H,$B12,Data!$G:$G, N$4, Data!$B:$B, $K$3)</f>
        <v>27758.983700000001</v>
      </c>
      <c r="O12" s="5">
        <f>SUMIFS(Data!$M:$M, Data!$H:$H,$B12,Data!$G:$G, O$4, Data!$B:$B, $K$3)</f>
        <v>26314.773099999999</v>
      </c>
      <c r="P12" s="5">
        <f>SUMIFS(Data!$M:$M, Data!$H:$H,$B12,Data!$G:$G, P$4, Data!$B:$B, $K$3)</f>
        <v>25069.7641</v>
      </c>
      <c r="R12" s="4">
        <f t="shared" si="1"/>
        <v>12</v>
      </c>
      <c r="S12" s="5">
        <f>SUMIFS(Data!L:L, Data!$H:$H,$R12,Data!$G:$G, $S$2, Data!$B:$B, $T$3)</f>
        <v>79.9954939</v>
      </c>
      <c r="T12" s="5">
        <f>SUMIFS(Data!M:M, Data!$H:$H,$R12,Data!$G:$G, $S$2, Data!$B:$B, $T$3)/100</f>
        <v>168.52704199999999</v>
      </c>
      <c r="U12" s="5">
        <f>SUMIFS(Data!N:N, Data!$H:$H,$R12,Data!$G:$G, $S$2, Data!$B:$B, $T$3)</f>
        <v>33.073107200000003</v>
      </c>
      <c r="V12" s="5">
        <f>SUMIFS(Data!O:O, Data!$H:$H,$R12,Data!$G:$G, $S$2, Data!$B:$B, $T$3)/100</f>
        <v>76.128126100000003</v>
      </c>
      <c r="X12" s="13">
        <f t="shared" si="2"/>
        <v>-5.6428115000000005</v>
      </c>
      <c r="Y12" s="13">
        <f t="shared" si="3"/>
        <v>-9.53817939999999</v>
      </c>
      <c r="Z12">
        <f t="shared" si="4"/>
        <v>1.6903239457848254</v>
      </c>
    </row>
    <row r="13" spans="2:26" x14ac:dyDescent="0.2">
      <c r="B13" s="4">
        <f>Data!H11</f>
        <v>13</v>
      </c>
      <c r="C13" s="5">
        <f>SUMIFS(Data!$M:$M, Data!$H:$H,$B13,Data!$G:$G, C$4, Data!$B:$B, $C$3)</f>
        <v>14063.883900000001</v>
      </c>
      <c r="D13" s="5">
        <f>SUMIFS(Data!$M:$M, Data!$H:$H,$B13,Data!$G:$G, D$4, Data!$B:$B, $C$3)</f>
        <v>14860.689700000001</v>
      </c>
      <c r="E13" s="5">
        <f>SUMIFS(Data!$M:$M, Data!$H:$H,$B13,Data!$G:$G, E$4, Data!$B:$B, $C$3)</f>
        <v>15109.691500000001</v>
      </c>
      <c r="F13" s="5">
        <f>SUMIFS(Data!$M:$M, Data!$H:$H,$B13,Data!$G:$G, F$4, Data!$B:$B, $C$3)</f>
        <v>15109.691500000001</v>
      </c>
      <c r="G13" s="5">
        <f>SUMIFS(Data!$M:$M, Data!$H:$H,$B13,Data!$G:$G, G$4, Data!$B:$B, $C$3)</f>
        <v>15010.0908</v>
      </c>
      <c r="H13" s="5">
        <f>SUMIFS(Data!$M:$M, Data!$H:$H,$B13,Data!$G:$G, H$4, Data!$B:$B, $C$3)</f>
        <v>14860.689700000001</v>
      </c>
      <c r="J13" s="4">
        <f t="shared" si="0"/>
        <v>13</v>
      </c>
      <c r="K13" s="5">
        <f>SUMIFS(Data!$M:$M, Data!$H:$H,$B13,Data!$G:$G, K$4, Data!$B:$B, $K$3)</f>
        <v>24223.157899999998</v>
      </c>
      <c r="L13" s="5">
        <f>SUMIFS(Data!$M:$M, Data!$H:$H,$B13,Data!$G:$G, L$4, Data!$B:$B, $K$3)</f>
        <v>26264.9728</v>
      </c>
      <c r="M13" s="5">
        <f>SUMIFS(Data!$M:$M, Data!$H:$H,$B13,Data!$G:$G, M$4, Data!$B:$B, $K$3)</f>
        <v>27011.978200000001</v>
      </c>
      <c r="N13" s="5">
        <f>SUMIFS(Data!$M:$M, Data!$H:$H,$B13,Data!$G:$G, N$4, Data!$B:$B, $K$3)</f>
        <v>26912.377499999999</v>
      </c>
      <c r="O13" s="5">
        <f>SUMIFS(Data!$M:$M, Data!$H:$H,$B13,Data!$G:$G, O$4, Data!$B:$B, $K$3)</f>
        <v>26613.5753</v>
      </c>
      <c r="P13" s="5">
        <f>SUMIFS(Data!$M:$M, Data!$H:$H,$B13,Data!$G:$G, P$4, Data!$B:$B, $K$3)</f>
        <v>26215.172399999999</v>
      </c>
      <c r="R13" s="4">
        <f t="shared" si="1"/>
        <v>13</v>
      </c>
      <c r="S13" s="5">
        <f>SUMIFS(Data!L:L, Data!$H:$H,$R13,Data!$G:$G, $S$2, Data!$B:$B, $T$3)</f>
        <v>79.989107599999997</v>
      </c>
      <c r="T13" s="5">
        <f>SUMIFS(Data!M:M, Data!$H:$H,$R13,Data!$G:$G, $S$2, Data!$B:$B, $T$3)/100</f>
        <v>140.63883900000002</v>
      </c>
      <c r="U13" s="5">
        <f>SUMIFS(Data!N:N, Data!$H:$H,$R13,Data!$G:$G, $S$2, Data!$B:$B, $T$3)</f>
        <v>26.5578596</v>
      </c>
      <c r="V13" s="5">
        <f>SUMIFS(Data!O:O, Data!$H:$H,$R13,Data!$G:$G, $S$2, Data!$B:$B, $T$3)/100</f>
        <v>66.093889000000004</v>
      </c>
      <c r="X13" s="13">
        <f t="shared" si="2"/>
        <v>-6.5152476000000021</v>
      </c>
      <c r="Y13" s="13">
        <f t="shared" si="3"/>
        <v>-10.034237099999999</v>
      </c>
      <c r="Z13">
        <f t="shared" si="4"/>
        <v>1.5401160041868547</v>
      </c>
    </row>
    <row r="14" spans="2:26" x14ac:dyDescent="0.2">
      <c r="B14" s="4">
        <f>Data!H12</f>
        <v>14</v>
      </c>
      <c r="C14" s="5">
        <f>SUMIFS(Data!$M:$M, Data!$H:$H,$B14,Data!$G:$G, C$4, Data!$B:$B, $C$3)</f>
        <v>12171.4701</v>
      </c>
      <c r="D14" s="5">
        <f>SUMIFS(Data!$M:$M, Data!$H:$H,$B14,Data!$G:$G, D$4, Data!$B:$B, $C$3)</f>
        <v>12968.275900000001</v>
      </c>
      <c r="E14" s="5">
        <f>SUMIFS(Data!$M:$M, Data!$H:$H,$B14,Data!$G:$G, E$4, Data!$B:$B, $C$3)</f>
        <v>13665.481</v>
      </c>
      <c r="F14" s="5">
        <f>SUMIFS(Data!$M:$M, Data!$H:$H,$B14,Data!$G:$G, F$4, Data!$B:$B, $C$3)</f>
        <v>14213.285</v>
      </c>
      <c r="G14" s="5">
        <f>SUMIFS(Data!$M:$M, Data!$H:$H,$B14,Data!$G:$G, G$4, Data!$B:$B, $C$3)</f>
        <v>14661.4882</v>
      </c>
      <c r="H14" s="5">
        <f>SUMIFS(Data!$M:$M, Data!$H:$H,$B14,Data!$G:$G, H$4, Data!$B:$B, $C$3)</f>
        <v>15109.691500000001</v>
      </c>
      <c r="J14" s="4">
        <f t="shared" si="0"/>
        <v>14</v>
      </c>
      <c r="K14" s="5">
        <f>SUMIFS(Data!$M:$M, Data!$H:$H,$B14,Data!$G:$G, K$4, Data!$B:$B, $K$3)</f>
        <v>19790.925599999999</v>
      </c>
      <c r="L14" s="5">
        <f>SUMIFS(Data!$M:$M, Data!$H:$H,$B14,Data!$G:$G, L$4, Data!$B:$B, $K$3)</f>
        <v>21583.738700000002</v>
      </c>
      <c r="M14" s="5">
        <f>SUMIFS(Data!$M:$M, Data!$H:$H,$B14,Data!$G:$G, M$4, Data!$B:$B, $K$3)</f>
        <v>23227.150600000001</v>
      </c>
      <c r="N14" s="5">
        <f>SUMIFS(Data!$M:$M, Data!$H:$H,$B14,Data!$G:$G, N$4, Data!$B:$B, $K$3)</f>
        <v>24621.560799999999</v>
      </c>
      <c r="O14" s="5">
        <f>SUMIFS(Data!$M:$M, Data!$H:$H,$B14,Data!$G:$G, O$4, Data!$B:$B, $K$3)</f>
        <v>25816.769499999999</v>
      </c>
      <c r="P14" s="5">
        <f>SUMIFS(Data!$M:$M, Data!$H:$H,$B14,Data!$G:$G, P$4, Data!$B:$B, $K$3)</f>
        <v>26912.377499999999</v>
      </c>
      <c r="R14" s="4">
        <f t="shared" si="1"/>
        <v>14</v>
      </c>
      <c r="S14" s="5">
        <f>SUMIFS(Data!L:L, Data!$H:$H,$R14,Data!$G:$G, $S$2, Data!$B:$B, $T$3)</f>
        <v>79.943540299999995</v>
      </c>
      <c r="T14" s="5">
        <f>SUMIFS(Data!M:M, Data!$H:$H,$R14,Data!$G:$G, $S$2, Data!$B:$B, $T$3)/100</f>
        <v>121.71470100000001</v>
      </c>
      <c r="U14" s="5">
        <f>SUMIFS(Data!N:N, Data!$H:$H,$R14,Data!$G:$G, $S$2, Data!$B:$B, $T$3)</f>
        <v>18.6890696</v>
      </c>
      <c r="V14" s="5">
        <f>SUMIFS(Data!O:O, Data!$H:$H,$R14,Data!$G:$G, $S$2, Data!$B:$B, $T$3)/100</f>
        <v>55.386866200000007</v>
      </c>
      <c r="W14" s="11"/>
      <c r="X14" s="13">
        <f t="shared" si="2"/>
        <v>-7.8687900000000006</v>
      </c>
      <c r="Y14" s="13">
        <f t="shared" si="3"/>
        <v>-10.707022799999997</v>
      </c>
      <c r="Z14">
        <f t="shared" si="4"/>
        <v>1.3606949480161494</v>
      </c>
    </row>
    <row r="15" spans="2:26" x14ac:dyDescent="0.2">
      <c r="B15" s="4">
        <f>Data!H13</f>
        <v>15</v>
      </c>
      <c r="C15" s="5">
        <f>SUMIFS(Data!$M:$M, Data!$H:$H,$B15,Data!$G:$G, C$4, Data!$B:$B, $C$3)</f>
        <v>10528.0581</v>
      </c>
      <c r="D15" s="5">
        <f>SUMIFS(Data!$M:$M, Data!$H:$H,$B15,Data!$G:$G, D$4, Data!$B:$B, $C$3)</f>
        <v>11299.9637</v>
      </c>
      <c r="E15" s="5">
        <f>SUMIFS(Data!$M:$M, Data!$H:$H,$B15,Data!$G:$G, E$4, Data!$B:$B, $C$3)</f>
        <v>12046.9692</v>
      </c>
      <c r="F15" s="5">
        <f>SUMIFS(Data!$M:$M, Data!$H:$H,$B15,Data!$G:$G, F$4, Data!$B:$B, $C$3)</f>
        <v>12868.6752</v>
      </c>
      <c r="G15" s="5">
        <f>SUMIFS(Data!$M:$M, Data!$H:$H,$B15,Data!$G:$G, G$4, Data!$B:$B, $C$3)</f>
        <v>13839.7822</v>
      </c>
      <c r="H15" s="5">
        <f>SUMIFS(Data!$M:$M, Data!$H:$H,$B15,Data!$G:$G, H$4, Data!$B:$B, $C$3)</f>
        <v>15109.691500000001</v>
      </c>
      <c r="J15" s="4">
        <f t="shared" si="0"/>
        <v>15</v>
      </c>
      <c r="K15" s="5">
        <f>SUMIFS(Data!$M:$M, Data!$H:$H,$B15,Data!$G:$G, K$4, Data!$B:$B, $K$3)</f>
        <v>16454.301299999999</v>
      </c>
      <c r="L15" s="5">
        <f>SUMIFS(Data!$M:$M, Data!$H:$H,$B15,Data!$G:$G, L$4, Data!$B:$B, $K$3)</f>
        <v>17948.3122</v>
      </c>
      <c r="M15" s="5">
        <f>SUMIFS(Data!$M:$M, Data!$H:$H,$B15,Data!$G:$G, M$4, Data!$B:$B, $K$3)</f>
        <v>19541.9238</v>
      </c>
      <c r="N15" s="5">
        <f>SUMIFS(Data!$M:$M, Data!$H:$H,$B15,Data!$G:$G, N$4, Data!$B:$B, $K$3)</f>
        <v>21334.7369</v>
      </c>
      <c r="O15" s="5">
        <f>SUMIFS(Data!$M:$M, Data!$H:$H,$B15,Data!$G:$G, O$4, Data!$B:$B, $K$3)</f>
        <v>23675.353899999998</v>
      </c>
      <c r="P15" s="5">
        <f>SUMIFS(Data!$M:$M, Data!$H:$H,$B15,Data!$G:$G, P$4, Data!$B:$B, $K$3)</f>
        <v>27011.978200000001</v>
      </c>
      <c r="R15" s="4">
        <f t="shared" si="1"/>
        <v>15</v>
      </c>
      <c r="S15" s="5">
        <f>SUMIFS(Data!L:L, Data!$H:$H,$R15,Data!$G:$G, $S$2, Data!$B:$B, $T$3)</f>
        <v>80.006075199999998</v>
      </c>
      <c r="T15" s="5">
        <f>SUMIFS(Data!M:M, Data!$H:$H,$R15,Data!$G:$G, $S$2, Data!$B:$B, $T$3)/100</f>
        <v>105.280581</v>
      </c>
      <c r="U15" s="5">
        <f>SUMIFS(Data!N:N, Data!$H:$H,$R15,Data!$G:$G, $S$2, Data!$B:$B, $T$3)</f>
        <v>8.9856312500000008</v>
      </c>
      <c r="V15" s="5">
        <f>SUMIFS(Data!O:O, Data!$H:$H,$R15,Data!$G:$G, $S$2, Data!$B:$B, $T$3)/100</f>
        <v>43.830329899999995</v>
      </c>
      <c r="X15" s="13">
        <f t="shared" si="2"/>
        <v>-9.703438349999999</v>
      </c>
      <c r="Y15" s="13">
        <f t="shared" si="3"/>
        <v>-11.556536300000012</v>
      </c>
      <c r="Z15">
        <f t="shared" si="4"/>
        <v>1.1909733316335249</v>
      </c>
    </row>
  </sheetData>
  <mergeCells count="6">
    <mergeCell ref="S2:V2"/>
    <mergeCell ref="T3:V3"/>
    <mergeCell ref="C2:H2"/>
    <mergeCell ref="K2:P2"/>
    <mergeCell ref="C3:H3"/>
    <mergeCell ref="K3:P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D7044-288B-498D-9876-483A9CF32D35}">
  <dimension ref="B2:N15"/>
  <sheetViews>
    <sheetView topLeftCell="A7" workbookViewId="0">
      <selection activeCell="G8" sqref="G8:G11"/>
    </sheetView>
  </sheetViews>
  <sheetFormatPr baseColWidth="10" defaultColWidth="8.83203125" defaultRowHeight="15" x14ac:dyDescent="0.2"/>
  <cols>
    <col min="3" max="3" width="11.83203125" bestFit="1" customWidth="1"/>
    <col min="4" max="4" width="11.5" bestFit="1" customWidth="1"/>
    <col min="5" max="5" width="11.5" customWidth="1"/>
    <col min="6" max="7" width="12.6640625" customWidth="1"/>
    <col min="10" max="14" width="12.5" customWidth="1"/>
  </cols>
  <sheetData>
    <row r="2" spans="2:14" x14ac:dyDescent="0.2">
      <c r="C2" s="28">
        <v>50</v>
      </c>
      <c r="D2" s="28"/>
      <c r="E2" s="28"/>
      <c r="F2" s="28"/>
      <c r="G2" s="28"/>
      <c r="J2" s="28">
        <v>75</v>
      </c>
      <c r="K2" s="28"/>
      <c r="L2" s="28"/>
      <c r="M2" s="28"/>
      <c r="N2" s="28"/>
    </row>
    <row r="3" spans="2:14" x14ac:dyDescent="0.2">
      <c r="C3">
        <v>0</v>
      </c>
      <c r="D3">
        <v>2</v>
      </c>
      <c r="E3">
        <v>4</v>
      </c>
      <c r="F3">
        <v>6</v>
      </c>
      <c r="G3">
        <v>9</v>
      </c>
      <c r="J3">
        <v>0</v>
      </c>
      <c r="K3">
        <v>2</v>
      </c>
      <c r="L3">
        <v>4</v>
      </c>
      <c r="M3">
        <v>6</v>
      </c>
      <c r="N3">
        <v>9</v>
      </c>
    </row>
    <row r="4" spans="2:14" x14ac:dyDescent="0.2">
      <c r="C4" s="7">
        <f>Data!$B$3+C3*(Data!$B$70-Data!$B$67)</f>
        <v>80</v>
      </c>
      <c r="D4" s="7">
        <f>Data!$B$3+D3*(Data!$B$70-Data!$B$67)</f>
        <v>88.888888888888886</v>
      </c>
      <c r="E4" s="7">
        <f>Data!$B$3+E3*(Data!$B$70-Data!$B$67)</f>
        <v>97.777777777777771</v>
      </c>
      <c r="F4" s="7">
        <f>Data!$B$3+F3*(Data!$B$70-Data!$B$67)</f>
        <v>106.66666666666666</v>
      </c>
      <c r="G4" s="7">
        <f>Data!$B$3+G3*(Data!$B$70-Data!$B$67)</f>
        <v>119.99999999999999</v>
      </c>
      <c r="J4" s="7">
        <f>Data!$B$3+J3*(Data!$B$70-Data!$B$67)</f>
        <v>80</v>
      </c>
      <c r="K4" s="7">
        <f>Data!$B$3+K3*(Data!$B$70-Data!$B$67)</f>
        <v>88.888888888888886</v>
      </c>
      <c r="L4" s="7">
        <f>Data!$B$3+L3*(Data!$B$70-Data!$B$67)</f>
        <v>97.777777777777771</v>
      </c>
      <c r="M4" s="7">
        <f>Data!$B$3+M3*(Data!$B$70-Data!$B$67)</f>
        <v>106.66666666666666</v>
      </c>
      <c r="N4" s="7">
        <f>Data!$B$3+N3*(Data!$B$70-Data!$B$67)</f>
        <v>119.99999999999999</v>
      </c>
    </row>
    <row r="5" spans="2:14" x14ac:dyDescent="0.2">
      <c r="B5" s="4">
        <f>Data!H3</f>
        <v>5</v>
      </c>
      <c r="C5" s="5">
        <f xml:space="preserve"> SUMIFS(Data!$I:$I, Data!$H:$H,$B5,Data!$G:$G, $C$2, Data!$B:$B,C$4)</f>
        <v>0.45058690000000001</v>
      </c>
      <c r="D5" s="5">
        <f xml:space="preserve"> SUMIFS(Data!$I:$I, Data!$H:$H,$B5,Data!$G:$G, $C$2, Data!$B:$B,D$4)</f>
        <v>0.51705632800000001</v>
      </c>
      <c r="E5" s="5">
        <f xml:space="preserve"> SUMIFS(Data!$I:$I, Data!$H:$H,$B5,Data!$G:$G, $C$2, Data!$B:$B,E$4)</f>
        <v>0.58259529099999996</v>
      </c>
      <c r="F5" s="5">
        <f xml:space="preserve"> SUMIFS(Data!$I:$I, Data!$H:$H,$B5,Data!$G:$G, $C$2, Data!$B:$B,F$4)</f>
        <v>0.64562473600000003</v>
      </c>
      <c r="G5" s="5">
        <f xml:space="preserve"> SUMIFS(Data!$I:$I, Data!$H:$H,$B5,Data!$G:$G, $C$2, Data!$B:$B,G$4)</f>
        <v>0.73516177100000002</v>
      </c>
      <c r="I5" s="4">
        <f>B5</f>
        <v>5</v>
      </c>
      <c r="J5" s="5">
        <f xml:space="preserve"> SUMIFS(Data!$I:$I, Data!$H:$H,$B5,Data!$G:$G, $J$2, Data!$B:$B,J$4)</f>
        <v>0.47069939599999999</v>
      </c>
      <c r="K5" s="5">
        <f xml:space="preserve"> SUMIFS(Data!$I:$I, Data!$H:$H,$B5,Data!$G:$G, $J$2, Data!$B:$B,K$4)</f>
        <v>0.59090685600000004</v>
      </c>
      <c r="L5" s="5">
        <f xml:space="preserve"> SUMIFS(Data!$I:$I, Data!$H:$H,$B5,Data!$G:$G, $J$2, Data!$B:$B,L$4)</f>
        <v>0.66254516100000005</v>
      </c>
      <c r="M5" s="5">
        <f xml:space="preserve"> SUMIFS(Data!$I:$I, Data!$H:$H,$B5,Data!$G:$G, $J$2, Data!$B:$B,M$4)</f>
        <v>0.71718943599999996</v>
      </c>
      <c r="N5" s="5">
        <f xml:space="preserve"> SUMIFS(Data!$I:$I, Data!$H:$H,$B5,Data!$G:$G, $J$2, Data!$B:$B,N$4)</f>
        <v>0.78877862200000004</v>
      </c>
    </row>
    <row r="6" spans="2:14" x14ac:dyDescent="0.2">
      <c r="B6" s="4">
        <f>Data!H4</f>
        <v>6</v>
      </c>
      <c r="C6" s="5">
        <f xml:space="preserve"> SUMIFS(Data!$I:$I, Data!$H:$H,$B6,Data!$G:$G, $C$2, Data!$B:$B,C$4)</f>
        <v>0.41389585200000001</v>
      </c>
      <c r="D6" s="5">
        <f xml:space="preserve"> SUMIFS(Data!$I:$I, Data!$H:$H,$B6,Data!$G:$G, $C$2, Data!$B:$B,D$4)</f>
        <v>0.47047001100000002</v>
      </c>
      <c r="E6" s="5">
        <f xml:space="preserve"> SUMIFS(Data!$I:$I, Data!$H:$H,$B6,Data!$G:$G, $C$2, Data!$B:$B,E$4)</f>
        <v>0.52409863099999998</v>
      </c>
      <c r="F6" s="5">
        <f xml:space="preserve"> SUMIFS(Data!$I:$I, Data!$H:$H,$B6,Data!$G:$G, $C$2, Data!$B:$B,F$4)</f>
        <v>0.57773121999999999</v>
      </c>
      <c r="G6" s="5">
        <f xml:space="preserve"> SUMIFS(Data!$I:$I, Data!$H:$H,$B6,Data!$G:$G, $C$2, Data!$B:$B,G$4)</f>
        <v>0.65430169400000004</v>
      </c>
      <c r="I6" s="4">
        <f t="shared" ref="I6:I15" si="0">B6</f>
        <v>6</v>
      </c>
      <c r="J6" s="5">
        <f xml:space="preserve"> SUMIFS(Data!$I:$I, Data!$H:$H,$B6,Data!$G:$G, $J$2, Data!$B:$B,J$4)</f>
        <v>0.309584849</v>
      </c>
      <c r="K6" s="5">
        <f xml:space="preserve"> SUMIFS(Data!$I:$I, Data!$H:$H,$B6,Data!$G:$G, $J$2, Data!$B:$B,K$4)</f>
        <v>0.39521462899999998</v>
      </c>
      <c r="L6" s="5">
        <f xml:space="preserve"> SUMIFS(Data!$I:$I, Data!$H:$H,$B6,Data!$G:$G, $J$2, Data!$B:$B,L$4)</f>
        <v>0.47166293100000001</v>
      </c>
      <c r="M6" s="5">
        <f xml:space="preserve"> SUMIFS(Data!$I:$I, Data!$H:$H,$B6,Data!$G:$G, $J$2, Data!$B:$B,M$4)</f>
        <v>0.533563126</v>
      </c>
      <c r="N6" s="5">
        <f xml:space="preserve"> SUMIFS(Data!$I:$I, Data!$H:$H,$B6,Data!$G:$G, $J$2, Data!$B:$B,N$4)</f>
        <v>0.60424275999999999</v>
      </c>
    </row>
    <row r="7" spans="2:14" x14ac:dyDescent="0.2">
      <c r="B7" s="4">
        <f>Data!H5</f>
        <v>7</v>
      </c>
      <c r="C7" s="5">
        <f xml:space="preserve"> SUMIFS(Data!$I:$I, Data!$H:$H,$B7,Data!$G:$G, $C$2, Data!$B:$B,C$4)</f>
        <v>0.38953764200000002</v>
      </c>
      <c r="D7" s="5">
        <f xml:space="preserve"> SUMIFS(Data!$I:$I, Data!$H:$H,$B7,Data!$G:$G, $C$2, Data!$B:$B,D$4)</f>
        <v>0.43640523799999997</v>
      </c>
      <c r="E7" s="5">
        <f xml:space="preserve"> SUMIFS(Data!$I:$I, Data!$H:$H,$B7,Data!$G:$G, $C$2, Data!$B:$B,E$4)</f>
        <v>0.48309331900000002</v>
      </c>
      <c r="F7" s="5">
        <f xml:space="preserve"> SUMIFS(Data!$I:$I, Data!$H:$H,$B7,Data!$G:$G, $C$2, Data!$B:$B,F$4)</f>
        <v>0.52934913500000003</v>
      </c>
      <c r="G7" s="5">
        <f xml:space="preserve"> SUMIFS(Data!$I:$I, Data!$H:$H,$B7,Data!$G:$G, $C$2, Data!$B:$B,G$4)</f>
        <v>0.59709893999999997</v>
      </c>
      <c r="I7" s="4">
        <f t="shared" si="0"/>
        <v>7</v>
      </c>
      <c r="J7" s="5">
        <f xml:space="preserve"> SUMIFS(Data!$I:$I, Data!$H:$H,$B7,Data!$G:$G, $J$2, Data!$B:$B,J$4)</f>
        <v>0.26731911800000002</v>
      </c>
      <c r="K7" s="5">
        <f xml:space="preserve"> SUMIFS(Data!$I:$I, Data!$H:$H,$B7,Data!$G:$G, $J$2, Data!$B:$B,K$4)</f>
        <v>0.31941056600000001</v>
      </c>
      <c r="L7" s="5">
        <f xml:space="preserve"> SUMIFS(Data!$I:$I, Data!$H:$H,$B7,Data!$G:$G, $J$2, Data!$B:$B,L$4)</f>
        <v>0.37597909099999999</v>
      </c>
      <c r="M7" s="5">
        <f xml:space="preserve"> SUMIFS(Data!$I:$I, Data!$H:$H,$B7,Data!$G:$G, $J$2, Data!$B:$B,M$4)</f>
        <v>0.42871842100000002</v>
      </c>
      <c r="N7" s="5">
        <f xml:space="preserve"> SUMIFS(Data!$I:$I, Data!$H:$H,$B7,Data!$G:$G, $J$2, Data!$B:$B,N$4)</f>
        <v>0.49869946199999998</v>
      </c>
    </row>
    <row r="8" spans="2:14" x14ac:dyDescent="0.2">
      <c r="B8" s="4">
        <f>Data!H6</f>
        <v>8</v>
      </c>
      <c r="C8" s="5">
        <f xml:space="preserve"> SUMIFS(Data!$I:$I, Data!$H:$H,$B8,Data!$G:$G, $C$2, Data!$B:$B,C$4)</f>
        <v>0.36619592899999998</v>
      </c>
      <c r="D8" s="5">
        <f xml:space="preserve"> SUMIFS(Data!$I:$I, Data!$H:$H,$B8,Data!$G:$G, $C$2, Data!$B:$B,D$4)</f>
        <v>0.40796376099999998</v>
      </c>
      <c r="E8" s="5">
        <f xml:space="preserve"> SUMIFS(Data!$I:$I, Data!$H:$H,$B8,Data!$G:$G, $C$2, Data!$B:$B,E$4)</f>
        <v>0.45080057200000001</v>
      </c>
      <c r="F8" s="5">
        <f xml:space="preserve"> SUMIFS(Data!$I:$I, Data!$H:$H,$B8,Data!$G:$G, $C$2, Data!$B:$B,F$4)</f>
        <v>0.492282742</v>
      </c>
      <c r="G8" s="5"/>
      <c r="I8" s="4">
        <f t="shared" si="0"/>
        <v>8</v>
      </c>
      <c r="J8" s="5">
        <f xml:space="preserve"> SUMIFS(Data!$I:$I, Data!$H:$H,$B8,Data!$G:$G, $J$2, Data!$B:$B,J$4)</f>
        <v>0.24425525100000001</v>
      </c>
      <c r="K8" s="5">
        <f xml:space="preserve"> SUMIFS(Data!$I:$I, Data!$H:$H,$B8,Data!$G:$G, $J$2, Data!$B:$B,K$4)</f>
        <v>0.28393559699999998</v>
      </c>
      <c r="L8" s="5">
        <f xml:space="preserve"> SUMIFS(Data!$I:$I, Data!$H:$H,$B8,Data!$G:$G, $J$2, Data!$B:$B,L$4)</f>
        <v>0.32628362100000002</v>
      </c>
      <c r="M8" s="5">
        <f xml:space="preserve"> SUMIFS(Data!$I:$I, Data!$H:$H,$B8,Data!$G:$G, $J$2, Data!$B:$B,M$4)</f>
        <v>0.37508900899999997</v>
      </c>
      <c r="N8" s="5">
        <f xml:space="preserve"> SUMIFS(Data!$I:$I, Data!$H:$H,$B8,Data!$G:$G, $J$2, Data!$B:$B,N$4)</f>
        <v>0.43854447499999999</v>
      </c>
    </row>
    <row r="9" spans="2:14" x14ac:dyDescent="0.2">
      <c r="B9" s="4">
        <f>Data!H7</f>
        <v>9</v>
      </c>
      <c r="C9" s="5">
        <f xml:space="preserve"> SUMIFS(Data!$I:$I, Data!$H:$H,$B9,Data!$G:$G, $C$2, Data!$B:$B,C$4)</f>
        <v>0.34419723499999999</v>
      </c>
      <c r="D9" s="5">
        <f xml:space="preserve"> SUMIFS(Data!$I:$I, Data!$H:$H,$B9,Data!$G:$G, $C$2, Data!$B:$B,D$4)</f>
        <v>0.38260643</v>
      </c>
      <c r="E9" s="5">
        <f xml:space="preserve"> SUMIFS(Data!$I:$I, Data!$H:$H,$B9,Data!$G:$G, $C$2, Data!$B:$B,E$4)</f>
        <v>0.42077964600000001</v>
      </c>
      <c r="F9" s="5">
        <f xml:space="preserve"> SUMIFS(Data!$I:$I, Data!$H:$H,$B9,Data!$G:$G, $C$2, Data!$B:$B,F$4)</f>
        <v>0.45953601999999999</v>
      </c>
      <c r="G9" s="5"/>
      <c r="I9" s="4">
        <f t="shared" si="0"/>
        <v>9</v>
      </c>
      <c r="J9" s="5">
        <f xml:space="preserve"> SUMIFS(Data!$I:$I, Data!$H:$H,$B9,Data!$G:$G, $J$2, Data!$B:$B,J$4)</f>
        <v>0.22883967999999999</v>
      </c>
      <c r="K9" s="5">
        <f xml:space="preserve"> SUMIFS(Data!$I:$I, Data!$H:$H,$B9,Data!$G:$G, $J$2, Data!$B:$B,K$4)</f>
        <v>0.262333608</v>
      </c>
      <c r="L9" s="5">
        <f xml:space="preserve"> SUMIFS(Data!$I:$I, Data!$H:$H,$B9,Data!$G:$G, $J$2, Data!$B:$B,L$4)</f>
        <v>0.30452669399999999</v>
      </c>
      <c r="M9" s="5">
        <f xml:space="preserve"> SUMIFS(Data!$I:$I, Data!$H:$H,$B9,Data!$G:$G, $J$2, Data!$B:$B,M$4)</f>
        <v>0.34597040600000001</v>
      </c>
      <c r="N9" s="5">
        <f xml:space="preserve"> SUMIFS(Data!$I:$I, Data!$H:$H,$B9,Data!$G:$G, $J$2, Data!$B:$B,N$4)</f>
        <v>0.40070651400000001</v>
      </c>
    </row>
    <row r="10" spans="2:14" x14ac:dyDescent="0.2">
      <c r="B10" s="4">
        <f>Data!H8</f>
        <v>10</v>
      </c>
      <c r="C10" s="5">
        <f xml:space="preserve"> SUMIFS(Data!$I:$I, Data!$H:$H,$B10,Data!$G:$G, $C$2, Data!$B:$B,C$4)</f>
        <v>0.32106558699999999</v>
      </c>
      <c r="D10" s="5">
        <f xml:space="preserve"> SUMIFS(Data!$I:$I, Data!$H:$H,$B10,Data!$G:$G, $C$2, Data!$B:$B,D$4)</f>
        <v>0.35690911600000003</v>
      </c>
      <c r="E10" s="5">
        <f xml:space="preserve"> SUMIFS(Data!$I:$I, Data!$H:$H,$B10,Data!$G:$G, $C$2, Data!$B:$B,E$4)</f>
        <v>0.39218319899999998</v>
      </c>
      <c r="F10" s="5">
        <f xml:space="preserve"> SUMIFS(Data!$I:$I, Data!$H:$H,$B10,Data!$G:$G, $C$2, Data!$B:$B,F$4)</f>
        <v>0.42687471500000002</v>
      </c>
      <c r="G10" s="5"/>
      <c r="I10" s="4">
        <f t="shared" si="0"/>
        <v>10</v>
      </c>
      <c r="J10" s="5">
        <f xml:space="preserve"> SUMIFS(Data!$I:$I, Data!$H:$H,$B10,Data!$G:$G, $J$2, Data!$B:$B,J$4)</f>
        <v>0.218294602</v>
      </c>
      <c r="K10" s="5">
        <f xml:space="preserve"> SUMIFS(Data!$I:$I, Data!$H:$H,$B10,Data!$G:$G, $J$2, Data!$B:$B,K$4)</f>
        <v>0.252767619</v>
      </c>
      <c r="L10" s="5">
        <f xml:space="preserve"> SUMIFS(Data!$I:$I, Data!$H:$H,$B10,Data!$G:$G, $J$2, Data!$B:$B,L$4)</f>
        <v>0.29035185000000002</v>
      </c>
      <c r="M10" s="5">
        <f xml:space="preserve"> SUMIFS(Data!$I:$I, Data!$H:$H,$B10,Data!$G:$G, $J$2, Data!$B:$B,M$4)</f>
        <v>0.32469705199999999</v>
      </c>
      <c r="N10" s="5">
        <f xml:space="preserve"> SUMIFS(Data!$I:$I, Data!$H:$H,$B10,Data!$G:$G, $J$2, Data!$B:$B,N$4)</f>
        <v>0.37610232500000002</v>
      </c>
    </row>
    <row r="11" spans="2:14" x14ac:dyDescent="0.2">
      <c r="B11" s="4">
        <f>Data!H9</f>
        <v>11</v>
      </c>
      <c r="C11" s="5">
        <f xml:space="preserve"> SUMIFS(Data!$I:$I, Data!$H:$H,$B11,Data!$G:$G, $C$2, Data!$B:$B,C$4)</f>
        <v>0.29440431700000003</v>
      </c>
      <c r="D11" s="5">
        <f xml:space="preserve"> SUMIFS(Data!$I:$I, Data!$H:$H,$B11,Data!$G:$G, $C$2, Data!$B:$B,D$4)</f>
        <v>0.32784441800000003</v>
      </c>
      <c r="E11" s="5">
        <f xml:space="preserve"> SUMIFS(Data!$I:$I, Data!$H:$H,$B11,Data!$G:$G, $C$2, Data!$B:$B,E$4)</f>
        <v>0.36088475599999997</v>
      </c>
      <c r="F11" s="5">
        <f xml:space="preserve"> SUMIFS(Data!$I:$I, Data!$H:$H,$B11,Data!$G:$G, $C$2, Data!$B:$B,F$4)</f>
        <v>0.39284949600000002</v>
      </c>
      <c r="G11" s="5"/>
      <c r="I11" s="4">
        <f t="shared" si="0"/>
        <v>11</v>
      </c>
      <c r="J11" s="5">
        <f xml:space="preserve"> SUMIFS(Data!$I:$I, Data!$H:$H,$B11,Data!$G:$G, $J$2, Data!$B:$B,J$4)</f>
        <v>0.21256276299999999</v>
      </c>
      <c r="K11" s="5">
        <f xml:space="preserve"> SUMIFS(Data!$I:$I, Data!$H:$H,$B11,Data!$G:$G, $J$2, Data!$B:$B,K$4)</f>
        <v>0.24493474200000001</v>
      </c>
      <c r="L11" s="5">
        <f xml:space="preserve"> SUMIFS(Data!$I:$I, Data!$H:$H,$B11,Data!$G:$G, $J$2, Data!$B:$B,L$4)</f>
        <v>0.277845974</v>
      </c>
      <c r="M11" s="5">
        <f xml:space="preserve"> SUMIFS(Data!$I:$I, Data!$H:$H,$B11,Data!$G:$G, $J$2, Data!$B:$B,M$4)</f>
        <v>0.310006491</v>
      </c>
      <c r="N11" s="5">
        <f xml:space="preserve"> SUMIFS(Data!$I:$I, Data!$H:$H,$B11,Data!$G:$G, $J$2, Data!$B:$B,N$4)</f>
        <v>0.357859337</v>
      </c>
    </row>
    <row r="12" spans="2:14" x14ac:dyDescent="0.2">
      <c r="B12" s="4">
        <f>Data!H10</f>
        <v>12</v>
      </c>
      <c r="C12" s="5">
        <f xml:space="preserve"> SUMIFS(Data!$I:$I, Data!$H:$H,$B12,Data!$G:$G, $C$2, Data!$B:$B,C$4)</f>
        <v>0.251748154</v>
      </c>
      <c r="D12" s="5">
        <f xml:space="preserve"> SUMIFS(Data!$I:$I, Data!$H:$H,$B12,Data!$G:$G, $C$2, Data!$B:$B,D$4)</f>
        <v>0.28189928800000003</v>
      </c>
      <c r="E12" s="5">
        <f xml:space="preserve"> SUMIFS(Data!$I:$I, Data!$H:$H,$B12,Data!$G:$G, $C$2, Data!$B:$B,E$4)</f>
        <v>0.31305802300000002</v>
      </c>
      <c r="F12" s="5">
        <f xml:space="preserve"> SUMIFS(Data!$I:$I, Data!$H:$H,$B12,Data!$G:$G, $C$2, Data!$B:$B,F$4)</f>
        <v>0.34339605499999998</v>
      </c>
      <c r="G12" s="5">
        <f xml:space="preserve"> SUMIFS(Data!$I:$I, Data!$H:$H,$B12,Data!$G:$G, $C$2, Data!$B:$B,G$4)</f>
        <v>0.415514673</v>
      </c>
      <c r="I12" s="4">
        <f t="shared" si="0"/>
        <v>12</v>
      </c>
      <c r="J12" s="5">
        <f xml:space="preserve"> SUMIFS(Data!$I:$I, Data!$H:$H,$B12,Data!$G:$G, $J$2, Data!$B:$B,J$4)</f>
        <v>0.206748391</v>
      </c>
      <c r="K12" s="5">
        <f xml:space="preserve"> SUMIFS(Data!$I:$I, Data!$H:$H,$B12,Data!$G:$G, $J$2, Data!$B:$B,K$4)</f>
        <v>0.237835987</v>
      </c>
      <c r="L12" s="5">
        <f xml:space="preserve"> SUMIFS(Data!$I:$I, Data!$H:$H,$B12,Data!$G:$G, $J$2, Data!$B:$B,L$4)</f>
        <v>0.26746498899999999</v>
      </c>
      <c r="M12" s="5">
        <f xml:space="preserve"> SUMIFS(Data!$I:$I, Data!$H:$H,$B12,Data!$G:$G, $J$2, Data!$B:$B,M$4)</f>
        <v>0.29775830599999997</v>
      </c>
      <c r="N12" s="5">
        <f xml:space="preserve"> SUMIFS(Data!$I:$I, Data!$H:$H,$B12,Data!$G:$G, $J$2, Data!$B:$B,N$4)</f>
        <v>0.34225288100000001</v>
      </c>
    </row>
    <row r="13" spans="2:14" x14ac:dyDescent="0.2">
      <c r="B13" s="4">
        <f>Data!H11</f>
        <v>13</v>
      </c>
      <c r="C13" s="5">
        <f xml:space="preserve"> SUMIFS(Data!$I:$I, Data!$H:$H,$B13,Data!$G:$G, $C$2, Data!$B:$B,C$4)</f>
        <v>0.197946909</v>
      </c>
      <c r="D13" s="5">
        <f xml:space="preserve"> SUMIFS(Data!$I:$I, Data!$H:$H,$B13,Data!$G:$G, $C$2, Data!$B:$B,D$4)</f>
        <v>0.227651093</v>
      </c>
      <c r="E13" s="5">
        <f xml:space="preserve"> SUMIFS(Data!$I:$I, Data!$H:$H,$B13,Data!$G:$G, $C$2, Data!$B:$B,E$4)</f>
        <v>0.257489519</v>
      </c>
      <c r="F13" s="5">
        <f xml:space="preserve"> SUMIFS(Data!$I:$I, Data!$H:$H,$B13,Data!$G:$G, $C$2, Data!$B:$B,F$4)</f>
        <v>0.286928672</v>
      </c>
      <c r="G13" s="5">
        <f xml:space="preserve"> SUMIFS(Data!$I:$I, Data!$H:$H,$B13,Data!$G:$G, $C$2, Data!$B:$B,G$4)</f>
        <v>0.33052868099999999</v>
      </c>
      <c r="I13" s="4">
        <f t="shared" si="0"/>
        <v>13</v>
      </c>
      <c r="J13" s="5">
        <f xml:space="preserve"> SUMIFS(Data!$I:$I, Data!$H:$H,$B13,Data!$G:$G, $J$2, Data!$B:$B,J$4)</f>
        <v>0.20040537999999999</v>
      </c>
      <c r="K13" s="5">
        <f xml:space="preserve"> SUMIFS(Data!$I:$I, Data!$H:$H,$B13,Data!$G:$G, $J$2, Data!$B:$B,K$4)</f>
        <v>0.229600847</v>
      </c>
      <c r="L13" s="5">
        <f xml:space="preserve"> SUMIFS(Data!$I:$I, Data!$H:$H,$B13,Data!$G:$G, $J$2, Data!$B:$B,L$4)</f>
        <v>0.25754064999999998</v>
      </c>
      <c r="M13" s="5">
        <f xml:space="preserve"> SUMIFS(Data!$I:$I, Data!$H:$H,$B13,Data!$G:$G, $J$2, Data!$B:$B,M$4)</f>
        <v>0.28646492499999998</v>
      </c>
      <c r="N13" s="5">
        <f xml:space="preserve"> SUMIFS(Data!$I:$I, Data!$H:$H,$B13,Data!$G:$G, $J$2, Data!$B:$B,N$4)</f>
        <v>0.328658956</v>
      </c>
    </row>
    <row r="14" spans="2:14" x14ac:dyDescent="0.2">
      <c r="B14" s="4">
        <f>Data!H12</f>
        <v>14</v>
      </c>
      <c r="C14" s="5">
        <f xml:space="preserve"> SUMIFS(Data!$I:$I, Data!$H:$H,$B14,Data!$G:$G, $C$2, Data!$B:$B,C$4)</f>
        <v>0.16792911699999999</v>
      </c>
      <c r="D14" s="5">
        <f xml:space="preserve"> SUMIFS(Data!$I:$I, Data!$H:$H,$B14,Data!$G:$G, $C$2, Data!$B:$B,D$4)</f>
        <v>0.19543835300000001</v>
      </c>
      <c r="E14" s="5">
        <f xml:space="preserve"> SUMIFS(Data!$I:$I, Data!$H:$H,$B14,Data!$G:$G, $C$2, Data!$B:$B,E$4)</f>
        <v>0.226217849</v>
      </c>
      <c r="F14" s="5">
        <f xml:space="preserve"> SUMIFS(Data!$I:$I, Data!$H:$H,$B14,Data!$G:$G, $C$2, Data!$B:$B,F$4)</f>
        <v>0.25727590299999997</v>
      </c>
      <c r="G14" s="5">
        <f xml:space="preserve"> SUMIFS(Data!$I:$I, Data!$H:$H,$B14,Data!$G:$G, $C$2, Data!$B:$B,G$4)</f>
        <v>0.29994562299999999</v>
      </c>
      <c r="I14" s="4">
        <f t="shared" si="0"/>
        <v>14</v>
      </c>
      <c r="J14" s="5">
        <f xml:space="preserve"> SUMIFS(Data!$I:$I, Data!$H:$H,$B14,Data!$G:$G, $J$2, Data!$B:$B,J$4)</f>
        <v>0.19297246900000001</v>
      </c>
      <c r="K14" s="5">
        <f xml:space="preserve"> SUMIFS(Data!$I:$I, Data!$H:$H,$B14,Data!$G:$G, $J$2, Data!$B:$B,K$4)</f>
        <v>0.22065123</v>
      </c>
      <c r="L14" s="5">
        <f xml:space="preserve"> SUMIFS(Data!$I:$I, Data!$H:$H,$B14,Data!$G:$G, $J$2, Data!$B:$B,L$4)</f>
        <v>0.24722290799999999</v>
      </c>
      <c r="M14" s="5">
        <f xml:space="preserve"> SUMIFS(Data!$I:$I, Data!$H:$H,$B14,Data!$G:$G, $J$2, Data!$B:$B,M$4)</f>
        <v>0.27481778299999998</v>
      </c>
      <c r="N14" s="5">
        <f xml:space="preserve"> SUMIFS(Data!$I:$I, Data!$H:$H,$B14,Data!$G:$G, $J$2, Data!$B:$B,N$4)</f>
        <v>0.31482712899999998</v>
      </c>
    </row>
    <row r="15" spans="2:14" x14ac:dyDescent="0.2">
      <c r="B15" s="4">
        <f>Data!H13</f>
        <v>15</v>
      </c>
      <c r="C15" s="5">
        <f xml:space="preserve"> SUMIFS(Data!$I:$I, Data!$H:$H,$B15,Data!$G:$G, $C$2, Data!$B:$B,C$4)</f>
        <v>0.152505157</v>
      </c>
      <c r="D15" s="5">
        <f xml:space="preserve"> SUMIFS(Data!$I:$I, Data!$H:$H,$B15,Data!$G:$G, $C$2, Data!$B:$B,D$4)</f>
        <v>0.18488435</v>
      </c>
      <c r="E15" s="5">
        <f xml:space="preserve"> SUMIFS(Data!$I:$I, Data!$H:$H,$B15,Data!$G:$G, $C$2, Data!$B:$B,E$4)</f>
        <v>0.220369593</v>
      </c>
      <c r="F15" s="5">
        <f xml:space="preserve"> SUMIFS(Data!$I:$I, Data!$H:$H,$B15,Data!$G:$G, $C$2, Data!$B:$B,F$4)</f>
        <v>0.253376675</v>
      </c>
      <c r="G15" s="5">
        <f xml:space="preserve"> SUMIFS(Data!$I:$I, Data!$H:$H,$B15,Data!$G:$G, $C$2, Data!$B:$B,G$4)</f>
        <v>0.29788557799999998</v>
      </c>
      <c r="I15" s="4">
        <f t="shared" si="0"/>
        <v>15</v>
      </c>
      <c r="J15" s="5">
        <f xml:space="preserve"> SUMIFS(Data!$I:$I, Data!$H:$H,$B15,Data!$G:$G, $J$2, Data!$B:$B,J$4)</f>
        <v>0.18411501</v>
      </c>
      <c r="K15" s="5">
        <f xml:space="preserve"> SUMIFS(Data!$I:$I, Data!$H:$H,$B15,Data!$G:$G, $J$2, Data!$B:$B,K$4)</f>
        <v>0.21028630800000001</v>
      </c>
      <c r="L15" s="5">
        <f xml:space="preserve"> SUMIFS(Data!$I:$I, Data!$H:$H,$B15,Data!$G:$G, $J$2, Data!$B:$B,L$4)</f>
        <v>0.23629418999999999</v>
      </c>
      <c r="M15" s="5">
        <f xml:space="preserve"> SUMIFS(Data!$I:$I, Data!$H:$H,$B15,Data!$G:$G, $J$2, Data!$B:$B,M$4)</f>
        <v>0.26238276900000002</v>
      </c>
      <c r="N15" s="5">
        <f xml:space="preserve"> SUMIFS(Data!$I:$I, Data!$H:$H,$B15,Data!$G:$G, $J$2, Data!$B:$B,N$4)</f>
        <v>0.30048430700000001</v>
      </c>
    </row>
  </sheetData>
  <mergeCells count="2">
    <mergeCell ref="C2:G2"/>
    <mergeCell ref="J2:N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772"/>
  <sheetViews>
    <sheetView workbookViewId="0">
      <pane xSplit="1" ySplit="2" topLeftCell="B744" activePane="bottomRight" state="frozen"/>
      <selection pane="topRight" activeCell="B1" sqref="B1"/>
      <selection pane="bottomLeft" activeCell="A3" sqref="A3"/>
      <selection pane="bottomRight" activeCell="D779" sqref="D779"/>
    </sheetView>
  </sheetViews>
  <sheetFormatPr baseColWidth="10" defaultColWidth="8.83203125" defaultRowHeight="15" x14ac:dyDescent="0.2"/>
  <cols>
    <col min="16" max="16" width="10" bestFit="1" customWidth="1"/>
    <col min="18" max="18" width="11.1640625" bestFit="1" customWidth="1"/>
    <col min="19" max="19" width="15.5" bestFit="1" customWidth="1"/>
    <col min="21" max="26" width="11.5" bestFit="1" customWidth="1"/>
  </cols>
  <sheetData>
    <row r="2" spans="2:19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27</v>
      </c>
      <c r="R2" s="20" t="s">
        <v>28</v>
      </c>
      <c r="S2" s="20" t="s">
        <v>29</v>
      </c>
    </row>
    <row r="3" spans="2:19" x14ac:dyDescent="0.2">
      <c r="B3">
        <v>80</v>
      </c>
      <c r="C3">
        <v>40</v>
      </c>
      <c r="D3">
        <v>20</v>
      </c>
      <c r="E3">
        <v>0.8</v>
      </c>
      <c r="F3">
        <v>0.75</v>
      </c>
      <c r="G3">
        <v>50</v>
      </c>
      <c r="H3">
        <v>5</v>
      </c>
      <c r="I3">
        <v>0.45058690000000001</v>
      </c>
      <c r="J3">
        <v>694.55751299999997</v>
      </c>
      <c r="K3">
        <v>-40.432164999999998</v>
      </c>
      <c r="L3">
        <v>80.012827200000004</v>
      </c>
      <c r="M3">
        <v>13939.383</v>
      </c>
      <c r="N3">
        <v>81.1935687</v>
      </c>
      <c r="O3">
        <v>14237.492399999999</v>
      </c>
      <c r="P3">
        <f>IF(K3&gt;0, J3/K3, 100000000)</f>
        <v>100000000</v>
      </c>
      <c r="Q3" s="9">
        <f t="shared" ref="Q3:Q66" si="0">(B3-L3)/B3</f>
        <v>-1.6034000000004768E-4</v>
      </c>
      <c r="R3" t="b">
        <f>ABS(Q3)&lt;0.02</f>
        <v>1</v>
      </c>
      <c r="S3" t="b">
        <f>(P3="")</f>
        <v>0</v>
      </c>
    </row>
    <row r="4" spans="2:19" x14ac:dyDescent="0.2">
      <c r="B4">
        <v>80</v>
      </c>
      <c r="C4">
        <v>40</v>
      </c>
      <c r="D4">
        <v>20</v>
      </c>
      <c r="E4">
        <v>0.8</v>
      </c>
      <c r="F4">
        <v>0.75</v>
      </c>
      <c r="G4">
        <v>50</v>
      </c>
      <c r="H4">
        <v>6</v>
      </c>
      <c r="I4">
        <v>0.41389585200000001</v>
      </c>
      <c r="J4">
        <v>767.77914799999996</v>
      </c>
      <c r="K4">
        <v>-16.982493900000001</v>
      </c>
      <c r="L4">
        <v>80.071995999999999</v>
      </c>
      <c r="M4">
        <v>15109.691500000001</v>
      </c>
      <c r="N4">
        <v>70.682146399999993</v>
      </c>
      <c r="O4">
        <v>13210.1808</v>
      </c>
      <c r="P4">
        <f t="shared" ref="P4:P67" si="1">IF(K4&gt;0, J4/K4, 100000000)</f>
        <v>100000000</v>
      </c>
      <c r="Q4" s="9">
        <f t="shared" si="0"/>
        <v>-8.9994999999998271E-4</v>
      </c>
      <c r="R4" t="b">
        <f t="shared" ref="R4:R67" si="2">ABS(Q4)&lt;0.02</f>
        <v>1</v>
      </c>
      <c r="S4" t="b">
        <f t="shared" ref="S4:S67" si="3">(P4="")</f>
        <v>0</v>
      </c>
    </row>
    <row r="5" spans="2:19" x14ac:dyDescent="0.2">
      <c r="B5">
        <v>80</v>
      </c>
      <c r="C5">
        <v>40</v>
      </c>
      <c r="D5">
        <v>20</v>
      </c>
      <c r="E5">
        <v>0.8</v>
      </c>
      <c r="F5">
        <v>0.75</v>
      </c>
      <c r="G5">
        <v>50</v>
      </c>
      <c r="H5">
        <v>7</v>
      </c>
      <c r="I5">
        <v>0.38953764200000002</v>
      </c>
      <c r="J5">
        <v>826.60679600000003</v>
      </c>
      <c r="K5">
        <v>8.4720627099999994</v>
      </c>
      <c r="L5">
        <v>79.972441500000002</v>
      </c>
      <c r="M5">
        <v>16255.0998</v>
      </c>
      <c r="N5">
        <v>62.184924500000001</v>
      </c>
      <c r="O5">
        <v>12239.3</v>
      </c>
      <c r="P5">
        <f t="shared" si="1"/>
        <v>97.568540778660036</v>
      </c>
      <c r="Q5" s="9">
        <f t="shared" si="0"/>
        <v>3.4448124999997276E-4</v>
      </c>
      <c r="R5" t="b">
        <f t="shared" si="2"/>
        <v>1</v>
      </c>
      <c r="S5" t="b">
        <f t="shared" si="3"/>
        <v>0</v>
      </c>
    </row>
    <row r="6" spans="2:19" x14ac:dyDescent="0.2">
      <c r="B6">
        <v>80</v>
      </c>
      <c r="C6">
        <v>40</v>
      </c>
      <c r="D6">
        <v>20</v>
      </c>
      <c r="E6">
        <v>0.8</v>
      </c>
      <c r="F6">
        <v>0.75</v>
      </c>
      <c r="G6">
        <v>50</v>
      </c>
      <c r="H6">
        <v>8</v>
      </c>
      <c r="I6">
        <v>0.36619592899999998</v>
      </c>
      <c r="J6">
        <v>890.81903199999999</v>
      </c>
      <c r="K6">
        <v>38.814897999999999</v>
      </c>
      <c r="L6">
        <v>80.067898900000003</v>
      </c>
      <c r="M6">
        <v>17350.7078</v>
      </c>
      <c r="N6">
        <v>55.220796800000002</v>
      </c>
      <c r="O6">
        <v>11307.1774</v>
      </c>
      <c r="P6">
        <f t="shared" si="1"/>
        <v>22.950441142470606</v>
      </c>
      <c r="Q6" s="9">
        <f t="shared" si="0"/>
        <v>-8.4873625000003727E-4</v>
      </c>
      <c r="R6" t="b">
        <f t="shared" si="2"/>
        <v>1</v>
      </c>
      <c r="S6" t="b">
        <f t="shared" si="3"/>
        <v>0</v>
      </c>
    </row>
    <row r="7" spans="2:19" x14ac:dyDescent="0.2">
      <c r="B7">
        <v>80</v>
      </c>
      <c r="C7">
        <v>40</v>
      </c>
      <c r="D7">
        <v>20</v>
      </c>
      <c r="E7">
        <v>0.8</v>
      </c>
      <c r="F7">
        <v>0.75</v>
      </c>
      <c r="G7">
        <v>50</v>
      </c>
      <c r="H7">
        <v>9</v>
      </c>
      <c r="I7">
        <v>0.34419723499999999</v>
      </c>
      <c r="J7">
        <v>959.92276700000002</v>
      </c>
      <c r="K7">
        <v>71.510191000000006</v>
      </c>
      <c r="L7">
        <v>79.981942599999996</v>
      </c>
      <c r="M7">
        <v>18197.313999999998</v>
      </c>
      <c r="N7">
        <v>49.308657400000001</v>
      </c>
      <c r="O7">
        <v>10396.1402</v>
      </c>
      <c r="P7">
        <f t="shared" si="1"/>
        <v>13.423579962190283</v>
      </c>
      <c r="Q7" s="9">
        <f t="shared" si="0"/>
        <v>2.2571750000004441E-4</v>
      </c>
      <c r="R7" t="b">
        <f t="shared" si="2"/>
        <v>1</v>
      </c>
      <c r="S7" t="b">
        <f t="shared" si="3"/>
        <v>0</v>
      </c>
    </row>
    <row r="8" spans="2:19" x14ac:dyDescent="0.2">
      <c r="B8">
        <v>80</v>
      </c>
      <c r="C8">
        <v>40</v>
      </c>
      <c r="D8">
        <v>20</v>
      </c>
      <c r="E8">
        <v>0.8</v>
      </c>
      <c r="F8">
        <v>0.75</v>
      </c>
      <c r="G8">
        <v>50</v>
      </c>
      <c r="H8">
        <v>10</v>
      </c>
      <c r="I8">
        <v>0.32106558699999999</v>
      </c>
      <c r="J8">
        <v>1042.6992</v>
      </c>
      <c r="K8">
        <v>107.559732</v>
      </c>
      <c r="L8">
        <v>80.036765399999993</v>
      </c>
      <c r="M8">
        <v>18745.117999999999</v>
      </c>
      <c r="N8">
        <v>43.967399999999998</v>
      </c>
      <c r="O8">
        <v>9488.51548</v>
      </c>
      <c r="P8">
        <f t="shared" si="1"/>
        <v>9.6941409262715528</v>
      </c>
      <c r="Q8" s="9">
        <f t="shared" si="0"/>
        <v>-4.595674999999133E-4</v>
      </c>
      <c r="R8" t="b">
        <f t="shared" si="2"/>
        <v>1</v>
      </c>
      <c r="S8" t="b">
        <f t="shared" si="3"/>
        <v>0</v>
      </c>
    </row>
    <row r="9" spans="2:19" x14ac:dyDescent="0.2">
      <c r="B9">
        <v>80</v>
      </c>
      <c r="C9">
        <v>40</v>
      </c>
      <c r="D9">
        <v>20</v>
      </c>
      <c r="E9">
        <v>0.8</v>
      </c>
      <c r="F9">
        <v>0.75</v>
      </c>
      <c r="G9">
        <v>50</v>
      </c>
      <c r="H9">
        <v>11</v>
      </c>
      <c r="I9">
        <v>0.29440431700000003</v>
      </c>
      <c r="J9">
        <v>1152.6927900000001</v>
      </c>
      <c r="K9">
        <v>146.684899</v>
      </c>
      <c r="L9">
        <v>80.064822599999999</v>
      </c>
      <c r="M9">
        <v>18645.5173</v>
      </c>
      <c r="N9">
        <v>38.715918700000003</v>
      </c>
      <c r="O9">
        <v>8566.6305499999999</v>
      </c>
      <c r="P9">
        <f t="shared" si="1"/>
        <v>7.858292147714538</v>
      </c>
      <c r="Q9" s="9">
        <f t="shared" si="0"/>
        <v>-8.1028249999999242E-4</v>
      </c>
      <c r="R9" t="b">
        <f t="shared" si="2"/>
        <v>1</v>
      </c>
      <c r="S9" t="b">
        <f t="shared" si="3"/>
        <v>0</v>
      </c>
    </row>
    <row r="10" spans="2:19" x14ac:dyDescent="0.2">
      <c r="B10">
        <v>80</v>
      </c>
      <c r="C10">
        <v>40</v>
      </c>
      <c r="D10">
        <v>20</v>
      </c>
      <c r="E10">
        <v>0.8</v>
      </c>
      <c r="F10">
        <v>0.75</v>
      </c>
      <c r="G10">
        <v>50</v>
      </c>
      <c r="H10">
        <v>12</v>
      </c>
      <c r="I10">
        <v>0.251748154</v>
      </c>
      <c r="J10">
        <v>1369.10709</v>
      </c>
      <c r="K10">
        <v>191.660325</v>
      </c>
      <c r="L10">
        <v>79.9954939</v>
      </c>
      <c r="M10">
        <v>16852.7042</v>
      </c>
      <c r="N10">
        <v>33.073107200000003</v>
      </c>
      <c r="O10">
        <v>7612.8126099999999</v>
      </c>
      <c r="P10">
        <f t="shared" si="1"/>
        <v>7.1434037795772287</v>
      </c>
      <c r="Q10" s="9">
        <f t="shared" si="0"/>
        <v>5.6326250000005021E-5</v>
      </c>
      <c r="R10" t="b">
        <f t="shared" si="2"/>
        <v>1</v>
      </c>
      <c r="S10" t="b">
        <f t="shared" si="3"/>
        <v>0</v>
      </c>
    </row>
    <row r="11" spans="2:19" x14ac:dyDescent="0.2">
      <c r="B11">
        <v>80</v>
      </c>
      <c r="C11">
        <v>40</v>
      </c>
      <c r="D11">
        <v>20</v>
      </c>
      <c r="E11">
        <v>0.8</v>
      </c>
      <c r="F11">
        <v>0.75</v>
      </c>
      <c r="G11">
        <v>50</v>
      </c>
      <c r="H11">
        <v>13</v>
      </c>
      <c r="I11">
        <v>0.197946909</v>
      </c>
      <c r="J11">
        <v>1789.0398399999999</v>
      </c>
      <c r="K11">
        <v>274.90126900000001</v>
      </c>
      <c r="L11">
        <v>79.989107599999997</v>
      </c>
      <c r="M11">
        <v>14063.883900000001</v>
      </c>
      <c r="N11">
        <v>26.5578596</v>
      </c>
      <c r="O11">
        <v>6609.3888999999999</v>
      </c>
      <c r="P11">
        <f t="shared" si="1"/>
        <v>6.5079359091645363</v>
      </c>
      <c r="Q11" s="9">
        <f t="shared" si="0"/>
        <v>1.3615500000003778E-4</v>
      </c>
      <c r="R11" t="b">
        <f t="shared" si="2"/>
        <v>1</v>
      </c>
      <c r="S11" t="b">
        <f t="shared" si="3"/>
        <v>0</v>
      </c>
    </row>
    <row r="12" spans="2:19" x14ac:dyDescent="0.2">
      <c r="B12">
        <v>80</v>
      </c>
      <c r="C12">
        <v>40</v>
      </c>
      <c r="D12">
        <v>20</v>
      </c>
      <c r="E12">
        <v>0.8</v>
      </c>
      <c r="F12">
        <v>0.75</v>
      </c>
      <c r="G12">
        <v>50</v>
      </c>
      <c r="H12">
        <v>14</v>
      </c>
      <c r="I12">
        <v>0.16792911699999999</v>
      </c>
      <c r="J12">
        <v>2183.1296499999999</v>
      </c>
      <c r="K12">
        <v>394.15263299999998</v>
      </c>
      <c r="L12">
        <v>79.943540299999995</v>
      </c>
      <c r="M12">
        <v>12171.4701</v>
      </c>
      <c r="N12">
        <v>18.6890696</v>
      </c>
      <c r="O12">
        <v>5538.6866200000004</v>
      </c>
      <c r="P12">
        <f t="shared" si="1"/>
        <v>5.5387925063030083</v>
      </c>
      <c r="Q12" s="9">
        <f t="shared" si="0"/>
        <v>7.0574625000006106E-4</v>
      </c>
      <c r="R12" t="b">
        <f t="shared" si="2"/>
        <v>1</v>
      </c>
      <c r="S12" t="b">
        <f t="shared" si="3"/>
        <v>0</v>
      </c>
    </row>
    <row r="13" spans="2:19" x14ac:dyDescent="0.2">
      <c r="B13">
        <v>80</v>
      </c>
      <c r="C13">
        <v>40</v>
      </c>
      <c r="D13">
        <v>20</v>
      </c>
      <c r="E13">
        <v>0.8</v>
      </c>
      <c r="F13">
        <v>0.75</v>
      </c>
      <c r="G13">
        <v>50</v>
      </c>
      <c r="H13">
        <v>15</v>
      </c>
      <c r="I13">
        <v>0.152505157</v>
      </c>
      <c r="J13">
        <v>2512.5379600000001</v>
      </c>
      <c r="K13">
        <v>563.04201599999999</v>
      </c>
      <c r="L13">
        <v>80.006075199999998</v>
      </c>
      <c r="M13">
        <v>10528.0581</v>
      </c>
      <c r="N13">
        <v>8.9856312500000008</v>
      </c>
      <c r="O13">
        <v>4383.0329899999997</v>
      </c>
      <c r="P13">
        <f t="shared" si="1"/>
        <v>4.4624342208948047</v>
      </c>
      <c r="Q13" s="9">
        <f t="shared" si="0"/>
        <v>-7.5939999999974367E-5</v>
      </c>
      <c r="R13" t="b">
        <f t="shared" si="2"/>
        <v>1</v>
      </c>
      <c r="S13" t="b">
        <f t="shared" si="3"/>
        <v>0</v>
      </c>
    </row>
    <row r="14" spans="2:19" x14ac:dyDescent="0.2">
      <c r="B14">
        <v>80</v>
      </c>
      <c r="C14">
        <v>40</v>
      </c>
      <c r="D14">
        <v>20</v>
      </c>
      <c r="E14">
        <v>0.8</v>
      </c>
      <c r="F14">
        <v>0.75</v>
      </c>
      <c r="G14">
        <v>55</v>
      </c>
      <c r="H14">
        <v>5</v>
      </c>
      <c r="I14">
        <v>0.41627566999999999</v>
      </c>
      <c r="J14">
        <v>753.91905299999996</v>
      </c>
      <c r="K14">
        <v>-71.153575700000005</v>
      </c>
      <c r="L14">
        <v>79.9427716</v>
      </c>
      <c r="M14">
        <v>12719.274100000001</v>
      </c>
      <c r="N14">
        <v>93.058101800000003</v>
      </c>
      <c r="O14">
        <v>15043.4797</v>
      </c>
      <c r="P14">
        <f t="shared" si="1"/>
        <v>100000000</v>
      </c>
      <c r="Q14" s="9">
        <f t="shared" si="0"/>
        <v>7.1535499999999532E-4</v>
      </c>
      <c r="R14" t="b">
        <f t="shared" si="2"/>
        <v>1</v>
      </c>
      <c r="S14" t="b">
        <f t="shared" si="3"/>
        <v>0</v>
      </c>
    </row>
    <row r="15" spans="2:19" x14ac:dyDescent="0.2">
      <c r="B15">
        <v>80</v>
      </c>
      <c r="C15">
        <v>40</v>
      </c>
      <c r="D15">
        <v>20</v>
      </c>
      <c r="E15">
        <v>0.8</v>
      </c>
      <c r="F15">
        <v>0.75</v>
      </c>
      <c r="G15">
        <v>55</v>
      </c>
      <c r="H15">
        <v>6</v>
      </c>
      <c r="I15">
        <v>0.37248333</v>
      </c>
      <c r="J15">
        <v>842.17307100000005</v>
      </c>
      <c r="K15">
        <v>-46.223974699999999</v>
      </c>
      <c r="L15">
        <v>80.003148100000004</v>
      </c>
      <c r="M15">
        <v>13789.981900000001</v>
      </c>
      <c r="N15">
        <v>80.833745199999996</v>
      </c>
      <c r="O15">
        <v>14018.41</v>
      </c>
      <c r="P15">
        <f t="shared" si="1"/>
        <v>100000000</v>
      </c>
      <c r="Q15" s="9">
        <f t="shared" si="0"/>
        <v>-3.9351250000052571E-5</v>
      </c>
      <c r="R15" t="b">
        <f t="shared" si="2"/>
        <v>1</v>
      </c>
      <c r="S15" t="b">
        <f t="shared" si="3"/>
        <v>0</v>
      </c>
    </row>
    <row r="16" spans="2:19" x14ac:dyDescent="0.2">
      <c r="B16">
        <v>80</v>
      </c>
      <c r="C16">
        <v>40</v>
      </c>
      <c r="D16">
        <v>20</v>
      </c>
      <c r="E16">
        <v>0.8</v>
      </c>
      <c r="F16">
        <v>0.75</v>
      </c>
      <c r="G16">
        <v>55</v>
      </c>
      <c r="H16">
        <v>7</v>
      </c>
      <c r="I16">
        <v>0.34922333700000002</v>
      </c>
      <c r="J16">
        <v>913.44396800000004</v>
      </c>
      <c r="K16">
        <v>-19.107247600000001</v>
      </c>
      <c r="L16">
        <v>80.001283299999997</v>
      </c>
      <c r="M16">
        <v>14810.889300000001</v>
      </c>
      <c r="N16">
        <v>70.894041900000005</v>
      </c>
      <c r="O16">
        <v>13043.6266</v>
      </c>
      <c r="P16">
        <f t="shared" si="1"/>
        <v>100000000</v>
      </c>
      <c r="Q16" s="9">
        <f t="shared" si="0"/>
        <v>-1.6041249999965145E-5</v>
      </c>
      <c r="R16" t="b">
        <f t="shared" si="2"/>
        <v>1</v>
      </c>
      <c r="S16" t="b">
        <f t="shared" si="3"/>
        <v>0</v>
      </c>
    </row>
    <row r="17" spans="2:19" x14ac:dyDescent="0.2">
      <c r="B17">
        <v>80</v>
      </c>
      <c r="C17">
        <v>40</v>
      </c>
      <c r="D17">
        <v>20</v>
      </c>
      <c r="E17">
        <v>0.8</v>
      </c>
      <c r="F17">
        <v>0.75</v>
      </c>
      <c r="G17">
        <v>55</v>
      </c>
      <c r="H17">
        <v>8</v>
      </c>
      <c r="I17">
        <v>0.33140898899999999</v>
      </c>
      <c r="J17">
        <v>975.99530100000004</v>
      </c>
      <c r="K17">
        <v>9.6209336200000006</v>
      </c>
      <c r="L17">
        <v>79.950165499999997</v>
      </c>
      <c r="M17">
        <v>15757.0962</v>
      </c>
      <c r="N17">
        <v>62.755110299999998</v>
      </c>
      <c r="O17">
        <v>12102.4571</v>
      </c>
      <c r="P17">
        <f t="shared" si="1"/>
        <v>101.44496777018611</v>
      </c>
      <c r="Q17" s="9">
        <f t="shared" si="0"/>
        <v>6.2293125000003615E-4</v>
      </c>
      <c r="R17" t="b">
        <f t="shared" si="2"/>
        <v>1</v>
      </c>
      <c r="S17" t="b">
        <f t="shared" si="3"/>
        <v>0</v>
      </c>
    </row>
    <row r="18" spans="2:19" x14ac:dyDescent="0.2">
      <c r="B18">
        <v>80</v>
      </c>
      <c r="C18">
        <v>40</v>
      </c>
      <c r="D18">
        <v>20</v>
      </c>
      <c r="E18">
        <v>0.8</v>
      </c>
      <c r="F18">
        <v>0.75</v>
      </c>
      <c r="G18">
        <v>55</v>
      </c>
      <c r="H18">
        <v>9</v>
      </c>
      <c r="I18">
        <v>0.31439008499999999</v>
      </c>
      <c r="J18">
        <v>1042.4319599999999</v>
      </c>
      <c r="K18">
        <v>41.339036900000004</v>
      </c>
      <c r="L18">
        <v>80.051848500000006</v>
      </c>
      <c r="M18">
        <v>16603.702399999998</v>
      </c>
      <c r="N18">
        <v>55.933068800000001</v>
      </c>
      <c r="O18">
        <v>11178.229300000001</v>
      </c>
      <c r="P18">
        <f t="shared" si="1"/>
        <v>25.216648431400678</v>
      </c>
      <c r="Q18" s="9">
        <f t="shared" si="0"/>
        <v>-6.481062500000689E-4</v>
      </c>
      <c r="R18" t="b">
        <f t="shared" si="2"/>
        <v>1</v>
      </c>
      <c r="S18" t="b">
        <f t="shared" si="3"/>
        <v>0</v>
      </c>
    </row>
    <row r="19" spans="2:19" x14ac:dyDescent="0.2">
      <c r="B19">
        <v>80</v>
      </c>
      <c r="C19">
        <v>40</v>
      </c>
      <c r="D19">
        <v>20</v>
      </c>
      <c r="E19">
        <v>0.8</v>
      </c>
      <c r="F19">
        <v>0.75</v>
      </c>
      <c r="G19">
        <v>55</v>
      </c>
      <c r="H19">
        <v>10</v>
      </c>
      <c r="I19">
        <v>0.29531230000000003</v>
      </c>
      <c r="J19">
        <v>1124.6255200000001</v>
      </c>
      <c r="K19">
        <v>76.556246799999997</v>
      </c>
      <c r="L19">
        <v>79.952127300000001</v>
      </c>
      <c r="M19">
        <v>17101.705999999998</v>
      </c>
      <c r="N19">
        <v>49.944035999999997</v>
      </c>
      <c r="O19">
        <v>10254.271000000001</v>
      </c>
      <c r="P19">
        <f t="shared" si="1"/>
        <v>14.69018619653648</v>
      </c>
      <c r="Q19" s="9">
        <f t="shared" si="0"/>
        <v>5.9840874999999021E-4</v>
      </c>
      <c r="R19" t="b">
        <f t="shared" si="2"/>
        <v>1</v>
      </c>
      <c r="S19" t="b">
        <f t="shared" si="3"/>
        <v>0</v>
      </c>
    </row>
    <row r="20" spans="2:19" x14ac:dyDescent="0.2">
      <c r="B20">
        <v>80</v>
      </c>
      <c r="C20">
        <v>40</v>
      </c>
      <c r="D20">
        <v>20</v>
      </c>
      <c r="E20">
        <v>0.8</v>
      </c>
      <c r="F20">
        <v>0.75</v>
      </c>
      <c r="G20">
        <v>55</v>
      </c>
      <c r="H20">
        <v>11</v>
      </c>
      <c r="I20">
        <v>0.273434236</v>
      </c>
      <c r="J20">
        <v>1231.71967</v>
      </c>
      <c r="K20">
        <v>115.902975</v>
      </c>
      <c r="L20">
        <v>79.985534299999998</v>
      </c>
      <c r="M20">
        <v>17201.306700000001</v>
      </c>
      <c r="N20">
        <v>44.304130299999997</v>
      </c>
      <c r="O20">
        <v>9313.9098599999998</v>
      </c>
      <c r="P20">
        <f t="shared" si="1"/>
        <v>10.627161813577262</v>
      </c>
      <c r="Q20" s="9">
        <f t="shared" si="0"/>
        <v>1.8082125000002948E-4</v>
      </c>
      <c r="R20" t="b">
        <f t="shared" si="2"/>
        <v>1</v>
      </c>
      <c r="S20" t="b">
        <f t="shared" si="3"/>
        <v>0</v>
      </c>
    </row>
    <row r="21" spans="2:19" x14ac:dyDescent="0.2">
      <c r="B21">
        <v>80</v>
      </c>
      <c r="C21">
        <v>40</v>
      </c>
      <c r="D21">
        <v>20</v>
      </c>
      <c r="E21">
        <v>0.8</v>
      </c>
      <c r="F21">
        <v>0.75</v>
      </c>
      <c r="G21">
        <v>55</v>
      </c>
      <c r="H21">
        <v>12</v>
      </c>
      <c r="I21">
        <v>0.245681647</v>
      </c>
      <c r="J21">
        <v>1392.28782</v>
      </c>
      <c r="K21">
        <v>161.35906299999999</v>
      </c>
      <c r="L21">
        <v>80.009270000000001</v>
      </c>
      <c r="M21">
        <v>16553.901999999998</v>
      </c>
      <c r="N21">
        <v>38.529470099999998</v>
      </c>
      <c r="O21">
        <v>8340.4737100000002</v>
      </c>
      <c r="P21">
        <f t="shared" si="1"/>
        <v>8.6285070953839149</v>
      </c>
      <c r="Q21" s="9">
        <f t="shared" si="0"/>
        <v>-1.1587500000000971E-4</v>
      </c>
      <c r="R21" t="b">
        <f t="shared" si="2"/>
        <v>1</v>
      </c>
      <c r="S21" t="b">
        <f t="shared" si="3"/>
        <v>0</v>
      </c>
    </row>
    <row r="22" spans="2:19" x14ac:dyDescent="0.2">
      <c r="B22">
        <v>80</v>
      </c>
      <c r="C22">
        <v>40</v>
      </c>
      <c r="D22">
        <v>20</v>
      </c>
      <c r="E22">
        <v>0.8</v>
      </c>
      <c r="F22">
        <v>0.75</v>
      </c>
      <c r="G22">
        <v>55</v>
      </c>
      <c r="H22">
        <v>13</v>
      </c>
      <c r="I22">
        <v>0.20670047599999999</v>
      </c>
      <c r="J22">
        <v>1692.05708</v>
      </c>
      <c r="K22">
        <v>229.305238</v>
      </c>
      <c r="L22">
        <v>80.045106000000004</v>
      </c>
      <c r="M22">
        <v>14860.689700000001</v>
      </c>
      <c r="N22">
        <v>32.136173800000002</v>
      </c>
      <c r="O22">
        <v>7317.2902800000002</v>
      </c>
      <c r="P22">
        <f t="shared" si="1"/>
        <v>7.3790598712795212</v>
      </c>
      <c r="Q22" s="9">
        <f t="shared" si="0"/>
        <v>-5.6382500000005107E-4</v>
      </c>
      <c r="R22" t="b">
        <f t="shared" si="2"/>
        <v>1</v>
      </c>
      <c r="S22" t="b">
        <f t="shared" si="3"/>
        <v>0</v>
      </c>
    </row>
    <row r="23" spans="2:19" x14ac:dyDescent="0.2">
      <c r="B23">
        <v>80</v>
      </c>
      <c r="C23">
        <v>40</v>
      </c>
      <c r="D23">
        <v>20</v>
      </c>
      <c r="E23">
        <v>0.8</v>
      </c>
      <c r="F23">
        <v>0.75</v>
      </c>
      <c r="G23">
        <v>55</v>
      </c>
      <c r="H23">
        <v>14</v>
      </c>
      <c r="I23">
        <v>0.17365138999999999</v>
      </c>
      <c r="J23">
        <v>2077.0106900000001</v>
      </c>
      <c r="K23">
        <v>331.10872899999998</v>
      </c>
      <c r="L23">
        <v>79.944521199999997</v>
      </c>
      <c r="M23">
        <v>12968.275900000001</v>
      </c>
      <c r="N23">
        <v>24.640360099999999</v>
      </c>
      <c r="O23">
        <v>6227.68732</v>
      </c>
      <c r="P23">
        <f t="shared" si="1"/>
        <v>6.2728962062489151</v>
      </c>
      <c r="Q23" s="9">
        <f t="shared" si="0"/>
        <v>6.9348500000003814E-4</v>
      </c>
      <c r="R23" t="b">
        <f t="shared" si="2"/>
        <v>1</v>
      </c>
      <c r="S23" t="b">
        <f t="shared" si="3"/>
        <v>0</v>
      </c>
    </row>
    <row r="24" spans="2:19" x14ac:dyDescent="0.2">
      <c r="B24">
        <v>80</v>
      </c>
      <c r="C24">
        <v>40</v>
      </c>
      <c r="D24">
        <v>20</v>
      </c>
      <c r="E24">
        <v>0.8</v>
      </c>
      <c r="F24">
        <v>0.75</v>
      </c>
      <c r="G24">
        <v>55</v>
      </c>
      <c r="H24">
        <v>15</v>
      </c>
      <c r="I24">
        <v>0.15322017099999999</v>
      </c>
      <c r="J24">
        <v>2450.4326500000002</v>
      </c>
      <c r="K24">
        <v>478.32229799999999</v>
      </c>
      <c r="L24">
        <v>80.057457900000003</v>
      </c>
      <c r="M24">
        <v>11299.9637</v>
      </c>
      <c r="N24">
        <v>15.558147200000001</v>
      </c>
      <c r="O24">
        <v>5054.9925800000001</v>
      </c>
      <c r="P24">
        <f t="shared" si="1"/>
        <v>5.1229739032571722</v>
      </c>
      <c r="Q24" s="9">
        <f t="shared" si="0"/>
        <v>-7.1822375000003542E-4</v>
      </c>
      <c r="R24" t="b">
        <f t="shared" si="2"/>
        <v>1</v>
      </c>
      <c r="S24" t="b">
        <f t="shared" si="3"/>
        <v>0</v>
      </c>
    </row>
    <row r="25" spans="2:19" x14ac:dyDescent="0.2">
      <c r="B25">
        <v>80</v>
      </c>
      <c r="C25">
        <v>40</v>
      </c>
      <c r="D25">
        <v>20</v>
      </c>
      <c r="E25">
        <v>0.8</v>
      </c>
      <c r="F25">
        <v>0.75</v>
      </c>
      <c r="G25">
        <v>60</v>
      </c>
      <c r="H25">
        <v>5</v>
      </c>
      <c r="I25">
        <v>0.390006403</v>
      </c>
      <c r="J25">
        <v>802.78091199999994</v>
      </c>
      <c r="K25">
        <v>-106.425526</v>
      </c>
      <c r="L25">
        <v>79.905800600000006</v>
      </c>
      <c r="M25">
        <v>11623.6661</v>
      </c>
      <c r="N25">
        <v>105.68449099999999</v>
      </c>
      <c r="O25">
        <v>15719.0589</v>
      </c>
      <c r="P25">
        <f t="shared" si="1"/>
        <v>100000000</v>
      </c>
      <c r="Q25" s="9">
        <f t="shared" si="0"/>
        <v>1.1774924999999215E-3</v>
      </c>
      <c r="R25" t="b">
        <f t="shared" si="2"/>
        <v>1</v>
      </c>
      <c r="S25" t="b">
        <f t="shared" si="3"/>
        <v>0</v>
      </c>
    </row>
    <row r="26" spans="2:19" x14ac:dyDescent="0.2">
      <c r="B26">
        <v>80</v>
      </c>
      <c r="C26">
        <v>40</v>
      </c>
      <c r="D26">
        <v>20</v>
      </c>
      <c r="E26">
        <v>0.8</v>
      </c>
      <c r="F26">
        <v>0.75</v>
      </c>
      <c r="G26">
        <v>60</v>
      </c>
      <c r="H26">
        <v>6</v>
      </c>
      <c r="I26">
        <v>0.34594551699999998</v>
      </c>
      <c r="J26">
        <v>909.36279100000002</v>
      </c>
      <c r="K26">
        <v>-79.733427399999997</v>
      </c>
      <c r="L26">
        <v>80.057106700000006</v>
      </c>
      <c r="M26">
        <v>12669.4737</v>
      </c>
      <c r="N26">
        <v>91.8076528</v>
      </c>
      <c r="O26">
        <v>14725.253500000001</v>
      </c>
      <c r="P26">
        <f t="shared" si="1"/>
        <v>100000000</v>
      </c>
      <c r="Q26" s="9">
        <f t="shared" si="0"/>
        <v>-7.1383375000007017E-4</v>
      </c>
      <c r="R26" t="b">
        <f t="shared" si="2"/>
        <v>1</v>
      </c>
      <c r="S26" t="b">
        <f t="shared" si="3"/>
        <v>0</v>
      </c>
    </row>
    <row r="27" spans="2:19" x14ac:dyDescent="0.2">
      <c r="B27">
        <v>80</v>
      </c>
      <c r="C27">
        <v>40</v>
      </c>
      <c r="D27">
        <v>20</v>
      </c>
      <c r="E27">
        <v>0.8</v>
      </c>
      <c r="F27">
        <v>0.75</v>
      </c>
      <c r="G27">
        <v>60</v>
      </c>
      <c r="H27">
        <v>7</v>
      </c>
      <c r="I27">
        <v>0.31625530899999998</v>
      </c>
      <c r="J27">
        <v>994.03532700000005</v>
      </c>
      <c r="K27">
        <v>-50.791972000000001</v>
      </c>
      <c r="L27">
        <v>79.971373999999997</v>
      </c>
      <c r="M27">
        <v>13615.6806</v>
      </c>
      <c r="N27">
        <v>80.387163700000002</v>
      </c>
      <c r="O27">
        <v>13765.1512</v>
      </c>
      <c r="P27">
        <f t="shared" si="1"/>
        <v>100000000</v>
      </c>
      <c r="Q27" s="9">
        <f t="shared" si="0"/>
        <v>3.5782500000003381E-4</v>
      </c>
      <c r="R27" t="b">
        <f t="shared" si="2"/>
        <v>1</v>
      </c>
      <c r="S27" t="b">
        <f t="shared" si="3"/>
        <v>0</v>
      </c>
    </row>
    <row r="28" spans="2:19" x14ac:dyDescent="0.2">
      <c r="B28">
        <v>80</v>
      </c>
      <c r="C28">
        <v>40</v>
      </c>
      <c r="D28">
        <v>20</v>
      </c>
      <c r="E28">
        <v>0.8</v>
      </c>
      <c r="F28">
        <v>0.75</v>
      </c>
      <c r="G28">
        <v>60</v>
      </c>
      <c r="H28">
        <v>8</v>
      </c>
      <c r="I28">
        <v>0.300142144</v>
      </c>
      <c r="J28">
        <v>1067.33743</v>
      </c>
      <c r="K28">
        <v>-19.726929899999998</v>
      </c>
      <c r="L28">
        <v>80.038684000000003</v>
      </c>
      <c r="M28">
        <v>14512.087100000001</v>
      </c>
      <c r="N28">
        <v>70.956352999999993</v>
      </c>
      <c r="O28">
        <v>12825.6266</v>
      </c>
      <c r="P28">
        <f t="shared" si="1"/>
        <v>100000000</v>
      </c>
      <c r="Q28" s="9">
        <f t="shared" si="0"/>
        <v>-4.8355000000004366E-4</v>
      </c>
      <c r="R28" t="b">
        <f t="shared" si="2"/>
        <v>1</v>
      </c>
      <c r="S28" t="b">
        <f t="shared" si="3"/>
        <v>0</v>
      </c>
    </row>
    <row r="29" spans="2:19" x14ac:dyDescent="0.2">
      <c r="B29">
        <v>80</v>
      </c>
      <c r="C29">
        <v>40</v>
      </c>
      <c r="D29">
        <v>20</v>
      </c>
      <c r="E29">
        <v>0.8</v>
      </c>
      <c r="F29">
        <v>0.75</v>
      </c>
      <c r="G29">
        <v>60</v>
      </c>
      <c r="H29">
        <v>9</v>
      </c>
      <c r="I29">
        <v>0.28618084599999999</v>
      </c>
      <c r="J29">
        <v>1135.8991699999999</v>
      </c>
      <c r="K29">
        <v>12.515255399999999</v>
      </c>
      <c r="L29">
        <v>79.930023500000004</v>
      </c>
      <c r="M29">
        <v>15259.0926</v>
      </c>
      <c r="N29">
        <v>63.048549999999999</v>
      </c>
      <c r="O29">
        <v>11893.5542</v>
      </c>
      <c r="P29">
        <f t="shared" si="1"/>
        <v>90.761165768938284</v>
      </c>
      <c r="Q29" s="9">
        <f t="shared" si="0"/>
        <v>8.7470624999994582E-4</v>
      </c>
      <c r="R29" t="b">
        <f t="shared" si="2"/>
        <v>1</v>
      </c>
      <c r="S29" t="b">
        <f t="shared" si="3"/>
        <v>0</v>
      </c>
    </row>
    <row r="30" spans="2:19" x14ac:dyDescent="0.2">
      <c r="B30">
        <v>80</v>
      </c>
      <c r="C30">
        <v>40</v>
      </c>
      <c r="D30">
        <v>20</v>
      </c>
      <c r="E30">
        <v>0.8</v>
      </c>
      <c r="F30">
        <v>0.75</v>
      </c>
      <c r="G30">
        <v>60</v>
      </c>
      <c r="H30">
        <v>10</v>
      </c>
      <c r="I30">
        <v>0.27195812400000002</v>
      </c>
      <c r="J30">
        <v>1212.10221</v>
      </c>
      <c r="K30">
        <v>47.841033600000003</v>
      </c>
      <c r="L30">
        <v>79.960486900000006</v>
      </c>
      <c r="M30">
        <v>15856.696900000001</v>
      </c>
      <c r="N30">
        <v>56.197083999999997</v>
      </c>
      <c r="O30">
        <v>10955.8087</v>
      </c>
      <c r="P30">
        <f t="shared" si="1"/>
        <v>25.336037263208294</v>
      </c>
      <c r="Q30" s="9">
        <f t="shared" si="0"/>
        <v>4.9391374999991906E-4</v>
      </c>
      <c r="R30" t="b">
        <f t="shared" si="2"/>
        <v>1</v>
      </c>
      <c r="S30" t="b">
        <f t="shared" si="3"/>
        <v>0</v>
      </c>
    </row>
    <row r="31" spans="2:19" x14ac:dyDescent="0.2">
      <c r="B31">
        <v>80</v>
      </c>
      <c r="C31">
        <v>40</v>
      </c>
      <c r="D31">
        <v>20</v>
      </c>
      <c r="E31">
        <v>0.8</v>
      </c>
      <c r="F31">
        <v>0.75</v>
      </c>
      <c r="G31">
        <v>60</v>
      </c>
      <c r="H31">
        <v>11</v>
      </c>
      <c r="I31">
        <v>0.25572958000000001</v>
      </c>
      <c r="J31">
        <v>1307.6245100000001</v>
      </c>
      <c r="K31">
        <v>87.279412399999998</v>
      </c>
      <c r="L31">
        <v>79.978141399999998</v>
      </c>
      <c r="M31">
        <v>16155.499100000001</v>
      </c>
      <c r="N31">
        <v>49.935284299999999</v>
      </c>
      <c r="O31">
        <v>9999.2646199999999</v>
      </c>
      <c r="P31">
        <f t="shared" si="1"/>
        <v>14.982049879153404</v>
      </c>
      <c r="Q31" s="9">
        <f t="shared" si="0"/>
        <v>2.7323250000002022E-4</v>
      </c>
      <c r="R31" t="b">
        <f t="shared" si="2"/>
        <v>1</v>
      </c>
      <c r="S31" t="b">
        <f t="shared" si="3"/>
        <v>0</v>
      </c>
    </row>
    <row r="32" spans="2:19" x14ac:dyDescent="0.2">
      <c r="B32">
        <v>80</v>
      </c>
      <c r="C32">
        <v>40</v>
      </c>
      <c r="D32">
        <v>20</v>
      </c>
      <c r="E32">
        <v>0.8</v>
      </c>
      <c r="F32">
        <v>0.75</v>
      </c>
      <c r="G32">
        <v>60</v>
      </c>
      <c r="H32">
        <v>12</v>
      </c>
      <c r="I32">
        <v>0.235238694</v>
      </c>
      <c r="J32">
        <v>1444.48858</v>
      </c>
      <c r="K32">
        <v>134.128818</v>
      </c>
      <c r="L32">
        <v>80.0868538</v>
      </c>
      <c r="M32">
        <v>16006.098</v>
      </c>
      <c r="N32">
        <v>43.796480299999999</v>
      </c>
      <c r="O32">
        <v>9010.7965700000004</v>
      </c>
      <c r="P32">
        <f t="shared" si="1"/>
        <v>10.769412580673006</v>
      </c>
      <c r="Q32" s="9">
        <f t="shared" si="0"/>
        <v>-1.0856725000000012E-3</v>
      </c>
      <c r="R32" t="b">
        <f t="shared" si="2"/>
        <v>1</v>
      </c>
      <c r="S32" t="b">
        <f t="shared" si="3"/>
        <v>0</v>
      </c>
    </row>
    <row r="33" spans="2:19" x14ac:dyDescent="0.2">
      <c r="B33">
        <v>80</v>
      </c>
      <c r="C33">
        <v>40</v>
      </c>
      <c r="D33">
        <v>20</v>
      </c>
      <c r="E33">
        <v>0.8</v>
      </c>
      <c r="F33">
        <v>0.75</v>
      </c>
      <c r="G33">
        <v>60</v>
      </c>
      <c r="H33">
        <v>13</v>
      </c>
      <c r="I33">
        <v>0.208824755</v>
      </c>
      <c r="J33">
        <v>1659.06879</v>
      </c>
      <c r="K33">
        <v>193.44057599999999</v>
      </c>
      <c r="L33">
        <v>79.955424699999995</v>
      </c>
      <c r="M33">
        <v>15109.691500000001</v>
      </c>
      <c r="N33">
        <v>37.314001099999999</v>
      </c>
      <c r="O33">
        <v>7977.2791200000001</v>
      </c>
      <c r="P33">
        <f t="shared" si="1"/>
        <v>8.5766328053117462</v>
      </c>
      <c r="Q33" s="9">
        <f t="shared" si="0"/>
        <v>5.571912500000664E-4</v>
      </c>
      <c r="R33" t="b">
        <f t="shared" si="2"/>
        <v>1</v>
      </c>
      <c r="S33" t="b">
        <f t="shared" si="3"/>
        <v>0</v>
      </c>
    </row>
    <row r="34" spans="2:19" x14ac:dyDescent="0.2">
      <c r="B34">
        <v>80</v>
      </c>
      <c r="C34">
        <v>40</v>
      </c>
      <c r="D34">
        <v>20</v>
      </c>
      <c r="E34">
        <v>0.8</v>
      </c>
      <c r="F34">
        <v>0.75</v>
      </c>
      <c r="G34">
        <v>60</v>
      </c>
      <c r="H34">
        <v>14</v>
      </c>
      <c r="I34">
        <v>0.179332091</v>
      </c>
      <c r="J34">
        <v>1984.34512</v>
      </c>
      <c r="K34">
        <v>280.21998100000002</v>
      </c>
      <c r="L34">
        <v>80.053629400000005</v>
      </c>
      <c r="M34">
        <v>13665.481</v>
      </c>
      <c r="N34">
        <v>30.0211763</v>
      </c>
      <c r="O34">
        <v>6885.5868700000001</v>
      </c>
      <c r="P34">
        <f t="shared" si="1"/>
        <v>7.081383393570353</v>
      </c>
      <c r="Q34" s="9">
        <f t="shared" si="0"/>
        <v>-6.7036750000006864E-4</v>
      </c>
      <c r="R34" t="b">
        <f t="shared" si="2"/>
        <v>1</v>
      </c>
      <c r="S34" t="b">
        <f t="shared" si="3"/>
        <v>0</v>
      </c>
    </row>
    <row r="35" spans="2:19" x14ac:dyDescent="0.2">
      <c r="B35">
        <v>80</v>
      </c>
      <c r="C35">
        <v>40</v>
      </c>
      <c r="D35">
        <v>20</v>
      </c>
      <c r="E35">
        <v>0.8</v>
      </c>
      <c r="F35">
        <v>0.75</v>
      </c>
      <c r="G35">
        <v>60</v>
      </c>
      <c r="H35">
        <v>15</v>
      </c>
      <c r="I35">
        <v>0.15651177899999999</v>
      </c>
      <c r="J35">
        <v>2355.43442</v>
      </c>
      <c r="K35">
        <v>404.822361</v>
      </c>
      <c r="L35">
        <v>79.9327471</v>
      </c>
      <c r="M35">
        <v>12046.9692</v>
      </c>
      <c r="N35">
        <v>21.451335</v>
      </c>
      <c r="O35">
        <v>5722.5944</v>
      </c>
      <c r="P35">
        <f t="shared" si="1"/>
        <v>5.8184395105585587</v>
      </c>
      <c r="Q35" s="9">
        <f t="shared" si="0"/>
        <v>8.4066124999999654E-4</v>
      </c>
      <c r="R35" t="b">
        <f t="shared" si="2"/>
        <v>1</v>
      </c>
      <c r="S35" t="b">
        <f t="shared" si="3"/>
        <v>0</v>
      </c>
    </row>
    <row r="36" spans="2:19" x14ac:dyDescent="0.2">
      <c r="B36">
        <v>80</v>
      </c>
      <c r="C36">
        <v>40</v>
      </c>
      <c r="D36">
        <v>20</v>
      </c>
      <c r="E36">
        <v>0.8</v>
      </c>
      <c r="F36">
        <v>0.75</v>
      </c>
      <c r="G36">
        <v>65</v>
      </c>
      <c r="H36">
        <v>5</v>
      </c>
      <c r="I36">
        <v>0.373131351</v>
      </c>
      <c r="J36">
        <v>835.25698299999999</v>
      </c>
      <c r="K36">
        <v>-146.67057299999999</v>
      </c>
      <c r="L36">
        <v>79.922670999999994</v>
      </c>
      <c r="M36">
        <v>10602.7587</v>
      </c>
      <c r="N36">
        <v>119.07273600000001</v>
      </c>
      <c r="O36">
        <v>16264.23</v>
      </c>
      <c r="P36">
        <f t="shared" si="1"/>
        <v>100000000</v>
      </c>
      <c r="Q36" s="9">
        <f t="shared" si="0"/>
        <v>9.666125000000747E-4</v>
      </c>
      <c r="R36" t="b">
        <f t="shared" si="2"/>
        <v>1</v>
      </c>
      <c r="S36" t="b">
        <f t="shared" si="3"/>
        <v>0</v>
      </c>
    </row>
    <row r="37" spans="2:19" x14ac:dyDescent="0.2">
      <c r="B37">
        <v>80</v>
      </c>
      <c r="C37">
        <v>40</v>
      </c>
      <c r="D37">
        <v>20</v>
      </c>
      <c r="E37">
        <v>0.8</v>
      </c>
      <c r="F37">
        <v>0.75</v>
      </c>
      <c r="G37">
        <v>65</v>
      </c>
      <c r="H37">
        <v>6</v>
      </c>
      <c r="I37">
        <v>0.32515145200000001</v>
      </c>
      <c r="J37">
        <v>964.70477100000005</v>
      </c>
      <c r="K37">
        <v>-118.907085</v>
      </c>
      <c r="L37">
        <v>80.003205300000005</v>
      </c>
      <c r="M37">
        <v>11623.6661</v>
      </c>
      <c r="N37">
        <v>103.603869</v>
      </c>
      <c r="O37">
        <v>15330.7111</v>
      </c>
      <c r="P37">
        <f t="shared" si="1"/>
        <v>100000000</v>
      </c>
      <c r="Q37" s="9">
        <f t="shared" si="0"/>
        <v>-4.0066250000059254E-5</v>
      </c>
      <c r="R37" t="b">
        <f t="shared" si="2"/>
        <v>1</v>
      </c>
      <c r="S37" t="b">
        <f t="shared" si="3"/>
        <v>0</v>
      </c>
    </row>
    <row r="38" spans="2:19" x14ac:dyDescent="0.2">
      <c r="B38">
        <v>80</v>
      </c>
      <c r="C38">
        <v>40</v>
      </c>
      <c r="D38">
        <v>20</v>
      </c>
      <c r="E38">
        <v>0.8</v>
      </c>
      <c r="F38">
        <v>0.75</v>
      </c>
      <c r="G38">
        <v>65</v>
      </c>
      <c r="H38">
        <v>7</v>
      </c>
      <c r="I38">
        <v>0.29563820800000001</v>
      </c>
      <c r="J38">
        <v>1066.7057600000001</v>
      </c>
      <c r="K38">
        <v>-87.273517600000005</v>
      </c>
      <c r="L38">
        <v>80.007616299999995</v>
      </c>
      <c r="M38">
        <v>12569.873</v>
      </c>
      <c r="N38">
        <v>90.664289999999994</v>
      </c>
      <c r="O38">
        <v>14403.873900000001</v>
      </c>
      <c r="P38">
        <f t="shared" si="1"/>
        <v>100000000</v>
      </c>
      <c r="Q38" s="9">
        <f t="shared" si="0"/>
        <v>-9.5203749999939191E-5</v>
      </c>
      <c r="R38" t="b">
        <f t="shared" si="2"/>
        <v>1</v>
      </c>
      <c r="S38" t="b">
        <f t="shared" si="3"/>
        <v>0</v>
      </c>
    </row>
    <row r="39" spans="2:19" x14ac:dyDescent="0.2">
      <c r="B39">
        <v>80</v>
      </c>
      <c r="C39">
        <v>40</v>
      </c>
      <c r="D39">
        <v>20</v>
      </c>
      <c r="E39">
        <v>0.8</v>
      </c>
      <c r="F39">
        <v>0.75</v>
      </c>
      <c r="G39">
        <v>65</v>
      </c>
      <c r="H39">
        <v>8</v>
      </c>
      <c r="I39">
        <v>0.27370425900000001</v>
      </c>
      <c r="J39">
        <v>1150.39076</v>
      </c>
      <c r="K39">
        <v>-53.874958700000001</v>
      </c>
      <c r="L39">
        <v>79.902420100000001</v>
      </c>
      <c r="M39">
        <v>13416.4792</v>
      </c>
      <c r="N39">
        <v>79.824525100000002</v>
      </c>
      <c r="O39">
        <v>13476.6859</v>
      </c>
      <c r="P39">
        <f t="shared" si="1"/>
        <v>100000000</v>
      </c>
      <c r="Q39" s="9">
        <f t="shared" si="0"/>
        <v>1.2197487499999936E-3</v>
      </c>
      <c r="R39" t="b">
        <f t="shared" si="2"/>
        <v>1</v>
      </c>
      <c r="S39" t="b">
        <f t="shared" si="3"/>
        <v>0</v>
      </c>
    </row>
    <row r="40" spans="2:19" x14ac:dyDescent="0.2">
      <c r="B40">
        <v>80</v>
      </c>
      <c r="C40">
        <v>40</v>
      </c>
      <c r="D40">
        <v>20</v>
      </c>
      <c r="E40">
        <v>0.8</v>
      </c>
      <c r="F40">
        <v>0.75</v>
      </c>
      <c r="G40">
        <v>65</v>
      </c>
      <c r="H40">
        <v>9</v>
      </c>
      <c r="I40">
        <v>0.262326328</v>
      </c>
      <c r="J40">
        <v>1227.2854199999999</v>
      </c>
      <c r="K40">
        <v>-17.9013095</v>
      </c>
      <c r="L40">
        <v>80.061712499999999</v>
      </c>
      <c r="M40">
        <v>14213.285</v>
      </c>
      <c r="N40">
        <v>70.655100899999994</v>
      </c>
      <c r="O40">
        <v>12542.1149</v>
      </c>
      <c r="P40">
        <f t="shared" si="1"/>
        <v>100000000</v>
      </c>
      <c r="Q40" s="9">
        <f t="shared" si="0"/>
        <v>-7.7140624999998413E-4</v>
      </c>
      <c r="R40" t="b">
        <f t="shared" si="2"/>
        <v>1</v>
      </c>
      <c r="S40" t="b">
        <f t="shared" si="3"/>
        <v>0</v>
      </c>
    </row>
    <row r="41" spans="2:19" x14ac:dyDescent="0.2">
      <c r="B41">
        <v>80</v>
      </c>
      <c r="C41">
        <v>40</v>
      </c>
      <c r="D41">
        <v>20</v>
      </c>
      <c r="E41">
        <v>0.8</v>
      </c>
      <c r="F41">
        <v>0.75</v>
      </c>
      <c r="G41">
        <v>65</v>
      </c>
      <c r="H41">
        <v>10</v>
      </c>
      <c r="I41">
        <v>0.25110928300000002</v>
      </c>
      <c r="J41">
        <v>1302.5804499999999</v>
      </c>
      <c r="K41">
        <v>19.5096618</v>
      </c>
      <c r="L41">
        <v>80.000368899999998</v>
      </c>
      <c r="M41">
        <v>14835.789500000001</v>
      </c>
      <c r="N41">
        <v>62.726543999999997</v>
      </c>
      <c r="O41">
        <v>11593.1286</v>
      </c>
      <c r="P41">
        <f t="shared" si="1"/>
        <v>66.765916465040917</v>
      </c>
      <c r="Q41" s="9">
        <f t="shared" si="0"/>
        <v>-4.6112499999750863E-6</v>
      </c>
      <c r="R41" t="b">
        <f t="shared" si="2"/>
        <v>1</v>
      </c>
      <c r="S41" t="b">
        <f t="shared" si="3"/>
        <v>0</v>
      </c>
    </row>
    <row r="42" spans="2:19" x14ac:dyDescent="0.2">
      <c r="B42">
        <v>80</v>
      </c>
      <c r="C42">
        <v>40</v>
      </c>
      <c r="D42">
        <v>20</v>
      </c>
      <c r="E42">
        <v>0.8</v>
      </c>
      <c r="F42">
        <v>0.75</v>
      </c>
      <c r="G42">
        <v>65</v>
      </c>
      <c r="H42">
        <v>11</v>
      </c>
      <c r="I42">
        <v>0.23924329599999999</v>
      </c>
      <c r="J42">
        <v>1388.16569</v>
      </c>
      <c r="K42">
        <v>60.294680800000002</v>
      </c>
      <c r="L42">
        <v>79.925225800000007</v>
      </c>
      <c r="M42">
        <v>15259.0926</v>
      </c>
      <c r="N42">
        <v>55.609380799999997</v>
      </c>
      <c r="O42">
        <v>10622.694799999999</v>
      </c>
      <c r="P42">
        <f t="shared" si="1"/>
        <v>23.023020796885952</v>
      </c>
      <c r="Q42" s="9">
        <f t="shared" si="0"/>
        <v>9.3467749999991416E-4</v>
      </c>
      <c r="R42" t="b">
        <f t="shared" si="2"/>
        <v>1</v>
      </c>
      <c r="S42" t="b">
        <f t="shared" si="3"/>
        <v>0</v>
      </c>
    </row>
    <row r="43" spans="2:19" x14ac:dyDescent="0.2">
      <c r="B43">
        <v>80</v>
      </c>
      <c r="C43">
        <v>40</v>
      </c>
      <c r="D43">
        <v>20</v>
      </c>
      <c r="E43">
        <v>0.8</v>
      </c>
      <c r="F43">
        <v>0.75</v>
      </c>
      <c r="G43">
        <v>65</v>
      </c>
      <c r="H43">
        <v>12</v>
      </c>
      <c r="I43">
        <v>0.225072101</v>
      </c>
      <c r="J43">
        <v>1499.5876599999999</v>
      </c>
      <c r="K43">
        <v>107.039742</v>
      </c>
      <c r="L43">
        <v>79.952226600000003</v>
      </c>
      <c r="M43">
        <v>15408.493700000001</v>
      </c>
      <c r="N43">
        <v>48.8741378</v>
      </c>
      <c r="O43">
        <v>9623.7811799999999</v>
      </c>
      <c r="P43">
        <f t="shared" si="1"/>
        <v>14.00963447763168</v>
      </c>
      <c r="Q43" s="9">
        <f t="shared" si="0"/>
        <v>5.9716749999996213E-4</v>
      </c>
      <c r="R43" t="b">
        <f t="shared" si="2"/>
        <v>1</v>
      </c>
      <c r="S43" t="b">
        <f t="shared" si="3"/>
        <v>0</v>
      </c>
    </row>
    <row r="44" spans="2:19" x14ac:dyDescent="0.2">
      <c r="B44">
        <v>80</v>
      </c>
      <c r="C44">
        <v>40</v>
      </c>
      <c r="D44">
        <v>20</v>
      </c>
      <c r="E44">
        <v>0.8</v>
      </c>
      <c r="F44">
        <v>0.75</v>
      </c>
      <c r="G44">
        <v>65</v>
      </c>
      <c r="H44">
        <v>13</v>
      </c>
      <c r="I44">
        <v>0.20701439299999999</v>
      </c>
      <c r="J44">
        <v>1660.6853000000001</v>
      </c>
      <c r="K44">
        <v>163.39797100000001</v>
      </c>
      <c r="L44">
        <v>79.997717199999997</v>
      </c>
      <c r="M44">
        <v>15109.691500000001</v>
      </c>
      <c r="N44">
        <v>42.091341399999997</v>
      </c>
      <c r="O44">
        <v>8589.3554199999999</v>
      </c>
      <c r="P44">
        <f t="shared" si="1"/>
        <v>10.163438932788216</v>
      </c>
      <c r="Q44" s="9">
        <f t="shared" si="0"/>
        <v>2.8535000000040611E-5</v>
      </c>
      <c r="R44" t="b">
        <f t="shared" si="2"/>
        <v>1</v>
      </c>
      <c r="S44" t="b">
        <f t="shared" si="3"/>
        <v>0</v>
      </c>
    </row>
    <row r="45" spans="2:19" x14ac:dyDescent="0.2">
      <c r="B45">
        <v>80</v>
      </c>
      <c r="C45">
        <v>40</v>
      </c>
      <c r="D45">
        <v>20</v>
      </c>
      <c r="E45">
        <v>0.8</v>
      </c>
      <c r="F45">
        <v>0.75</v>
      </c>
      <c r="G45">
        <v>65</v>
      </c>
      <c r="H45">
        <v>14</v>
      </c>
      <c r="I45">
        <v>0.18447749299999999</v>
      </c>
      <c r="J45">
        <v>1907.06104</v>
      </c>
      <c r="K45">
        <v>237.542384</v>
      </c>
      <c r="L45">
        <v>80.010641500000006</v>
      </c>
      <c r="M45">
        <v>14213.285</v>
      </c>
      <c r="N45">
        <v>34.831518199999998</v>
      </c>
      <c r="O45">
        <v>7512.3852699999998</v>
      </c>
      <c r="P45">
        <f t="shared" si="1"/>
        <v>8.0282979731313979</v>
      </c>
      <c r="Q45" s="9">
        <f t="shared" si="0"/>
        <v>-1.3301875000006901E-4</v>
      </c>
      <c r="R45" t="b">
        <f t="shared" si="2"/>
        <v>1</v>
      </c>
      <c r="S45" t="b">
        <f t="shared" si="3"/>
        <v>0</v>
      </c>
    </row>
    <row r="46" spans="2:19" x14ac:dyDescent="0.2">
      <c r="B46">
        <v>80</v>
      </c>
      <c r="C46">
        <v>40</v>
      </c>
      <c r="D46">
        <v>20</v>
      </c>
      <c r="E46">
        <v>0.8</v>
      </c>
      <c r="F46">
        <v>0.75</v>
      </c>
      <c r="G46">
        <v>65</v>
      </c>
      <c r="H46">
        <v>15</v>
      </c>
      <c r="I46">
        <v>0.1619216</v>
      </c>
      <c r="J46">
        <v>2240.0605599999999</v>
      </c>
      <c r="K46">
        <v>342.08712200000002</v>
      </c>
      <c r="L46">
        <v>79.945513399999996</v>
      </c>
      <c r="M46">
        <v>12868.6752</v>
      </c>
      <c r="N46">
        <v>26.665194700000001</v>
      </c>
      <c r="O46">
        <v>6385.8384299999998</v>
      </c>
      <c r="P46">
        <f t="shared" si="1"/>
        <v>6.5482165680589395</v>
      </c>
      <c r="Q46" s="9">
        <f t="shared" si="0"/>
        <v>6.8108250000005195E-4</v>
      </c>
      <c r="R46" t="b">
        <f t="shared" si="2"/>
        <v>1</v>
      </c>
      <c r="S46" t="b">
        <f t="shared" si="3"/>
        <v>0</v>
      </c>
    </row>
    <row r="47" spans="2:19" x14ac:dyDescent="0.2">
      <c r="B47">
        <v>80</v>
      </c>
      <c r="C47">
        <v>40</v>
      </c>
      <c r="D47">
        <v>20</v>
      </c>
      <c r="E47">
        <v>0.8</v>
      </c>
      <c r="F47">
        <v>0.75</v>
      </c>
      <c r="G47">
        <v>70</v>
      </c>
      <c r="H47">
        <v>5</v>
      </c>
      <c r="I47">
        <v>0.37323990200000001</v>
      </c>
      <c r="J47">
        <v>829.75303499999995</v>
      </c>
      <c r="K47">
        <v>-192.31865300000001</v>
      </c>
      <c r="L47">
        <v>79.945873300000002</v>
      </c>
      <c r="M47">
        <v>9631.6515799999997</v>
      </c>
      <c r="N47">
        <v>133.222838</v>
      </c>
      <c r="O47">
        <v>16678.992900000001</v>
      </c>
      <c r="P47">
        <f t="shared" si="1"/>
        <v>100000000</v>
      </c>
      <c r="Q47" s="9">
        <f t="shared" si="0"/>
        <v>6.7658374999997046E-4</v>
      </c>
      <c r="R47" t="b">
        <f t="shared" si="2"/>
        <v>1</v>
      </c>
      <c r="S47" t="b">
        <f t="shared" si="3"/>
        <v>0</v>
      </c>
    </row>
    <row r="48" spans="2:19" x14ac:dyDescent="0.2">
      <c r="B48">
        <v>80</v>
      </c>
      <c r="C48">
        <v>40</v>
      </c>
      <c r="D48">
        <v>20</v>
      </c>
      <c r="E48">
        <v>0.8</v>
      </c>
      <c r="F48">
        <v>0.75</v>
      </c>
      <c r="G48">
        <v>70</v>
      </c>
      <c r="H48">
        <v>6</v>
      </c>
      <c r="I48">
        <v>0.31103120499999998</v>
      </c>
      <c r="J48">
        <v>1003.14386</v>
      </c>
      <c r="K48">
        <v>-163.66889599999999</v>
      </c>
      <c r="L48">
        <v>80.085445800000002</v>
      </c>
      <c r="M48">
        <v>10652.558999999999</v>
      </c>
      <c r="N48">
        <v>116.22239500000001</v>
      </c>
      <c r="O48">
        <v>15834.7829</v>
      </c>
      <c r="P48">
        <f t="shared" si="1"/>
        <v>100000000</v>
      </c>
      <c r="Q48" s="9">
        <f t="shared" si="0"/>
        <v>-1.0680725000000279E-3</v>
      </c>
      <c r="R48" t="b">
        <f t="shared" si="2"/>
        <v>1</v>
      </c>
      <c r="S48" t="b">
        <f t="shared" si="3"/>
        <v>0</v>
      </c>
    </row>
    <row r="49" spans="2:19" x14ac:dyDescent="0.2">
      <c r="B49">
        <v>80</v>
      </c>
      <c r="C49">
        <v>40</v>
      </c>
      <c r="D49">
        <v>20</v>
      </c>
      <c r="E49">
        <v>0.8</v>
      </c>
      <c r="F49">
        <v>0.75</v>
      </c>
      <c r="G49">
        <v>70</v>
      </c>
      <c r="H49">
        <v>7</v>
      </c>
      <c r="I49">
        <v>0.27874415000000002</v>
      </c>
      <c r="J49">
        <v>1127.56095</v>
      </c>
      <c r="K49">
        <v>-129.533309</v>
      </c>
      <c r="L49">
        <v>80.044910400000006</v>
      </c>
      <c r="M49">
        <v>11598.7659</v>
      </c>
      <c r="N49">
        <v>101.725421</v>
      </c>
      <c r="O49">
        <v>14959.794599999999</v>
      </c>
      <c r="P49">
        <f t="shared" si="1"/>
        <v>100000000</v>
      </c>
      <c r="Q49" s="9">
        <f t="shared" si="0"/>
        <v>-5.6138000000007795E-4</v>
      </c>
      <c r="R49" t="b">
        <f t="shared" si="2"/>
        <v>1</v>
      </c>
      <c r="S49" t="b">
        <f t="shared" si="3"/>
        <v>0</v>
      </c>
    </row>
    <row r="50" spans="2:19" x14ac:dyDescent="0.2">
      <c r="B50">
        <v>80</v>
      </c>
      <c r="C50">
        <v>40</v>
      </c>
      <c r="D50">
        <v>20</v>
      </c>
      <c r="E50">
        <v>0.8</v>
      </c>
      <c r="F50">
        <v>0.75</v>
      </c>
      <c r="G50">
        <v>70</v>
      </c>
      <c r="H50">
        <v>8</v>
      </c>
      <c r="I50">
        <v>0.25782476100000001</v>
      </c>
      <c r="J50">
        <v>1226.39122</v>
      </c>
      <c r="K50">
        <v>-92.2191227</v>
      </c>
      <c r="L50">
        <v>79.994934000000001</v>
      </c>
      <c r="M50">
        <v>12470.272300000001</v>
      </c>
      <c r="N50">
        <v>89.359626500000005</v>
      </c>
      <c r="O50">
        <v>14055.635</v>
      </c>
      <c r="P50">
        <f t="shared" si="1"/>
        <v>100000000</v>
      </c>
      <c r="Q50" s="9">
        <f t="shared" si="0"/>
        <v>6.3324999999991863E-5</v>
      </c>
      <c r="R50" t="b">
        <f t="shared" si="2"/>
        <v>1</v>
      </c>
      <c r="S50" t="b">
        <f t="shared" si="3"/>
        <v>0</v>
      </c>
    </row>
    <row r="51" spans="2:19" x14ac:dyDescent="0.2">
      <c r="B51">
        <v>80</v>
      </c>
      <c r="C51">
        <v>40</v>
      </c>
      <c r="D51">
        <v>20</v>
      </c>
      <c r="E51">
        <v>0.8</v>
      </c>
      <c r="F51">
        <v>0.75</v>
      </c>
      <c r="G51">
        <v>70</v>
      </c>
      <c r="H51">
        <v>9</v>
      </c>
      <c r="I51">
        <v>0.24174837699999999</v>
      </c>
      <c r="J51">
        <v>1310.3363199999999</v>
      </c>
      <c r="K51">
        <v>-52.6387541</v>
      </c>
      <c r="L51">
        <v>80.015039799999997</v>
      </c>
      <c r="M51">
        <v>13267.078100000001</v>
      </c>
      <c r="N51">
        <v>78.752721600000001</v>
      </c>
      <c r="O51">
        <v>13123.9113</v>
      </c>
      <c r="P51">
        <f t="shared" si="1"/>
        <v>100000000</v>
      </c>
      <c r="Q51" s="9">
        <f t="shared" si="0"/>
        <v>-1.8799749999995897E-4</v>
      </c>
      <c r="R51" t="b">
        <f t="shared" si="2"/>
        <v>1</v>
      </c>
      <c r="S51" t="b">
        <f t="shared" si="3"/>
        <v>0</v>
      </c>
    </row>
    <row r="52" spans="2:19" x14ac:dyDescent="0.2">
      <c r="B52">
        <v>80</v>
      </c>
      <c r="C52">
        <v>40</v>
      </c>
      <c r="D52">
        <v>20</v>
      </c>
      <c r="E52">
        <v>0.8</v>
      </c>
      <c r="F52">
        <v>0.75</v>
      </c>
      <c r="G52">
        <v>70</v>
      </c>
      <c r="H52">
        <v>10</v>
      </c>
      <c r="I52">
        <v>0.23356038600000001</v>
      </c>
      <c r="J52">
        <v>1387.4410800000001</v>
      </c>
      <c r="K52">
        <v>-11.0489391</v>
      </c>
      <c r="L52">
        <v>80.040418799999998</v>
      </c>
      <c r="M52">
        <v>13964.283100000001</v>
      </c>
      <c r="N52">
        <v>69.532415999999998</v>
      </c>
      <c r="O52">
        <v>12166.230799999999</v>
      </c>
      <c r="P52">
        <f t="shared" si="1"/>
        <v>100000000</v>
      </c>
      <c r="Q52" s="9">
        <f t="shared" si="0"/>
        <v>-5.0523499999997055E-4</v>
      </c>
      <c r="R52" t="b">
        <f t="shared" si="2"/>
        <v>1</v>
      </c>
      <c r="S52" t="b">
        <f t="shared" si="3"/>
        <v>0</v>
      </c>
    </row>
    <row r="53" spans="2:19" x14ac:dyDescent="0.2">
      <c r="B53">
        <v>80</v>
      </c>
      <c r="C53">
        <v>40</v>
      </c>
      <c r="D53">
        <v>20</v>
      </c>
      <c r="E53">
        <v>0.8</v>
      </c>
      <c r="F53">
        <v>0.75</v>
      </c>
      <c r="G53">
        <v>70</v>
      </c>
      <c r="H53">
        <v>11</v>
      </c>
      <c r="I53">
        <v>0.224974479</v>
      </c>
      <c r="J53">
        <v>1465.39969</v>
      </c>
      <c r="K53">
        <v>32.877234600000001</v>
      </c>
      <c r="L53">
        <v>79.970068600000005</v>
      </c>
      <c r="M53">
        <v>14512.087100000001</v>
      </c>
      <c r="N53">
        <v>61.326419700000002</v>
      </c>
      <c r="O53">
        <v>11184.200500000001</v>
      </c>
      <c r="P53">
        <f t="shared" si="1"/>
        <v>44.571865846648791</v>
      </c>
      <c r="Q53" s="9">
        <f t="shared" si="0"/>
        <v>3.7414249999994097E-4</v>
      </c>
      <c r="R53" t="b">
        <f t="shared" si="2"/>
        <v>1</v>
      </c>
      <c r="S53" t="b">
        <f t="shared" si="3"/>
        <v>0</v>
      </c>
    </row>
    <row r="54" spans="2:19" x14ac:dyDescent="0.2">
      <c r="B54">
        <v>80</v>
      </c>
      <c r="C54">
        <v>40</v>
      </c>
      <c r="D54">
        <v>20</v>
      </c>
      <c r="E54">
        <v>0.8</v>
      </c>
      <c r="F54">
        <v>0.75</v>
      </c>
      <c r="G54">
        <v>70</v>
      </c>
      <c r="H54">
        <v>12</v>
      </c>
      <c r="I54">
        <v>0.21538173399999999</v>
      </c>
      <c r="J54">
        <v>1557.0358799999999</v>
      </c>
      <c r="K54">
        <v>81.654990900000001</v>
      </c>
      <c r="L54">
        <v>80.063664099999997</v>
      </c>
      <c r="M54">
        <v>14910.49</v>
      </c>
      <c r="N54">
        <v>53.7624426</v>
      </c>
      <c r="O54">
        <v>10179.4275</v>
      </c>
      <c r="P54">
        <f t="shared" si="1"/>
        <v>19.068471661540531</v>
      </c>
      <c r="Q54" s="9">
        <f t="shared" si="0"/>
        <v>-7.9580124999996111E-4</v>
      </c>
      <c r="R54" t="b">
        <f t="shared" si="2"/>
        <v>1</v>
      </c>
      <c r="S54" t="b">
        <f t="shared" si="3"/>
        <v>0</v>
      </c>
    </row>
    <row r="55" spans="2:19" x14ac:dyDescent="0.2">
      <c r="B55">
        <v>80</v>
      </c>
      <c r="C55">
        <v>40</v>
      </c>
      <c r="D55">
        <v>20</v>
      </c>
      <c r="E55">
        <v>0.8</v>
      </c>
      <c r="F55">
        <v>0.75</v>
      </c>
      <c r="G55">
        <v>70</v>
      </c>
      <c r="H55">
        <v>13</v>
      </c>
      <c r="I55">
        <v>0.203823323</v>
      </c>
      <c r="J55">
        <v>1675.0642800000001</v>
      </c>
      <c r="K55">
        <v>136.483959</v>
      </c>
      <c r="L55">
        <v>80.067108899999994</v>
      </c>
      <c r="M55">
        <v>15010.0908</v>
      </c>
      <c r="N55">
        <v>46.468194699999998</v>
      </c>
      <c r="O55">
        <v>9153.5191799999993</v>
      </c>
      <c r="P55">
        <f t="shared" si="1"/>
        <v>12.272975463731969</v>
      </c>
      <c r="Q55" s="9">
        <f t="shared" si="0"/>
        <v>-8.3886124999992266E-4</v>
      </c>
      <c r="R55" t="b">
        <f t="shared" si="2"/>
        <v>1</v>
      </c>
      <c r="S55" t="b">
        <f t="shared" si="3"/>
        <v>0</v>
      </c>
    </row>
    <row r="56" spans="2:19" x14ac:dyDescent="0.2">
      <c r="B56">
        <v>80</v>
      </c>
      <c r="C56">
        <v>40</v>
      </c>
      <c r="D56">
        <v>20</v>
      </c>
      <c r="E56">
        <v>0.8</v>
      </c>
      <c r="F56">
        <v>0.75</v>
      </c>
      <c r="G56">
        <v>70</v>
      </c>
      <c r="H56">
        <v>14</v>
      </c>
      <c r="I56">
        <v>0.188954183</v>
      </c>
      <c r="J56">
        <v>1843.79891</v>
      </c>
      <c r="K56">
        <v>201.56346199999999</v>
      </c>
      <c r="L56">
        <v>79.935696699999994</v>
      </c>
      <c r="M56">
        <v>14661.4882</v>
      </c>
      <c r="N56">
        <v>39.071385999999997</v>
      </c>
      <c r="O56">
        <v>8108.0825100000002</v>
      </c>
      <c r="P56">
        <f t="shared" si="1"/>
        <v>9.1474858176428828</v>
      </c>
      <c r="Q56" s="9">
        <f t="shared" si="0"/>
        <v>8.0379125000007434E-4</v>
      </c>
      <c r="R56" t="b">
        <f t="shared" si="2"/>
        <v>1</v>
      </c>
      <c r="S56" t="b">
        <f t="shared" si="3"/>
        <v>0</v>
      </c>
    </row>
    <row r="57" spans="2:19" x14ac:dyDescent="0.2">
      <c r="B57">
        <v>80</v>
      </c>
      <c r="C57">
        <v>40</v>
      </c>
      <c r="D57">
        <v>20</v>
      </c>
      <c r="E57">
        <v>0.8</v>
      </c>
      <c r="F57">
        <v>0.75</v>
      </c>
      <c r="G57">
        <v>70</v>
      </c>
      <c r="H57">
        <v>15</v>
      </c>
      <c r="I57">
        <v>0.17039059000000001</v>
      </c>
      <c r="J57">
        <v>2097.46767</v>
      </c>
      <c r="K57">
        <v>287.55114200000003</v>
      </c>
      <c r="L57">
        <v>79.989815399999998</v>
      </c>
      <c r="M57">
        <v>13839.7822</v>
      </c>
      <c r="N57">
        <v>31.199726299999998</v>
      </c>
      <c r="O57">
        <v>7044.72469</v>
      </c>
      <c r="P57">
        <f t="shared" si="1"/>
        <v>7.2942421838825453</v>
      </c>
      <c r="Q57" s="9">
        <f t="shared" si="0"/>
        <v>1.2730750000002899E-4</v>
      </c>
      <c r="R57" t="b">
        <f t="shared" si="2"/>
        <v>1</v>
      </c>
      <c r="S57" t="b">
        <f t="shared" si="3"/>
        <v>0</v>
      </c>
    </row>
    <row r="58" spans="2:19" x14ac:dyDescent="0.2">
      <c r="B58">
        <v>80</v>
      </c>
      <c r="C58">
        <v>40</v>
      </c>
      <c r="D58">
        <v>20</v>
      </c>
      <c r="E58">
        <v>0.8</v>
      </c>
      <c r="F58">
        <v>0.75</v>
      </c>
      <c r="G58">
        <v>75</v>
      </c>
      <c r="H58">
        <v>5</v>
      </c>
      <c r="I58">
        <v>0.47069939599999999</v>
      </c>
      <c r="J58">
        <v>652.77828399999999</v>
      </c>
      <c r="K58">
        <v>-243.45821900000001</v>
      </c>
      <c r="L58">
        <v>80.004134899999997</v>
      </c>
      <c r="M58">
        <v>8710.3448599999992</v>
      </c>
      <c r="N58">
        <v>148.134795</v>
      </c>
      <c r="O58">
        <v>16963.3478</v>
      </c>
      <c r="P58">
        <f t="shared" si="1"/>
        <v>100000000</v>
      </c>
      <c r="Q58" s="9">
        <f t="shared" si="0"/>
        <v>-5.168624999996041E-5</v>
      </c>
      <c r="R58" t="b">
        <f t="shared" si="2"/>
        <v>1</v>
      </c>
      <c r="S58" t="b">
        <f t="shared" si="3"/>
        <v>0</v>
      </c>
    </row>
    <row r="59" spans="2:19" x14ac:dyDescent="0.2">
      <c r="B59">
        <v>80</v>
      </c>
      <c r="C59">
        <v>40</v>
      </c>
      <c r="D59">
        <v>20</v>
      </c>
      <c r="E59">
        <v>0.8</v>
      </c>
      <c r="F59">
        <v>0.75</v>
      </c>
      <c r="G59">
        <v>75</v>
      </c>
      <c r="H59">
        <v>6</v>
      </c>
      <c r="I59">
        <v>0.309584849</v>
      </c>
      <c r="J59">
        <v>1000.37932</v>
      </c>
      <c r="K59">
        <v>-215.327933</v>
      </c>
      <c r="L59">
        <v>80.011287499999995</v>
      </c>
      <c r="M59">
        <v>9706.3521199999996</v>
      </c>
      <c r="N59">
        <v>129.663229</v>
      </c>
      <c r="O59">
        <v>16237.4689</v>
      </c>
      <c r="P59">
        <f t="shared" si="1"/>
        <v>100000000</v>
      </c>
      <c r="Q59" s="9">
        <f t="shared" si="0"/>
        <v>-1.4109374999993207E-4</v>
      </c>
      <c r="R59" t="b">
        <f t="shared" si="2"/>
        <v>1</v>
      </c>
      <c r="S59" t="b">
        <f t="shared" si="3"/>
        <v>0</v>
      </c>
    </row>
    <row r="60" spans="2:19" x14ac:dyDescent="0.2">
      <c r="B60">
        <v>80</v>
      </c>
      <c r="C60">
        <v>40</v>
      </c>
      <c r="D60">
        <v>20</v>
      </c>
      <c r="E60">
        <v>0.8</v>
      </c>
      <c r="F60">
        <v>0.75</v>
      </c>
      <c r="G60">
        <v>75</v>
      </c>
      <c r="H60">
        <v>7</v>
      </c>
      <c r="I60">
        <v>0.26731911800000002</v>
      </c>
      <c r="J60">
        <v>1168.66938</v>
      </c>
      <c r="K60">
        <v>-178.49911499999999</v>
      </c>
      <c r="L60">
        <v>79.998108000000002</v>
      </c>
      <c r="M60">
        <v>10665.009099999999</v>
      </c>
      <c r="N60">
        <v>113.570556</v>
      </c>
      <c r="O60">
        <v>15432.9133</v>
      </c>
      <c r="P60">
        <f t="shared" si="1"/>
        <v>100000000</v>
      </c>
      <c r="Q60" s="9">
        <f t="shared" si="0"/>
        <v>2.3649999999975079E-5</v>
      </c>
      <c r="R60" t="b">
        <f t="shared" si="2"/>
        <v>1</v>
      </c>
      <c r="S60" t="b">
        <f t="shared" si="3"/>
        <v>0</v>
      </c>
    </row>
    <row r="61" spans="2:19" x14ac:dyDescent="0.2">
      <c r="B61">
        <v>80</v>
      </c>
      <c r="C61">
        <v>40</v>
      </c>
      <c r="D61">
        <v>20</v>
      </c>
      <c r="E61">
        <v>0.8</v>
      </c>
      <c r="F61">
        <v>0.75</v>
      </c>
      <c r="G61">
        <v>75</v>
      </c>
      <c r="H61">
        <v>8</v>
      </c>
      <c r="I61">
        <v>0.24425525100000001</v>
      </c>
      <c r="J61">
        <v>1289.8744200000001</v>
      </c>
      <c r="K61">
        <v>-136.42254399999999</v>
      </c>
      <c r="L61">
        <v>80.026474500000006</v>
      </c>
      <c r="M61">
        <v>11573.8657</v>
      </c>
      <c r="N61">
        <v>99.561657199999999</v>
      </c>
      <c r="O61">
        <v>14562.473900000001</v>
      </c>
      <c r="P61">
        <f t="shared" si="1"/>
        <v>100000000</v>
      </c>
      <c r="Q61" s="9">
        <f t="shared" si="0"/>
        <v>-3.3093125000007719E-4</v>
      </c>
      <c r="R61" t="b">
        <f t="shared" si="2"/>
        <v>1</v>
      </c>
      <c r="S61" t="b">
        <f t="shared" si="3"/>
        <v>0</v>
      </c>
    </row>
    <row r="62" spans="2:19" x14ac:dyDescent="0.2">
      <c r="B62">
        <v>80</v>
      </c>
      <c r="C62">
        <v>40</v>
      </c>
      <c r="D62">
        <v>20</v>
      </c>
      <c r="E62">
        <v>0.8</v>
      </c>
      <c r="F62">
        <v>0.75</v>
      </c>
      <c r="G62">
        <v>75</v>
      </c>
      <c r="H62">
        <v>9</v>
      </c>
      <c r="I62">
        <v>0.22883967999999999</v>
      </c>
      <c r="J62">
        <v>1385.96399</v>
      </c>
      <c r="K62">
        <v>-91.252502500000006</v>
      </c>
      <c r="L62">
        <v>80.085388100000003</v>
      </c>
      <c r="M62">
        <v>12420.4719</v>
      </c>
      <c r="N62">
        <v>87.341412000000005</v>
      </c>
      <c r="O62">
        <v>13638.943600000001</v>
      </c>
      <c r="P62">
        <f t="shared" si="1"/>
        <v>100000000</v>
      </c>
      <c r="Q62" s="9">
        <f t="shared" si="0"/>
        <v>-1.067351250000037E-3</v>
      </c>
      <c r="R62" t="b">
        <f t="shared" si="2"/>
        <v>1</v>
      </c>
      <c r="S62" t="b">
        <f t="shared" si="3"/>
        <v>0</v>
      </c>
    </row>
    <row r="63" spans="2:19" x14ac:dyDescent="0.2">
      <c r="B63">
        <v>80</v>
      </c>
      <c r="C63">
        <v>40</v>
      </c>
      <c r="D63">
        <v>20</v>
      </c>
      <c r="E63">
        <v>0.8</v>
      </c>
      <c r="F63">
        <v>0.75</v>
      </c>
      <c r="G63">
        <v>75</v>
      </c>
      <c r="H63">
        <v>10</v>
      </c>
      <c r="I63">
        <v>0.218294602</v>
      </c>
      <c r="J63">
        <v>1465.39895</v>
      </c>
      <c r="K63">
        <v>-44.626793900000003</v>
      </c>
      <c r="L63">
        <v>80.000026399999996</v>
      </c>
      <c r="M63">
        <v>13167.4773</v>
      </c>
      <c r="N63">
        <v>76.614699999999999</v>
      </c>
      <c r="O63">
        <v>12675.1152</v>
      </c>
      <c r="P63">
        <f t="shared" si="1"/>
        <v>100000000</v>
      </c>
      <c r="Q63" s="9">
        <f t="shared" si="0"/>
        <v>-3.2999999994842709E-7</v>
      </c>
      <c r="R63" t="b">
        <f t="shared" si="2"/>
        <v>1</v>
      </c>
      <c r="S63" t="b">
        <f t="shared" si="3"/>
        <v>0</v>
      </c>
    </row>
    <row r="64" spans="2:19" x14ac:dyDescent="0.2">
      <c r="B64">
        <v>80</v>
      </c>
      <c r="C64">
        <v>40</v>
      </c>
      <c r="D64">
        <v>20</v>
      </c>
      <c r="E64">
        <v>0.8</v>
      </c>
      <c r="F64">
        <v>0.75</v>
      </c>
      <c r="G64">
        <v>75</v>
      </c>
      <c r="H64">
        <v>11</v>
      </c>
      <c r="I64">
        <v>0.21256276299999999</v>
      </c>
      <c r="J64">
        <v>1538.18659</v>
      </c>
      <c r="K64">
        <v>4.3343697700000003</v>
      </c>
      <c r="L64">
        <v>79.991223199999993</v>
      </c>
      <c r="M64">
        <v>13839.7822</v>
      </c>
      <c r="N64">
        <v>67.086400999999995</v>
      </c>
      <c r="O64">
        <v>11683.7816</v>
      </c>
      <c r="P64">
        <f t="shared" si="1"/>
        <v>354.88125647387943</v>
      </c>
      <c r="Q64" s="9">
        <f t="shared" si="0"/>
        <v>1.0971000000008502E-4</v>
      </c>
      <c r="R64" t="b">
        <f t="shared" si="2"/>
        <v>1</v>
      </c>
      <c r="S64" t="b">
        <f t="shared" si="3"/>
        <v>0</v>
      </c>
    </row>
    <row r="65" spans="2:19" x14ac:dyDescent="0.2">
      <c r="B65">
        <v>80</v>
      </c>
      <c r="C65">
        <v>40</v>
      </c>
      <c r="D65">
        <v>20</v>
      </c>
      <c r="E65">
        <v>0.8</v>
      </c>
      <c r="F65">
        <v>0.75</v>
      </c>
      <c r="G65">
        <v>75</v>
      </c>
      <c r="H65">
        <v>12</v>
      </c>
      <c r="I65">
        <v>0.206748391</v>
      </c>
      <c r="J65">
        <v>1611.1025400000001</v>
      </c>
      <c r="K65">
        <v>55.984721100000002</v>
      </c>
      <c r="L65">
        <v>79.999691999999996</v>
      </c>
      <c r="M65">
        <v>14412.4864</v>
      </c>
      <c r="N65">
        <v>58.461394800000001</v>
      </c>
      <c r="O65">
        <v>10677.735699999999</v>
      </c>
      <c r="P65">
        <f t="shared" si="1"/>
        <v>28.777539806302617</v>
      </c>
      <c r="Q65" s="9">
        <f t="shared" si="0"/>
        <v>3.8500000000496467E-6</v>
      </c>
      <c r="R65" t="b">
        <f t="shared" si="2"/>
        <v>1</v>
      </c>
      <c r="S65" t="b">
        <f t="shared" si="3"/>
        <v>0</v>
      </c>
    </row>
    <row r="66" spans="2:19" x14ac:dyDescent="0.2">
      <c r="B66">
        <v>80</v>
      </c>
      <c r="C66">
        <v>40</v>
      </c>
      <c r="D66">
        <v>20</v>
      </c>
      <c r="E66">
        <v>0.8</v>
      </c>
      <c r="F66">
        <v>0.75</v>
      </c>
      <c r="G66">
        <v>75</v>
      </c>
      <c r="H66">
        <v>13</v>
      </c>
      <c r="I66">
        <v>0.20040537999999999</v>
      </c>
      <c r="J66">
        <v>1692.58384</v>
      </c>
      <c r="K66">
        <v>111.50539499999999</v>
      </c>
      <c r="L66">
        <v>80.058961699999998</v>
      </c>
      <c r="M66">
        <v>14860.689700000001</v>
      </c>
      <c r="N66">
        <v>50.444561</v>
      </c>
      <c r="O66">
        <v>9669.7703899999997</v>
      </c>
      <c r="P66">
        <f t="shared" si="1"/>
        <v>15.179389660921789</v>
      </c>
      <c r="Q66" s="9">
        <f t="shared" si="0"/>
        <v>-7.3702124999996954E-4</v>
      </c>
      <c r="R66" t="b">
        <f t="shared" si="2"/>
        <v>1</v>
      </c>
      <c r="S66" t="b">
        <f t="shared" si="3"/>
        <v>0</v>
      </c>
    </row>
    <row r="67" spans="2:19" x14ac:dyDescent="0.2">
      <c r="B67">
        <v>80</v>
      </c>
      <c r="C67">
        <v>40</v>
      </c>
      <c r="D67">
        <v>20</v>
      </c>
      <c r="E67">
        <v>0.8</v>
      </c>
      <c r="F67">
        <v>0.75</v>
      </c>
      <c r="G67">
        <v>75</v>
      </c>
      <c r="H67">
        <v>14</v>
      </c>
      <c r="I67">
        <v>0.19297246900000001</v>
      </c>
      <c r="J67">
        <v>1790.7744</v>
      </c>
      <c r="K67">
        <v>171.919499</v>
      </c>
      <c r="L67">
        <v>80.054714099999998</v>
      </c>
      <c r="M67">
        <v>15109.691500000001</v>
      </c>
      <c r="N67">
        <v>42.740779400000001</v>
      </c>
      <c r="O67">
        <v>8672.6785999999993</v>
      </c>
      <c r="P67">
        <f t="shared" si="1"/>
        <v>10.416354226346368</v>
      </c>
      <c r="Q67" s="9">
        <f t="shared" ref="Q67:Q130" si="4">(B67-L67)/B67</f>
        <v>-6.839262499999776E-4</v>
      </c>
      <c r="R67" t="b">
        <f t="shared" si="2"/>
        <v>1</v>
      </c>
      <c r="S67" t="b">
        <f t="shared" si="3"/>
        <v>0</v>
      </c>
    </row>
    <row r="68" spans="2:19" x14ac:dyDescent="0.2">
      <c r="B68">
        <v>80</v>
      </c>
      <c r="C68">
        <v>40</v>
      </c>
      <c r="D68">
        <v>20</v>
      </c>
      <c r="E68">
        <v>0.8</v>
      </c>
      <c r="F68">
        <v>0.75</v>
      </c>
      <c r="G68">
        <v>75</v>
      </c>
      <c r="H68">
        <v>15</v>
      </c>
      <c r="I68">
        <v>0.18411501</v>
      </c>
      <c r="J68">
        <v>1914.55639</v>
      </c>
      <c r="K68">
        <v>239.58885599999999</v>
      </c>
      <c r="L68">
        <v>79.961006299999994</v>
      </c>
      <c r="M68">
        <v>15109.691500000001</v>
      </c>
      <c r="N68">
        <v>35.054929700000002</v>
      </c>
      <c r="O68">
        <v>7699.2531799999997</v>
      </c>
      <c r="P68">
        <f t="shared" ref="P68:P131" si="5">IF(K68&gt;0, J68/K68, 100000000)</f>
        <v>7.9910076869351556</v>
      </c>
      <c r="Q68" s="9">
        <f t="shared" si="4"/>
        <v>4.874212500000752E-4</v>
      </c>
      <c r="R68" t="b">
        <f t="shared" ref="R68:R131" si="6">ABS(Q68)&lt;0.02</f>
        <v>1</v>
      </c>
      <c r="S68" t="b">
        <f t="shared" ref="S68:S131" si="7">(P68="")</f>
        <v>0</v>
      </c>
    </row>
    <row r="69" spans="2:19" x14ac:dyDescent="0.2">
      <c r="B69">
        <v>84.444444444444443</v>
      </c>
      <c r="C69">
        <v>40</v>
      </c>
      <c r="D69">
        <v>20</v>
      </c>
      <c r="E69">
        <v>0.8</v>
      </c>
      <c r="F69">
        <v>0.75</v>
      </c>
      <c r="G69">
        <v>50</v>
      </c>
      <c r="H69">
        <v>5</v>
      </c>
      <c r="I69">
        <v>0.48253876699999998</v>
      </c>
      <c r="J69">
        <v>651.44835899999998</v>
      </c>
      <c r="K69">
        <v>-31.396014300000001</v>
      </c>
      <c r="L69">
        <v>84.386775600000007</v>
      </c>
      <c r="M69">
        <v>14810.889300000001</v>
      </c>
      <c r="N69">
        <v>81.1935687</v>
      </c>
      <c r="O69">
        <v>14237.492399999999</v>
      </c>
      <c r="P69">
        <f t="shared" si="5"/>
        <v>100000000</v>
      </c>
      <c r="Q69" s="9">
        <f t="shared" si="4"/>
        <v>6.8292052631568673E-4</v>
      </c>
      <c r="R69" t="b">
        <f t="shared" si="6"/>
        <v>1</v>
      </c>
      <c r="S69" t="b">
        <f t="shared" si="7"/>
        <v>0</v>
      </c>
    </row>
    <row r="70" spans="2:19" x14ac:dyDescent="0.2">
      <c r="B70">
        <v>84.444444444444443</v>
      </c>
      <c r="C70">
        <v>40</v>
      </c>
      <c r="D70">
        <v>20</v>
      </c>
      <c r="E70">
        <v>0.8</v>
      </c>
      <c r="F70">
        <v>0.75</v>
      </c>
      <c r="G70">
        <v>50</v>
      </c>
      <c r="H70">
        <v>6</v>
      </c>
      <c r="I70">
        <v>0.443347398</v>
      </c>
      <c r="J70">
        <v>720.64157699999998</v>
      </c>
      <c r="K70">
        <v>-6.5308711500000003</v>
      </c>
      <c r="L70">
        <v>84.465190899999996</v>
      </c>
      <c r="M70">
        <v>16155.499100000001</v>
      </c>
      <c r="N70">
        <v>70.682146399999993</v>
      </c>
      <c r="O70">
        <v>13210.1808</v>
      </c>
      <c r="P70">
        <f t="shared" si="5"/>
        <v>100000000</v>
      </c>
      <c r="Q70" s="9">
        <f t="shared" si="4"/>
        <v>-2.4568171052628801E-4</v>
      </c>
      <c r="R70" t="b">
        <f t="shared" si="6"/>
        <v>1</v>
      </c>
      <c r="S70" t="b">
        <f t="shared" si="7"/>
        <v>0</v>
      </c>
    </row>
    <row r="71" spans="2:19" x14ac:dyDescent="0.2">
      <c r="B71">
        <v>84.444444444444443</v>
      </c>
      <c r="C71">
        <v>40</v>
      </c>
      <c r="D71">
        <v>20</v>
      </c>
      <c r="E71">
        <v>0.8</v>
      </c>
      <c r="F71">
        <v>0.75</v>
      </c>
      <c r="G71">
        <v>50</v>
      </c>
      <c r="H71">
        <v>7</v>
      </c>
      <c r="I71">
        <v>0.41297877300000002</v>
      </c>
      <c r="J71">
        <v>784.34844599999997</v>
      </c>
      <c r="K71">
        <v>22.753263499999999</v>
      </c>
      <c r="L71">
        <v>84.4248592</v>
      </c>
      <c r="M71">
        <v>17450.3086</v>
      </c>
      <c r="N71">
        <v>62.184924500000001</v>
      </c>
      <c r="O71">
        <v>12239.3</v>
      </c>
      <c r="P71">
        <f t="shared" si="5"/>
        <v>34.471909754835828</v>
      </c>
      <c r="Q71" s="9">
        <f t="shared" si="4"/>
        <v>2.3193052631576824E-4</v>
      </c>
      <c r="R71" t="b">
        <f t="shared" si="6"/>
        <v>1</v>
      </c>
      <c r="S71" t="b">
        <f t="shared" si="7"/>
        <v>0</v>
      </c>
    </row>
    <row r="72" spans="2:19" x14ac:dyDescent="0.2">
      <c r="B72">
        <v>84.444444444444443</v>
      </c>
      <c r="C72">
        <v>40</v>
      </c>
      <c r="D72">
        <v>20</v>
      </c>
      <c r="E72">
        <v>0.8</v>
      </c>
      <c r="F72">
        <v>0.75</v>
      </c>
      <c r="G72">
        <v>50</v>
      </c>
      <c r="H72">
        <v>8</v>
      </c>
      <c r="I72">
        <v>0.386966474</v>
      </c>
      <c r="J72">
        <v>848.51614500000005</v>
      </c>
      <c r="K72">
        <v>55.891561000000003</v>
      </c>
      <c r="L72">
        <v>84.497225799999995</v>
      </c>
      <c r="M72">
        <v>18695.317599999998</v>
      </c>
      <c r="N72">
        <v>55.220796800000002</v>
      </c>
      <c r="O72">
        <v>11307.1774</v>
      </c>
      <c r="P72">
        <f t="shared" si="5"/>
        <v>15.181471582087321</v>
      </c>
      <c r="Q72" s="9">
        <f t="shared" si="4"/>
        <v>-6.250423684210167E-4</v>
      </c>
      <c r="R72" t="b">
        <f t="shared" si="6"/>
        <v>1</v>
      </c>
      <c r="S72" t="b">
        <f t="shared" si="7"/>
        <v>0</v>
      </c>
    </row>
    <row r="73" spans="2:19" x14ac:dyDescent="0.2">
      <c r="B73">
        <v>84.444444444444443</v>
      </c>
      <c r="C73">
        <v>40</v>
      </c>
      <c r="D73">
        <v>20</v>
      </c>
      <c r="E73">
        <v>0.8</v>
      </c>
      <c r="F73">
        <v>0.75</v>
      </c>
      <c r="G73">
        <v>50</v>
      </c>
      <c r="H73">
        <v>9</v>
      </c>
      <c r="I73">
        <v>0.36329170999999999</v>
      </c>
      <c r="J73">
        <v>915.963527</v>
      </c>
      <c r="K73">
        <v>91.253208999999998</v>
      </c>
      <c r="L73">
        <v>84.443655199999995</v>
      </c>
      <c r="M73">
        <v>19691.3249</v>
      </c>
      <c r="N73">
        <v>49.308657400000001</v>
      </c>
      <c r="O73">
        <v>10396.1402</v>
      </c>
      <c r="P73">
        <f t="shared" si="5"/>
        <v>10.03760346663535</v>
      </c>
      <c r="Q73" s="9">
        <f t="shared" si="4"/>
        <v>9.3463157895151411E-6</v>
      </c>
      <c r="R73" t="b">
        <f t="shared" si="6"/>
        <v>1</v>
      </c>
      <c r="S73" t="b">
        <f t="shared" si="7"/>
        <v>0</v>
      </c>
    </row>
    <row r="74" spans="2:19" x14ac:dyDescent="0.2">
      <c r="B74">
        <v>84.444444444444443</v>
      </c>
      <c r="C74">
        <v>40</v>
      </c>
      <c r="D74">
        <v>20</v>
      </c>
      <c r="E74">
        <v>0.8</v>
      </c>
      <c r="F74">
        <v>0.75</v>
      </c>
      <c r="G74">
        <v>50</v>
      </c>
      <c r="H74">
        <v>10</v>
      </c>
      <c r="I74">
        <v>0.33860546899999999</v>
      </c>
      <c r="J74">
        <v>996.33128899999997</v>
      </c>
      <c r="K74">
        <v>129.949997</v>
      </c>
      <c r="L74">
        <v>84.531313600000004</v>
      </c>
      <c r="M74">
        <v>20338.729599999999</v>
      </c>
      <c r="N74">
        <v>43.967399999999998</v>
      </c>
      <c r="O74">
        <v>9488.51548</v>
      </c>
      <c r="P74">
        <f t="shared" si="5"/>
        <v>7.6670358753451913</v>
      </c>
      <c r="Q74" s="9">
        <f t="shared" si="4"/>
        <v>-1.0287136842105956E-3</v>
      </c>
      <c r="R74" t="b">
        <f t="shared" si="6"/>
        <v>1</v>
      </c>
      <c r="S74" t="b">
        <f t="shared" si="7"/>
        <v>0</v>
      </c>
    </row>
    <row r="75" spans="2:19" x14ac:dyDescent="0.2">
      <c r="B75">
        <v>84.444444444444443</v>
      </c>
      <c r="C75">
        <v>40</v>
      </c>
      <c r="D75">
        <v>20</v>
      </c>
      <c r="E75">
        <v>0.8</v>
      </c>
      <c r="F75">
        <v>0.75</v>
      </c>
      <c r="G75">
        <v>50</v>
      </c>
      <c r="H75">
        <v>11</v>
      </c>
      <c r="I75">
        <v>0.31099147799999999</v>
      </c>
      <c r="J75">
        <v>1099.9017100000001</v>
      </c>
      <c r="K75">
        <v>170.65620100000001</v>
      </c>
      <c r="L75">
        <v>84.466018899999995</v>
      </c>
      <c r="M75">
        <v>20189.3285</v>
      </c>
      <c r="N75">
        <v>38.715918700000003</v>
      </c>
      <c r="O75">
        <v>8566.6305499999999</v>
      </c>
      <c r="P75">
        <f t="shared" si="5"/>
        <v>6.4451318121162213</v>
      </c>
      <c r="Q75" s="9">
        <f t="shared" si="4"/>
        <v>-2.5548697368416495E-4</v>
      </c>
      <c r="R75" t="b">
        <f t="shared" si="6"/>
        <v>1</v>
      </c>
      <c r="S75" t="b">
        <f t="shared" si="7"/>
        <v>0</v>
      </c>
    </row>
    <row r="76" spans="2:19" x14ac:dyDescent="0.2">
      <c r="B76">
        <v>84.444444444444443</v>
      </c>
      <c r="C76">
        <v>40</v>
      </c>
      <c r="D76">
        <v>20</v>
      </c>
      <c r="E76">
        <v>0.8</v>
      </c>
      <c r="F76">
        <v>0.75</v>
      </c>
      <c r="G76">
        <v>50</v>
      </c>
      <c r="H76">
        <v>12</v>
      </c>
      <c r="I76">
        <v>0.26648301800000002</v>
      </c>
      <c r="J76">
        <v>1303.8748399999999</v>
      </c>
      <c r="K76">
        <v>217.08721700000001</v>
      </c>
      <c r="L76">
        <v>84.502613299999993</v>
      </c>
      <c r="M76">
        <v>18147.513599999998</v>
      </c>
      <c r="N76">
        <v>33.073107200000003</v>
      </c>
      <c r="O76">
        <v>7612.8126099999999</v>
      </c>
      <c r="P76">
        <f t="shared" si="5"/>
        <v>6.0062257834370776</v>
      </c>
      <c r="Q76" s="9">
        <f t="shared" si="4"/>
        <v>-6.8884171052625213E-4</v>
      </c>
      <c r="R76" t="b">
        <f t="shared" si="6"/>
        <v>1</v>
      </c>
      <c r="S76" t="b">
        <f t="shared" si="7"/>
        <v>0</v>
      </c>
    </row>
    <row r="77" spans="2:19" x14ac:dyDescent="0.2">
      <c r="B77">
        <v>84.444444444444443</v>
      </c>
      <c r="C77">
        <v>40</v>
      </c>
      <c r="D77">
        <v>20</v>
      </c>
      <c r="E77">
        <v>0.8</v>
      </c>
      <c r="F77">
        <v>0.75</v>
      </c>
      <c r="G77">
        <v>50</v>
      </c>
      <c r="H77">
        <v>13</v>
      </c>
      <c r="I77">
        <v>0.21251334</v>
      </c>
      <c r="J77">
        <v>1677.4673600000001</v>
      </c>
      <c r="K77">
        <v>297.30446999999998</v>
      </c>
      <c r="L77">
        <v>84.367472300000003</v>
      </c>
      <c r="M77">
        <v>14960.2904</v>
      </c>
      <c r="N77">
        <v>26.5578596</v>
      </c>
      <c r="O77">
        <v>6609.3888999999999</v>
      </c>
      <c r="P77">
        <f t="shared" si="5"/>
        <v>5.6422540838353363</v>
      </c>
      <c r="Q77" s="9">
        <f t="shared" si="4"/>
        <v>9.1151223684205265E-4</v>
      </c>
      <c r="R77" t="b">
        <f t="shared" si="6"/>
        <v>1</v>
      </c>
      <c r="S77" t="b">
        <f t="shared" si="7"/>
        <v>0</v>
      </c>
    </row>
    <row r="78" spans="2:19" x14ac:dyDescent="0.2">
      <c r="B78">
        <v>84.444444444444443</v>
      </c>
      <c r="C78">
        <v>40</v>
      </c>
      <c r="D78">
        <v>20</v>
      </c>
      <c r="E78">
        <v>0.8</v>
      </c>
      <c r="F78">
        <v>0.75</v>
      </c>
      <c r="G78">
        <v>50</v>
      </c>
      <c r="H78">
        <v>14</v>
      </c>
      <c r="I78">
        <v>0.18109951499999999</v>
      </c>
      <c r="J78">
        <v>2039.3279399999999</v>
      </c>
      <c r="K78">
        <v>421.17819700000001</v>
      </c>
      <c r="L78">
        <v>84.438340999999994</v>
      </c>
      <c r="M78">
        <v>12868.6752</v>
      </c>
      <c r="N78">
        <v>18.6890696</v>
      </c>
      <c r="O78">
        <v>5538.6866200000004</v>
      </c>
      <c r="P78">
        <f t="shared" si="5"/>
        <v>4.8419598985082315</v>
      </c>
      <c r="Q78" s="9">
        <f t="shared" si="4"/>
        <v>7.2277631578998586E-5</v>
      </c>
      <c r="R78" t="b">
        <f t="shared" si="6"/>
        <v>1</v>
      </c>
      <c r="S78" t="b">
        <f t="shared" si="7"/>
        <v>0</v>
      </c>
    </row>
    <row r="79" spans="2:19" x14ac:dyDescent="0.2">
      <c r="B79">
        <v>84.444444444444443</v>
      </c>
      <c r="C79">
        <v>40</v>
      </c>
      <c r="D79">
        <v>20</v>
      </c>
      <c r="E79">
        <v>0.8</v>
      </c>
      <c r="F79">
        <v>0.75</v>
      </c>
      <c r="G79">
        <v>50</v>
      </c>
      <c r="H79">
        <v>15</v>
      </c>
      <c r="I79">
        <v>0.16783183700000001</v>
      </c>
      <c r="J79">
        <v>2301.4122299999999</v>
      </c>
      <c r="K79">
        <v>594.83618300000001</v>
      </c>
      <c r="L79">
        <v>84.457997899999995</v>
      </c>
      <c r="M79">
        <v>11075.8621</v>
      </c>
      <c r="N79">
        <v>8.9856312500000008</v>
      </c>
      <c r="O79">
        <v>4383.0329899999997</v>
      </c>
      <c r="P79">
        <f t="shared" si="5"/>
        <v>3.8689849336216318</v>
      </c>
      <c r="Q79" s="9">
        <f t="shared" si="4"/>
        <v>-1.6050144736838272E-4</v>
      </c>
      <c r="R79" t="b">
        <f t="shared" si="6"/>
        <v>1</v>
      </c>
      <c r="S79" t="b">
        <f t="shared" si="7"/>
        <v>0</v>
      </c>
    </row>
    <row r="80" spans="2:19" x14ac:dyDescent="0.2">
      <c r="B80">
        <v>84.444444444444443</v>
      </c>
      <c r="C80">
        <v>40</v>
      </c>
      <c r="D80">
        <v>20</v>
      </c>
      <c r="E80">
        <v>0.8</v>
      </c>
      <c r="F80">
        <v>0.75</v>
      </c>
      <c r="G80">
        <v>55</v>
      </c>
      <c r="H80">
        <v>5</v>
      </c>
      <c r="I80">
        <v>0.44463551099999998</v>
      </c>
      <c r="J80">
        <v>706.22367099999997</v>
      </c>
      <c r="K80">
        <v>-61.2166389</v>
      </c>
      <c r="L80">
        <v>84.445896399999995</v>
      </c>
      <c r="M80">
        <v>13466.279500000001</v>
      </c>
      <c r="N80">
        <v>93.058101800000003</v>
      </c>
      <c r="O80">
        <v>15043.4797</v>
      </c>
      <c r="P80">
        <f t="shared" si="5"/>
        <v>100000000</v>
      </c>
      <c r="Q80" s="9">
        <f t="shared" si="4"/>
        <v>-1.7194210526277606E-5</v>
      </c>
      <c r="R80" t="b">
        <f t="shared" si="6"/>
        <v>1</v>
      </c>
      <c r="S80" t="b">
        <f t="shared" si="7"/>
        <v>0</v>
      </c>
    </row>
    <row r="81" spans="2:19" x14ac:dyDescent="0.2">
      <c r="B81">
        <v>84.444444444444443</v>
      </c>
      <c r="C81">
        <v>40</v>
      </c>
      <c r="D81">
        <v>20</v>
      </c>
      <c r="E81">
        <v>0.8</v>
      </c>
      <c r="F81">
        <v>0.75</v>
      </c>
      <c r="G81">
        <v>55</v>
      </c>
      <c r="H81">
        <v>6</v>
      </c>
      <c r="I81">
        <v>0.39938621800000002</v>
      </c>
      <c r="J81">
        <v>790.37008500000002</v>
      </c>
      <c r="K81">
        <v>-35.084105100000002</v>
      </c>
      <c r="L81">
        <v>84.473097699999997</v>
      </c>
      <c r="M81">
        <v>14661.4882</v>
      </c>
      <c r="N81">
        <v>80.833745199999996</v>
      </c>
      <c r="O81">
        <v>14018.41</v>
      </c>
      <c r="P81">
        <f t="shared" si="5"/>
        <v>100000000</v>
      </c>
      <c r="Q81" s="9">
        <f t="shared" si="4"/>
        <v>-3.3931486842103269E-4</v>
      </c>
      <c r="R81" t="b">
        <f t="shared" si="6"/>
        <v>1</v>
      </c>
      <c r="S81" t="b">
        <f t="shared" si="7"/>
        <v>0</v>
      </c>
    </row>
    <row r="82" spans="2:19" x14ac:dyDescent="0.2">
      <c r="B82">
        <v>84.444444444444443</v>
      </c>
      <c r="C82">
        <v>40</v>
      </c>
      <c r="D82">
        <v>20</v>
      </c>
      <c r="E82">
        <v>0.8</v>
      </c>
      <c r="F82">
        <v>0.75</v>
      </c>
      <c r="G82">
        <v>55</v>
      </c>
      <c r="H82">
        <v>7</v>
      </c>
      <c r="I82">
        <v>0.374428757</v>
      </c>
      <c r="J82">
        <v>857.08057299999996</v>
      </c>
      <c r="K82">
        <v>-6.9054475100000001</v>
      </c>
      <c r="L82">
        <v>84.373147000000003</v>
      </c>
      <c r="M82">
        <v>15806.8966</v>
      </c>
      <c r="N82">
        <v>70.894041900000005</v>
      </c>
      <c r="O82">
        <v>13043.6266</v>
      </c>
      <c r="P82">
        <f t="shared" si="5"/>
        <v>100000000</v>
      </c>
      <c r="Q82" s="9">
        <f t="shared" si="4"/>
        <v>8.4431184210520885E-4</v>
      </c>
      <c r="R82" t="b">
        <f t="shared" si="6"/>
        <v>1</v>
      </c>
      <c r="S82" t="b">
        <f t="shared" si="7"/>
        <v>0</v>
      </c>
    </row>
    <row r="83" spans="2:19" x14ac:dyDescent="0.2">
      <c r="B83">
        <v>84.444444444444443</v>
      </c>
      <c r="C83">
        <v>40</v>
      </c>
      <c r="D83">
        <v>20</v>
      </c>
      <c r="E83">
        <v>0.8</v>
      </c>
      <c r="F83">
        <v>0.75</v>
      </c>
      <c r="G83">
        <v>55</v>
      </c>
      <c r="H83">
        <v>8</v>
      </c>
      <c r="I83">
        <v>0.35354996900000002</v>
      </c>
      <c r="J83">
        <v>920.53058799999997</v>
      </c>
      <c r="K83">
        <v>24.6016111</v>
      </c>
      <c r="L83">
        <v>84.3966049</v>
      </c>
      <c r="M83">
        <v>16902.5046</v>
      </c>
      <c r="N83">
        <v>62.755110299999998</v>
      </c>
      <c r="O83">
        <v>12102.4571</v>
      </c>
      <c r="P83">
        <f t="shared" si="5"/>
        <v>37.417492060103328</v>
      </c>
      <c r="Q83" s="9">
        <f t="shared" si="4"/>
        <v>5.6652092105261508E-4</v>
      </c>
      <c r="R83" t="b">
        <f t="shared" si="6"/>
        <v>1</v>
      </c>
      <c r="S83" t="b">
        <f t="shared" si="7"/>
        <v>0</v>
      </c>
    </row>
    <row r="84" spans="2:19" x14ac:dyDescent="0.2">
      <c r="B84">
        <v>84.444444444444443</v>
      </c>
      <c r="C84">
        <v>40</v>
      </c>
      <c r="D84">
        <v>20</v>
      </c>
      <c r="E84">
        <v>0.8</v>
      </c>
      <c r="F84">
        <v>0.75</v>
      </c>
      <c r="G84">
        <v>55</v>
      </c>
      <c r="H84">
        <v>9</v>
      </c>
      <c r="I84">
        <v>0.332621477</v>
      </c>
      <c r="J84">
        <v>992.33371199999999</v>
      </c>
      <c r="K84">
        <v>60.472924200000001</v>
      </c>
      <c r="L84">
        <v>84.540502500000002</v>
      </c>
      <c r="M84">
        <v>17848.711500000001</v>
      </c>
      <c r="N84">
        <v>55.933068800000001</v>
      </c>
      <c r="O84">
        <v>11178.229300000001</v>
      </c>
      <c r="P84">
        <f t="shared" si="5"/>
        <v>16.409553947120024</v>
      </c>
      <c r="Q84" s="9">
        <f t="shared" si="4"/>
        <v>-1.1375296052632041E-3</v>
      </c>
      <c r="R84" t="b">
        <f t="shared" si="6"/>
        <v>1</v>
      </c>
      <c r="S84" t="b">
        <f t="shared" si="7"/>
        <v>0</v>
      </c>
    </row>
    <row r="85" spans="2:19" x14ac:dyDescent="0.2">
      <c r="B85">
        <v>84.444444444444443</v>
      </c>
      <c r="C85">
        <v>40</v>
      </c>
      <c r="D85">
        <v>20</v>
      </c>
      <c r="E85">
        <v>0.8</v>
      </c>
      <c r="F85">
        <v>0.75</v>
      </c>
      <c r="G85">
        <v>55</v>
      </c>
      <c r="H85">
        <v>10</v>
      </c>
      <c r="I85">
        <v>0.31216165800000001</v>
      </c>
      <c r="J85">
        <v>1072.08329</v>
      </c>
      <c r="K85">
        <v>98.2606629</v>
      </c>
      <c r="L85">
        <v>84.497072299999999</v>
      </c>
      <c r="M85">
        <v>18446.3158</v>
      </c>
      <c r="N85">
        <v>49.944035999999997</v>
      </c>
      <c r="O85">
        <v>10254.271000000001</v>
      </c>
      <c r="P85">
        <f t="shared" si="5"/>
        <v>10.910605102380192</v>
      </c>
      <c r="Q85" s="9">
        <f t="shared" si="4"/>
        <v>-6.2322460526316762E-4</v>
      </c>
      <c r="R85" t="b">
        <f t="shared" si="6"/>
        <v>1</v>
      </c>
      <c r="S85" t="b">
        <f t="shared" si="7"/>
        <v>0</v>
      </c>
    </row>
    <row r="86" spans="2:19" x14ac:dyDescent="0.2">
      <c r="B86">
        <v>84.444444444444443</v>
      </c>
      <c r="C86">
        <v>40</v>
      </c>
      <c r="D86">
        <v>20</v>
      </c>
      <c r="E86">
        <v>0.8</v>
      </c>
      <c r="F86">
        <v>0.75</v>
      </c>
      <c r="G86">
        <v>55</v>
      </c>
      <c r="H86">
        <v>11</v>
      </c>
      <c r="I86">
        <v>0.289253123</v>
      </c>
      <c r="J86">
        <v>1173.6350199999999</v>
      </c>
      <c r="K86">
        <v>139.48045300000001</v>
      </c>
      <c r="L86">
        <v>84.477972100000002</v>
      </c>
      <c r="M86">
        <v>18545.916499999999</v>
      </c>
      <c r="N86">
        <v>44.304130299999997</v>
      </c>
      <c r="O86">
        <v>9313.9098599999998</v>
      </c>
      <c r="P86">
        <f t="shared" si="5"/>
        <v>8.4143332972972189</v>
      </c>
      <c r="Q86" s="9">
        <f t="shared" si="4"/>
        <v>-3.9703802631583591E-4</v>
      </c>
      <c r="R86" t="b">
        <f t="shared" si="6"/>
        <v>1</v>
      </c>
      <c r="S86" t="b">
        <f t="shared" si="7"/>
        <v>0</v>
      </c>
    </row>
    <row r="87" spans="2:19" x14ac:dyDescent="0.2">
      <c r="B87">
        <v>84.444444444444443</v>
      </c>
      <c r="C87">
        <v>40</v>
      </c>
      <c r="D87">
        <v>20</v>
      </c>
      <c r="E87">
        <v>0.8</v>
      </c>
      <c r="F87">
        <v>0.75</v>
      </c>
      <c r="G87">
        <v>55</v>
      </c>
      <c r="H87">
        <v>12</v>
      </c>
      <c r="I87">
        <v>0.26022063000000001</v>
      </c>
      <c r="J87">
        <v>1325.26188</v>
      </c>
      <c r="K87">
        <v>186.66229999999999</v>
      </c>
      <c r="L87">
        <v>84.512016200000005</v>
      </c>
      <c r="M87">
        <v>17798.911100000001</v>
      </c>
      <c r="N87">
        <v>38.529470099999998</v>
      </c>
      <c r="O87">
        <v>8340.4737100000002</v>
      </c>
      <c r="P87">
        <f t="shared" si="5"/>
        <v>7.0997832985021621</v>
      </c>
      <c r="Q87" s="9">
        <f t="shared" si="4"/>
        <v>-8.0019184210534141E-4</v>
      </c>
      <c r="R87" t="b">
        <f t="shared" si="6"/>
        <v>1</v>
      </c>
      <c r="S87" t="b">
        <f t="shared" si="7"/>
        <v>0</v>
      </c>
    </row>
    <row r="88" spans="2:19" x14ac:dyDescent="0.2">
      <c r="B88">
        <v>84.444444444444443</v>
      </c>
      <c r="C88">
        <v>40</v>
      </c>
      <c r="D88">
        <v>20</v>
      </c>
      <c r="E88">
        <v>0.8</v>
      </c>
      <c r="F88">
        <v>0.75</v>
      </c>
      <c r="G88">
        <v>55</v>
      </c>
      <c r="H88">
        <v>13</v>
      </c>
      <c r="I88">
        <v>0.221899289</v>
      </c>
      <c r="J88">
        <v>1586.63822</v>
      </c>
      <c r="K88">
        <v>251.040221</v>
      </c>
      <c r="L88">
        <v>84.367394899999994</v>
      </c>
      <c r="M88">
        <v>15856.696900000001</v>
      </c>
      <c r="N88">
        <v>32.136173800000002</v>
      </c>
      <c r="O88">
        <v>7317.2902800000002</v>
      </c>
      <c r="P88">
        <f t="shared" si="5"/>
        <v>6.320255031961592</v>
      </c>
      <c r="Q88" s="9">
        <f t="shared" si="4"/>
        <v>9.1242881578953029E-4</v>
      </c>
      <c r="R88" t="b">
        <f t="shared" si="6"/>
        <v>1</v>
      </c>
      <c r="S88" t="b">
        <f t="shared" si="7"/>
        <v>0</v>
      </c>
    </row>
    <row r="89" spans="2:19" x14ac:dyDescent="0.2">
      <c r="B89">
        <v>84.444444444444443</v>
      </c>
      <c r="C89">
        <v>40</v>
      </c>
      <c r="D89">
        <v>20</v>
      </c>
      <c r="E89">
        <v>0.8</v>
      </c>
      <c r="F89">
        <v>0.75</v>
      </c>
      <c r="G89">
        <v>55</v>
      </c>
      <c r="H89">
        <v>14</v>
      </c>
      <c r="I89">
        <v>0.18661353999999999</v>
      </c>
      <c r="J89">
        <v>1947.1676199999999</v>
      </c>
      <c r="K89">
        <v>357.50858799999997</v>
      </c>
      <c r="L89">
        <v>84.519327899999993</v>
      </c>
      <c r="M89">
        <v>13765.081700000001</v>
      </c>
      <c r="N89">
        <v>24.640360099999999</v>
      </c>
      <c r="O89">
        <v>6227.68732</v>
      </c>
      <c r="P89">
        <f t="shared" si="5"/>
        <v>5.4464918756021605</v>
      </c>
      <c r="Q89" s="9">
        <f t="shared" si="4"/>
        <v>-8.8677776315783407E-4</v>
      </c>
      <c r="R89" t="b">
        <f t="shared" si="6"/>
        <v>1</v>
      </c>
      <c r="S89" t="b">
        <f t="shared" si="7"/>
        <v>0</v>
      </c>
    </row>
    <row r="90" spans="2:19" x14ac:dyDescent="0.2">
      <c r="B90">
        <v>84.444444444444443</v>
      </c>
      <c r="C90">
        <v>40</v>
      </c>
      <c r="D90">
        <v>20</v>
      </c>
      <c r="E90">
        <v>0.8</v>
      </c>
      <c r="F90">
        <v>0.75</v>
      </c>
      <c r="G90">
        <v>55</v>
      </c>
      <c r="H90">
        <v>15</v>
      </c>
      <c r="I90">
        <v>0.166603049</v>
      </c>
      <c r="J90">
        <v>2271.1437099999998</v>
      </c>
      <c r="K90">
        <v>508.03096799999997</v>
      </c>
      <c r="L90">
        <v>84.424020499999997</v>
      </c>
      <c r="M90">
        <v>11897.5681</v>
      </c>
      <c r="N90">
        <v>15.558147200000001</v>
      </c>
      <c r="O90">
        <v>5054.9925800000001</v>
      </c>
      <c r="P90">
        <f t="shared" si="5"/>
        <v>4.4704828111974466</v>
      </c>
      <c r="Q90" s="9">
        <f t="shared" si="4"/>
        <v>2.4186250000001128E-4</v>
      </c>
      <c r="R90" t="b">
        <f t="shared" si="6"/>
        <v>1</v>
      </c>
      <c r="S90" t="b">
        <f t="shared" si="7"/>
        <v>0</v>
      </c>
    </row>
    <row r="91" spans="2:19" x14ac:dyDescent="0.2">
      <c r="B91">
        <v>84.444444444444443</v>
      </c>
      <c r="C91">
        <v>40</v>
      </c>
      <c r="D91">
        <v>20</v>
      </c>
      <c r="E91">
        <v>0.8</v>
      </c>
      <c r="F91">
        <v>0.75</v>
      </c>
      <c r="G91">
        <v>60</v>
      </c>
      <c r="H91">
        <v>5</v>
      </c>
      <c r="I91">
        <v>0.41913228800000002</v>
      </c>
      <c r="J91">
        <v>748.19911500000001</v>
      </c>
      <c r="K91">
        <v>-95.544962600000005</v>
      </c>
      <c r="L91">
        <v>84.492522800000003</v>
      </c>
      <c r="M91">
        <v>12271.0708</v>
      </c>
      <c r="N91">
        <v>105.68449099999999</v>
      </c>
      <c r="O91">
        <v>15719.0589</v>
      </c>
      <c r="P91">
        <f t="shared" si="5"/>
        <v>100000000</v>
      </c>
      <c r="Q91" s="9">
        <f t="shared" si="4"/>
        <v>-5.6934894736847838E-4</v>
      </c>
      <c r="R91" t="b">
        <f t="shared" si="6"/>
        <v>1</v>
      </c>
      <c r="S91" t="b">
        <f t="shared" si="7"/>
        <v>0</v>
      </c>
    </row>
    <row r="92" spans="2:19" x14ac:dyDescent="0.2">
      <c r="B92">
        <v>84.444444444444443</v>
      </c>
      <c r="C92">
        <v>40</v>
      </c>
      <c r="D92">
        <v>20</v>
      </c>
      <c r="E92">
        <v>0.8</v>
      </c>
      <c r="F92">
        <v>0.75</v>
      </c>
      <c r="G92">
        <v>60</v>
      </c>
      <c r="H92">
        <v>6</v>
      </c>
      <c r="I92">
        <v>0.36994695100000002</v>
      </c>
      <c r="J92">
        <v>850.98708199999999</v>
      </c>
      <c r="K92">
        <v>-68.075277</v>
      </c>
      <c r="L92">
        <v>84.449826400000006</v>
      </c>
      <c r="M92">
        <v>13391.579</v>
      </c>
      <c r="N92">
        <v>91.8076528</v>
      </c>
      <c r="O92">
        <v>14725.253500000001</v>
      </c>
      <c r="P92">
        <f t="shared" si="5"/>
        <v>100000000</v>
      </c>
      <c r="Q92" s="9">
        <f t="shared" si="4"/>
        <v>-6.3733684210619471E-5</v>
      </c>
      <c r="R92" t="b">
        <f t="shared" si="6"/>
        <v>1</v>
      </c>
      <c r="S92" t="b">
        <f t="shared" si="7"/>
        <v>0</v>
      </c>
    </row>
    <row r="93" spans="2:19" x14ac:dyDescent="0.2">
      <c r="B93">
        <v>84.444444444444443</v>
      </c>
      <c r="C93">
        <v>40</v>
      </c>
      <c r="D93">
        <v>20</v>
      </c>
      <c r="E93">
        <v>0.8</v>
      </c>
      <c r="F93">
        <v>0.75</v>
      </c>
      <c r="G93">
        <v>60</v>
      </c>
      <c r="H93">
        <v>7</v>
      </c>
      <c r="I93">
        <v>0.33992808099999999</v>
      </c>
      <c r="J93">
        <v>932.54608199999996</v>
      </c>
      <c r="K93">
        <v>-37.753463500000002</v>
      </c>
      <c r="L93">
        <v>84.427290499999998</v>
      </c>
      <c r="M93">
        <v>14462.2868</v>
      </c>
      <c r="N93">
        <v>80.387163700000002</v>
      </c>
      <c r="O93">
        <v>13765.1512</v>
      </c>
      <c r="P93">
        <f t="shared" si="5"/>
        <v>100000000</v>
      </c>
      <c r="Q93" s="9">
        <f t="shared" si="4"/>
        <v>2.0313881578947846E-4</v>
      </c>
      <c r="R93" t="b">
        <f t="shared" si="6"/>
        <v>1</v>
      </c>
      <c r="S93" t="b">
        <f t="shared" si="7"/>
        <v>0</v>
      </c>
    </row>
    <row r="94" spans="2:19" x14ac:dyDescent="0.2">
      <c r="B94">
        <v>84.444444444444443</v>
      </c>
      <c r="C94">
        <v>40</v>
      </c>
      <c r="D94">
        <v>20</v>
      </c>
      <c r="E94">
        <v>0.8</v>
      </c>
      <c r="F94">
        <v>0.75</v>
      </c>
      <c r="G94">
        <v>60</v>
      </c>
      <c r="H94">
        <v>8</v>
      </c>
      <c r="I94">
        <v>0.32206958200000002</v>
      </c>
      <c r="J94">
        <v>1001.22501</v>
      </c>
      <c r="K94">
        <v>-5.7495371799999999</v>
      </c>
      <c r="L94">
        <v>84.387725099999997</v>
      </c>
      <c r="M94">
        <v>15458.294</v>
      </c>
      <c r="N94">
        <v>70.956352999999993</v>
      </c>
      <c r="O94">
        <v>12825.6266</v>
      </c>
      <c r="P94">
        <f t="shared" si="5"/>
        <v>100000000</v>
      </c>
      <c r="Q94" s="9">
        <f t="shared" si="4"/>
        <v>6.7167644736843468E-4</v>
      </c>
      <c r="R94" t="b">
        <f t="shared" si="6"/>
        <v>1</v>
      </c>
      <c r="S94" t="b">
        <f t="shared" si="7"/>
        <v>0</v>
      </c>
    </row>
    <row r="95" spans="2:19" x14ac:dyDescent="0.2">
      <c r="B95">
        <v>84.444444444444443</v>
      </c>
      <c r="C95">
        <v>40</v>
      </c>
      <c r="D95">
        <v>20</v>
      </c>
      <c r="E95">
        <v>0.8</v>
      </c>
      <c r="F95">
        <v>0.75</v>
      </c>
      <c r="G95">
        <v>60</v>
      </c>
      <c r="H95">
        <v>9</v>
      </c>
      <c r="I95">
        <v>0.30671042799999998</v>
      </c>
      <c r="J95">
        <v>1066.6656399999999</v>
      </c>
      <c r="K95">
        <v>28.342949900000001</v>
      </c>
      <c r="L95">
        <v>84.409669300000004</v>
      </c>
      <c r="M95">
        <v>16354.7006</v>
      </c>
      <c r="N95">
        <v>63.048549999999999</v>
      </c>
      <c r="O95">
        <v>11893.5542</v>
      </c>
      <c r="P95">
        <f t="shared" si="5"/>
        <v>37.634249214122903</v>
      </c>
      <c r="Q95" s="9">
        <f t="shared" si="4"/>
        <v>4.1181092105256015E-4</v>
      </c>
      <c r="R95" t="b">
        <f t="shared" si="6"/>
        <v>1</v>
      </c>
      <c r="S95" t="b">
        <f t="shared" si="7"/>
        <v>0</v>
      </c>
    </row>
    <row r="96" spans="2:19" x14ac:dyDescent="0.2">
      <c r="B96">
        <v>84.444444444444443</v>
      </c>
      <c r="C96">
        <v>40</v>
      </c>
      <c r="D96">
        <v>20</v>
      </c>
      <c r="E96">
        <v>0.8</v>
      </c>
      <c r="F96">
        <v>0.75</v>
      </c>
      <c r="G96">
        <v>60</v>
      </c>
      <c r="H96">
        <v>10</v>
      </c>
      <c r="I96">
        <v>0.29013960300000002</v>
      </c>
      <c r="J96">
        <v>1144.0047</v>
      </c>
      <c r="K96">
        <v>66.612968100000003</v>
      </c>
      <c r="L96">
        <v>84.365289399999995</v>
      </c>
      <c r="M96">
        <v>17002.105299999999</v>
      </c>
      <c r="N96">
        <v>56.197083999999997</v>
      </c>
      <c r="O96">
        <v>10955.8087</v>
      </c>
      <c r="P96">
        <f t="shared" si="5"/>
        <v>17.173903710199635</v>
      </c>
      <c r="Q96" s="9">
        <f t="shared" si="4"/>
        <v>9.3736236842109719E-4</v>
      </c>
      <c r="R96" t="b">
        <f t="shared" si="6"/>
        <v>1</v>
      </c>
      <c r="S96" t="b">
        <f t="shared" si="7"/>
        <v>0</v>
      </c>
    </row>
    <row r="97" spans="2:19" x14ac:dyDescent="0.2">
      <c r="B97">
        <v>84.444444444444443</v>
      </c>
      <c r="C97">
        <v>40</v>
      </c>
      <c r="D97">
        <v>20</v>
      </c>
      <c r="E97">
        <v>0.8</v>
      </c>
      <c r="F97">
        <v>0.75</v>
      </c>
      <c r="G97">
        <v>60</v>
      </c>
      <c r="H97">
        <v>11</v>
      </c>
      <c r="I97">
        <v>0.27182951100000002</v>
      </c>
      <c r="J97">
        <v>1239.5588</v>
      </c>
      <c r="K97">
        <v>109.327737</v>
      </c>
      <c r="L97">
        <v>84.458384199999998</v>
      </c>
      <c r="M97">
        <v>17350.7078</v>
      </c>
      <c r="N97">
        <v>49.935284299999999</v>
      </c>
      <c r="O97">
        <v>9999.2646199999999</v>
      </c>
      <c r="P97">
        <f t="shared" si="5"/>
        <v>11.338008395801699</v>
      </c>
      <c r="Q97" s="9">
        <f t="shared" si="4"/>
        <v>-1.6507605263156895E-4</v>
      </c>
      <c r="R97" t="b">
        <f t="shared" si="6"/>
        <v>1</v>
      </c>
      <c r="S97" t="b">
        <f t="shared" si="7"/>
        <v>0</v>
      </c>
    </row>
    <row r="98" spans="2:19" x14ac:dyDescent="0.2">
      <c r="B98">
        <v>84.444444444444443</v>
      </c>
      <c r="C98">
        <v>40</v>
      </c>
      <c r="D98">
        <v>20</v>
      </c>
      <c r="E98">
        <v>0.8</v>
      </c>
      <c r="F98">
        <v>0.75</v>
      </c>
      <c r="G98">
        <v>60</v>
      </c>
      <c r="H98">
        <v>12</v>
      </c>
      <c r="I98">
        <v>0.25079338800000001</v>
      </c>
      <c r="J98">
        <v>1365.0319300000001</v>
      </c>
      <c r="K98">
        <v>156.789321</v>
      </c>
      <c r="L98">
        <v>84.440704199999999</v>
      </c>
      <c r="M98">
        <v>17151.506399999998</v>
      </c>
      <c r="N98">
        <v>43.796480299999999</v>
      </c>
      <c r="O98">
        <v>9010.7965700000004</v>
      </c>
      <c r="P98">
        <f t="shared" si="5"/>
        <v>8.7061537182114588</v>
      </c>
      <c r="Q98" s="9">
        <f t="shared" si="4"/>
        <v>4.4292368421045877E-5</v>
      </c>
      <c r="R98" t="b">
        <f t="shared" si="6"/>
        <v>1</v>
      </c>
      <c r="S98" t="b">
        <f t="shared" si="7"/>
        <v>0</v>
      </c>
    </row>
    <row r="99" spans="2:19" x14ac:dyDescent="0.2">
      <c r="B99">
        <v>84.444444444444443</v>
      </c>
      <c r="C99">
        <v>40</v>
      </c>
      <c r="D99">
        <v>20</v>
      </c>
      <c r="E99">
        <v>0.8</v>
      </c>
      <c r="F99">
        <v>0.75</v>
      </c>
      <c r="G99">
        <v>60</v>
      </c>
      <c r="H99">
        <v>13</v>
      </c>
      <c r="I99">
        <v>0.223863327</v>
      </c>
      <c r="J99">
        <v>1558.69301</v>
      </c>
      <c r="K99">
        <v>216.36804599999999</v>
      </c>
      <c r="L99">
        <v>84.521225299999998</v>
      </c>
      <c r="M99">
        <v>16205.299499999999</v>
      </c>
      <c r="N99">
        <v>37.314001099999999</v>
      </c>
      <c r="O99">
        <v>7977.2791200000001</v>
      </c>
      <c r="P99">
        <f t="shared" si="5"/>
        <v>7.2038965032757192</v>
      </c>
      <c r="Q99" s="9">
        <f t="shared" si="4"/>
        <v>-9.0924697368420038E-4</v>
      </c>
      <c r="R99" t="b">
        <f t="shared" si="6"/>
        <v>1</v>
      </c>
      <c r="S99" t="b">
        <f t="shared" si="7"/>
        <v>0</v>
      </c>
    </row>
    <row r="100" spans="2:19" x14ac:dyDescent="0.2">
      <c r="B100">
        <v>84.444444444444443</v>
      </c>
      <c r="C100">
        <v>40</v>
      </c>
      <c r="D100">
        <v>20</v>
      </c>
      <c r="E100">
        <v>0.8</v>
      </c>
      <c r="F100">
        <v>0.75</v>
      </c>
      <c r="G100">
        <v>60</v>
      </c>
      <c r="H100">
        <v>14</v>
      </c>
      <c r="I100">
        <v>0.19267293299999999</v>
      </c>
      <c r="J100">
        <v>1860.2647899999999</v>
      </c>
      <c r="K100">
        <v>304.88104099999998</v>
      </c>
      <c r="L100">
        <v>84.449597800000006</v>
      </c>
      <c r="M100">
        <v>14512.087100000001</v>
      </c>
      <c r="N100">
        <v>30.0211763</v>
      </c>
      <c r="O100">
        <v>6885.5868700000001</v>
      </c>
      <c r="P100">
        <f t="shared" si="5"/>
        <v>6.1016086270841621</v>
      </c>
      <c r="Q100" s="9">
        <f t="shared" si="4"/>
        <v>-6.1026578947463939E-5</v>
      </c>
      <c r="R100" t="b">
        <f t="shared" si="6"/>
        <v>1</v>
      </c>
      <c r="S100" t="b">
        <f t="shared" si="7"/>
        <v>0</v>
      </c>
    </row>
    <row r="101" spans="2:19" x14ac:dyDescent="0.2">
      <c r="B101">
        <v>84.444444444444443</v>
      </c>
      <c r="C101">
        <v>40</v>
      </c>
      <c r="D101">
        <v>20</v>
      </c>
      <c r="E101">
        <v>0.8</v>
      </c>
      <c r="F101">
        <v>0.75</v>
      </c>
      <c r="G101">
        <v>60</v>
      </c>
      <c r="H101">
        <v>15</v>
      </c>
      <c r="I101">
        <v>0.169083753</v>
      </c>
      <c r="J101">
        <v>2197.2650800000001</v>
      </c>
      <c r="K101">
        <v>433.53281800000002</v>
      </c>
      <c r="L101">
        <v>84.348510099999999</v>
      </c>
      <c r="M101">
        <v>12719.274100000001</v>
      </c>
      <c r="N101">
        <v>21.451335</v>
      </c>
      <c r="O101">
        <v>5722.5944</v>
      </c>
      <c r="P101">
        <f t="shared" si="5"/>
        <v>5.0682785449474324</v>
      </c>
      <c r="Q101" s="9">
        <f t="shared" si="4"/>
        <v>1.1360646052631558E-3</v>
      </c>
      <c r="R101" t="b">
        <f t="shared" si="6"/>
        <v>1</v>
      </c>
      <c r="S101" t="b">
        <f t="shared" si="7"/>
        <v>0</v>
      </c>
    </row>
    <row r="102" spans="2:19" x14ac:dyDescent="0.2">
      <c r="B102">
        <v>84.444444444444443</v>
      </c>
      <c r="C102">
        <v>40</v>
      </c>
      <c r="D102">
        <v>20</v>
      </c>
      <c r="E102">
        <v>0.8</v>
      </c>
      <c r="F102">
        <v>0.75</v>
      </c>
      <c r="G102">
        <v>65</v>
      </c>
      <c r="H102">
        <v>5</v>
      </c>
      <c r="I102">
        <v>0.40725580900000002</v>
      </c>
      <c r="J102">
        <v>766.91031999999996</v>
      </c>
      <c r="K102">
        <v>-135.165648</v>
      </c>
      <c r="L102">
        <v>84.431139700000003</v>
      </c>
      <c r="M102">
        <v>11150.562599999999</v>
      </c>
      <c r="N102">
        <v>119.07273600000001</v>
      </c>
      <c r="O102">
        <v>16264.23</v>
      </c>
      <c r="P102">
        <f t="shared" si="5"/>
        <v>100000000</v>
      </c>
      <c r="Q102" s="9">
        <f t="shared" si="4"/>
        <v>1.5755618421047459E-4</v>
      </c>
      <c r="R102" t="b">
        <f t="shared" si="6"/>
        <v>1</v>
      </c>
      <c r="S102" t="b">
        <f t="shared" si="7"/>
        <v>0</v>
      </c>
    </row>
    <row r="103" spans="2:19" x14ac:dyDescent="0.2">
      <c r="B103">
        <v>84.444444444444443</v>
      </c>
      <c r="C103">
        <v>40</v>
      </c>
      <c r="D103">
        <v>20</v>
      </c>
      <c r="E103">
        <v>0.8</v>
      </c>
      <c r="F103">
        <v>0.75</v>
      </c>
      <c r="G103">
        <v>65</v>
      </c>
      <c r="H103">
        <v>6</v>
      </c>
      <c r="I103">
        <v>0.350103265</v>
      </c>
      <c r="J103">
        <v>897.68717700000002</v>
      </c>
      <c r="K103">
        <v>-106.350538</v>
      </c>
      <c r="L103">
        <v>84.419233800000001</v>
      </c>
      <c r="M103">
        <v>12246.170599999999</v>
      </c>
      <c r="N103">
        <v>103.603869</v>
      </c>
      <c r="O103">
        <v>15330.7111</v>
      </c>
      <c r="P103">
        <f t="shared" si="5"/>
        <v>100000000</v>
      </c>
      <c r="Q103" s="9">
        <f t="shared" si="4"/>
        <v>2.9854710526313141E-4</v>
      </c>
      <c r="R103" t="b">
        <f t="shared" si="6"/>
        <v>1</v>
      </c>
      <c r="S103" t="b">
        <f t="shared" si="7"/>
        <v>0</v>
      </c>
    </row>
    <row r="104" spans="2:19" x14ac:dyDescent="0.2">
      <c r="B104">
        <v>84.444444444444443</v>
      </c>
      <c r="C104">
        <v>40</v>
      </c>
      <c r="D104">
        <v>20</v>
      </c>
      <c r="E104">
        <v>0.8</v>
      </c>
      <c r="F104">
        <v>0.75</v>
      </c>
      <c r="G104">
        <v>65</v>
      </c>
      <c r="H104">
        <v>7</v>
      </c>
      <c r="I104">
        <v>0.316177023</v>
      </c>
      <c r="J104">
        <v>998.31669799999997</v>
      </c>
      <c r="K104">
        <v>-73.436533100000005</v>
      </c>
      <c r="L104">
        <v>84.459845200000004</v>
      </c>
      <c r="M104">
        <v>13291.978300000001</v>
      </c>
      <c r="N104">
        <v>90.664289999999994</v>
      </c>
      <c r="O104">
        <v>14403.873900000001</v>
      </c>
      <c r="P104">
        <f t="shared" si="5"/>
        <v>100000000</v>
      </c>
      <c r="Q104" s="9">
        <f t="shared" si="4"/>
        <v>-1.8237736842111548E-4</v>
      </c>
      <c r="R104" t="b">
        <f t="shared" si="6"/>
        <v>1</v>
      </c>
      <c r="S104" t="b">
        <f t="shared" si="7"/>
        <v>0</v>
      </c>
    </row>
    <row r="105" spans="2:19" x14ac:dyDescent="0.2">
      <c r="B105">
        <v>84.444444444444443</v>
      </c>
      <c r="C105">
        <v>40</v>
      </c>
      <c r="D105">
        <v>20</v>
      </c>
      <c r="E105">
        <v>0.8</v>
      </c>
      <c r="F105">
        <v>0.75</v>
      </c>
      <c r="G105">
        <v>65</v>
      </c>
      <c r="H105">
        <v>8</v>
      </c>
      <c r="I105">
        <v>0.29496404999999998</v>
      </c>
      <c r="J105">
        <v>1079.91911</v>
      </c>
      <c r="K105">
        <v>-38.434407499999999</v>
      </c>
      <c r="L105">
        <v>84.4851618</v>
      </c>
      <c r="M105">
        <v>14263.085300000001</v>
      </c>
      <c r="N105">
        <v>79.824525100000002</v>
      </c>
      <c r="O105">
        <v>13476.6859</v>
      </c>
      <c r="P105">
        <f t="shared" si="5"/>
        <v>100000000</v>
      </c>
      <c r="Q105" s="9">
        <f t="shared" si="4"/>
        <v>-4.8217921052633682E-4</v>
      </c>
      <c r="R105" t="b">
        <f t="shared" si="6"/>
        <v>1</v>
      </c>
      <c r="S105" t="b">
        <f t="shared" si="7"/>
        <v>0</v>
      </c>
    </row>
    <row r="106" spans="2:19" x14ac:dyDescent="0.2">
      <c r="B106">
        <v>84.444444444444443</v>
      </c>
      <c r="C106">
        <v>40</v>
      </c>
      <c r="D106">
        <v>20</v>
      </c>
      <c r="E106">
        <v>0.8</v>
      </c>
      <c r="F106">
        <v>0.75</v>
      </c>
      <c r="G106">
        <v>65</v>
      </c>
      <c r="H106">
        <v>9</v>
      </c>
      <c r="I106">
        <v>0.281748422</v>
      </c>
      <c r="J106">
        <v>1150.7665199999999</v>
      </c>
      <c r="K106">
        <v>-2.1693899999999999</v>
      </c>
      <c r="L106">
        <v>84.3750742</v>
      </c>
      <c r="M106">
        <v>15109.691500000001</v>
      </c>
      <c r="N106">
        <v>70.655100899999994</v>
      </c>
      <c r="O106">
        <v>12542.1149</v>
      </c>
      <c r="P106">
        <f t="shared" si="5"/>
        <v>100000000</v>
      </c>
      <c r="Q106" s="9">
        <f t="shared" si="4"/>
        <v>8.2148973684208367E-4</v>
      </c>
      <c r="R106" t="b">
        <f t="shared" si="6"/>
        <v>1</v>
      </c>
      <c r="S106" t="b">
        <f t="shared" si="7"/>
        <v>0</v>
      </c>
    </row>
    <row r="107" spans="2:19" x14ac:dyDescent="0.2">
      <c r="B107">
        <v>84.444444444444443</v>
      </c>
      <c r="C107">
        <v>40</v>
      </c>
      <c r="D107">
        <v>20</v>
      </c>
      <c r="E107">
        <v>0.8</v>
      </c>
      <c r="F107">
        <v>0.75</v>
      </c>
      <c r="G107">
        <v>65</v>
      </c>
      <c r="H107">
        <v>10</v>
      </c>
      <c r="I107">
        <v>0.26930278600000002</v>
      </c>
      <c r="J107">
        <v>1222.9320700000001</v>
      </c>
      <c r="K107">
        <v>37.136338899999998</v>
      </c>
      <c r="L107">
        <v>84.456018900000004</v>
      </c>
      <c r="M107">
        <v>15856.696900000001</v>
      </c>
      <c r="N107">
        <v>62.726543999999997</v>
      </c>
      <c r="O107">
        <v>11593.1286</v>
      </c>
      <c r="P107">
        <f t="shared" si="5"/>
        <v>32.930873269254882</v>
      </c>
      <c r="Q107" s="9">
        <f t="shared" si="4"/>
        <v>-1.3706592105269371E-4</v>
      </c>
      <c r="R107" t="b">
        <f t="shared" si="6"/>
        <v>1</v>
      </c>
      <c r="S107" t="b">
        <f t="shared" si="7"/>
        <v>0</v>
      </c>
    </row>
    <row r="108" spans="2:19" x14ac:dyDescent="0.2">
      <c r="B108">
        <v>84.444444444444443</v>
      </c>
      <c r="C108">
        <v>40</v>
      </c>
      <c r="D108">
        <v>20</v>
      </c>
      <c r="E108">
        <v>0.8</v>
      </c>
      <c r="F108">
        <v>0.75</v>
      </c>
      <c r="G108">
        <v>65</v>
      </c>
      <c r="H108">
        <v>11</v>
      </c>
      <c r="I108">
        <v>0.25656128700000003</v>
      </c>
      <c r="J108">
        <v>1303.4086500000001</v>
      </c>
      <c r="K108">
        <v>79.501364300000006</v>
      </c>
      <c r="L108">
        <v>84.399986900000002</v>
      </c>
      <c r="M108">
        <v>16354.7006</v>
      </c>
      <c r="N108">
        <v>55.609380799999997</v>
      </c>
      <c r="O108">
        <v>10622.694799999999</v>
      </c>
      <c r="P108">
        <f t="shared" si="5"/>
        <v>16.394796007293174</v>
      </c>
      <c r="Q108" s="9">
        <f t="shared" si="4"/>
        <v>5.2647092105259142E-4</v>
      </c>
      <c r="R108" t="b">
        <f t="shared" si="6"/>
        <v>1</v>
      </c>
      <c r="S108" t="b">
        <f t="shared" si="7"/>
        <v>0</v>
      </c>
    </row>
    <row r="109" spans="2:19" x14ac:dyDescent="0.2">
      <c r="B109">
        <v>84.444444444444443</v>
      </c>
      <c r="C109">
        <v>40</v>
      </c>
      <c r="D109">
        <v>20</v>
      </c>
      <c r="E109">
        <v>0.8</v>
      </c>
      <c r="F109">
        <v>0.75</v>
      </c>
      <c r="G109">
        <v>65</v>
      </c>
      <c r="H109">
        <v>12</v>
      </c>
      <c r="I109">
        <v>0.241026397</v>
      </c>
      <c r="J109">
        <v>1410.5522699999999</v>
      </c>
      <c r="K109">
        <v>128.704599</v>
      </c>
      <c r="L109">
        <v>84.539258599999997</v>
      </c>
      <c r="M109">
        <v>16553.901999999998</v>
      </c>
      <c r="N109">
        <v>48.8741378</v>
      </c>
      <c r="O109">
        <v>9623.7811799999999</v>
      </c>
      <c r="P109">
        <f t="shared" si="5"/>
        <v>10.959610464269423</v>
      </c>
      <c r="Q109" s="9">
        <f t="shared" si="4"/>
        <v>-1.1227992105262942E-3</v>
      </c>
      <c r="R109" t="b">
        <f t="shared" si="6"/>
        <v>1</v>
      </c>
      <c r="S109" t="b">
        <f t="shared" si="7"/>
        <v>0</v>
      </c>
    </row>
    <row r="110" spans="2:19" x14ac:dyDescent="0.2">
      <c r="B110">
        <v>84.444444444444443</v>
      </c>
      <c r="C110">
        <v>40</v>
      </c>
      <c r="D110">
        <v>20</v>
      </c>
      <c r="E110">
        <v>0.8</v>
      </c>
      <c r="F110">
        <v>0.75</v>
      </c>
      <c r="G110">
        <v>65</v>
      </c>
      <c r="H110">
        <v>13</v>
      </c>
      <c r="I110">
        <v>0.22222197499999999</v>
      </c>
      <c r="J110">
        <v>1557.92266</v>
      </c>
      <c r="K110">
        <v>185.411914</v>
      </c>
      <c r="L110">
        <v>84.368493000000001</v>
      </c>
      <c r="M110">
        <v>16155.499100000001</v>
      </c>
      <c r="N110">
        <v>42.091341399999997</v>
      </c>
      <c r="O110">
        <v>8589.3554199999999</v>
      </c>
      <c r="P110">
        <f t="shared" si="5"/>
        <v>8.402494890376893</v>
      </c>
      <c r="Q110" s="9">
        <f t="shared" si="4"/>
        <v>8.994249999999713E-4</v>
      </c>
      <c r="R110" t="b">
        <f t="shared" si="6"/>
        <v>1</v>
      </c>
      <c r="S110" t="b">
        <f t="shared" si="7"/>
        <v>0</v>
      </c>
    </row>
    <row r="111" spans="2:19" x14ac:dyDescent="0.2">
      <c r="B111">
        <v>84.444444444444443</v>
      </c>
      <c r="C111">
        <v>40</v>
      </c>
      <c r="D111">
        <v>20</v>
      </c>
      <c r="E111">
        <v>0.8</v>
      </c>
      <c r="F111">
        <v>0.75</v>
      </c>
      <c r="G111">
        <v>65</v>
      </c>
      <c r="H111">
        <v>14</v>
      </c>
      <c r="I111">
        <v>0.197961101</v>
      </c>
      <c r="J111">
        <v>1790.4496799999999</v>
      </c>
      <c r="K111">
        <v>262.46189700000002</v>
      </c>
      <c r="L111">
        <v>84.530253700000003</v>
      </c>
      <c r="M111">
        <v>15159.491900000001</v>
      </c>
      <c r="N111">
        <v>34.831518199999998</v>
      </c>
      <c r="O111">
        <v>7512.3852699999998</v>
      </c>
      <c r="P111">
        <f t="shared" si="5"/>
        <v>6.8217508920923473</v>
      </c>
      <c r="Q111" s="9">
        <f t="shared" si="4"/>
        <v>-1.0161622368421587E-3</v>
      </c>
      <c r="R111" t="b">
        <f t="shared" si="6"/>
        <v>1</v>
      </c>
      <c r="S111" t="b">
        <f t="shared" si="7"/>
        <v>0</v>
      </c>
    </row>
    <row r="112" spans="2:19" x14ac:dyDescent="0.2">
      <c r="B112">
        <v>84.444444444444443</v>
      </c>
      <c r="C112">
        <v>40</v>
      </c>
      <c r="D112">
        <v>20</v>
      </c>
      <c r="E112">
        <v>0.8</v>
      </c>
      <c r="F112">
        <v>0.75</v>
      </c>
      <c r="G112">
        <v>65</v>
      </c>
      <c r="H112">
        <v>15</v>
      </c>
      <c r="I112">
        <v>0.17422085700000001</v>
      </c>
      <c r="J112">
        <v>2098.24035</v>
      </c>
      <c r="K112">
        <v>370.09661399999999</v>
      </c>
      <c r="L112">
        <v>84.446253299999995</v>
      </c>
      <c r="M112">
        <v>13640.5808</v>
      </c>
      <c r="N112">
        <v>26.665194700000001</v>
      </c>
      <c r="O112">
        <v>6385.8384299999998</v>
      </c>
      <c r="P112">
        <f t="shared" si="5"/>
        <v>5.6694394669603758</v>
      </c>
      <c r="Q112" s="9">
        <f t="shared" si="4"/>
        <v>-2.1420657894697265E-5</v>
      </c>
      <c r="R112" t="b">
        <f t="shared" si="6"/>
        <v>1</v>
      </c>
      <c r="S112" t="b">
        <f t="shared" si="7"/>
        <v>0</v>
      </c>
    </row>
    <row r="113" spans="2:19" x14ac:dyDescent="0.2">
      <c r="B113">
        <v>84.444444444444443</v>
      </c>
      <c r="C113">
        <v>40</v>
      </c>
      <c r="D113">
        <v>20</v>
      </c>
      <c r="E113">
        <v>0.8</v>
      </c>
      <c r="F113">
        <v>0.75</v>
      </c>
      <c r="G113">
        <v>70</v>
      </c>
      <c r="H113">
        <v>5</v>
      </c>
      <c r="I113">
        <v>0.425309153</v>
      </c>
      <c r="J113">
        <v>730.013418</v>
      </c>
      <c r="K113">
        <v>-180.01014599999999</v>
      </c>
      <c r="L113">
        <v>84.442085700000007</v>
      </c>
      <c r="M113">
        <v>10104.754999999999</v>
      </c>
      <c r="N113">
        <v>133.222838</v>
      </c>
      <c r="O113">
        <v>16678.992900000001</v>
      </c>
      <c r="P113">
        <f t="shared" si="5"/>
        <v>100000000</v>
      </c>
      <c r="Q113" s="9">
        <f t="shared" si="4"/>
        <v>2.7932499999899482E-5</v>
      </c>
      <c r="R113" t="b">
        <f t="shared" si="6"/>
        <v>1</v>
      </c>
      <c r="S113" t="b">
        <f t="shared" si="7"/>
        <v>0</v>
      </c>
    </row>
    <row r="114" spans="2:19" x14ac:dyDescent="0.2">
      <c r="B114">
        <v>84.444444444444443</v>
      </c>
      <c r="C114">
        <v>40</v>
      </c>
      <c r="D114">
        <v>20</v>
      </c>
      <c r="E114">
        <v>0.8</v>
      </c>
      <c r="F114">
        <v>0.75</v>
      </c>
      <c r="G114">
        <v>70</v>
      </c>
      <c r="H114">
        <v>6</v>
      </c>
      <c r="I114">
        <v>0.34020067599999998</v>
      </c>
      <c r="J114">
        <v>919.426154</v>
      </c>
      <c r="K114">
        <v>-150.61999599999999</v>
      </c>
      <c r="L114">
        <v>84.365069300000002</v>
      </c>
      <c r="M114">
        <v>11175.462799999999</v>
      </c>
      <c r="N114">
        <v>116.22239500000001</v>
      </c>
      <c r="O114">
        <v>15834.7829</v>
      </c>
      <c r="P114">
        <f t="shared" si="5"/>
        <v>100000000</v>
      </c>
      <c r="Q114" s="9">
        <f t="shared" si="4"/>
        <v>9.3996881578943352E-4</v>
      </c>
      <c r="R114" t="b">
        <f t="shared" si="6"/>
        <v>1</v>
      </c>
      <c r="S114" t="b">
        <f t="shared" si="7"/>
        <v>0</v>
      </c>
    </row>
    <row r="115" spans="2:19" x14ac:dyDescent="0.2">
      <c r="B115">
        <v>84.444444444444443</v>
      </c>
      <c r="C115">
        <v>40</v>
      </c>
      <c r="D115">
        <v>20</v>
      </c>
      <c r="E115">
        <v>0.8</v>
      </c>
      <c r="F115">
        <v>0.75</v>
      </c>
      <c r="G115">
        <v>70</v>
      </c>
      <c r="H115">
        <v>7</v>
      </c>
      <c r="I115">
        <v>0.30025797100000001</v>
      </c>
      <c r="J115">
        <v>1049.18839</v>
      </c>
      <c r="K115">
        <v>-114.833378</v>
      </c>
      <c r="L115">
        <v>84.476026399999995</v>
      </c>
      <c r="M115">
        <v>12221.270399999999</v>
      </c>
      <c r="N115">
        <v>101.725421</v>
      </c>
      <c r="O115">
        <v>14959.794599999999</v>
      </c>
      <c r="P115">
        <f t="shared" si="5"/>
        <v>100000000</v>
      </c>
      <c r="Q115" s="9">
        <f t="shared" si="4"/>
        <v>-3.7399684210522223E-4</v>
      </c>
      <c r="R115" t="b">
        <f t="shared" si="6"/>
        <v>1</v>
      </c>
      <c r="S115" t="b">
        <f t="shared" si="7"/>
        <v>0</v>
      </c>
    </row>
    <row r="116" spans="2:19" x14ac:dyDescent="0.2">
      <c r="B116">
        <v>84.444444444444443</v>
      </c>
      <c r="C116">
        <v>40</v>
      </c>
      <c r="D116">
        <v>20</v>
      </c>
      <c r="E116">
        <v>0.8</v>
      </c>
      <c r="F116">
        <v>0.75</v>
      </c>
      <c r="G116">
        <v>70</v>
      </c>
      <c r="H116">
        <v>8</v>
      </c>
      <c r="I116">
        <v>0.27608121099999999</v>
      </c>
      <c r="J116">
        <v>1146.40472</v>
      </c>
      <c r="K116">
        <v>-76.661825800000003</v>
      </c>
      <c r="L116">
        <v>84.357297500000001</v>
      </c>
      <c r="M116">
        <v>13167.4773</v>
      </c>
      <c r="N116">
        <v>89.359626500000005</v>
      </c>
      <c r="O116">
        <v>14055.635</v>
      </c>
      <c r="P116">
        <f t="shared" si="5"/>
        <v>100000000</v>
      </c>
      <c r="Q116" s="9">
        <f t="shared" si="4"/>
        <v>1.0320032894736491E-3</v>
      </c>
      <c r="R116" t="b">
        <f t="shared" si="6"/>
        <v>1</v>
      </c>
      <c r="S116" t="b">
        <f t="shared" si="7"/>
        <v>0</v>
      </c>
    </row>
    <row r="117" spans="2:19" x14ac:dyDescent="0.2">
      <c r="B117">
        <v>84.444444444444443</v>
      </c>
      <c r="C117">
        <v>40</v>
      </c>
      <c r="D117">
        <v>20</v>
      </c>
      <c r="E117">
        <v>0.8</v>
      </c>
      <c r="F117">
        <v>0.75</v>
      </c>
      <c r="G117">
        <v>70</v>
      </c>
      <c r="H117">
        <v>9</v>
      </c>
      <c r="I117">
        <v>0.26086621100000001</v>
      </c>
      <c r="J117">
        <v>1228.2700500000001</v>
      </c>
      <c r="K117">
        <v>-35.767687000000002</v>
      </c>
      <c r="L117">
        <v>84.4364621</v>
      </c>
      <c r="M117">
        <v>14063.883900000001</v>
      </c>
      <c r="N117">
        <v>78.752721600000001</v>
      </c>
      <c r="O117">
        <v>13123.9113</v>
      </c>
      <c r="P117">
        <f t="shared" si="5"/>
        <v>100000000</v>
      </c>
      <c r="Q117" s="9">
        <f t="shared" si="4"/>
        <v>9.4527763157876464E-5</v>
      </c>
      <c r="R117" t="b">
        <f t="shared" si="6"/>
        <v>1</v>
      </c>
      <c r="S117" t="b">
        <f t="shared" si="7"/>
        <v>0</v>
      </c>
    </row>
    <row r="118" spans="2:19" x14ac:dyDescent="0.2">
      <c r="B118">
        <v>84.444444444444443</v>
      </c>
      <c r="C118">
        <v>40</v>
      </c>
      <c r="D118">
        <v>20</v>
      </c>
      <c r="E118">
        <v>0.8</v>
      </c>
      <c r="F118">
        <v>0.75</v>
      </c>
      <c r="G118">
        <v>70</v>
      </c>
      <c r="H118">
        <v>10</v>
      </c>
      <c r="I118">
        <v>0.25075900600000001</v>
      </c>
      <c r="J118">
        <v>1302.2598800000001</v>
      </c>
      <c r="K118">
        <v>7.2082519700000001</v>
      </c>
      <c r="L118">
        <v>84.511990400000002</v>
      </c>
      <c r="M118">
        <v>14860.689700000001</v>
      </c>
      <c r="N118">
        <v>69.532415999999998</v>
      </c>
      <c r="O118">
        <v>12166.230799999999</v>
      </c>
      <c r="P118">
        <f t="shared" si="5"/>
        <v>180.6623693816297</v>
      </c>
      <c r="Q118" s="9">
        <f t="shared" si="4"/>
        <v>-7.998863157895155E-4</v>
      </c>
      <c r="R118" t="b">
        <f t="shared" si="6"/>
        <v>1</v>
      </c>
      <c r="S118" t="b">
        <f t="shared" si="7"/>
        <v>0</v>
      </c>
    </row>
    <row r="119" spans="2:19" x14ac:dyDescent="0.2">
      <c r="B119">
        <v>84.444444444444443</v>
      </c>
      <c r="C119">
        <v>40</v>
      </c>
      <c r="D119">
        <v>20</v>
      </c>
      <c r="E119">
        <v>0.8</v>
      </c>
      <c r="F119">
        <v>0.75</v>
      </c>
      <c r="G119">
        <v>70</v>
      </c>
      <c r="H119">
        <v>11</v>
      </c>
      <c r="I119">
        <v>0.24125586299999999</v>
      </c>
      <c r="J119">
        <v>1376.6753000000001</v>
      </c>
      <c r="K119">
        <v>52.841606800000001</v>
      </c>
      <c r="L119">
        <v>84.528499800000006</v>
      </c>
      <c r="M119">
        <v>15508.0944</v>
      </c>
      <c r="N119">
        <v>61.326419700000002</v>
      </c>
      <c r="O119">
        <v>11184.200500000001</v>
      </c>
      <c r="P119">
        <f t="shared" si="5"/>
        <v>26.052865977572811</v>
      </c>
      <c r="Q119" s="9">
        <f t="shared" si="4"/>
        <v>-9.9539236842114071E-4</v>
      </c>
      <c r="R119" t="b">
        <f t="shared" si="6"/>
        <v>1</v>
      </c>
      <c r="S119" t="b">
        <f t="shared" si="7"/>
        <v>0</v>
      </c>
    </row>
    <row r="120" spans="2:19" x14ac:dyDescent="0.2">
      <c r="B120">
        <v>84.444444444444443</v>
      </c>
      <c r="C120">
        <v>40</v>
      </c>
      <c r="D120">
        <v>20</v>
      </c>
      <c r="E120">
        <v>0.8</v>
      </c>
      <c r="F120">
        <v>0.75</v>
      </c>
      <c r="G120">
        <v>70</v>
      </c>
      <c r="H120">
        <v>12</v>
      </c>
      <c r="I120">
        <v>0.231296055</v>
      </c>
      <c r="J120">
        <v>1460.08035</v>
      </c>
      <c r="K120">
        <v>101.905796</v>
      </c>
      <c r="L120">
        <v>84.366528400000007</v>
      </c>
      <c r="M120">
        <v>15906.497300000001</v>
      </c>
      <c r="N120">
        <v>53.7624426</v>
      </c>
      <c r="O120">
        <v>10179.4275</v>
      </c>
      <c r="P120">
        <f t="shared" si="5"/>
        <v>14.327745891901968</v>
      </c>
      <c r="Q120" s="9">
        <f t="shared" si="4"/>
        <v>9.2268999999989742E-4</v>
      </c>
      <c r="R120" t="b">
        <f t="shared" si="6"/>
        <v>1</v>
      </c>
      <c r="S120" t="b">
        <f t="shared" si="7"/>
        <v>0</v>
      </c>
    </row>
    <row r="121" spans="2:19" x14ac:dyDescent="0.2">
      <c r="B121">
        <v>84.444444444444443</v>
      </c>
      <c r="C121">
        <v>40</v>
      </c>
      <c r="D121">
        <v>20</v>
      </c>
      <c r="E121">
        <v>0.8</v>
      </c>
      <c r="F121">
        <v>0.75</v>
      </c>
      <c r="G121">
        <v>70</v>
      </c>
      <c r="H121">
        <v>13</v>
      </c>
      <c r="I121">
        <v>0.218713614</v>
      </c>
      <c r="J121">
        <v>1572.4537700000001</v>
      </c>
      <c r="K121">
        <v>158.97336200000001</v>
      </c>
      <c r="L121">
        <v>84.509274899999994</v>
      </c>
      <c r="M121">
        <v>16055.8984</v>
      </c>
      <c r="N121">
        <v>46.468194699999998</v>
      </c>
      <c r="O121">
        <v>9153.5191799999993</v>
      </c>
      <c r="P121">
        <f t="shared" si="5"/>
        <v>9.8913034876874537</v>
      </c>
      <c r="Q121" s="9">
        <f t="shared" si="4"/>
        <v>-7.677290789473172E-4</v>
      </c>
      <c r="R121" t="b">
        <f t="shared" si="6"/>
        <v>1</v>
      </c>
      <c r="S121" t="b">
        <f t="shared" si="7"/>
        <v>0</v>
      </c>
    </row>
    <row r="122" spans="2:19" x14ac:dyDescent="0.2">
      <c r="B122">
        <v>84.444444444444443</v>
      </c>
      <c r="C122">
        <v>40</v>
      </c>
      <c r="D122">
        <v>20</v>
      </c>
      <c r="E122">
        <v>0.8</v>
      </c>
      <c r="F122">
        <v>0.75</v>
      </c>
      <c r="G122">
        <v>70</v>
      </c>
      <c r="H122">
        <v>14</v>
      </c>
      <c r="I122">
        <v>0.202848316</v>
      </c>
      <c r="J122">
        <v>1730.3348100000001</v>
      </c>
      <c r="K122">
        <v>225.82403299999999</v>
      </c>
      <c r="L122">
        <v>84.380214100000003</v>
      </c>
      <c r="M122">
        <v>15657.495500000001</v>
      </c>
      <c r="N122">
        <v>39.071385999999997</v>
      </c>
      <c r="O122">
        <v>8108.0825100000002</v>
      </c>
      <c r="P122">
        <f t="shared" si="5"/>
        <v>7.6623147103213771</v>
      </c>
      <c r="Q122" s="9">
        <f t="shared" si="4"/>
        <v>7.6062249999994062E-4</v>
      </c>
      <c r="R122" t="b">
        <f t="shared" si="6"/>
        <v>1</v>
      </c>
      <c r="S122" t="b">
        <f t="shared" si="7"/>
        <v>0</v>
      </c>
    </row>
    <row r="123" spans="2:19" x14ac:dyDescent="0.2">
      <c r="B123">
        <v>84.444444444444443</v>
      </c>
      <c r="C123">
        <v>40</v>
      </c>
      <c r="D123">
        <v>20</v>
      </c>
      <c r="E123">
        <v>0.8</v>
      </c>
      <c r="F123">
        <v>0.75</v>
      </c>
      <c r="G123">
        <v>70</v>
      </c>
      <c r="H123">
        <v>15</v>
      </c>
      <c r="I123">
        <v>0.18310385200000001</v>
      </c>
      <c r="J123">
        <v>1966.7154</v>
      </c>
      <c r="K123">
        <v>313.84590300000002</v>
      </c>
      <c r="L123">
        <v>84.394299899999993</v>
      </c>
      <c r="M123">
        <v>14711.2886</v>
      </c>
      <c r="N123">
        <v>31.199726299999998</v>
      </c>
      <c r="O123">
        <v>7044.72469</v>
      </c>
      <c r="P123">
        <f t="shared" si="5"/>
        <v>6.2665001556512268</v>
      </c>
      <c r="Q123" s="9">
        <f t="shared" si="4"/>
        <v>5.9381697368427551E-4</v>
      </c>
      <c r="R123" t="b">
        <f t="shared" si="6"/>
        <v>1</v>
      </c>
      <c r="S123" t="b">
        <f t="shared" si="7"/>
        <v>0</v>
      </c>
    </row>
    <row r="124" spans="2:19" x14ac:dyDescent="0.2">
      <c r="B124">
        <v>84.444444444444443</v>
      </c>
      <c r="C124">
        <v>40</v>
      </c>
      <c r="D124">
        <v>20</v>
      </c>
      <c r="E124">
        <v>0.8</v>
      </c>
      <c r="F124">
        <v>0.75</v>
      </c>
      <c r="G124">
        <v>75</v>
      </c>
      <c r="H124">
        <v>5</v>
      </c>
      <c r="I124">
        <v>0.54272580699999995</v>
      </c>
      <c r="J124">
        <v>567.56334800000002</v>
      </c>
      <c r="K124">
        <v>-230.69132400000001</v>
      </c>
      <c r="L124">
        <v>84.371900100000005</v>
      </c>
      <c r="M124">
        <v>9108.7477699999999</v>
      </c>
      <c r="N124">
        <v>148.134795</v>
      </c>
      <c r="O124">
        <v>16963.3478</v>
      </c>
      <c r="P124">
        <f t="shared" si="5"/>
        <v>100000000</v>
      </c>
      <c r="Q124" s="9">
        <f t="shared" si="4"/>
        <v>8.5907776315781871E-4</v>
      </c>
      <c r="R124" t="b">
        <f t="shared" si="6"/>
        <v>1</v>
      </c>
      <c r="S124" t="b">
        <f t="shared" si="7"/>
        <v>0</v>
      </c>
    </row>
    <row r="125" spans="2:19" x14ac:dyDescent="0.2">
      <c r="B125">
        <v>84.444444444444443</v>
      </c>
      <c r="C125">
        <v>40</v>
      </c>
      <c r="D125">
        <v>20</v>
      </c>
      <c r="E125">
        <v>0.8</v>
      </c>
      <c r="F125">
        <v>0.75</v>
      </c>
      <c r="G125">
        <v>75</v>
      </c>
      <c r="H125">
        <v>6</v>
      </c>
      <c r="I125">
        <v>0.35140412799999998</v>
      </c>
      <c r="J125">
        <v>884.00870999999995</v>
      </c>
      <c r="K125">
        <v>-200.823474</v>
      </c>
      <c r="L125">
        <v>84.456884900000006</v>
      </c>
      <c r="M125">
        <v>10179.455599999999</v>
      </c>
      <c r="N125">
        <v>129.663229</v>
      </c>
      <c r="O125">
        <v>16237.4689</v>
      </c>
      <c r="P125">
        <f t="shared" si="5"/>
        <v>100000000</v>
      </c>
      <c r="Q125" s="9">
        <f t="shared" si="4"/>
        <v>-1.4732118421061251E-4</v>
      </c>
      <c r="R125" t="b">
        <f t="shared" si="6"/>
        <v>1</v>
      </c>
      <c r="S125" t="b">
        <f t="shared" si="7"/>
        <v>0</v>
      </c>
    </row>
    <row r="126" spans="2:19" x14ac:dyDescent="0.2">
      <c r="B126">
        <v>84.444444444444443</v>
      </c>
      <c r="C126">
        <v>40</v>
      </c>
      <c r="D126">
        <v>20</v>
      </c>
      <c r="E126">
        <v>0.8</v>
      </c>
      <c r="F126">
        <v>0.75</v>
      </c>
      <c r="G126">
        <v>75</v>
      </c>
      <c r="H126">
        <v>7</v>
      </c>
      <c r="I126">
        <v>0.29214373399999999</v>
      </c>
      <c r="J126">
        <v>1072.5607600000001</v>
      </c>
      <c r="K126">
        <v>-163.022527</v>
      </c>
      <c r="L126">
        <v>84.364094100000003</v>
      </c>
      <c r="M126">
        <v>11200.362999999999</v>
      </c>
      <c r="N126">
        <v>113.570556</v>
      </c>
      <c r="O126">
        <v>15432.9133</v>
      </c>
      <c r="P126">
        <f t="shared" si="5"/>
        <v>100000000</v>
      </c>
      <c r="Q126" s="9">
        <f t="shared" si="4"/>
        <v>9.5151723684205533E-4</v>
      </c>
      <c r="R126" t="b">
        <f t="shared" si="6"/>
        <v>1</v>
      </c>
      <c r="S126" t="b">
        <f t="shared" si="7"/>
        <v>0</v>
      </c>
    </row>
    <row r="127" spans="2:19" x14ac:dyDescent="0.2">
      <c r="B127">
        <v>84.444444444444443</v>
      </c>
      <c r="C127">
        <v>40</v>
      </c>
      <c r="D127">
        <v>20</v>
      </c>
      <c r="E127">
        <v>0.8</v>
      </c>
      <c r="F127">
        <v>0.75</v>
      </c>
      <c r="G127">
        <v>75</v>
      </c>
      <c r="H127">
        <v>8</v>
      </c>
      <c r="I127">
        <v>0.263226456</v>
      </c>
      <c r="J127">
        <v>1200.07042</v>
      </c>
      <c r="K127">
        <v>-119.585109</v>
      </c>
      <c r="L127">
        <v>84.470073099999993</v>
      </c>
      <c r="M127">
        <v>12196.3703</v>
      </c>
      <c r="N127">
        <v>99.561657199999999</v>
      </c>
      <c r="O127">
        <v>14562.473900000001</v>
      </c>
      <c r="P127">
        <f t="shared" si="5"/>
        <v>100000000</v>
      </c>
      <c r="Q127" s="9">
        <f t="shared" si="4"/>
        <v>-3.0349723684204534E-4</v>
      </c>
      <c r="R127" t="b">
        <f t="shared" si="6"/>
        <v>1</v>
      </c>
      <c r="S127" t="b">
        <f t="shared" si="7"/>
        <v>0</v>
      </c>
    </row>
    <row r="128" spans="2:19" x14ac:dyDescent="0.2">
      <c r="B128">
        <v>84.444444444444443</v>
      </c>
      <c r="C128">
        <v>40</v>
      </c>
      <c r="D128">
        <v>20</v>
      </c>
      <c r="E128">
        <v>0.8</v>
      </c>
      <c r="F128">
        <v>0.75</v>
      </c>
      <c r="G128">
        <v>75</v>
      </c>
      <c r="H128">
        <v>9</v>
      </c>
      <c r="I128">
        <v>0.244890416</v>
      </c>
      <c r="J128">
        <v>1295.7683099999999</v>
      </c>
      <c r="K128">
        <v>-73.589634799999999</v>
      </c>
      <c r="L128">
        <v>84.481262099999995</v>
      </c>
      <c r="M128">
        <v>13117.677</v>
      </c>
      <c r="N128">
        <v>87.341412000000005</v>
      </c>
      <c r="O128">
        <v>13638.943600000001</v>
      </c>
      <c r="P128">
        <f t="shared" si="5"/>
        <v>100000000</v>
      </c>
      <c r="Q128" s="9">
        <f t="shared" si="4"/>
        <v>-4.3599855263153878E-4</v>
      </c>
      <c r="R128" t="b">
        <f t="shared" si="6"/>
        <v>1</v>
      </c>
      <c r="S128" t="b">
        <f t="shared" si="7"/>
        <v>0</v>
      </c>
    </row>
    <row r="129" spans="2:19" x14ac:dyDescent="0.2">
      <c r="B129">
        <v>84.444444444444443</v>
      </c>
      <c r="C129">
        <v>40</v>
      </c>
      <c r="D129">
        <v>20</v>
      </c>
      <c r="E129">
        <v>0.8</v>
      </c>
      <c r="F129">
        <v>0.75</v>
      </c>
      <c r="G129">
        <v>75</v>
      </c>
      <c r="H129">
        <v>10</v>
      </c>
      <c r="I129">
        <v>0.23515223099999999</v>
      </c>
      <c r="J129">
        <v>1373.9816800000001</v>
      </c>
      <c r="K129">
        <v>-25.570511199999999</v>
      </c>
      <c r="L129">
        <v>84.4831997</v>
      </c>
      <c r="M129">
        <v>13964.283100000001</v>
      </c>
      <c r="N129">
        <v>76.614699999999999</v>
      </c>
      <c r="O129">
        <v>12675.1152</v>
      </c>
      <c r="P129">
        <f t="shared" si="5"/>
        <v>100000000</v>
      </c>
      <c r="Q129" s="9">
        <f t="shared" si="4"/>
        <v>-4.5894381578949381E-4</v>
      </c>
      <c r="R129" t="b">
        <f t="shared" si="6"/>
        <v>1</v>
      </c>
      <c r="S129" t="b">
        <f t="shared" si="7"/>
        <v>0</v>
      </c>
    </row>
    <row r="130" spans="2:19" x14ac:dyDescent="0.2">
      <c r="B130">
        <v>84.444444444444443</v>
      </c>
      <c r="C130">
        <v>40</v>
      </c>
      <c r="D130">
        <v>20</v>
      </c>
      <c r="E130">
        <v>0.8</v>
      </c>
      <c r="F130">
        <v>0.75</v>
      </c>
      <c r="G130">
        <v>75</v>
      </c>
      <c r="H130">
        <v>11</v>
      </c>
      <c r="I130">
        <v>0.22837796399999999</v>
      </c>
      <c r="J130">
        <v>1442.9396099999999</v>
      </c>
      <c r="K130">
        <v>24.2552144</v>
      </c>
      <c r="L130">
        <v>84.417390999999995</v>
      </c>
      <c r="M130">
        <v>14711.2886</v>
      </c>
      <c r="N130">
        <v>67.086400999999995</v>
      </c>
      <c r="O130">
        <v>11683.7816</v>
      </c>
      <c r="P130">
        <f t="shared" si="5"/>
        <v>59.489872412754259</v>
      </c>
      <c r="Q130" s="9">
        <f t="shared" si="4"/>
        <v>3.2036973684214625E-4</v>
      </c>
      <c r="R130" t="b">
        <f t="shared" si="6"/>
        <v>1</v>
      </c>
      <c r="S130" t="b">
        <f t="shared" si="7"/>
        <v>0</v>
      </c>
    </row>
    <row r="131" spans="2:19" x14ac:dyDescent="0.2">
      <c r="B131">
        <v>84.444444444444443</v>
      </c>
      <c r="C131">
        <v>40</v>
      </c>
      <c r="D131">
        <v>20</v>
      </c>
      <c r="E131">
        <v>0.8</v>
      </c>
      <c r="F131">
        <v>0.75</v>
      </c>
      <c r="G131">
        <v>75</v>
      </c>
      <c r="H131">
        <v>12</v>
      </c>
      <c r="I131">
        <v>0.22200419900000001</v>
      </c>
      <c r="J131">
        <v>1511.62185</v>
      </c>
      <c r="K131">
        <v>77.025005699999994</v>
      </c>
      <c r="L131">
        <v>84.401555500000001</v>
      </c>
      <c r="M131">
        <v>15358.693300000001</v>
      </c>
      <c r="N131">
        <v>58.461394800000001</v>
      </c>
      <c r="O131">
        <v>10677.735699999999</v>
      </c>
      <c r="P131">
        <f t="shared" si="5"/>
        <v>19.62507936562217</v>
      </c>
      <c r="Q131" s="9">
        <f t="shared" ref="Q131:Q194" si="8">(B131-L131)/B131</f>
        <v>5.0789539473681611E-4</v>
      </c>
      <c r="R131" t="b">
        <f t="shared" si="6"/>
        <v>1</v>
      </c>
      <c r="S131" t="b">
        <f t="shared" si="7"/>
        <v>0</v>
      </c>
    </row>
    <row r="132" spans="2:19" x14ac:dyDescent="0.2">
      <c r="B132">
        <v>84.444444444444443</v>
      </c>
      <c r="C132">
        <v>40</v>
      </c>
      <c r="D132">
        <v>20</v>
      </c>
      <c r="E132">
        <v>0.8</v>
      </c>
      <c r="F132">
        <v>0.75</v>
      </c>
      <c r="G132">
        <v>75</v>
      </c>
      <c r="H132">
        <v>13</v>
      </c>
      <c r="I132">
        <v>0.21524127900000001</v>
      </c>
      <c r="J132">
        <v>1587.48424</v>
      </c>
      <c r="K132">
        <v>133.55964399999999</v>
      </c>
      <c r="L132">
        <v>84.391009600000004</v>
      </c>
      <c r="M132">
        <v>15856.696900000001</v>
      </c>
      <c r="N132">
        <v>50.444561</v>
      </c>
      <c r="O132">
        <v>9669.7703899999997</v>
      </c>
      <c r="P132">
        <f t="shared" ref="P132:P195" si="9">IF(K132&gt;0, J132/K132, 100000000)</f>
        <v>11.885957407912828</v>
      </c>
      <c r="Q132" s="9">
        <f t="shared" si="8"/>
        <v>6.3278105263151472E-4</v>
      </c>
      <c r="R132" t="b">
        <f t="shared" ref="R132:R195" si="10">ABS(Q132)&lt;0.02</f>
        <v>1</v>
      </c>
      <c r="S132" t="b">
        <f t="shared" ref="S132:S195" si="11">(P132="")</f>
        <v>0</v>
      </c>
    </row>
    <row r="133" spans="2:19" x14ac:dyDescent="0.2">
      <c r="B133">
        <v>84.444444444444443</v>
      </c>
      <c r="C133">
        <v>40</v>
      </c>
      <c r="D133">
        <v>20</v>
      </c>
      <c r="E133">
        <v>0.8</v>
      </c>
      <c r="F133">
        <v>0.75</v>
      </c>
      <c r="G133">
        <v>75</v>
      </c>
      <c r="H133">
        <v>14</v>
      </c>
      <c r="I133">
        <v>0.20721705700000001</v>
      </c>
      <c r="J133">
        <v>1680.1522199999999</v>
      </c>
      <c r="K133">
        <v>195.672102</v>
      </c>
      <c r="L133">
        <v>84.430351400000006</v>
      </c>
      <c r="M133">
        <v>16155.499100000001</v>
      </c>
      <c r="N133">
        <v>42.740779400000001</v>
      </c>
      <c r="O133">
        <v>8672.6785999999993</v>
      </c>
      <c r="P133">
        <f t="shared" si="9"/>
        <v>8.5865700977648824</v>
      </c>
      <c r="Q133" s="9">
        <f t="shared" si="8"/>
        <v>1.6689131578937944E-4</v>
      </c>
      <c r="R133" t="b">
        <f t="shared" si="10"/>
        <v>1</v>
      </c>
      <c r="S133" t="b">
        <f t="shared" si="11"/>
        <v>0</v>
      </c>
    </row>
    <row r="134" spans="2:19" x14ac:dyDescent="0.2">
      <c r="B134">
        <v>84.444444444444443</v>
      </c>
      <c r="C134">
        <v>40</v>
      </c>
      <c r="D134">
        <v>20</v>
      </c>
      <c r="E134">
        <v>0.8</v>
      </c>
      <c r="F134">
        <v>0.75</v>
      </c>
      <c r="G134">
        <v>75</v>
      </c>
      <c r="H134">
        <v>15</v>
      </c>
      <c r="I134">
        <v>0.19752352400000001</v>
      </c>
      <c r="J134">
        <v>1798.70037</v>
      </c>
      <c r="K134">
        <v>266.00581899999997</v>
      </c>
      <c r="L134">
        <v>84.526270299999993</v>
      </c>
      <c r="M134">
        <v>16205.299499999999</v>
      </c>
      <c r="N134">
        <v>35.054929700000002</v>
      </c>
      <c r="O134">
        <v>7699.2531799999997</v>
      </c>
      <c r="P134">
        <f t="shared" si="9"/>
        <v>6.7618835436077438</v>
      </c>
      <c r="Q134" s="9">
        <f t="shared" si="8"/>
        <v>-9.6899039473677894E-4</v>
      </c>
      <c r="R134" t="b">
        <f t="shared" si="10"/>
        <v>1</v>
      </c>
      <c r="S134" t="b">
        <f t="shared" si="11"/>
        <v>0</v>
      </c>
    </row>
    <row r="135" spans="2:19" x14ac:dyDescent="0.2">
      <c r="B135">
        <v>88.888888888888886</v>
      </c>
      <c r="C135">
        <v>40</v>
      </c>
      <c r="D135">
        <v>20</v>
      </c>
      <c r="E135">
        <v>0.8</v>
      </c>
      <c r="F135">
        <v>0.75</v>
      </c>
      <c r="G135">
        <v>50</v>
      </c>
      <c r="H135">
        <v>5</v>
      </c>
      <c r="I135">
        <v>0.51705632800000001</v>
      </c>
      <c r="J135">
        <v>611.82970499999999</v>
      </c>
      <c r="K135">
        <v>-22.126754699999999</v>
      </c>
      <c r="L135">
        <v>88.856045100000003</v>
      </c>
      <c r="M135">
        <v>15757.0962</v>
      </c>
      <c r="N135">
        <v>81.1935687</v>
      </c>
      <c r="O135">
        <v>14237.492399999999</v>
      </c>
      <c r="P135">
        <f t="shared" si="9"/>
        <v>100000000</v>
      </c>
      <c r="Q135" s="9">
        <f t="shared" si="8"/>
        <v>3.6949262499993198E-4</v>
      </c>
      <c r="R135" t="b">
        <f t="shared" si="10"/>
        <v>1</v>
      </c>
      <c r="S135" t="b">
        <f t="shared" si="11"/>
        <v>0</v>
      </c>
    </row>
    <row r="136" spans="2:19" x14ac:dyDescent="0.2">
      <c r="B136">
        <v>88.888888888888886</v>
      </c>
      <c r="C136">
        <v>40</v>
      </c>
      <c r="D136">
        <v>20</v>
      </c>
      <c r="E136">
        <v>0.8</v>
      </c>
      <c r="F136">
        <v>0.75</v>
      </c>
      <c r="G136">
        <v>50</v>
      </c>
      <c r="H136">
        <v>6</v>
      </c>
      <c r="I136">
        <v>0.47047001100000002</v>
      </c>
      <c r="J136">
        <v>682.81120999999996</v>
      </c>
      <c r="K136">
        <v>5.6990480200000002</v>
      </c>
      <c r="L136">
        <v>88.921603099999999</v>
      </c>
      <c r="M136">
        <v>17251.107100000001</v>
      </c>
      <c r="N136">
        <v>70.682146399999993</v>
      </c>
      <c r="O136">
        <v>13210.1808</v>
      </c>
      <c r="P136">
        <f t="shared" si="9"/>
        <v>119.81145054468236</v>
      </c>
      <c r="Q136" s="9">
        <f t="shared" si="8"/>
        <v>-3.6803487500002062E-4</v>
      </c>
      <c r="R136" t="b">
        <f t="shared" si="10"/>
        <v>1</v>
      </c>
      <c r="S136" t="b">
        <f t="shared" si="11"/>
        <v>0</v>
      </c>
    </row>
    <row r="137" spans="2:19" x14ac:dyDescent="0.2">
      <c r="B137">
        <v>88.888888888888886</v>
      </c>
      <c r="C137">
        <v>40</v>
      </c>
      <c r="D137">
        <v>20</v>
      </c>
      <c r="E137">
        <v>0.8</v>
      </c>
      <c r="F137">
        <v>0.75</v>
      </c>
      <c r="G137">
        <v>50</v>
      </c>
      <c r="H137">
        <v>7</v>
      </c>
      <c r="I137">
        <v>0.43640523799999997</v>
      </c>
      <c r="J137">
        <v>746.60896400000001</v>
      </c>
      <c r="K137">
        <v>37.698947699999998</v>
      </c>
      <c r="L137">
        <v>88.821360200000001</v>
      </c>
      <c r="M137">
        <v>18695.317599999998</v>
      </c>
      <c r="N137">
        <v>62.184924500000001</v>
      </c>
      <c r="O137">
        <v>12239.3</v>
      </c>
      <c r="P137">
        <f t="shared" si="9"/>
        <v>19.804504092298579</v>
      </c>
      <c r="Q137" s="9">
        <f t="shared" si="8"/>
        <v>7.5969774999995465E-4</v>
      </c>
      <c r="R137" t="b">
        <f t="shared" si="10"/>
        <v>1</v>
      </c>
      <c r="S137" t="b">
        <f t="shared" si="11"/>
        <v>0</v>
      </c>
    </row>
    <row r="138" spans="2:19" x14ac:dyDescent="0.2">
      <c r="B138">
        <v>88.888888888888886</v>
      </c>
      <c r="C138">
        <v>40</v>
      </c>
      <c r="D138">
        <v>20</v>
      </c>
      <c r="E138">
        <v>0.8</v>
      </c>
      <c r="F138">
        <v>0.75</v>
      </c>
      <c r="G138">
        <v>50</v>
      </c>
      <c r="H138">
        <v>8</v>
      </c>
      <c r="I138">
        <v>0.40796376099999998</v>
      </c>
      <c r="J138">
        <v>810.07420300000001</v>
      </c>
      <c r="K138">
        <v>73.630004700000001</v>
      </c>
      <c r="L138">
        <v>88.9520208</v>
      </c>
      <c r="M138">
        <v>20139.5281</v>
      </c>
      <c r="N138">
        <v>55.220796800000002</v>
      </c>
      <c r="O138">
        <v>11307.1774</v>
      </c>
      <c r="P138">
        <f t="shared" si="9"/>
        <v>11.001957779312759</v>
      </c>
      <c r="Q138" s="9">
        <f t="shared" si="8"/>
        <v>-7.1023400000003178E-4</v>
      </c>
      <c r="R138" t="b">
        <f t="shared" si="10"/>
        <v>1</v>
      </c>
      <c r="S138" t="b">
        <f t="shared" si="11"/>
        <v>0</v>
      </c>
    </row>
    <row r="139" spans="2:19" x14ac:dyDescent="0.2">
      <c r="B139">
        <v>88.888888888888886</v>
      </c>
      <c r="C139">
        <v>40</v>
      </c>
      <c r="D139">
        <v>20</v>
      </c>
      <c r="E139">
        <v>0.8</v>
      </c>
      <c r="F139">
        <v>0.75</v>
      </c>
      <c r="G139">
        <v>50</v>
      </c>
      <c r="H139">
        <v>9</v>
      </c>
      <c r="I139">
        <v>0.38260643</v>
      </c>
      <c r="J139">
        <v>875.89705700000002</v>
      </c>
      <c r="K139">
        <v>111.65047800000001</v>
      </c>
      <c r="L139">
        <v>88.8945863</v>
      </c>
      <c r="M139">
        <v>21284.9365</v>
      </c>
      <c r="N139">
        <v>49.308657400000001</v>
      </c>
      <c r="O139">
        <v>10396.1402</v>
      </c>
      <c r="P139">
        <f t="shared" si="9"/>
        <v>7.8449915548055245</v>
      </c>
      <c r="Q139" s="9">
        <f t="shared" si="8"/>
        <v>-6.4095875000038668E-5</v>
      </c>
      <c r="R139" t="b">
        <f t="shared" si="10"/>
        <v>1</v>
      </c>
      <c r="S139" t="b">
        <f t="shared" si="11"/>
        <v>0</v>
      </c>
    </row>
    <row r="140" spans="2:19" x14ac:dyDescent="0.2">
      <c r="B140">
        <v>88.888888888888886</v>
      </c>
      <c r="C140">
        <v>40</v>
      </c>
      <c r="D140">
        <v>20</v>
      </c>
      <c r="E140">
        <v>0.8</v>
      </c>
      <c r="F140">
        <v>0.75</v>
      </c>
      <c r="G140">
        <v>50</v>
      </c>
      <c r="H140">
        <v>10</v>
      </c>
      <c r="I140">
        <v>0.35690911600000003</v>
      </c>
      <c r="J140">
        <v>952.29899599999999</v>
      </c>
      <c r="K140">
        <v>152.34401199999999</v>
      </c>
      <c r="L140">
        <v>88.867417799999998</v>
      </c>
      <c r="M140">
        <v>21982.141599999999</v>
      </c>
      <c r="N140">
        <v>43.967399999999998</v>
      </c>
      <c r="O140">
        <v>9488.51548</v>
      </c>
      <c r="P140">
        <f t="shared" si="9"/>
        <v>6.2509775310367957</v>
      </c>
      <c r="Q140" s="9">
        <f t="shared" si="8"/>
        <v>2.4154974999998302E-4</v>
      </c>
      <c r="R140" t="b">
        <f t="shared" si="10"/>
        <v>1</v>
      </c>
      <c r="S140" t="b">
        <f t="shared" si="11"/>
        <v>0</v>
      </c>
    </row>
    <row r="141" spans="2:19" x14ac:dyDescent="0.2">
      <c r="B141">
        <v>88.888888888888886</v>
      </c>
      <c r="C141">
        <v>40</v>
      </c>
      <c r="D141">
        <v>20</v>
      </c>
      <c r="E141">
        <v>0.8</v>
      </c>
      <c r="F141">
        <v>0.75</v>
      </c>
      <c r="G141">
        <v>50</v>
      </c>
      <c r="H141">
        <v>11</v>
      </c>
      <c r="I141">
        <v>0.32784441800000003</v>
      </c>
      <c r="J141">
        <v>1051.6604199999999</v>
      </c>
      <c r="K141">
        <v>195.40714199999999</v>
      </c>
      <c r="L141">
        <v>88.850062899999998</v>
      </c>
      <c r="M141">
        <v>21832.7405</v>
      </c>
      <c r="N141">
        <v>38.715918700000003</v>
      </c>
      <c r="O141">
        <v>8566.6305499999999</v>
      </c>
      <c r="P141">
        <f t="shared" si="9"/>
        <v>5.3818934622154186</v>
      </c>
      <c r="Q141" s="9">
        <f t="shared" si="8"/>
        <v>4.3679237499999246E-4</v>
      </c>
      <c r="R141" t="b">
        <f t="shared" si="10"/>
        <v>1</v>
      </c>
      <c r="S141" t="b">
        <f t="shared" si="11"/>
        <v>0</v>
      </c>
    </row>
    <row r="142" spans="2:19" x14ac:dyDescent="0.2">
      <c r="B142">
        <v>88.888888888888886</v>
      </c>
      <c r="C142">
        <v>40</v>
      </c>
      <c r="D142">
        <v>20</v>
      </c>
      <c r="E142">
        <v>0.8</v>
      </c>
      <c r="F142">
        <v>0.75</v>
      </c>
      <c r="G142">
        <v>50</v>
      </c>
      <c r="H142">
        <v>12</v>
      </c>
      <c r="I142">
        <v>0.28189928800000003</v>
      </c>
      <c r="J142">
        <v>1242.2871600000001</v>
      </c>
      <c r="K142">
        <v>242.61518799999999</v>
      </c>
      <c r="L142">
        <v>88.886287699999997</v>
      </c>
      <c r="M142">
        <v>19492.1234</v>
      </c>
      <c r="N142">
        <v>33.073107200000003</v>
      </c>
      <c r="O142">
        <v>7612.8126099999999</v>
      </c>
      <c r="P142">
        <f t="shared" si="9"/>
        <v>5.120401448239094</v>
      </c>
      <c r="Q142" s="9">
        <f t="shared" si="8"/>
        <v>2.9263374999999316E-5</v>
      </c>
      <c r="R142" t="b">
        <f t="shared" si="10"/>
        <v>1</v>
      </c>
      <c r="S142" t="b">
        <f t="shared" si="11"/>
        <v>0</v>
      </c>
    </row>
    <row r="143" spans="2:19" x14ac:dyDescent="0.2">
      <c r="B143">
        <v>88.888888888888886</v>
      </c>
      <c r="C143">
        <v>40</v>
      </c>
      <c r="D143">
        <v>20</v>
      </c>
      <c r="E143">
        <v>0.8</v>
      </c>
      <c r="F143">
        <v>0.75</v>
      </c>
      <c r="G143">
        <v>50</v>
      </c>
      <c r="H143">
        <v>13</v>
      </c>
      <c r="I143">
        <v>0.227651093</v>
      </c>
      <c r="J143">
        <v>1576.4814699999999</v>
      </c>
      <c r="K143">
        <v>320.83587299999999</v>
      </c>
      <c r="L143">
        <v>88.933786299999994</v>
      </c>
      <c r="M143">
        <v>15956.297699999999</v>
      </c>
      <c r="N143">
        <v>26.5578596</v>
      </c>
      <c r="O143">
        <v>6609.3888999999999</v>
      </c>
      <c r="P143">
        <f t="shared" si="9"/>
        <v>4.9136695820794332</v>
      </c>
      <c r="Q143" s="9">
        <f t="shared" si="8"/>
        <v>-5.0509587499997016E-4</v>
      </c>
      <c r="R143" t="b">
        <f t="shared" si="10"/>
        <v>1</v>
      </c>
      <c r="S143" t="b">
        <f t="shared" si="11"/>
        <v>0</v>
      </c>
    </row>
    <row r="144" spans="2:19" x14ac:dyDescent="0.2">
      <c r="B144">
        <v>88.888888888888886</v>
      </c>
      <c r="C144">
        <v>40</v>
      </c>
      <c r="D144">
        <v>20</v>
      </c>
      <c r="E144">
        <v>0.8</v>
      </c>
      <c r="F144">
        <v>0.75</v>
      </c>
      <c r="G144">
        <v>50</v>
      </c>
      <c r="H144">
        <v>14</v>
      </c>
      <c r="I144">
        <v>0.19543835300000001</v>
      </c>
      <c r="J144">
        <v>1903.0105900000001</v>
      </c>
      <c r="K144">
        <v>447.687703</v>
      </c>
      <c r="L144">
        <v>88.859932799999996</v>
      </c>
      <c r="M144">
        <v>13590.7804</v>
      </c>
      <c r="N144">
        <v>18.6890696</v>
      </c>
      <c r="O144">
        <v>5538.6866200000004</v>
      </c>
      <c r="P144">
        <f t="shared" si="9"/>
        <v>4.2507546605540787</v>
      </c>
      <c r="Q144" s="9">
        <f t="shared" si="8"/>
        <v>3.2575600000001259E-4</v>
      </c>
      <c r="R144" t="b">
        <f t="shared" si="10"/>
        <v>1</v>
      </c>
      <c r="S144" t="b">
        <f t="shared" si="11"/>
        <v>0</v>
      </c>
    </row>
    <row r="145" spans="2:19" x14ac:dyDescent="0.2">
      <c r="B145">
        <v>88.888888888888886</v>
      </c>
      <c r="C145">
        <v>40</v>
      </c>
      <c r="D145">
        <v>20</v>
      </c>
      <c r="E145">
        <v>0.8</v>
      </c>
      <c r="F145">
        <v>0.75</v>
      </c>
      <c r="G145">
        <v>50</v>
      </c>
      <c r="H145">
        <v>15</v>
      </c>
      <c r="I145">
        <v>0.18488435</v>
      </c>
      <c r="J145">
        <v>2105.2076499999998</v>
      </c>
      <c r="K145">
        <v>626.42002500000001</v>
      </c>
      <c r="L145">
        <v>88.910108600000001</v>
      </c>
      <c r="M145">
        <v>11648.5663</v>
      </c>
      <c r="N145">
        <v>8.9856312500000008</v>
      </c>
      <c r="O145">
        <v>4383.0329899999997</v>
      </c>
      <c r="P145">
        <f t="shared" si="9"/>
        <v>3.3606966028903686</v>
      </c>
      <c r="Q145" s="9">
        <f t="shared" si="8"/>
        <v>-2.3872175000004604E-4</v>
      </c>
      <c r="R145" t="b">
        <f t="shared" si="10"/>
        <v>1</v>
      </c>
      <c r="S145" t="b">
        <f t="shared" si="11"/>
        <v>0</v>
      </c>
    </row>
    <row r="146" spans="2:19" x14ac:dyDescent="0.2">
      <c r="B146">
        <v>88.888888888888886</v>
      </c>
      <c r="C146">
        <v>40</v>
      </c>
      <c r="D146">
        <v>20</v>
      </c>
      <c r="E146">
        <v>0.8</v>
      </c>
      <c r="F146">
        <v>0.75</v>
      </c>
      <c r="G146">
        <v>55</v>
      </c>
      <c r="H146">
        <v>5</v>
      </c>
      <c r="I146">
        <v>0.474898031</v>
      </c>
      <c r="J146">
        <v>660.95921199999998</v>
      </c>
      <c r="K146">
        <v>-51.5073705</v>
      </c>
      <c r="L146">
        <v>88.857663400000007</v>
      </c>
      <c r="M146">
        <v>14238.185100000001</v>
      </c>
      <c r="N146">
        <v>93.058101800000003</v>
      </c>
      <c r="O146">
        <v>15043.4797</v>
      </c>
      <c r="P146">
        <f t="shared" si="9"/>
        <v>100000000</v>
      </c>
      <c r="Q146" s="9">
        <f t="shared" si="8"/>
        <v>3.5128674999988622E-4</v>
      </c>
      <c r="R146" t="b">
        <f t="shared" si="10"/>
        <v>1</v>
      </c>
      <c r="S146" t="b">
        <f t="shared" si="11"/>
        <v>0</v>
      </c>
    </row>
    <row r="147" spans="2:19" x14ac:dyDescent="0.2">
      <c r="B147">
        <v>88.888888888888886</v>
      </c>
      <c r="C147">
        <v>40</v>
      </c>
      <c r="D147">
        <v>20</v>
      </c>
      <c r="E147">
        <v>0.8</v>
      </c>
      <c r="F147">
        <v>0.75</v>
      </c>
      <c r="G147">
        <v>55</v>
      </c>
      <c r="H147">
        <v>6</v>
      </c>
      <c r="I147">
        <v>0.42871720800000002</v>
      </c>
      <c r="J147">
        <v>741.25609399999996</v>
      </c>
      <c r="K147">
        <v>-24.255406099999998</v>
      </c>
      <c r="L147">
        <v>88.805530599999997</v>
      </c>
      <c r="M147">
        <v>15557.8948</v>
      </c>
      <c r="N147">
        <v>80.833745199999996</v>
      </c>
      <c r="O147">
        <v>14018.41</v>
      </c>
      <c r="P147">
        <f t="shared" si="9"/>
        <v>100000000</v>
      </c>
      <c r="Q147" s="9">
        <f t="shared" si="8"/>
        <v>9.3778074999999466E-4</v>
      </c>
      <c r="R147" t="b">
        <f t="shared" si="10"/>
        <v>1</v>
      </c>
      <c r="S147" t="b">
        <f t="shared" si="11"/>
        <v>0</v>
      </c>
    </row>
    <row r="148" spans="2:19" x14ac:dyDescent="0.2">
      <c r="B148">
        <v>88.888888888888886</v>
      </c>
      <c r="C148">
        <v>40</v>
      </c>
      <c r="D148">
        <v>20</v>
      </c>
      <c r="E148">
        <v>0.8</v>
      </c>
      <c r="F148">
        <v>0.75</v>
      </c>
      <c r="G148">
        <v>55</v>
      </c>
      <c r="H148">
        <v>7</v>
      </c>
      <c r="I148">
        <v>0.39862551299999999</v>
      </c>
      <c r="J148">
        <v>809.91760299999999</v>
      </c>
      <c r="K148">
        <v>6.9818394699999997</v>
      </c>
      <c r="L148">
        <v>88.952460700000003</v>
      </c>
      <c r="M148">
        <v>16902.5046</v>
      </c>
      <c r="N148">
        <v>70.894041900000005</v>
      </c>
      <c r="O148">
        <v>13043.6266</v>
      </c>
      <c r="P148">
        <f t="shared" si="9"/>
        <v>116.0034696415041</v>
      </c>
      <c r="Q148" s="9">
        <f t="shared" si="8"/>
        <v>-7.1518287500007107E-4</v>
      </c>
      <c r="R148" t="b">
        <f t="shared" si="10"/>
        <v>1</v>
      </c>
      <c r="S148" t="b">
        <f t="shared" si="11"/>
        <v>0</v>
      </c>
    </row>
    <row r="149" spans="2:19" x14ac:dyDescent="0.2">
      <c r="B149">
        <v>88.888888888888886</v>
      </c>
      <c r="C149">
        <v>40</v>
      </c>
      <c r="D149">
        <v>20</v>
      </c>
      <c r="E149">
        <v>0.8</v>
      </c>
      <c r="F149">
        <v>0.75</v>
      </c>
      <c r="G149">
        <v>55</v>
      </c>
      <c r="H149">
        <v>8</v>
      </c>
      <c r="I149">
        <v>0.37381009399999998</v>
      </c>
      <c r="J149">
        <v>876.38678400000003</v>
      </c>
      <c r="K149">
        <v>41.895161100000003</v>
      </c>
      <c r="L149">
        <v>88.890682900000002</v>
      </c>
      <c r="M149">
        <v>18097.713299999999</v>
      </c>
      <c r="N149">
        <v>62.755110299999998</v>
      </c>
      <c r="O149">
        <v>12102.4571</v>
      </c>
      <c r="P149">
        <f t="shared" si="9"/>
        <v>20.918568182806201</v>
      </c>
      <c r="Q149" s="9">
        <f t="shared" si="8"/>
        <v>-2.0182625000053635E-5</v>
      </c>
      <c r="R149" t="b">
        <f t="shared" si="10"/>
        <v>1</v>
      </c>
      <c r="S149" t="b">
        <f t="shared" si="11"/>
        <v>0</v>
      </c>
    </row>
    <row r="150" spans="2:19" x14ac:dyDescent="0.2">
      <c r="B150">
        <v>88.888888888888886</v>
      </c>
      <c r="C150">
        <v>40</v>
      </c>
      <c r="D150">
        <v>20</v>
      </c>
      <c r="E150">
        <v>0.8</v>
      </c>
      <c r="F150">
        <v>0.75</v>
      </c>
      <c r="G150">
        <v>55</v>
      </c>
      <c r="H150">
        <v>9</v>
      </c>
      <c r="I150">
        <v>0.35166045600000001</v>
      </c>
      <c r="J150">
        <v>945.06018200000005</v>
      </c>
      <c r="K150">
        <v>79.6948826</v>
      </c>
      <c r="L150">
        <v>88.917947600000005</v>
      </c>
      <c r="M150">
        <v>19143.5209</v>
      </c>
      <c r="N150">
        <v>55.933068800000001</v>
      </c>
      <c r="O150">
        <v>11178.229300000001</v>
      </c>
      <c r="P150">
        <f t="shared" si="9"/>
        <v>11.858480132825994</v>
      </c>
      <c r="Q150" s="9">
        <f t="shared" si="8"/>
        <v>-3.2691050000009273E-4</v>
      </c>
      <c r="R150" t="b">
        <f t="shared" si="10"/>
        <v>1</v>
      </c>
      <c r="S150" t="b">
        <f t="shared" si="11"/>
        <v>0</v>
      </c>
    </row>
    <row r="151" spans="2:19" x14ac:dyDescent="0.2">
      <c r="B151">
        <v>88.888888888888886</v>
      </c>
      <c r="C151">
        <v>40</v>
      </c>
      <c r="D151">
        <v>20</v>
      </c>
      <c r="E151">
        <v>0.8</v>
      </c>
      <c r="F151">
        <v>0.75</v>
      </c>
      <c r="G151">
        <v>55</v>
      </c>
      <c r="H151">
        <v>10</v>
      </c>
      <c r="I151">
        <v>0.32973685400000002</v>
      </c>
      <c r="J151">
        <v>1022.45615</v>
      </c>
      <c r="K151">
        <v>120.017499</v>
      </c>
      <c r="L151">
        <v>88.908969999999997</v>
      </c>
      <c r="M151">
        <v>19840.725999999999</v>
      </c>
      <c r="N151">
        <v>49.944035999999997</v>
      </c>
      <c r="O151">
        <v>10254.271000000001</v>
      </c>
      <c r="P151">
        <f t="shared" si="9"/>
        <v>8.5192256005934599</v>
      </c>
      <c r="Q151" s="9">
        <f t="shared" si="8"/>
        <v>-2.259124999999962E-4</v>
      </c>
      <c r="R151" t="b">
        <f t="shared" si="10"/>
        <v>1</v>
      </c>
      <c r="S151" t="b">
        <f t="shared" si="11"/>
        <v>0</v>
      </c>
    </row>
    <row r="152" spans="2:19" x14ac:dyDescent="0.2">
      <c r="B152">
        <v>88.888888888888886</v>
      </c>
      <c r="C152">
        <v>40</v>
      </c>
      <c r="D152">
        <v>20</v>
      </c>
      <c r="E152">
        <v>0.8</v>
      </c>
      <c r="F152">
        <v>0.75</v>
      </c>
      <c r="G152">
        <v>55</v>
      </c>
      <c r="H152">
        <v>11</v>
      </c>
      <c r="I152">
        <v>0.30578944400000002</v>
      </c>
      <c r="J152">
        <v>1118.74107</v>
      </c>
      <c r="K152">
        <v>163.13056499999999</v>
      </c>
      <c r="L152">
        <v>88.840984800000001</v>
      </c>
      <c r="M152">
        <v>19940.326700000001</v>
      </c>
      <c r="N152">
        <v>44.304130299999997</v>
      </c>
      <c r="O152">
        <v>9313.9098599999998</v>
      </c>
      <c r="P152">
        <f t="shared" si="9"/>
        <v>6.8579488460669529</v>
      </c>
      <c r="Q152" s="9">
        <f t="shared" si="8"/>
        <v>5.3892099999995223E-4</v>
      </c>
      <c r="R152" t="b">
        <f t="shared" si="10"/>
        <v>1</v>
      </c>
      <c r="S152" t="b">
        <f t="shared" si="11"/>
        <v>0</v>
      </c>
    </row>
    <row r="153" spans="2:19" x14ac:dyDescent="0.2">
      <c r="B153">
        <v>88.888888888888886</v>
      </c>
      <c r="C153">
        <v>40</v>
      </c>
      <c r="D153">
        <v>20</v>
      </c>
      <c r="E153">
        <v>0.8</v>
      </c>
      <c r="F153">
        <v>0.75</v>
      </c>
      <c r="G153">
        <v>55</v>
      </c>
      <c r="H153">
        <v>12</v>
      </c>
      <c r="I153">
        <v>0.27543659599999998</v>
      </c>
      <c r="J153">
        <v>1262.0275999999999</v>
      </c>
      <c r="K153">
        <v>212.087794</v>
      </c>
      <c r="L153">
        <v>88.901033299999995</v>
      </c>
      <c r="M153">
        <v>19093.720499999999</v>
      </c>
      <c r="N153">
        <v>38.529470099999998</v>
      </c>
      <c r="O153">
        <v>8340.4737100000002</v>
      </c>
      <c r="P153">
        <f t="shared" si="9"/>
        <v>5.9504961421777995</v>
      </c>
      <c r="Q153" s="9">
        <f t="shared" si="8"/>
        <v>-1.3662462499997475E-4</v>
      </c>
      <c r="R153" t="b">
        <f t="shared" si="10"/>
        <v>1</v>
      </c>
      <c r="S153" t="b">
        <f t="shared" si="11"/>
        <v>0</v>
      </c>
    </row>
    <row r="154" spans="2:19" x14ac:dyDescent="0.2">
      <c r="B154">
        <v>88.888888888888886</v>
      </c>
      <c r="C154">
        <v>40</v>
      </c>
      <c r="D154">
        <v>20</v>
      </c>
      <c r="E154">
        <v>0.8</v>
      </c>
      <c r="F154">
        <v>0.75</v>
      </c>
      <c r="G154">
        <v>55</v>
      </c>
      <c r="H154">
        <v>13</v>
      </c>
      <c r="I154">
        <v>0.23661105900000001</v>
      </c>
      <c r="J154">
        <v>1499.06368</v>
      </c>
      <c r="K154">
        <v>276.140263</v>
      </c>
      <c r="L154">
        <v>88.903873899999994</v>
      </c>
      <c r="M154">
        <v>16952.304899999999</v>
      </c>
      <c r="N154">
        <v>32.136173800000002</v>
      </c>
      <c r="O154">
        <v>7317.2902800000002</v>
      </c>
      <c r="P154">
        <f t="shared" si="9"/>
        <v>5.4286313184253032</v>
      </c>
      <c r="Q154" s="9">
        <f t="shared" si="8"/>
        <v>-1.6858137499996319E-4</v>
      </c>
      <c r="R154" t="b">
        <f t="shared" si="10"/>
        <v>1</v>
      </c>
      <c r="S154" t="b">
        <f t="shared" si="11"/>
        <v>0</v>
      </c>
    </row>
    <row r="155" spans="2:19" x14ac:dyDescent="0.2">
      <c r="B155">
        <v>88.888888888888886</v>
      </c>
      <c r="C155">
        <v>40</v>
      </c>
      <c r="D155">
        <v>20</v>
      </c>
      <c r="E155">
        <v>0.8</v>
      </c>
      <c r="F155">
        <v>0.75</v>
      </c>
      <c r="G155">
        <v>55</v>
      </c>
      <c r="H155">
        <v>14</v>
      </c>
      <c r="I155">
        <v>0.200810826</v>
      </c>
      <c r="J155">
        <v>1821.9352200000001</v>
      </c>
      <c r="K155">
        <v>382.47518600000001</v>
      </c>
      <c r="L155">
        <v>88.8454196</v>
      </c>
      <c r="M155">
        <v>14561.887500000001</v>
      </c>
      <c r="N155">
        <v>24.640360099999999</v>
      </c>
      <c r="O155">
        <v>6227.68732</v>
      </c>
      <c r="P155">
        <f t="shared" si="9"/>
        <v>4.7635383593224789</v>
      </c>
      <c r="Q155" s="9">
        <f t="shared" si="8"/>
        <v>4.8902949999996893E-4</v>
      </c>
      <c r="R155" t="b">
        <f t="shared" si="10"/>
        <v>1</v>
      </c>
      <c r="S155" t="b">
        <f t="shared" si="11"/>
        <v>0</v>
      </c>
    </row>
    <row r="156" spans="2:19" x14ac:dyDescent="0.2">
      <c r="B156">
        <v>88.888888888888886</v>
      </c>
      <c r="C156">
        <v>40</v>
      </c>
      <c r="D156">
        <v>20</v>
      </c>
      <c r="E156">
        <v>0.8</v>
      </c>
      <c r="F156">
        <v>0.75</v>
      </c>
      <c r="G156">
        <v>55</v>
      </c>
      <c r="H156">
        <v>15</v>
      </c>
      <c r="I156">
        <v>0.181072185</v>
      </c>
      <c r="J156">
        <v>2105.81538</v>
      </c>
      <c r="K156">
        <v>538.57295799999997</v>
      </c>
      <c r="L156">
        <v>88.936673499999998</v>
      </c>
      <c r="M156">
        <v>12544.9728</v>
      </c>
      <c r="N156">
        <v>15.558147200000001</v>
      </c>
      <c r="O156">
        <v>5054.9925800000001</v>
      </c>
      <c r="P156">
        <f t="shared" si="9"/>
        <v>3.9099909282857088</v>
      </c>
      <c r="Q156" s="9">
        <f t="shared" si="8"/>
        <v>-5.3757687500000984E-4</v>
      </c>
      <c r="R156" t="b">
        <f t="shared" si="10"/>
        <v>1</v>
      </c>
      <c r="S156" t="b">
        <f t="shared" si="11"/>
        <v>0</v>
      </c>
    </row>
    <row r="157" spans="2:19" x14ac:dyDescent="0.2">
      <c r="B157">
        <v>88.888888888888886</v>
      </c>
      <c r="C157">
        <v>40</v>
      </c>
      <c r="D157">
        <v>20</v>
      </c>
      <c r="E157">
        <v>0.8</v>
      </c>
      <c r="F157">
        <v>0.75</v>
      </c>
      <c r="G157">
        <v>60</v>
      </c>
      <c r="H157">
        <v>5</v>
      </c>
      <c r="I157">
        <v>0.45161668100000002</v>
      </c>
      <c r="J157">
        <v>695.25661500000001</v>
      </c>
      <c r="K157">
        <v>-85.2319952</v>
      </c>
      <c r="L157">
        <v>88.865598399999996</v>
      </c>
      <c r="M157">
        <v>12918.4755</v>
      </c>
      <c r="N157">
        <v>105.68449099999999</v>
      </c>
      <c r="O157">
        <v>15719.0589</v>
      </c>
      <c r="P157">
        <f t="shared" si="9"/>
        <v>100000000</v>
      </c>
      <c r="Q157" s="9">
        <f t="shared" si="8"/>
        <v>2.6201800000000833E-4</v>
      </c>
      <c r="R157" t="b">
        <f t="shared" si="10"/>
        <v>1</v>
      </c>
      <c r="S157" t="b">
        <f t="shared" si="11"/>
        <v>0</v>
      </c>
    </row>
    <row r="158" spans="2:19" x14ac:dyDescent="0.2">
      <c r="B158">
        <v>88.888888888888886</v>
      </c>
      <c r="C158">
        <v>40</v>
      </c>
      <c r="D158">
        <v>20</v>
      </c>
      <c r="E158">
        <v>0.8</v>
      </c>
      <c r="F158">
        <v>0.75</v>
      </c>
      <c r="G158">
        <v>60</v>
      </c>
      <c r="H158">
        <v>6</v>
      </c>
      <c r="I158">
        <v>0.394984157</v>
      </c>
      <c r="J158">
        <v>796.56916699999999</v>
      </c>
      <c r="K158">
        <v>-56.284451799999999</v>
      </c>
      <c r="L158">
        <v>88.905144699999994</v>
      </c>
      <c r="M158">
        <v>14163.4846</v>
      </c>
      <c r="N158">
        <v>91.8076528</v>
      </c>
      <c r="O158">
        <v>14725.253500000001</v>
      </c>
      <c r="P158">
        <f t="shared" si="9"/>
        <v>100000000</v>
      </c>
      <c r="Q158" s="9">
        <f t="shared" si="8"/>
        <v>-1.8287787499996711E-4</v>
      </c>
      <c r="R158" t="b">
        <f t="shared" si="10"/>
        <v>1</v>
      </c>
      <c r="S158" t="b">
        <f t="shared" si="11"/>
        <v>0</v>
      </c>
    </row>
    <row r="159" spans="2:19" x14ac:dyDescent="0.2">
      <c r="B159">
        <v>88.888888888888886</v>
      </c>
      <c r="C159">
        <v>40</v>
      </c>
      <c r="D159">
        <v>20</v>
      </c>
      <c r="E159">
        <v>0.8</v>
      </c>
      <c r="F159">
        <v>0.75</v>
      </c>
      <c r="G159">
        <v>60</v>
      </c>
      <c r="H159">
        <v>7</v>
      </c>
      <c r="I159">
        <v>0.36489092000000001</v>
      </c>
      <c r="J159">
        <v>875.20518700000002</v>
      </c>
      <c r="K159">
        <v>-24.715570100000001</v>
      </c>
      <c r="L159">
        <v>88.874931399999994</v>
      </c>
      <c r="M159">
        <v>15358.693300000001</v>
      </c>
      <c r="N159">
        <v>80.387163700000002</v>
      </c>
      <c r="O159">
        <v>13765.1512</v>
      </c>
      <c r="P159">
        <f t="shared" si="9"/>
        <v>100000000</v>
      </c>
      <c r="Q159" s="9">
        <f t="shared" si="8"/>
        <v>1.570217500000304E-4</v>
      </c>
      <c r="R159" t="b">
        <f t="shared" si="10"/>
        <v>1</v>
      </c>
      <c r="S159" t="b">
        <f t="shared" si="11"/>
        <v>0</v>
      </c>
    </row>
    <row r="160" spans="2:19" x14ac:dyDescent="0.2">
      <c r="B160">
        <v>88.888888888888886</v>
      </c>
      <c r="C160">
        <v>40</v>
      </c>
      <c r="D160">
        <v>20</v>
      </c>
      <c r="E160">
        <v>0.8</v>
      </c>
      <c r="F160">
        <v>0.75</v>
      </c>
      <c r="G160">
        <v>60</v>
      </c>
      <c r="H160">
        <v>8</v>
      </c>
      <c r="I160">
        <v>0.34459514299999999</v>
      </c>
      <c r="J160">
        <v>941.62501099999997</v>
      </c>
      <c r="K160">
        <v>8.9590416400000006</v>
      </c>
      <c r="L160">
        <v>88.899017599999993</v>
      </c>
      <c r="M160">
        <v>16504.101699999999</v>
      </c>
      <c r="N160">
        <v>70.956352999999993</v>
      </c>
      <c r="O160">
        <v>12825.6266</v>
      </c>
      <c r="P160">
        <f t="shared" si="9"/>
        <v>105.10331895276244</v>
      </c>
      <c r="Q160" s="9">
        <f t="shared" si="8"/>
        <v>-1.1394799999996153E-4</v>
      </c>
      <c r="R160" t="b">
        <f t="shared" si="10"/>
        <v>1</v>
      </c>
      <c r="S160" t="b">
        <f t="shared" si="11"/>
        <v>0</v>
      </c>
    </row>
    <row r="161" spans="2:19" x14ac:dyDescent="0.2">
      <c r="B161">
        <v>88.888888888888886</v>
      </c>
      <c r="C161">
        <v>40</v>
      </c>
      <c r="D161">
        <v>20</v>
      </c>
      <c r="E161">
        <v>0.8</v>
      </c>
      <c r="F161">
        <v>0.75</v>
      </c>
      <c r="G161">
        <v>60</v>
      </c>
      <c r="H161">
        <v>9</v>
      </c>
      <c r="I161">
        <v>0.325502026</v>
      </c>
      <c r="J161">
        <v>1012.01447</v>
      </c>
      <c r="K161">
        <v>46.850624600000003</v>
      </c>
      <c r="L161">
        <v>88.791227300000003</v>
      </c>
      <c r="M161">
        <v>17450.3086</v>
      </c>
      <c r="N161">
        <v>63.048549999999999</v>
      </c>
      <c r="O161">
        <v>11893.5542</v>
      </c>
      <c r="P161">
        <f t="shared" si="9"/>
        <v>21.600874665820356</v>
      </c>
      <c r="Q161" s="9">
        <f t="shared" si="8"/>
        <v>1.0986928749999337E-3</v>
      </c>
      <c r="R161" t="b">
        <f t="shared" si="10"/>
        <v>1</v>
      </c>
      <c r="S161" t="b">
        <f t="shared" si="11"/>
        <v>0</v>
      </c>
    </row>
    <row r="162" spans="2:19" x14ac:dyDescent="0.2">
      <c r="B162">
        <v>88.888888888888886</v>
      </c>
      <c r="C162">
        <v>40</v>
      </c>
      <c r="D162">
        <v>20</v>
      </c>
      <c r="E162">
        <v>0.8</v>
      </c>
      <c r="F162">
        <v>0.75</v>
      </c>
      <c r="G162">
        <v>60</v>
      </c>
      <c r="H162">
        <v>10</v>
      </c>
      <c r="I162">
        <v>0.30662115600000001</v>
      </c>
      <c r="J162">
        <v>1090.8666000000001</v>
      </c>
      <c r="K162">
        <v>88.7711367</v>
      </c>
      <c r="L162">
        <v>88.980957500000002</v>
      </c>
      <c r="M162">
        <v>18247.114399999999</v>
      </c>
      <c r="N162">
        <v>56.197083999999997</v>
      </c>
      <c r="O162">
        <v>10955.8087</v>
      </c>
      <c r="P162">
        <f t="shared" si="9"/>
        <v>12.288528012055973</v>
      </c>
      <c r="Q162" s="9">
        <f t="shared" si="8"/>
        <v>-1.0357718750000622E-3</v>
      </c>
      <c r="R162" t="b">
        <f t="shared" si="10"/>
        <v>1</v>
      </c>
      <c r="S162" t="b">
        <f t="shared" si="11"/>
        <v>0</v>
      </c>
    </row>
    <row r="163" spans="2:19" x14ac:dyDescent="0.2">
      <c r="B163">
        <v>88.888888888888886</v>
      </c>
      <c r="C163">
        <v>40</v>
      </c>
      <c r="D163">
        <v>20</v>
      </c>
      <c r="E163">
        <v>0.8</v>
      </c>
      <c r="F163">
        <v>0.75</v>
      </c>
      <c r="G163">
        <v>60</v>
      </c>
      <c r="H163">
        <v>11</v>
      </c>
      <c r="I163">
        <v>0.28771455000000001</v>
      </c>
      <c r="J163">
        <v>1180.2641799999999</v>
      </c>
      <c r="K163">
        <v>132.834068</v>
      </c>
      <c r="L163">
        <v>88.898849400000003</v>
      </c>
      <c r="M163">
        <v>18595.716899999999</v>
      </c>
      <c r="N163">
        <v>49.935284299999999</v>
      </c>
      <c r="O163">
        <v>9999.2646199999999</v>
      </c>
      <c r="P163">
        <f t="shared" si="9"/>
        <v>8.8852520875894569</v>
      </c>
      <c r="Q163" s="9">
        <f t="shared" si="8"/>
        <v>-1.1205575000007074E-4</v>
      </c>
      <c r="R163" t="b">
        <f t="shared" si="10"/>
        <v>1</v>
      </c>
      <c r="S163" t="b">
        <f t="shared" si="11"/>
        <v>0</v>
      </c>
    </row>
    <row r="164" spans="2:19" x14ac:dyDescent="0.2">
      <c r="B164">
        <v>88.888888888888886</v>
      </c>
      <c r="C164">
        <v>40</v>
      </c>
      <c r="D164">
        <v>20</v>
      </c>
      <c r="E164">
        <v>0.8</v>
      </c>
      <c r="F164">
        <v>0.75</v>
      </c>
      <c r="G164">
        <v>60</v>
      </c>
      <c r="H164">
        <v>12</v>
      </c>
      <c r="I164">
        <v>0.265856064</v>
      </c>
      <c r="J164">
        <v>1297.93373</v>
      </c>
      <c r="K164">
        <v>181.780303</v>
      </c>
      <c r="L164">
        <v>88.800881200000006</v>
      </c>
      <c r="M164">
        <v>18346.715100000001</v>
      </c>
      <c r="N164">
        <v>43.796480299999999</v>
      </c>
      <c r="O164">
        <v>9010.7965700000004</v>
      </c>
      <c r="P164">
        <f t="shared" si="9"/>
        <v>7.1401230418237338</v>
      </c>
      <c r="Q164" s="9">
        <f t="shared" si="8"/>
        <v>9.9008649999989375E-4</v>
      </c>
      <c r="R164" t="b">
        <f t="shared" si="10"/>
        <v>1</v>
      </c>
      <c r="S164" t="b">
        <f t="shared" si="11"/>
        <v>0</v>
      </c>
    </row>
    <row r="165" spans="2:19" x14ac:dyDescent="0.2">
      <c r="B165">
        <v>88.888888888888886</v>
      </c>
      <c r="C165">
        <v>40</v>
      </c>
      <c r="D165">
        <v>20</v>
      </c>
      <c r="E165">
        <v>0.8</v>
      </c>
      <c r="F165">
        <v>0.75</v>
      </c>
      <c r="G165">
        <v>60</v>
      </c>
      <c r="H165">
        <v>13</v>
      </c>
      <c r="I165">
        <v>0.23812348</v>
      </c>
      <c r="J165">
        <v>1476.89373</v>
      </c>
      <c r="K165">
        <v>242.33385899999999</v>
      </c>
      <c r="L165">
        <v>88.944912200000005</v>
      </c>
      <c r="M165">
        <v>17300.907500000001</v>
      </c>
      <c r="N165">
        <v>37.314001099999999</v>
      </c>
      <c r="O165">
        <v>7977.2791200000001</v>
      </c>
      <c r="P165">
        <f t="shared" si="9"/>
        <v>6.0944588432440225</v>
      </c>
      <c r="Q165" s="9">
        <f t="shared" si="8"/>
        <v>-6.3026225000008653E-4</v>
      </c>
      <c r="R165" t="b">
        <f t="shared" si="10"/>
        <v>1</v>
      </c>
      <c r="S165" t="b">
        <f t="shared" si="11"/>
        <v>0</v>
      </c>
    </row>
    <row r="166" spans="2:19" x14ac:dyDescent="0.2">
      <c r="B166">
        <v>88.888888888888886</v>
      </c>
      <c r="C166">
        <v>40</v>
      </c>
      <c r="D166">
        <v>20</v>
      </c>
      <c r="E166">
        <v>0.8</v>
      </c>
      <c r="F166">
        <v>0.75</v>
      </c>
      <c r="G166">
        <v>60</v>
      </c>
      <c r="H166">
        <v>14</v>
      </c>
      <c r="I166">
        <v>0.20690494000000001</v>
      </c>
      <c r="J166">
        <v>1744.43298</v>
      </c>
      <c r="K166">
        <v>329.581906</v>
      </c>
      <c r="L166">
        <v>88.8358171</v>
      </c>
      <c r="M166">
        <v>15408.493700000001</v>
      </c>
      <c r="N166">
        <v>30.0211763</v>
      </c>
      <c r="O166">
        <v>6885.5868700000001</v>
      </c>
      <c r="P166">
        <f t="shared" si="9"/>
        <v>5.2928663504968023</v>
      </c>
      <c r="Q166" s="9">
        <f t="shared" si="8"/>
        <v>5.9705762499996597E-4</v>
      </c>
      <c r="R166" t="b">
        <f t="shared" si="10"/>
        <v>1</v>
      </c>
      <c r="S166" t="b">
        <f t="shared" si="11"/>
        <v>0</v>
      </c>
    </row>
    <row r="167" spans="2:19" x14ac:dyDescent="0.2">
      <c r="B167">
        <v>88.888888888888886</v>
      </c>
      <c r="C167">
        <v>40</v>
      </c>
      <c r="D167">
        <v>20</v>
      </c>
      <c r="E167">
        <v>0.8</v>
      </c>
      <c r="F167">
        <v>0.75</v>
      </c>
      <c r="G167">
        <v>60</v>
      </c>
      <c r="H167">
        <v>15</v>
      </c>
      <c r="I167">
        <v>0.18258070500000001</v>
      </c>
      <c r="J167">
        <v>2050.4272599999999</v>
      </c>
      <c r="K167">
        <v>462.74290400000001</v>
      </c>
      <c r="L167">
        <v>88.856062899999998</v>
      </c>
      <c r="M167">
        <v>13441.379300000001</v>
      </c>
      <c r="N167">
        <v>21.451335</v>
      </c>
      <c r="O167">
        <v>5722.5944</v>
      </c>
      <c r="P167">
        <f t="shared" si="9"/>
        <v>4.4310290709503777</v>
      </c>
      <c r="Q167" s="9">
        <f t="shared" si="8"/>
        <v>3.692923749999899E-4</v>
      </c>
      <c r="R167" t="b">
        <f t="shared" si="10"/>
        <v>1</v>
      </c>
      <c r="S167" t="b">
        <f t="shared" si="11"/>
        <v>0</v>
      </c>
    </row>
    <row r="168" spans="2:19" x14ac:dyDescent="0.2">
      <c r="B168">
        <v>88.888888888888886</v>
      </c>
      <c r="C168">
        <v>40</v>
      </c>
      <c r="D168">
        <v>20</v>
      </c>
      <c r="E168">
        <v>0.8</v>
      </c>
      <c r="F168">
        <v>0.75</v>
      </c>
      <c r="G168">
        <v>65</v>
      </c>
      <c r="H168">
        <v>5</v>
      </c>
      <c r="I168">
        <v>0.44504727900000002</v>
      </c>
      <c r="J168">
        <v>703.13657499999999</v>
      </c>
      <c r="K168">
        <v>-123.74048999999999</v>
      </c>
      <c r="L168">
        <v>88.942709600000001</v>
      </c>
      <c r="M168">
        <v>11723.266799999999</v>
      </c>
      <c r="N168">
        <v>119.07273600000001</v>
      </c>
      <c r="O168">
        <v>16264.23</v>
      </c>
      <c r="P168">
        <f t="shared" si="9"/>
        <v>100000000</v>
      </c>
      <c r="Q168" s="9">
        <f t="shared" si="8"/>
        <v>-6.0548300000004215E-4</v>
      </c>
      <c r="R168" t="b">
        <f t="shared" si="10"/>
        <v>1</v>
      </c>
      <c r="S168" t="b">
        <f t="shared" si="11"/>
        <v>0</v>
      </c>
    </row>
    <row r="169" spans="2:19" x14ac:dyDescent="0.2">
      <c r="B169">
        <v>88.888888888888886</v>
      </c>
      <c r="C169">
        <v>40</v>
      </c>
      <c r="D169">
        <v>20</v>
      </c>
      <c r="E169">
        <v>0.8</v>
      </c>
      <c r="F169">
        <v>0.75</v>
      </c>
      <c r="G169">
        <v>65</v>
      </c>
      <c r="H169">
        <v>6</v>
      </c>
      <c r="I169">
        <v>0.37669949800000002</v>
      </c>
      <c r="J169">
        <v>835.65355599999998</v>
      </c>
      <c r="K169">
        <v>-93.496905400000003</v>
      </c>
      <c r="L169">
        <v>88.966320699999997</v>
      </c>
      <c r="M169">
        <v>12918.4755</v>
      </c>
      <c r="N169">
        <v>103.603869</v>
      </c>
      <c r="O169">
        <v>15330.7111</v>
      </c>
      <c r="P169">
        <f t="shared" si="9"/>
        <v>100000000</v>
      </c>
      <c r="Q169" s="9">
        <f t="shared" si="8"/>
        <v>-8.7110787500000342E-4</v>
      </c>
      <c r="R169" t="b">
        <f t="shared" si="10"/>
        <v>1</v>
      </c>
      <c r="S169" t="b">
        <f t="shared" si="11"/>
        <v>0</v>
      </c>
    </row>
    <row r="170" spans="2:19" x14ac:dyDescent="0.2">
      <c r="B170">
        <v>88.888888888888886</v>
      </c>
      <c r="C170">
        <v>40</v>
      </c>
      <c r="D170">
        <v>20</v>
      </c>
      <c r="E170">
        <v>0.8</v>
      </c>
      <c r="F170">
        <v>0.75</v>
      </c>
      <c r="G170">
        <v>65</v>
      </c>
      <c r="H170">
        <v>7</v>
      </c>
      <c r="I170">
        <v>0.33733922100000002</v>
      </c>
      <c r="J170">
        <v>934.68023500000004</v>
      </c>
      <c r="K170">
        <v>-59.449325899999998</v>
      </c>
      <c r="L170">
        <v>88.9745487</v>
      </c>
      <c r="M170">
        <v>14063.883900000001</v>
      </c>
      <c r="N170">
        <v>90.664289999999994</v>
      </c>
      <c r="O170">
        <v>14403.873900000001</v>
      </c>
      <c r="P170">
        <f t="shared" si="9"/>
        <v>100000000</v>
      </c>
      <c r="Q170" s="9">
        <f t="shared" si="8"/>
        <v>-9.6367287500003234E-4</v>
      </c>
      <c r="R170" t="b">
        <f t="shared" si="10"/>
        <v>1</v>
      </c>
      <c r="S170" t="b">
        <f t="shared" si="11"/>
        <v>0</v>
      </c>
    </row>
    <row r="171" spans="2:19" x14ac:dyDescent="0.2">
      <c r="B171">
        <v>88.888888888888886</v>
      </c>
      <c r="C171">
        <v>40</v>
      </c>
      <c r="D171">
        <v>20</v>
      </c>
      <c r="E171">
        <v>0.8</v>
      </c>
      <c r="F171">
        <v>0.75</v>
      </c>
      <c r="G171">
        <v>65</v>
      </c>
      <c r="H171">
        <v>8</v>
      </c>
      <c r="I171">
        <v>0.31717219600000002</v>
      </c>
      <c r="J171">
        <v>1012.0148</v>
      </c>
      <c r="K171">
        <v>-23.851569699999999</v>
      </c>
      <c r="L171">
        <v>88.810385499999995</v>
      </c>
      <c r="M171">
        <v>15109.691500000001</v>
      </c>
      <c r="N171">
        <v>79.824525100000002</v>
      </c>
      <c r="O171">
        <v>13476.6859</v>
      </c>
      <c r="P171">
        <f t="shared" si="9"/>
        <v>100000000</v>
      </c>
      <c r="Q171" s="9">
        <f t="shared" si="8"/>
        <v>8.8316312500001713E-4</v>
      </c>
      <c r="R171" t="b">
        <f t="shared" si="10"/>
        <v>1</v>
      </c>
      <c r="S171" t="b">
        <f t="shared" si="11"/>
        <v>0</v>
      </c>
    </row>
    <row r="172" spans="2:19" x14ac:dyDescent="0.2">
      <c r="B172">
        <v>88.888888888888886</v>
      </c>
      <c r="C172">
        <v>40</v>
      </c>
      <c r="D172">
        <v>20</v>
      </c>
      <c r="E172">
        <v>0.8</v>
      </c>
      <c r="F172">
        <v>0.75</v>
      </c>
      <c r="G172">
        <v>65</v>
      </c>
      <c r="H172">
        <v>9</v>
      </c>
      <c r="I172">
        <v>0.30184407200000002</v>
      </c>
      <c r="J172">
        <v>1081.3960400000001</v>
      </c>
      <c r="K172">
        <v>14.3516046</v>
      </c>
      <c r="L172">
        <v>88.877165700000006</v>
      </c>
      <c r="M172">
        <v>16105.6988</v>
      </c>
      <c r="N172">
        <v>70.655100899999994</v>
      </c>
      <c r="O172">
        <v>12542.1149</v>
      </c>
      <c r="P172">
        <f t="shared" si="9"/>
        <v>75.350183490980527</v>
      </c>
      <c r="Q172" s="9">
        <f t="shared" si="8"/>
        <v>1.3188587499989523E-4</v>
      </c>
      <c r="R172" t="b">
        <f t="shared" si="10"/>
        <v>1</v>
      </c>
      <c r="S172" t="b">
        <f t="shared" si="11"/>
        <v>0</v>
      </c>
    </row>
    <row r="173" spans="2:19" x14ac:dyDescent="0.2">
      <c r="B173">
        <v>88.888888888888886</v>
      </c>
      <c r="C173">
        <v>40</v>
      </c>
      <c r="D173">
        <v>20</v>
      </c>
      <c r="E173">
        <v>0.8</v>
      </c>
      <c r="F173">
        <v>0.75</v>
      </c>
      <c r="G173">
        <v>65</v>
      </c>
      <c r="H173">
        <v>10</v>
      </c>
      <c r="I173">
        <v>0.28751879299999999</v>
      </c>
      <c r="J173">
        <v>1153.3073300000001</v>
      </c>
      <c r="K173">
        <v>55.9398664</v>
      </c>
      <c r="L173">
        <v>88.809933700000002</v>
      </c>
      <c r="M173">
        <v>16902.5046</v>
      </c>
      <c r="N173">
        <v>62.726543999999997</v>
      </c>
      <c r="O173">
        <v>11593.1286</v>
      </c>
      <c r="P173">
        <f t="shared" si="9"/>
        <v>20.616912485153883</v>
      </c>
      <c r="Q173" s="9">
        <f t="shared" si="8"/>
        <v>8.8824587499994226E-4</v>
      </c>
      <c r="R173" t="b">
        <f t="shared" si="10"/>
        <v>1</v>
      </c>
      <c r="S173" t="b">
        <f t="shared" si="11"/>
        <v>0</v>
      </c>
    </row>
    <row r="174" spans="2:19" x14ac:dyDescent="0.2">
      <c r="B174">
        <v>88.888888888888886</v>
      </c>
      <c r="C174">
        <v>40</v>
      </c>
      <c r="D174">
        <v>20</v>
      </c>
      <c r="E174">
        <v>0.8</v>
      </c>
      <c r="F174">
        <v>0.75</v>
      </c>
      <c r="G174">
        <v>65</v>
      </c>
      <c r="H174">
        <v>11</v>
      </c>
      <c r="I174">
        <v>0.27198634100000002</v>
      </c>
      <c r="J174">
        <v>1239.29402</v>
      </c>
      <c r="K174">
        <v>103.014197</v>
      </c>
      <c r="L174">
        <v>88.970192600000004</v>
      </c>
      <c r="M174">
        <v>17500.108899999999</v>
      </c>
      <c r="N174">
        <v>55.609380799999997</v>
      </c>
      <c r="O174">
        <v>10622.694799999999</v>
      </c>
      <c r="P174">
        <f t="shared" si="9"/>
        <v>12.030322577770519</v>
      </c>
      <c r="Q174" s="9">
        <f t="shared" si="8"/>
        <v>-9.1466675000008381E-4</v>
      </c>
      <c r="R174" t="b">
        <f t="shared" si="10"/>
        <v>1</v>
      </c>
      <c r="S174" t="b">
        <f t="shared" si="11"/>
        <v>0</v>
      </c>
    </row>
    <row r="175" spans="2:19" x14ac:dyDescent="0.2">
      <c r="B175">
        <v>88.888888888888886</v>
      </c>
      <c r="C175">
        <v>40</v>
      </c>
      <c r="D175">
        <v>20</v>
      </c>
      <c r="E175">
        <v>0.8</v>
      </c>
      <c r="F175">
        <v>0.75</v>
      </c>
      <c r="G175">
        <v>65</v>
      </c>
      <c r="H175">
        <v>12</v>
      </c>
      <c r="I175">
        <v>0.25591342700000003</v>
      </c>
      <c r="J175">
        <v>1339.0194300000001</v>
      </c>
      <c r="K175">
        <v>153.19798399999999</v>
      </c>
      <c r="L175">
        <v>88.842478099999994</v>
      </c>
      <c r="M175">
        <v>17649.509999999998</v>
      </c>
      <c r="N175">
        <v>48.8741378</v>
      </c>
      <c r="O175">
        <v>9623.7811799999999</v>
      </c>
      <c r="P175">
        <f t="shared" si="9"/>
        <v>8.7404507229024642</v>
      </c>
      <c r="Q175" s="9">
        <f t="shared" si="8"/>
        <v>5.2212137500003315E-4</v>
      </c>
      <c r="R175" t="b">
        <f t="shared" si="10"/>
        <v>1</v>
      </c>
      <c r="S175" t="b">
        <f t="shared" si="11"/>
        <v>0</v>
      </c>
    </row>
    <row r="176" spans="2:19" x14ac:dyDescent="0.2">
      <c r="B176">
        <v>88.888888888888886</v>
      </c>
      <c r="C176">
        <v>40</v>
      </c>
      <c r="D176">
        <v>20</v>
      </c>
      <c r="E176">
        <v>0.8</v>
      </c>
      <c r="F176">
        <v>0.75</v>
      </c>
      <c r="G176">
        <v>65</v>
      </c>
      <c r="H176">
        <v>13</v>
      </c>
      <c r="I176">
        <v>0.23653603000000001</v>
      </c>
      <c r="J176">
        <v>1475.3260700000001</v>
      </c>
      <c r="K176">
        <v>211.279279</v>
      </c>
      <c r="L176">
        <v>88.800992600000001</v>
      </c>
      <c r="M176">
        <v>17251.107100000001</v>
      </c>
      <c r="N176">
        <v>42.091341399999997</v>
      </c>
      <c r="O176">
        <v>8589.3554199999999</v>
      </c>
      <c r="P176">
        <f t="shared" si="9"/>
        <v>6.9828242361618438</v>
      </c>
      <c r="Q176" s="9">
        <f t="shared" si="8"/>
        <v>9.8883324999995644E-4</v>
      </c>
      <c r="R176" t="b">
        <f t="shared" si="10"/>
        <v>1</v>
      </c>
      <c r="S176" t="b">
        <f t="shared" si="11"/>
        <v>0</v>
      </c>
    </row>
    <row r="177" spans="2:19" x14ac:dyDescent="0.2">
      <c r="B177">
        <v>88.888888888888886</v>
      </c>
      <c r="C177">
        <v>40</v>
      </c>
      <c r="D177">
        <v>20</v>
      </c>
      <c r="E177">
        <v>0.8</v>
      </c>
      <c r="F177">
        <v>0.75</v>
      </c>
      <c r="G177">
        <v>65</v>
      </c>
      <c r="H177">
        <v>14</v>
      </c>
      <c r="I177">
        <v>0.21244495099999999</v>
      </c>
      <c r="J177">
        <v>1680.1240600000001</v>
      </c>
      <c r="K177">
        <v>286.64700399999998</v>
      </c>
      <c r="L177">
        <v>88.8826617</v>
      </c>
      <c r="M177">
        <v>16130.598900000001</v>
      </c>
      <c r="N177">
        <v>34.831518199999998</v>
      </c>
      <c r="O177">
        <v>7512.3852699999998</v>
      </c>
      <c r="P177">
        <f t="shared" si="9"/>
        <v>5.8612999143713367</v>
      </c>
      <c r="Q177" s="9">
        <f t="shared" si="8"/>
        <v>7.00558749999658E-5</v>
      </c>
      <c r="R177" t="b">
        <f t="shared" si="10"/>
        <v>1</v>
      </c>
      <c r="S177" t="b">
        <f t="shared" si="11"/>
        <v>0</v>
      </c>
    </row>
    <row r="178" spans="2:19" x14ac:dyDescent="0.2">
      <c r="B178">
        <v>88.888888888888886</v>
      </c>
      <c r="C178">
        <v>40</v>
      </c>
      <c r="D178">
        <v>20</v>
      </c>
      <c r="E178">
        <v>0.8</v>
      </c>
      <c r="F178">
        <v>0.75</v>
      </c>
      <c r="G178">
        <v>65</v>
      </c>
      <c r="H178">
        <v>15</v>
      </c>
      <c r="I178">
        <v>0.187329312</v>
      </c>
      <c r="J178">
        <v>1966.3298299999999</v>
      </c>
      <c r="K178">
        <v>398.27563400000003</v>
      </c>
      <c r="L178">
        <v>88.976037700000006</v>
      </c>
      <c r="M178">
        <v>14462.2868</v>
      </c>
      <c r="N178">
        <v>26.665194700000001</v>
      </c>
      <c r="O178">
        <v>6385.8384299999998</v>
      </c>
      <c r="P178">
        <f t="shared" si="9"/>
        <v>4.9371080280547615</v>
      </c>
      <c r="Q178" s="9">
        <f t="shared" si="8"/>
        <v>-9.8042412500010567E-4</v>
      </c>
      <c r="R178" t="b">
        <f t="shared" si="10"/>
        <v>1</v>
      </c>
      <c r="S178" t="b">
        <f t="shared" si="11"/>
        <v>0</v>
      </c>
    </row>
    <row r="179" spans="2:19" x14ac:dyDescent="0.2">
      <c r="B179">
        <v>88.888888888888886</v>
      </c>
      <c r="C179">
        <v>40</v>
      </c>
      <c r="D179">
        <v>20</v>
      </c>
      <c r="E179">
        <v>0.8</v>
      </c>
      <c r="F179">
        <v>0.75</v>
      </c>
      <c r="G179">
        <v>70</v>
      </c>
      <c r="H179">
        <v>5</v>
      </c>
      <c r="I179">
        <v>0.47833508299999999</v>
      </c>
      <c r="J179">
        <v>650.58017299999995</v>
      </c>
      <c r="K179">
        <v>-167.67618899999999</v>
      </c>
      <c r="L179">
        <v>88.985735599999998</v>
      </c>
      <c r="M179">
        <v>10602.7587</v>
      </c>
      <c r="N179">
        <v>133.222838</v>
      </c>
      <c r="O179">
        <v>16678.992900000001</v>
      </c>
      <c r="P179">
        <f t="shared" si="9"/>
        <v>100000000</v>
      </c>
      <c r="Q179" s="9">
        <f t="shared" si="8"/>
        <v>-1.0895255000000147E-3</v>
      </c>
      <c r="R179" t="b">
        <f t="shared" si="10"/>
        <v>1</v>
      </c>
      <c r="S179" t="b">
        <f t="shared" si="11"/>
        <v>0</v>
      </c>
    </row>
    <row r="180" spans="2:19" x14ac:dyDescent="0.2">
      <c r="B180">
        <v>88.888888888888886</v>
      </c>
      <c r="C180">
        <v>40</v>
      </c>
      <c r="D180">
        <v>20</v>
      </c>
      <c r="E180">
        <v>0.8</v>
      </c>
      <c r="F180">
        <v>0.75</v>
      </c>
      <c r="G180">
        <v>70</v>
      </c>
      <c r="H180">
        <v>6</v>
      </c>
      <c r="I180">
        <v>0.37188152800000002</v>
      </c>
      <c r="J180">
        <v>843.06995099999995</v>
      </c>
      <c r="K180">
        <v>-137.02654000000001</v>
      </c>
      <c r="L180">
        <v>88.856289399999994</v>
      </c>
      <c r="M180">
        <v>11748.166999999999</v>
      </c>
      <c r="N180">
        <v>116.22239500000001</v>
      </c>
      <c r="O180">
        <v>15834.7829</v>
      </c>
      <c r="P180">
        <f t="shared" si="9"/>
        <v>100000000</v>
      </c>
      <c r="Q180" s="9">
        <f t="shared" si="8"/>
        <v>3.6674425000002845E-4</v>
      </c>
      <c r="R180" t="b">
        <f t="shared" si="10"/>
        <v>1</v>
      </c>
      <c r="S180" t="b">
        <f t="shared" si="11"/>
        <v>0</v>
      </c>
    </row>
    <row r="181" spans="2:19" x14ac:dyDescent="0.2">
      <c r="B181">
        <v>88.888888888888886</v>
      </c>
      <c r="C181">
        <v>40</v>
      </c>
      <c r="D181">
        <v>20</v>
      </c>
      <c r="E181">
        <v>0.8</v>
      </c>
      <c r="F181">
        <v>0.75</v>
      </c>
      <c r="G181">
        <v>70</v>
      </c>
      <c r="H181">
        <v>7</v>
      </c>
      <c r="I181">
        <v>0.32378105299999999</v>
      </c>
      <c r="J181">
        <v>974.77229799999998</v>
      </c>
      <c r="K181">
        <v>-100.330237</v>
      </c>
      <c r="L181">
        <v>88.873272900000003</v>
      </c>
      <c r="M181">
        <v>12868.6752</v>
      </c>
      <c r="N181">
        <v>101.725421</v>
      </c>
      <c r="O181">
        <v>14959.794599999999</v>
      </c>
      <c r="P181">
        <f t="shared" si="9"/>
        <v>100000000</v>
      </c>
      <c r="Q181" s="9">
        <f t="shared" si="8"/>
        <v>1.7567987499992555E-4</v>
      </c>
      <c r="R181" t="b">
        <f t="shared" si="10"/>
        <v>1</v>
      </c>
      <c r="S181" t="b">
        <f t="shared" si="11"/>
        <v>0</v>
      </c>
    </row>
    <row r="182" spans="2:19" x14ac:dyDescent="0.2">
      <c r="B182">
        <v>88.888888888888886</v>
      </c>
      <c r="C182">
        <v>40</v>
      </c>
      <c r="D182">
        <v>20</v>
      </c>
      <c r="E182">
        <v>0.8</v>
      </c>
      <c r="F182">
        <v>0.75</v>
      </c>
      <c r="G182">
        <v>70</v>
      </c>
      <c r="H182">
        <v>8</v>
      </c>
      <c r="I182">
        <v>0.29462954299999999</v>
      </c>
      <c r="J182">
        <v>1071.84069</v>
      </c>
      <c r="K182">
        <v>-60.879962399999997</v>
      </c>
      <c r="L182">
        <v>88.797606700000003</v>
      </c>
      <c r="M182">
        <v>13914.4828</v>
      </c>
      <c r="N182">
        <v>89.359626500000005</v>
      </c>
      <c r="O182">
        <v>14055.635</v>
      </c>
      <c r="P182">
        <f t="shared" si="9"/>
        <v>100000000</v>
      </c>
      <c r="Q182" s="9">
        <f t="shared" si="8"/>
        <v>1.026924624999932E-3</v>
      </c>
      <c r="R182" t="b">
        <f t="shared" si="10"/>
        <v>1</v>
      </c>
      <c r="S182" t="b">
        <f t="shared" si="11"/>
        <v>0</v>
      </c>
    </row>
    <row r="183" spans="2:19" x14ac:dyDescent="0.2">
      <c r="B183">
        <v>88.888888888888886</v>
      </c>
      <c r="C183">
        <v>40</v>
      </c>
      <c r="D183">
        <v>20</v>
      </c>
      <c r="E183">
        <v>0.8</v>
      </c>
      <c r="F183">
        <v>0.75</v>
      </c>
      <c r="G183">
        <v>70</v>
      </c>
      <c r="H183">
        <v>9</v>
      </c>
      <c r="I183">
        <v>0.28047402100000002</v>
      </c>
      <c r="J183">
        <v>1151.7195200000001</v>
      </c>
      <c r="K183">
        <v>-18.8295478</v>
      </c>
      <c r="L183">
        <v>88.876143900000002</v>
      </c>
      <c r="M183">
        <v>14910.49</v>
      </c>
      <c r="N183">
        <v>78.752721600000001</v>
      </c>
      <c r="O183">
        <v>13123.9113</v>
      </c>
      <c r="P183">
        <f t="shared" si="9"/>
        <v>100000000</v>
      </c>
      <c r="Q183" s="9">
        <f t="shared" si="8"/>
        <v>1.4338112499993728E-4</v>
      </c>
      <c r="R183" t="b">
        <f t="shared" si="10"/>
        <v>1</v>
      </c>
      <c r="S183" t="b">
        <f t="shared" si="11"/>
        <v>0</v>
      </c>
    </row>
    <row r="184" spans="2:19" x14ac:dyDescent="0.2">
      <c r="B184">
        <v>88.888888888888886</v>
      </c>
      <c r="C184">
        <v>40</v>
      </c>
      <c r="D184">
        <v>20</v>
      </c>
      <c r="E184">
        <v>0.8</v>
      </c>
      <c r="F184">
        <v>0.75</v>
      </c>
      <c r="G184">
        <v>70</v>
      </c>
      <c r="H184">
        <v>10</v>
      </c>
      <c r="I184">
        <v>0.26893857399999999</v>
      </c>
      <c r="J184">
        <v>1222.8247100000001</v>
      </c>
      <c r="K184">
        <v>25.413660700000001</v>
      </c>
      <c r="L184">
        <v>88.950247899999994</v>
      </c>
      <c r="M184">
        <v>15806.8966</v>
      </c>
      <c r="N184">
        <v>69.532415999999998</v>
      </c>
      <c r="O184">
        <v>12166.230799999999</v>
      </c>
      <c r="P184">
        <f t="shared" si="9"/>
        <v>48.11682678993192</v>
      </c>
      <c r="Q184" s="9">
        <f t="shared" si="8"/>
        <v>-6.9028887499996479E-4</v>
      </c>
      <c r="R184" t="b">
        <f t="shared" si="10"/>
        <v>1</v>
      </c>
      <c r="S184" t="b">
        <f t="shared" si="11"/>
        <v>0</v>
      </c>
    </row>
    <row r="185" spans="2:19" x14ac:dyDescent="0.2">
      <c r="B185">
        <v>88.888888888888886</v>
      </c>
      <c r="C185">
        <v>40</v>
      </c>
      <c r="D185">
        <v>20</v>
      </c>
      <c r="E185">
        <v>0.8</v>
      </c>
      <c r="F185">
        <v>0.75</v>
      </c>
      <c r="G185">
        <v>70</v>
      </c>
      <c r="H185">
        <v>11</v>
      </c>
      <c r="I185">
        <v>0.25878013</v>
      </c>
      <c r="J185">
        <v>1292.0920799999999</v>
      </c>
      <c r="K185">
        <v>71.867404800000003</v>
      </c>
      <c r="L185">
        <v>88.806541600000003</v>
      </c>
      <c r="M185">
        <v>16504.101699999999</v>
      </c>
      <c r="N185">
        <v>61.326419700000002</v>
      </c>
      <c r="O185">
        <v>11184.200500000001</v>
      </c>
      <c r="P185">
        <f t="shared" si="9"/>
        <v>17.978833152466915</v>
      </c>
      <c r="Q185" s="9">
        <f t="shared" si="8"/>
        <v>9.2640699999993362E-4</v>
      </c>
      <c r="R185" t="b">
        <f t="shared" si="10"/>
        <v>1</v>
      </c>
      <c r="S185" t="b">
        <f t="shared" si="11"/>
        <v>0</v>
      </c>
    </row>
    <row r="186" spans="2:19" x14ac:dyDescent="0.2">
      <c r="B186">
        <v>88.888888888888886</v>
      </c>
      <c r="C186">
        <v>40</v>
      </c>
      <c r="D186">
        <v>20</v>
      </c>
      <c r="E186">
        <v>0.8</v>
      </c>
      <c r="F186">
        <v>0.75</v>
      </c>
      <c r="G186">
        <v>70</v>
      </c>
      <c r="H186">
        <v>12</v>
      </c>
      <c r="I186">
        <v>0.24656218499999999</v>
      </c>
      <c r="J186">
        <v>1380.3418200000001</v>
      </c>
      <c r="K186">
        <v>125.524959</v>
      </c>
      <c r="L186">
        <v>88.895490499999994</v>
      </c>
      <c r="M186">
        <v>17002.105299999999</v>
      </c>
      <c r="N186">
        <v>53.7624426</v>
      </c>
      <c r="O186">
        <v>10179.4275</v>
      </c>
      <c r="P186">
        <f t="shared" si="9"/>
        <v>10.99655264575709</v>
      </c>
      <c r="Q186" s="9">
        <f t="shared" si="8"/>
        <v>-7.4268124999967707E-5</v>
      </c>
      <c r="R186" t="b">
        <f t="shared" si="10"/>
        <v>1</v>
      </c>
      <c r="S186" t="b">
        <f t="shared" si="11"/>
        <v>0</v>
      </c>
    </row>
    <row r="187" spans="2:19" x14ac:dyDescent="0.2">
      <c r="B187">
        <v>88.888888888888886</v>
      </c>
      <c r="C187">
        <v>40</v>
      </c>
      <c r="D187">
        <v>20</v>
      </c>
      <c r="E187">
        <v>0.8</v>
      </c>
      <c r="F187">
        <v>0.75</v>
      </c>
      <c r="G187">
        <v>70</v>
      </c>
      <c r="H187">
        <v>13</v>
      </c>
      <c r="I187">
        <v>0.23316024099999999</v>
      </c>
      <c r="J187">
        <v>1486.67128</v>
      </c>
      <c r="K187">
        <v>184.16215299999999</v>
      </c>
      <c r="L187">
        <v>88.888502000000003</v>
      </c>
      <c r="M187">
        <v>17126.606199999998</v>
      </c>
      <c r="N187">
        <v>46.468194699999998</v>
      </c>
      <c r="O187">
        <v>9153.5191799999993</v>
      </c>
      <c r="P187">
        <f t="shared" si="9"/>
        <v>8.0726210884382965</v>
      </c>
      <c r="Q187" s="9">
        <f t="shared" si="8"/>
        <v>4.3524999999355885E-6</v>
      </c>
      <c r="R187" t="b">
        <f t="shared" si="10"/>
        <v>1</v>
      </c>
      <c r="S187" t="b">
        <f t="shared" si="11"/>
        <v>0</v>
      </c>
    </row>
    <row r="188" spans="2:19" x14ac:dyDescent="0.2">
      <c r="B188">
        <v>88.888888888888886</v>
      </c>
      <c r="C188">
        <v>40</v>
      </c>
      <c r="D188">
        <v>20</v>
      </c>
      <c r="E188">
        <v>0.8</v>
      </c>
      <c r="F188">
        <v>0.75</v>
      </c>
      <c r="G188">
        <v>70</v>
      </c>
      <c r="H188">
        <v>14</v>
      </c>
      <c r="I188">
        <v>0.21712235699999999</v>
      </c>
      <c r="J188">
        <v>1628.8145199999999</v>
      </c>
      <c r="K188">
        <v>251.21587</v>
      </c>
      <c r="L188">
        <v>88.790695799999995</v>
      </c>
      <c r="M188">
        <v>16703.303100000001</v>
      </c>
      <c r="N188">
        <v>39.071385999999997</v>
      </c>
      <c r="O188">
        <v>8108.0825100000002</v>
      </c>
      <c r="P188">
        <f t="shared" si="9"/>
        <v>6.4837246150093941</v>
      </c>
      <c r="Q188" s="9">
        <f t="shared" si="8"/>
        <v>1.1046722500000251E-3</v>
      </c>
      <c r="R188" t="b">
        <f t="shared" si="10"/>
        <v>1</v>
      </c>
      <c r="S188" t="b">
        <f t="shared" si="11"/>
        <v>0</v>
      </c>
    </row>
    <row r="189" spans="2:19" x14ac:dyDescent="0.2">
      <c r="B189">
        <v>88.888888888888886</v>
      </c>
      <c r="C189">
        <v>40</v>
      </c>
      <c r="D189">
        <v>20</v>
      </c>
      <c r="E189">
        <v>0.8</v>
      </c>
      <c r="F189">
        <v>0.75</v>
      </c>
      <c r="G189">
        <v>70</v>
      </c>
      <c r="H189">
        <v>15</v>
      </c>
      <c r="I189">
        <v>0.196487573</v>
      </c>
      <c r="J189">
        <v>1846.63159</v>
      </c>
      <c r="K189">
        <v>340.83425</v>
      </c>
      <c r="L189">
        <v>88.891422700000007</v>
      </c>
      <c r="M189">
        <v>15657.495500000001</v>
      </c>
      <c r="N189">
        <v>31.199726299999998</v>
      </c>
      <c r="O189">
        <v>7044.72469</v>
      </c>
      <c r="P189">
        <f t="shared" si="9"/>
        <v>5.4179754235379809</v>
      </c>
      <c r="Q189" s="9">
        <f t="shared" si="8"/>
        <v>-2.8505375000111854E-5</v>
      </c>
      <c r="R189" t="b">
        <f t="shared" si="10"/>
        <v>1</v>
      </c>
      <c r="S189" t="b">
        <f t="shared" si="11"/>
        <v>0</v>
      </c>
    </row>
    <row r="190" spans="2:19" x14ac:dyDescent="0.2">
      <c r="B190">
        <v>88.888888888888886</v>
      </c>
      <c r="C190">
        <v>40</v>
      </c>
      <c r="D190">
        <v>20</v>
      </c>
      <c r="E190">
        <v>0.8</v>
      </c>
      <c r="F190">
        <v>0.75</v>
      </c>
      <c r="G190">
        <v>75</v>
      </c>
      <c r="H190">
        <v>5</v>
      </c>
      <c r="I190">
        <v>0.59090685600000004</v>
      </c>
      <c r="J190">
        <v>522.57367999999997</v>
      </c>
      <c r="K190">
        <v>-217.73834400000001</v>
      </c>
      <c r="L190">
        <v>88.840536799999995</v>
      </c>
      <c r="M190">
        <v>9532.0508499999996</v>
      </c>
      <c r="N190">
        <v>148.134795</v>
      </c>
      <c r="O190">
        <v>16963.3478</v>
      </c>
      <c r="P190">
        <f t="shared" si="9"/>
        <v>100000000</v>
      </c>
      <c r="Q190" s="9">
        <f t="shared" si="8"/>
        <v>5.4396100000001727E-4</v>
      </c>
      <c r="R190" t="b">
        <f t="shared" si="10"/>
        <v>1</v>
      </c>
      <c r="S190" t="b">
        <f t="shared" si="11"/>
        <v>0</v>
      </c>
    </row>
    <row r="191" spans="2:19" x14ac:dyDescent="0.2">
      <c r="B191">
        <v>88.888888888888886</v>
      </c>
      <c r="C191">
        <v>40</v>
      </c>
      <c r="D191">
        <v>20</v>
      </c>
      <c r="E191">
        <v>0.8</v>
      </c>
      <c r="F191">
        <v>0.75</v>
      </c>
      <c r="G191">
        <v>75</v>
      </c>
      <c r="H191">
        <v>6</v>
      </c>
      <c r="I191">
        <v>0.39521462899999998</v>
      </c>
      <c r="J191">
        <v>788.19664299999999</v>
      </c>
      <c r="K191">
        <v>-186.283649</v>
      </c>
      <c r="L191">
        <v>88.950419199999999</v>
      </c>
      <c r="M191">
        <v>10677.459199999999</v>
      </c>
      <c r="N191">
        <v>129.663229</v>
      </c>
      <c r="O191">
        <v>16237.4689</v>
      </c>
      <c r="P191">
        <f t="shared" si="9"/>
        <v>100000000</v>
      </c>
      <c r="Q191" s="9">
        <f t="shared" si="8"/>
        <v>-6.9221600000002326E-4</v>
      </c>
      <c r="R191" t="b">
        <f t="shared" si="10"/>
        <v>1</v>
      </c>
      <c r="S191" t="b">
        <f t="shared" si="11"/>
        <v>0</v>
      </c>
    </row>
    <row r="192" spans="2:19" x14ac:dyDescent="0.2">
      <c r="B192">
        <v>88.888888888888886</v>
      </c>
      <c r="C192">
        <v>40</v>
      </c>
      <c r="D192">
        <v>20</v>
      </c>
      <c r="E192">
        <v>0.8</v>
      </c>
      <c r="F192">
        <v>0.75</v>
      </c>
      <c r="G192">
        <v>75</v>
      </c>
      <c r="H192">
        <v>7</v>
      </c>
      <c r="I192">
        <v>0.31941056600000001</v>
      </c>
      <c r="J192">
        <v>983.69471999999996</v>
      </c>
      <c r="K192">
        <v>-147.282363</v>
      </c>
      <c r="L192">
        <v>88.837367700000001</v>
      </c>
      <c r="M192">
        <v>11773.0672</v>
      </c>
      <c r="N192">
        <v>113.570556</v>
      </c>
      <c r="O192">
        <v>15432.9133</v>
      </c>
      <c r="P192">
        <f t="shared" si="9"/>
        <v>100000000</v>
      </c>
      <c r="Q192" s="9">
        <f t="shared" si="8"/>
        <v>5.7961337499994774E-4</v>
      </c>
      <c r="R192" t="b">
        <f t="shared" si="10"/>
        <v>1</v>
      </c>
      <c r="S192" t="b">
        <f t="shared" si="11"/>
        <v>0</v>
      </c>
    </row>
    <row r="193" spans="2:19" x14ac:dyDescent="0.2">
      <c r="B193">
        <v>88.888888888888886</v>
      </c>
      <c r="C193">
        <v>40</v>
      </c>
      <c r="D193">
        <v>20</v>
      </c>
      <c r="E193">
        <v>0.8</v>
      </c>
      <c r="F193">
        <v>0.75</v>
      </c>
      <c r="G193">
        <v>75</v>
      </c>
      <c r="H193">
        <v>8</v>
      </c>
      <c r="I193">
        <v>0.28393559699999998</v>
      </c>
      <c r="J193">
        <v>1114.84979</v>
      </c>
      <c r="K193">
        <v>-102.97478599999999</v>
      </c>
      <c r="L193">
        <v>88.879379499999999</v>
      </c>
      <c r="M193">
        <v>12843.775</v>
      </c>
      <c r="N193">
        <v>99.561657199999999</v>
      </c>
      <c r="O193">
        <v>14562.473900000001</v>
      </c>
      <c r="P193">
        <f t="shared" si="9"/>
        <v>100000000</v>
      </c>
      <c r="Q193" s="9">
        <f t="shared" si="8"/>
        <v>1.0698062499997718E-4</v>
      </c>
      <c r="R193" t="b">
        <f t="shared" si="10"/>
        <v>1</v>
      </c>
      <c r="S193" t="b">
        <f t="shared" si="11"/>
        <v>0</v>
      </c>
    </row>
    <row r="194" spans="2:19" x14ac:dyDescent="0.2">
      <c r="B194">
        <v>88.888888888888886</v>
      </c>
      <c r="C194">
        <v>40</v>
      </c>
      <c r="D194">
        <v>20</v>
      </c>
      <c r="E194">
        <v>0.8</v>
      </c>
      <c r="F194">
        <v>0.75</v>
      </c>
      <c r="G194">
        <v>75</v>
      </c>
      <c r="H194">
        <v>9</v>
      </c>
      <c r="I194">
        <v>0.262333608</v>
      </c>
      <c r="J194">
        <v>1211.76944</v>
      </c>
      <c r="K194">
        <v>-55.675952799999997</v>
      </c>
      <c r="L194">
        <v>88.955248100000006</v>
      </c>
      <c r="M194">
        <v>13864.6824</v>
      </c>
      <c r="N194">
        <v>87.341412000000005</v>
      </c>
      <c r="O194">
        <v>13638.943600000001</v>
      </c>
      <c r="P194">
        <f t="shared" si="9"/>
        <v>100000000</v>
      </c>
      <c r="Q194" s="9">
        <f t="shared" si="8"/>
        <v>-7.4654112500009977E-4</v>
      </c>
      <c r="R194" t="b">
        <f t="shared" si="10"/>
        <v>1</v>
      </c>
      <c r="S194" t="b">
        <f t="shared" si="11"/>
        <v>0</v>
      </c>
    </row>
    <row r="195" spans="2:19" x14ac:dyDescent="0.2">
      <c r="B195">
        <v>88.888888888888886</v>
      </c>
      <c r="C195">
        <v>40</v>
      </c>
      <c r="D195">
        <v>20</v>
      </c>
      <c r="E195">
        <v>0.8</v>
      </c>
      <c r="F195">
        <v>0.75</v>
      </c>
      <c r="G195">
        <v>75</v>
      </c>
      <c r="H195">
        <v>10</v>
      </c>
      <c r="I195">
        <v>0.252767619</v>
      </c>
      <c r="J195">
        <v>1288.8336099999999</v>
      </c>
      <c r="K195">
        <v>-6.4498361800000001</v>
      </c>
      <c r="L195">
        <v>88.983887600000003</v>
      </c>
      <c r="M195">
        <v>14810.889300000001</v>
      </c>
      <c r="N195">
        <v>76.614699999999999</v>
      </c>
      <c r="O195">
        <v>12675.1152</v>
      </c>
      <c r="P195">
        <f t="shared" si="9"/>
        <v>100000000</v>
      </c>
      <c r="Q195" s="9">
        <f t="shared" ref="Q195:Q258" si="12">(B195-L195)/B195</f>
        <v>-1.0687355000000664E-3</v>
      </c>
      <c r="R195" t="b">
        <f t="shared" si="10"/>
        <v>1</v>
      </c>
      <c r="S195" t="b">
        <f t="shared" si="11"/>
        <v>0</v>
      </c>
    </row>
    <row r="196" spans="2:19" x14ac:dyDescent="0.2">
      <c r="B196">
        <v>88.888888888888886</v>
      </c>
      <c r="C196">
        <v>40</v>
      </c>
      <c r="D196">
        <v>20</v>
      </c>
      <c r="E196">
        <v>0.8</v>
      </c>
      <c r="F196">
        <v>0.75</v>
      </c>
      <c r="G196">
        <v>75</v>
      </c>
      <c r="H196">
        <v>11</v>
      </c>
      <c r="I196">
        <v>0.24493474200000001</v>
      </c>
      <c r="J196">
        <v>1355.5130099999999</v>
      </c>
      <c r="K196">
        <v>44.6815201</v>
      </c>
      <c r="L196">
        <v>88.938185700000005</v>
      </c>
      <c r="M196">
        <v>15657.495500000001</v>
      </c>
      <c r="N196">
        <v>67.086400999999995</v>
      </c>
      <c r="O196">
        <v>11683.7816</v>
      </c>
      <c r="P196">
        <f t="shared" ref="P196:P259" si="13">IF(K196&gt;0, J196/K196, 100000000)</f>
        <v>30.337217869183458</v>
      </c>
      <c r="Q196" s="9">
        <f t="shared" si="12"/>
        <v>-5.5458912500009564E-4</v>
      </c>
      <c r="R196" t="b">
        <f t="shared" ref="R196:R259" si="14">ABS(Q196)&lt;0.02</f>
        <v>1</v>
      </c>
      <c r="S196" t="b">
        <f t="shared" ref="S196:S259" si="15">(P196="")</f>
        <v>0</v>
      </c>
    </row>
    <row r="197" spans="2:19" x14ac:dyDescent="0.2">
      <c r="B197">
        <v>88.888888888888886</v>
      </c>
      <c r="C197">
        <v>40</v>
      </c>
      <c r="D197">
        <v>20</v>
      </c>
      <c r="E197">
        <v>0.8</v>
      </c>
      <c r="F197">
        <v>0.75</v>
      </c>
      <c r="G197">
        <v>75</v>
      </c>
      <c r="H197">
        <v>12</v>
      </c>
      <c r="I197">
        <v>0.237835987</v>
      </c>
      <c r="J197">
        <v>1421.4835700000001</v>
      </c>
      <c r="K197">
        <v>98.987443099999993</v>
      </c>
      <c r="L197">
        <v>88.959145599999999</v>
      </c>
      <c r="M197">
        <v>16404.500899999999</v>
      </c>
      <c r="N197">
        <v>58.461394800000001</v>
      </c>
      <c r="O197">
        <v>10677.735699999999</v>
      </c>
      <c r="P197">
        <f t="shared" si="13"/>
        <v>14.360241314284441</v>
      </c>
      <c r="Q197" s="9">
        <f t="shared" si="12"/>
        <v>-7.9038800000002856E-4</v>
      </c>
      <c r="R197" t="b">
        <f t="shared" si="14"/>
        <v>1</v>
      </c>
      <c r="S197" t="b">
        <f t="shared" si="15"/>
        <v>0</v>
      </c>
    </row>
    <row r="198" spans="2:19" x14ac:dyDescent="0.2">
      <c r="B198">
        <v>88.888888888888886</v>
      </c>
      <c r="C198">
        <v>40</v>
      </c>
      <c r="D198">
        <v>20</v>
      </c>
      <c r="E198">
        <v>0.8</v>
      </c>
      <c r="F198">
        <v>0.75</v>
      </c>
      <c r="G198">
        <v>75</v>
      </c>
      <c r="H198">
        <v>13</v>
      </c>
      <c r="I198">
        <v>0.229600847</v>
      </c>
      <c r="J198">
        <v>1500.2505699999999</v>
      </c>
      <c r="K198">
        <v>159.00054499999999</v>
      </c>
      <c r="L198">
        <v>88.938878700000004</v>
      </c>
      <c r="M198">
        <v>16952.304899999999</v>
      </c>
      <c r="N198">
        <v>50.444561</v>
      </c>
      <c r="O198">
        <v>9669.7703899999997</v>
      </c>
      <c r="P198">
        <f t="shared" si="13"/>
        <v>9.4355058342724547</v>
      </c>
      <c r="Q198" s="9">
        <f t="shared" si="12"/>
        <v>-5.6238537500007623E-4</v>
      </c>
      <c r="R198" t="b">
        <f t="shared" si="14"/>
        <v>1</v>
      </c>
      <c r="S198" t="b">
        <f t="shared" si="15"/>
        <v>0</v>
      </c>
    </row>
    <row r="199" spans="2:19" x14ac:dyDescent="0.2">
      <c r="B199">
        <v>88.888888888888886</v>
      </c>
      <c r="C199">
        <v>40</v>
      </c>
      <c r="D199">
        <v>20</v>
      </c>
      <c r="E199">
        <v>0.8</v>
      </c>
      <c r="F199">
        <v>0.75</v>
      </c>
      <c r="G199">
        <v>75</v>
      </c>
      <c r="H199">
        <v>14</v>
      </c>
      <c r="I199">
        <v>0.22065123</v>
      </c>
      <c r="J199">
        <v>1591.24802</v>
      </c>
      <c r="K199">
        <v>223.575233</v>
      </c>
      <c r="L199">
        <v>88.867523800000001</v>
      </c>
      <c r="M199">
        <v>17251.107100000001</v>
      </c>
      <c r="N199">
        <v>42.740779400000001</v>
      </c>
      <c r="O199">
        <v>8672.6785999999993</v>
      </c>
      <c r="P199">
        <f t="shared" si="13"/>
        <v>7.1172821723057309</v>
      </c>
      <c r="Q199" s="9">
        <f t="shared" si="12"/>
        <v>2.4035724999995625E-4</v>
      </c>
      <c r="R199" t="b">
        <f t="shared" si="14"/>
        <v>1</v>
      </c>
      <c r="S199" t="b">
        <f t="shared" si="15"/>
        <v>0</v>
      </c>
    </row>
    <row r="200" spans="2:19" x14ac:dyDescent="0.2">
      <c r="B200">
        <v>88.888888888888886</v>
      </c>
      <c r="C200">
        <v>40</v>
      </c>
      <c r="D200">
        <v>20</v>
      </c>
      <c r="E200">
        <v>0.8</v>
      </c>
      <c r="F200">
        <v>0.75</v>
      </c>
      <c r="G200">
        <v>75</v>
      </c>
      <c r="H200">
        <v>15</v>
      </c>
      <c r="I200">
        <v>0.21028630800000001</v>
      </c>
      <c r="J200">
        <v>1704.2745600000001</v>
      </c>
      <c r="K200">
        <v>295.92434400000002</v>
      </c>
      <c r="L200">
        <v>88.949160399999997</v>
      </c>
      <c r="M200">
        <v>17300.907500000001</v>
      </c>
      <c r="N200">
        <v>35.054929700000002</v>
      </c>
      <c r="O200">
        <v>7699.2531799999997</v>
      </c>
      <c r="P200">
        <f t="shared" si="13"/>
        <v>5.759156333552605</v>
      </c>
      <c r="Q200" s="9">
        <f t="shared" si="12"/>
        <v>-6.780544999999982E-4</v>
      </c>
      <c r="R200" t="b">
        <f t="shared" si="14"/>
        <v>1</v>
      </c>
      <c r="S200" t="b">
        <f t="shared" si="15"/>
        <v>0</v>
      </c>
    </row>
    <row r="201" spans="2:19" x14ac:dyDescent="0.2">
      <c r="B201">
        <v>93.333333333333329</v>
      </c>
      <c r="C201">
        <v>40</v>
      </c>
      <c r="D201">
        <v>20</v>
      </c>
      <c r="E201">
        <v>0.8</v>
      </c>
      <c r="F201">
        <v>0.75</v>
      </c>
      <c r="G201">
        <v>50</v>
      </c>
      <c r="H201">
        <v>5</v>
      </c>
      <c r="I201">
        <v>0.55111672099999998</v>
      </c>
      <c r="J201">
        <v>577.01935900000001</v>
      </c>
      <c r="K201">
        <v>-12.324875499999999</v>
      </c>
      <c r="L201">
        <v>93.328379900000002</v>
      </c>
      <c r="M201">
        <v>16753.103500000001</v>
      </c>
      <c r="N201">
        <v>81.1935687</v>
      </c>
      <c r="O201">
        <v>14237.492399999999</v>
      </c>
      <c r="P201">
        <f t="shared" si="13"/>
        <v>100000000</v>
      </c>
      <c r="Q201" s="9">
        <f t="shared" si="12"/>
        <v>5.3072499999931977E-5</v>
      </c>
      <c r="R201" t="b">
        <f t="shared" si="14"/>
        <v>1</v>
      </c>
      <c r="S201" t="b">
        <f t="shared" si="15"/>
        <v>0</v>
      </c>
    </row>
    <row r="202" spans="2:19" x14ac:dyDescent="0.2">
      <c r="B202">
        <v>93.333333333333329</v>
      </c>
      <c r="C202">
        <v>40</v>
      </c>
      <c r="D202">
        <v>20</v>
      </c>
      <c r="E202">
        <v>0.8</v>
      </c>
      <c r="F202">
        <v>0.75</v>
      </c>
      <c r="G202">
        <v>50</v>
      </c>
      <c r="H202">
        <v>6</v>
      </c>
      <c r="I202">
        <v>0.49691068300000002</v>
      </c>
      <c r="J202">
        <v>649.97262699999999</v>
      </c>
      <c r="K202">
        <v>18.774018300000002</v>
      </c>
      <c r="L202">
        <v>93.367940000000004</v>
      </c>
      <c r="M202">
        <v>18396.5154</v>
      </c>
      <c r="N202">
        <v>70.682146399999993</v>
      </c>
      <c r="O202">
        <v>13210.1808</v>
      </c>
      <c r="P202">
        <f t="shared" si="13"/>
        <v>34.620858284771138</v>
      </c>
      <c r="Q202" s="9">
        <f t="shared" si="12"/>
        <v>-3.7078571428581192E-4</v>
      </c>
      <c r="R202" t="b">
        <f t="shared" si="14"/>
        <v>1</v>
      </c>
      <c r="S202" t="b">
        <f t="shared" si="15"/>
        <v>0</v>
      </c>
    </row>
    <row r="203" spans="2:19" x14ac:dyDescent="0.2">
      <c r="B203">
        <v>93.333333333333329</v>
      </c>
      <c r="C203">
        <v>40</v>
      </c>
      <c r="D203">
        <v>20</v>
      </c>
      <c r="E203">
        <v>0.8</v>
      </c>
      <c r="F203">
        <v>0.75</v>
      </c>
      <c r="G203">
        <v>50</v>
      </c>
      <c r="H203">
        <v>7</v>
      </c>
      <c r="I203">
        <v>0.45985533499999998</v>
      </c>
      <c r="J203">
        <v>712.69278599999996</v>
      </c>
      <c r="K203">
        <v>53.302181900000001</v>
      </c>
      <c r="L203">
        <v>93.282192300000006</v>
      </c>
      <c r="M203">
        <v>20039.9274</v>
      </c>
      <c r="N203">
        <v>62.184924500000001</v>
      </c>
      <c r="O203">
        <v>12239.3</v>
      </c>
      <c r="P203">
        <f t="shared" si="13"/>
        <v>13.370799479411179</v>
      </c>
      <c r="Q203" s="9">
        <f t="shared" si="12"/>
        <v>5.4793964285703312E-4</v>
      </c>
      <c r="R203" t="b">
        <f t="shared" si="14"/>
        <v>1</v>
      </c>
      <c r="S203" t="b">
        <f t="shared" si="15"/>
        <v>0</v>
      </c>
    </row>
    <row r="204" spans="2:19" x14ac:dyDescent="0.2">
      <c r="B204">
        <v>93.333333333333329</v>
      </c>
      <c r="C204">
        <v>40</v>
      </c>
      <c r="D204">
        <v>20</v>
      </c>
      <c r="E204">
        <v>0.8</v>
      </c>
      <c r="F204">
        <v>0.75</v>
      </c>
      <c r="G204">
        <v>50</v>
      </c>
      <c r="H204">
        <v>8</v>
      </c>
      <c r="I204">
        <v>0.42977548199999999</v>
      </c>
      <c r="J204">
        <v>773.79239700000005</v>
      </c>
      <c r="K204">
        <v>91.408899000000005</v>
      </c>
      <c r="L204">
        <v>93.2769306</v>
      </c>
      <c r="M204">
        <v>21633.539000000001</v>
      </c>
      <c r="N204">
        <v>55.220796800000002</v>
      </c>
      <c r="O204">
        <v>11307.1774</v>
      </c>
      <c r="P204">
        <f t="shared" si="13"/>
        <v>8.4651757702496777</v>
      </c>
      <c r="Q204" s="9">
        <f t="shared" si="12"/>
        <v>6.0431499999994895E-4</v>
      </c>
      <c r="R204" t="b">
        <f t="shared" si="14"/>
        <v>1</v>
      </c>
      <c r="S204" t="b">
        <f t="shared" si="15"/>
        <v>0</v>
      </c>
    </row>
    <row r="205" spans="2:19" x14ac:dyDescent="0.2">
      <c r="B205">
        <v>93.333333333333329</v>
      </c>
      <c r="C205">
        <v>40</v>
      </c>
      <c r="D205">
        <v>20</v>
      </c>
      <c r="E205">
        <v>0.8</v>
      </c>
      <c r="F205">
        <v>0.75</v>
      </c>
      <c r="G205">
        <v>50</v>
      </c>
      <c r="H205">
        <v>9</v>
      </c>
      <c r="I205">
        <v>0.40202914699999998</v>
      </c>
      <c r="J205">
        <v>839.48196600000006</v>
      </c>
      <c r="K205">
        <v>132.674004</v>
      </c>
      <c r="L205">
        <v>93.326647699999995</v>
      </c>
      <c r="M205">
        <v>22978.148799999999</v>
      </c>
      <c r="N205">
        <v>49.308657400000001</v>
      </c>
      <c r="O205">
        <v>10396.1402</v>
      </c>
      <c r="P205">
        <f t="shared" si="13"/>
        <v>6.3274035658108279</v>
      </c>
      <c r="Q205" s="9">
        <f t="shared" si="12"/>
        <v>7.1631785714286269E-5</v>
      </c>
      <c r="R205" t="b">
        <f t="shared" si="14"/>
        <v>1</v>
      </c>
      <c r="S205" t="b">
        <f t="shared" si="15"/>
        <v>0</v>
      </c>
    </row>
    <row r="206" spans="2:19" x14ac:dyDescent="0.2">
      <c r="B206">
        <v>93.333333333333329</v>
      </c>
      <c r="C206">
        <v>40</v>
      </c>
      <c r="D206">
        <v>20</v>
      </c>
      <c r="E206">
        <v>0.8</v>
      </c>
      <c r="F206">
        <v>0.75</v>
      </c>
      <c r="G206">
        <v>50</v>
      </c>
      <c r="H206">
        <v>10</v>
      </c>
      <c r="I206">
        <v>0.37423022299999997</v>
      </c>
      <c r="J206">
        <v>915.381576</v>
      </c>
      <c r="K206">
        <v>176.72459000000001</v>
      </c>
      <c r="L206">
        <v>93.422877099999994</v>
      </c>
      <c r="M206">
        <v>23824.755000000001</v>
      </c>
      <c r="N206">
        <v>43.967399999999998</v>
      </c>
      <c r="O206">
        <v>9488.51548</v>
      </c>
      <c r="P206">
        <f t="shared" si="13"/>
        <v>5.1797068874229666</v>
      </c>
      <c r="Q206" s="9">
        <f t="shared" si="12"/>
        <v>-9.593974999999843E-4</v>
      </c>
      <c r="R206" t="b">
        <f t="shared" si="14"/>
        <v>1</v>
      </c>
      <c r="S206" t="b">
        <f t="shared" si="15"/>
        <v>0</v>
      </c>
    </row>
    <row r="207" spans="2:19" x14ac:dyDescent="0.2">
      <c r="B207">
        <v>93.333333333333329</v>
      </c>
      <c r="C207">
        <v>40</v>
      </c>
      <c r="D207">
        <v>20</v>
      </c>
      <c r="E207">
        <v>0.8</v>
      </c>
      <c r="F207">
        <v>0.75</v>
      </c>
      <c r="G207">
        <v>50</v>
      </c>
      <c r="H207">
        <v>11</v>
      </c>
      <c r="I207">
        <v>0.34433402400000002</v>
      </c>
      <c r="J207">
        <v>1009.4913</v>
      </c>
      <c r="K207">
        <v>221.62595899999999</v>
      </c>
      <c r="L207">
        <v>93.331626499999999</v>
      </c>
      <c r="M207">
        <v>23625.553599999999</v>
      </c>
      <c r="N207">
        <v>38.715918700000003</v>
      </c>
      <c r="O207">
        <v>8566.6305499999999</v>
      </c>
      <c r="P207">
        <f t="shared" si="13"/>
        <v>4.5549325744823967</v>
      </c>
      <c r="Q207" s="9">
        <f t="shared" si="12"/>
        <v>1.8287499999963026E-5</v>
      </c>
      <c r="R207" t="b">
        <f t="shared" si="14"/>
        <v>1</v>
      </c>
      <c r="S207" t="b">
        <f t="shared" si="15"/>
        <v>0</v>
      </c>
    </row>
    <row r="208" spans="2:19" x14ac:dyDescent="0.2">
      <c r="B208">
        <v>93.333333333333329</v>
      </c>
      <c r="C208">
        <v>40</v>
      </c>
      <c r="D208">
        <v>20</v>
      </c>
      <c r="E208">
        <v>0.8</v>
      </c>
      <c r="F208">
        <v>0.75</v>
      </c>
      <c r="G208">
        <v>50</v>
      </c>
      <c r="H208">
        <v>12</v>
      </c>
      <c r="I208">
        <v>0.297463696</v>
      </c>
      <c r="J208">
        <v>1186.6788899999999</v>
      </c>
      <c r="K208">
        <v>269.168521</v>
      </c>
      <c r="L208">
        <v>93.304550599999999</v>
      </c>
      <c r="M208">
        <v>20936.333999999999</v>
      </c>
      <c r="N208">
        <v>33.073107200000003</v>
      </c>
      <c r="O208">
        <v>7612.8126099999999</v>
      </c>
      <c r="P208">
        <f t="shared" si="13"/>
        <v>4.4086837702689605</v>
      </c>
      <c r="Q208" s="9">
        <f t="shared" si="12"/>
        <v>3.0838642857138971E-4</v>
      </c>
      <c r="R208" t="b">
        <f t="shared" si="14"/>
        <v>1</v>
      </c>
      <c r="S208" t="b">
        <f t="shared" si="15"/>
        <v>0</v>
      </c>
    </row>
    <row r="209" spans="2:19" x14ac:dyDescent="0.2">
      <c r="B209">
        <v>93.333333333333329</v>
      </c>
      <c r="C209">
        <v>40</v>
      </c>
      <c r="D209">
        <v>20</v>
      </c>
      <c r="E209">
        <v>0.8</v>
      </c>
      <c r="F209">
        <v>0.75</v>
      </c>
      <c r="G209">
        <v>50</v>
      </c>
      <c r="H209">
        <v>13</v>
      </c>
      <c r="I209">
        <v>0.242895638</v>
      </c>
      <c r="J209">
        <v>1487.85851</v>
      </c>
      <c r="K209">
        <v>345.63252899999998</v>
      </c>
      <c r="L209">
        <v>93.303983900000006</v>
      </c>
      <c r="M209">
        <v>16952.304899999999</v>
      </c>
      <c r="N209">
        <v>26.5578596</v>
      </c>
      <c r="O209">
        <v>6609.3888999999999</v>
      </c>
      <c r="P209">
        <f t="shared" si="13"/>
        <v>4.3047409753495742</v>
      </c>
      <c r="Q209" s="9">
        <f t="shared" si="12"/>
        <v>3.14458214285602E-4</v>
      </c>
      <c r="R209" t="b">
        <f t="shared" si="14"/>
        <v>1</v>
      </c>
      <c r="S209" t="b">
        <f t="shared" si="15"/>
        <v>0</v>
      </c>
    </row>
    <row r="210" spans="2:19" x14ac:dyDescent="0.2">
      <c r="B210">
        <v>93.333333333333329</v>
      </c>
      <c r="C210">
        <v>40</v>
      </c>
      <c r="D210">
        <v>20</v>
      </c>
      <c r="E210">
        <v>0.8</v>
      </c>
      <c r="F210">
        <v>0.75</v>
      </c>
      <c r="G210">
        <v>50</v>
      </c>
      <c r="H210">
        <v>14</v>
      </c>
      <c r="I210">
        <v>0.21045952100000001</v>
      </c>
      <c r="J210">
        <v>1779.45849</v>
      </c>
      <c r="K210">
        <v>474.55564500000003</v>
      </c>
      <c r="L210">
        <v>93.348249800000005</v>
      </c>
      <c r="M210">
        <v>14362.686100000001</v>
      </c>
      <c r="N210">
        <v>18.6890696</v>
      </c>
      <c r="O210">
        <v>5538.6866200000004</v>
      </c>
      <c r="P210">
        <f t="shared" si="13"/>
        <v>3.7497362190265378</v>
      </c>
      <c r="Q210" s="9">
        <f t="shared" si="12"/>
        <v>-1.5981928571438939E-4</v>
      </c>
      <c r="R210" t="b">
        <f t="shared" si="14"/>
        <v>1</v>
      </c>
      <c r="S210" t="b">
        <f t="shared" si="15"/>
        <v>0</v>
      </c>
    </row>
    <row r="211" spans="2:19" x14ac:dyDescent="0.2">
      <c r="B211">
        <v>93.333333333333329</v>
      </c>
      <c r="C211">
        <v>40</v>
      </c>
      <c r="D211">
        <v>20</v>
      </c>
      <c r="E211">
        <v>0.8</v>
      </c>
      <c r="F211">
        <v>0.75</v>
      </c>
      <c r="G211">
        <v>50</v>
      </c>
      <c r="H211">
        <v>15</v>
      </c>
      <c r="I211">
        <v>0.20267119</v>
      </c>
      <c r="J211">
        <v>1934.6642400000001</v>
      </c>
      <c r="K211">
        <v>657.76326100000006</v>
      </c>
      <c r="L211">
        <v>93.354006299999995</v>
      </c>
      <c r="M211">
        <v>12246.170599999999</v>
      </c>
      <c r="N211">
        <v>8.9856312500000008</v>
      </c>
      <c r="O211">
        <v>4383.0329899999997</v>
      </c>
      <c r="P211">
        <f t="shared" si="13"/>
        <v>2.9412774393308658</v>
      </c>
      <c r="Q211" s="9">
        <f t="shared" si="12"/>
        <v>-2.2149607142856506E-4</v>
      </c>
      <c r="R211" t="b">
        <f t="shared" si="14"/>
        <v>1</v>
      </c>
      <c r="S211" t="b">
        <f t="shared" si="15"/>
        <v>0</v>
      </c>
    </row>
    <row r="212" spans="2:19" x14ac:dyDescent="0.2">
      <c r="B212">
        <v>93.333333333333329</v>
      </c>
      <c r="C212">
        <v>40</v>
      </c>
      <c r="D212">
        <v>20</v>
      </c>
      <c r="E212">
        <v>0.8</v>
      </c>
      <c r="F212">
        <v>0.75</v>
      </c>
      <c r="G212">
        <v>55</v>
      </c>
      <c r="H212">
        <v>5</v>
      </c>
      <c r="I212">
        <v>0.50408332300000003</v>
      </c>
      <c r="J212">
        <v>619.56951600000002</v>
      </c>
      <c r="K212">
        <v>-41.718026299999998</v>
      </c>
      <c r="L212">
        <v>93.310623199999995</v>
      </c>
      <c r="M212">
        <v>15059.891100000001</v>
      </c>
      <c r="N212">
        <v>93.058101800000003</v>
      </c>
      <c r="O212">
        <v>15043.4797</v>
      </c>
      <c r="P212">
        <f t="shared" si="13"/>
        <v>100000000</v>
      </c>
      <c r="Q212" s="9">
        <f t="shared" si="12"/>
        <v>2.4332285714286124E-4</v>
      </c>
      <c r="R212" t="b">
        <f t="shared" si="14"/>
        <v>1</v>
      </c>
      <c r="S212" t="b">
        <f t="shared" si="15"/>
        <v>0</v>
      </c>
    </row>
    <row r="213" spans="2:19" x14ac:dyDescent="0.2">
      <c r="B213">
        <v>93.333333333333329</v>
      </c>
      <c r="C213">
        <v>40</v>
      </c>
      <c r="D213">
        <v>20</v>
      </c>
      <c r="E213">
        <v>0.8</v>
      </c>
      <c r="F213">
        <v>0.75</v>
      </c>
      <c r="G213">
        <v>55</v>
      </c>
      <c r="H213">
        <v>6</v>
      </c>
      <c r="I213">
        <v>0.45785283999999998</v>
      </c>
      <c r="J213">
        <v>698.13391799999999</v>
      </c>
      <c r="K213">
        <v>-12.6596045</v>
      </c>
      <c r="L213">
        <v>93.352508400000005</v>
      </c>
      <c r="M213">
        <v>16553.901999999998</v>
      </c>
      <c r="N213">
        <v>80.833745199999996</v>
      </c>
      <c r="O213">
        <v>14018.41</v>
      </c>
      <c r="P213">
        <f t="shared" si="13"/>
        <v>100000000</v>
      </c>
      <c r="Q213" s="9">
        <f t="shared" si="12"/>
        <v>-2.0544714285724655E-4</v>
      </c>
      <c r="R213" t="b">
        <f t="shared" si="14"/>
        <v>1</v>
      </c>
      <c r="S213" t="b">
        <f t="shared" si="15"/>
        <v>0</v>
      </c>
    </row>
    <row r="214" spans="2:19" x14ac:dyDescent="0.2">
      <c r="B214">
        <v>93.333333333333329</v>
      </c>
      <c r="C214">
        <v>40</v>
      </c>
      <c r="D214">
        <v>20</v>
      </c>
      <c r="E214">
        <v>0.8</v>
      </c>
      <c r="F214">
        <v>0.75</v>
      </c>
      <c r="G214">
        <v>55</v>
      </c>
      <c r="H214">
        <v>7</v>
      </c>
      <c r="I214">
        <v>0.42168138399999999</v>
      </c>
      <c r="J214">
        <v>770.24200199999996</v>
      </c>
      <c r="K214">
        <v>22.1068517</v>
      </c>
      <c r="L214">
        <v>93.378423299999994</v>
      </c>
      <c r="M214">
        <v>17998.112499999999</v>
      </c>
      <c r="N214">
        <v>70.894041900000005</v>
      </c>
      <c r="O214">
        <v>13043.6266</v>
      </c>
      <c r="P214">
        <f t="shared" si="13"/>
        <v>34.841777221493729</v>
      </c>
      <c r="Q214" s="9">
        <f t="shared" si="12"/>
        <v>-4.83106785714276E-4</v>
      </c>
      <c r="R214" t="b">
        <f t="shared" si="14"/>
        <v>1</v>
      </c>
      <c r="S214" t="b">
        <f t="shared" si="15"/>
        <v>0</v>
      </c>
    </row>
    <row r="215" spans="2:19" x14ac:dyDescent="0.2">
      <c r="B215">
        <v>93.333333333333329</v>
      </c>
      <c r="C215">
        <v>40</v>
      </c>
      <c r="D215">
        <v>20</v>
      </c>
      <c r="E215">
        <v>0.8</v>
      </c>
      <c r="F215">
        <v>0.75</v>
      </c>
      <c r="G215">
        <v>55</v>
      </c>
      <c r="H215">
        <v>8</v>
      </c>
      <c r="I215">
        <v>0.39481272000000001</v>
      </c>
      <c r="J215">
        <v>835.03831500000001</v>
      </c>
      <c r="K215">
        <v>59.292999299999998</v>
      </c>
      <c r="L215">
        <v>93.292134899999994</v>
      </c>
      <c r="M215">
        <v>19342.722300000001</v>
      </c>
      <c r="N215">
        <v>62.755110299999998</v>
      </c>
      <c r="O215">
        <v>12102.4571</v>
      </c>
      <c r="P215">
        <f t="shared" si="13"/>
        <v>14.083253079761139</v>
      </c>
      <c r="Q215" s="9">
        <f t="shared" si="12"/>
        <v>4.4141178571430423E-4</v>
      </c>
      <c r="R215" t="b">
        <f t="shared" si="14"/>
        <v>1</v>
      </c>
      <c r="S215" t="b">
        <f t="shared" si="15"/>
        <v>0</v>
      </c>
    </row>
    <row r="216" spans="2:19" x14ac:dyDescent="0.2">
      <c r="B216">
        <v>93.333333333333329</v>
      </c>
      <c r="C216">
        <v>40</v>
      </c>
      <c r="D216">
        <v>20</v>
      </c>
      <c r="E216">
        <v>0.8</v>
      </c>
      <c r="F216">
        <v>0.75</v>
      </c>
      <c r="G216">
        <v>55</v>
      </c>
      <c r="H216">
        <v>9</v>
      </c>
      <c r="I216">
        <v>0.37080150000000001</v>
      </c>
      <c r="J216">
        <v>902.46118000000001</v>
      </c>
      <c r="K216">
        <v>99.723301800000002</v>
      </c>
      <c r="L216">
        <v>93.345429300000006</v>
      </c>
      <c r="M216">
        <v>20537.931100000002</v>
      </c>
      <c r="N216">
        <v>55.933068800000001</v>
      </c>
      <c r="O216">
        <v>11178.229300000001</v>
      </c>
      <c r="P216">
        <f t="shared" si="13"/>
        <v>9.0496520242573837</v>
      </c>
      <c r="Q216" s="9">
        <f t="shared" si="12"/>
        <v>-1.2959964285726196E-4</v>
      </c>
      <c r="R216" t="b">
        <f t="shared" si="14"/>
        <v>1</v>
      </c>
      <c r="S216" t="b">
        <f t="shared" si="15"/>
        <v>0</v>
      </c>
    </row>
    <row r="217" spans="2:19" x14ac:dyDescent="0.2">
      <c r="B217">
        <v>93.333333333333329</v>
      </c>
      <c r="C217">
        <v>40</v>
      </c>
      <c r="D217">
        <v>20</v>
      </c>
      <c r="E217">
        <v>0.8</v>
      </c>
      <c r="F217">
        <v>0.75</v>
      </c>
      <c r="G217">
        <v>55</v>
      </c>
      <c r="H217">
        <v>10</v>
      </c>
      <c r="I217">
        <v>0.34742603900000002</v>
      </c>
      <c r="J217">
        <v>977.61177699999996</v>
      </c>
      <c r="K217">
        <v>142.59162000000001</v>
      </c>
      <c r="L217">
        <v>93.3434618</v>
      </c>
      <c r="M217">
        <v>21334.7369</v>
      </c>
      <c r="N217">
        <v>49.944035999999997</v>
      </c>
      <c r="O217">
        <v>10254.271000000001</v>
      </c>
      <c r="P217">
        <f t="shared" si="13"/>
        <v>6.8560254592801453</v>
      </c>
      <c r="Q217" s="9">
        <f t="shared" si="12"/>
        <v>-1.085192857143369E-4</v>
      </c>
      <c r="R217" t="b">
        <f t="shared" si="14"/>
        <v>1</v>
      </c>
      <c r="S217" t="b">
        <f t="shared" si="15"/>
        <v>0</v>
      </c>
    </row>
    <row r="218" spans="2:19" x14ac:dyDescent="0.2">
      <c r="B218">
        <v>93.333333333333329</v>
      </c>
      <c r="C218">
        <v>40</v>
      </c>
      <c r="D218">
        <v>20</v>
      </c>
      <c r="E218">
        <v>0.8</v>
      </c>
      <c r="F218">
        <v>0.75</v>
      </c>
      <c r="G218">
        <v>55</v>
      </c>
      <c r="H218">
        <v>11</v>
      </c>
      <c r="I218">
        <v>0.32192489299999999</v>
      </c>
      <c r="J218">
        <v>1071.1964700000001</v>
      </c>
      <c r="K218">
        <v>188.48962599999999</v>
      </c>
      <c r="L218">
        <v>93.369954399999997</v>
      </c>
      <c r="M218">
        <v>21484.137900000002</v>
      </c>
      <c r="N218">
        <v>44.304130299999997</v>
      </c>
      <c r="O218">
        <v>9313.9098599999998</v>
      </c>
      <c r="P218">
        <f t="shared" si="13"/>
        <v>5.6830526577627154</v>
      </c>
      <c r="Q218" s="9">
        <f t="shared" si="12"/>
        <v>-3.9236857142859502E-4</v>
      </c>
      <c r="R218" t="b">
        <f t="shared" si="14"/>
        <v>1</v>
      </c>
      <c r="S218" t="b">
        <f t="shared" si="15"/>
        <v>0</v>
      </c>
    </row>
    <row r="219" spans="2:19" x14ac:dyDescent="0.2">
      <c r="B219">
        <v>93.333333333333329</v>
      </c>
      <c r="C219">
        <v>40</v>
      </c>
      <c r="D219">
        <v>20</v>
      </c>
      <c r="E219">
        <v>0.8</v>
      </c>
      <c r="F219">
        <v>0.75</v>
      </c>
      <c r="G219">
        <v>55</v>
      </c>
      <c r="H219">
        <v>12</v>
      </c>
      <c r="I219">
        <v>0.29078771399999997</v>
      </c>
      <c r="J219">
        <v>1205.04952</v>
      </c>
      <c r="K219">
        <v>238.586173</v>
      </c>
      <c r="L219">
        <v>93.338183200000003</v>
      </c>
      <c r="M219">
        <v>20488.130700000002</v>
      </c>
      <c r="N219">
        <v>38.529470099999998</v>
      </c>
      <c r="O219">
        <v>8340.4737100000002</v>
      </c>
      <c r="P219">
        <f t="shared" si="13"/>
        <v>5.0507936182873427</v>
      </c>
      <c r="Q219" s="9">
        <f t="shared" si="12"/>
        <v>-5.196285714294139E-5</v>
      </c>
      <c r="R219" t="b">
        <f t="shared" si="14"/>
        <v>1</v>
      </c>
      <c r="S219" t="b">
        <f t="shared" si="15"/>
        <v>0</v>
      </c>
    </row>
    <row r="220" spans="2:19" x14ac:dyDescent="0.2">
      <c r="B220">
        <v>93.333333333333329</v>
      </c>
      <c r="C220">
        <v>40</v>
      </c>
      <c r="D220">
        <v>20</v>
      </c>
      <c r="E220">
        <v>0.8</v>
      </c>
      <c r="F220">
        <v>0.75</v>
      </c>
      <c r="G220">
        <v>55</v>
      </c>
      <c r="H220">
        <v>13</v>
      </c>
      <c r="I220">
        <v>0.25096490999999999</v>
      </c>
      <c r="J220">
        <v>1424.4843800000001</v>
      </c>
      <c r="K220">
        <v>303.32030500000002</v>
      </c>
      <c r="L220">
        <v>93.279649500000005</v>
      </c>
      <c r="M220">
        <v>18047.912899999999</v>
      </c>
      <c r="N220">
        <v>32.136173800000002</v>
      </c>
      <c r="O220">
        <v>7317.2902800000002</v>
      </c>
      <c r="P220">
        <f t="shared" si="13"/>
        <v>4.6963040604881368</v>
      </c>
      <c r="Q220" s="9">
        <f t="shared" si="12"/>
        <v>5.7518392857132438E-4</v>
      </c>
      <c r="R220" t="b">
        <f t="shared" si="14"/>
        <v>1</v>
      </c>
      <c r="S220" t="b">
        <f t="shared" si="15"/>
        <v>0</v>
      </c>
    </row>
    <row r="221" spans="2:19" x14ac:dyDescent="0.2">
      <c r="B221">
        <v>93.333333333333329</v>
      </c>
      <c r="C221">
        <v>40</v>
      </c>
      <c r="D221">
        <v>20</v>
      </c>
      <c r="E221">
        <v>0.8</v>
      </c>
      <c r="F221">
        <v>0.75</v>
      </c>
      <c r="G221">
        <v>55</v>
      </c>
      <c r="H221">
        <v>14</v>
      </c>
      <c r="I221">
        <v>0.21553450800000001</v>
      </c>
      <c r="J221">
        <v>1709.23606</v>
      </c>
      <c r="K221">
        <v>408.366828</v>
      </c>
      <c r="L221">
        <v>93.321418699999995</v>
      </c>
      <c r="M221">
        <v>15433.393899999999</v>
      </c>
      <c r="N221">
        <v>24.640360099999999</v>
      </c>
      <c r="O221">
        <v>6227.68732</v>
      </c>
      <c r="P221">
        <f t="shared" si="13"/>
        <v>4.185540898047674</v>
      </c>
      <c r="Q221" s="9">
        <f t="shared" si="12"/>
        <v>1.2765678571428552E-4</v>
      </c>
      <c r="R221" t="b">
        <f t="shared" si="14"/>
        <v>1</v>
      </c>
      <c r="S221" t="b">
        <f t="shared" si="15"/>
        <v>0</v>
      </c>
    </row>
    <row r="222" spans="2:19" x14ac:dyDescent="0.2">
      <c r="B222">
        <v>93.333333333333329</v>
      </c>
      <c r="C222">
        <v>40</v>
      </c>
      <c r="D222">
        <v>20</v>
      </c>
      <c r="E222">
        <v>0.8</v>
      </c>
      <c r="F222">
        <v>0.75</v>
      </c>
      <c r="G222">
        <v>55</v>
      </c>
      <c r="H222">
        <v>15</v>
      </c>
      <c r="I222">
        <v>0.19643475099999999</v>
      </c>
      <c r="J222">
        <v>1955.51695</v>
      </c>
      <c r="K222">
        <v>568.68006500000001</v>
      </c>
      <c r="L222">
        <v>93.404143899999994</v>
      </c>
      <c r="M222">
        <v>13217.277700000001</v>
      </c>
      <c r="N222">
        <v>15.558147200000001</v>
      </c>
      <c r="O222">
        <v>5054.9925800000001</v>
      </c>
      <c r="P222">
        <f t="shared" si="13"/>
        <v>3.4386943913710075</v>
      </c>
      <c r="Q222" s="9">
        <f t="shared" si="12"/>
        <v>-7.5868464285712943E-4</v>
      </c>
      <c r="R222" t="b">
        <f t="shared" si="14"/>
        <v>1</v>
      </c>
      <c r="S222" t="b">
        <f t="shared" si="15"/>
        <v>0</v>
      </c>
    </row>
    <row r="223" spans="2:19" x14ac:dyDescent="0.2">
      <c r="B223">
        <v>93.333333333333329</v>
      </c>
      <c r="C223">
        <v>40</v>
      </c>
      <c r="D223">
        <v>20</v>
      </c>
      <c r="E223">
        <v>0.8</v>
      </c>
      <c r="F223">
        <v>0.75</v>
      </c>
      <c r="G223">
        <v>60</v>
      </c>
      <c r="H223">
        <v>5</v>
      </c>
      <c r="I223">
        <v>0.485122096</v>
      </c>
      <c r="J223">
        <v>647.83266600000002</v>
      </c>
      <c r="K223">
        <v>-74.6895296</v>
      </c>
      <c r="L223">
        <v>93.357250300000004</v>
      </c>
      <c r="M223">
        <v>13615.6806</v>
      </c>
      <c r="N223">
        <v>105.68449099999999</v>
      </c>
      <c r="O223">
        <v>15719.0589</v>
      </c>
      <c r="P223">
        <f t="shared" si="13"/>
        <v>100000000</v>
      </c>
      <c r="Q223" s="9">
        <f t="shared" si="12"/>
        <v>-2.5625321428580808E-4</v>
      </c>
      <c r="R223" t="b">
        <f t="shared" si="14"/>
        <v>1</v>
      </c>
      <c r="S223" t="b">
        <f t="shared" si="15"/>
        <v>0</v>
      </c>
    </row>
    <row r="224" spans="2:19" x14ac:dyDescent="0.2">
      <c r="B224">
        <v>93.333333333333329</v>
      </c>
      <c r="C224">
        <v>40</v>
      </c>
      <c r="D224">
        <v>20</v>
      </c>
      <c r="E224">
        <v>0.8</v>
      </c>
      <c r="F224">
        <v>0.75</v>
      </c>
      <c r="G224">
        <v>60</v>
      </c>
      <c r="H224">
        <v>6</v>
      </c>
      <c r="I224">
        <v>0.42207563100000001</v>
      </c>
      <c r="J224">
        <v>745.74970599999995</v>
      </c>
      <c r="K224">
        <v>-44.752455300000001</v>
      </c>
      <c r="L224">
        <v>93.268576699999997</v>
      </c>
      <c r="M224">
        <v>14960.2904</v>
      </c>
      <c r="N224">
        <v>91.8076528</v>
      </c>
      <c r="O224">
        <v>14725.253500000001</v>
      </c>
      <c r="P224">
        <f t="shared" si="13"/>
        <v>100000000</v>
      </c>
      <c r="Q224" s="9">
        <f t="shared" si="12"/>
        <v>6.9382107142855281E-4</v>
      </c>
      <c r="R224" t="b">
        <f t="shared" si="14"/>
        <v>1</v>
      </c>
      <c r="S224" t="b">
        <f t="shared" si="15"/>
        <v>0</v>
      </c>
    </row>
    <row r="225" spans="2:19" x14ac:dyDescent="0.2">
      <c r="B225">
        <v>93.333333333333329</v>
      </c>
      <c r="C225">
        <v>40</v>
      </c>
      <c r="D225">
        <v>20</v>
      </c>
      <c r="E225">
        <v>0.8</v>
      </c>
      <c r="F225">
        <v>0.75</v>
      </c>
      <c r="G225">
        <v>60</v>
      </c>
      <c r="H225">
        <v>7</v>
      </c>
      <c r="I225">
        <v>0.39073786999999999</v>
      </c>
      <c r="J225">
        <v>822.36346000000003</v>
      </c>
      <c r="K225">
        <v>-11.6834939</v>
      </c>
      <c r="L225">
        <v>93.300683399999997</v>
      </c>
      <c r="M225">
        <v>16304.9002</v>
      </c>
      <c r="N225">
        <v>80.387163700000002</v>
      </c>
      <c r="O225">
        <v>13765.1512</v>
      </c>
      <c r="P225">
        <f t="shared" si="13"/>
        <v>100000000</v>
      </c>
      <c r="Q225" s="9">
        <f t="shared" si="12"/>
        <v>3.4982071428569638E-4</v>
      </c>
      <c r="R225" t="b">
        <f t="shared" si="14"/>
        <v>1</v>
      </c>
      <c r="S225" t="b">
        <f t="shared" si="15"/>
        <v>0</v>
      </c>
    </row>
    <row r="226" spans="2:19" x14ac:dyDescent="0.2">
      <c r="B226">
        <v>93.333333333333329</v>
      </c>
      <c r="C226">
        <v>40</v>
      </c>
      <c r="D226">
        <v>20</v>
      </c>
      <c r="E226">
        <v>0.8</v>
      </c>
      <c r="F226">
        <v>0.75</v>
      </c>
      <c r="G226">
        <v>60</v>
      </c>
      <c r="H226">
        <v>8</v>
      </c>
      <c r="I226">
        <v>0.36509474800000002</v>
      </c>
      <c r="J226">
        <v>894.63478399999997</v>
      </c>
      <c r="K226">
        <v>26.1549452</v>
      </c>
      <c r="L226">
        <v>93.318126199999995</v>
      </c>
      <c r="M226">
        <v>17549.909299999999</v>
      </c>
      <c r="N226">
        <v>70.956352999999993</v>
      </c>
      <c r="O226">
        <v>12825.6266</v>
      </c>
      <c r="P226">
        <f t="shared" si="13"/>
        <v>34.20518671168923</v>
      </c>
      <c r="Q226" s="9">
        <f t="shared" si="12"/>
        <v>1.629335714285775E-4</v>
      </c>
      <c r="R226" t="b">
        <f t="shared" si="14"/>
        <v>1</v>
      </c>
      <c r="S226" t="b">
        <f t="shared" si="15"/>
        <v>0</v>
      </c>
    </row>
    <row r="227" spans="2:19" x14ac:dyDescent="0.2">
      <c r="B227">
        <v>93.333333333333329</v>
      </c>
      <c r="C227">
        <v>40</v>
      </c>
      <c r="D227">
        <v>20</v>
      </c>
      <c r="E227">
        <v>0.8</v>
      </c>
      <c r="F227">
        <v>0.75</v>
      </c>
      <c r="G227">
        <v>60</v>
      </c>
      <c r="H227">
        <v>9</v>
      </c>
      <c r="I227">
        <v>0.34394276400000001</v>
      </c>
      <c r="J227">
        <v>964.52652799999998</v>
      </c>
      <c r="K227">
        <v>66.756526100000002</v>
      </c>
      <c r="L227">
        <v>93.313065300000005</v>
      </c>
      <c r="M227">
        <v>18645.5173</v>
      </c>
      <c r="N227">
        <v>63.048549999999999</v>
      </c>
      <c r="O227">
        <v>11893.5542</v>
      </c>
      <c r="P227">
        <f t="shared" si="13"/>
        <v>14.448423013431791</v>
      </c>
      <c r="Q227" s="9">
        <f t="shared" si="12"/>
        <v>2.1715749999989345E-4</v>
      </c>
      <c r="R227" t="b">
        <f t="shared" si="14"/>
        <v>1</v>
      </c>
      <c r="S227" t="b">
        <f t="shared" si="15"/>
        <v>0</v>
      </c>
    </row>
    <row r="228" spans="2:19" x14ac:dyDescent="0.2">
      <c r="B228">
        <v>93.333333333333329</v>
      </c>
      <c r="C228">
        <v>40</v>
      </c>
      <c r="D228">
        <v>20</v>
      </c>
      <c r="E228">
        <v>0.8</v>
      </c>
      <c r="F228">
        <v>0.75</v>
      </c>
      <c r="G228">
        <v>60</v>
      </c>
      <c r="H228">
        <v>10</v>
      </c>
      <c r="I228">
        <v>0.32430410700000001</v>
      </c>
      <c r="J228">
        <v>1038.80846</v>
      </c>
      <c r="K228">
        <v>110.172348</v>
      </c>
      <c r="L228">
        <v>93.317411000000007</v>
      </c>
      <c r="M228">
        <v>19492.1234</v>
      </c>
      <c r="N228">
        <v>56.197083999999997</v>
      </c>
      <c r="O228">
        <v>10955.8087</v>
      </c>
      <c r="P228">
        <f t="shared" si="13"/>
        <v>9.4289400095203568</v>
      </c>
      <c r="Q228" s="9">
        <f t="shared" si="12"/>
        <v>1.7059642857130289E-4</v>
      </c>
      <c r="R228" t="b">
        <f t="shared" si="14"/>
        <v>1</v>
      </c>
      <c r="S228" t="b">
        <f t="shared" si="15"/>
        <v>0</v>
      </c>
    </row>
    <row r="229" spans="2:19" x14ac:dyDescent="0.2">
      <c r="B229">
        <v>93.333333333333329</v>
      </c>
      <c r="C229">
        <v>40</v>
      </c>
      <c r="D229">
        <v>20</v>
      </c>
      <c r="E229">
        <v>0.8</v>
      </c>
      <c r="F229">
        <v>0.75</v>
      </c>
      <c r="G229">
        <v>60</v>
      </c>
      <c r="H229">
        <v>11</v>
      </c>
      <c r="I229">
        <v>0.30368063099999998</v>
      </c>
      <c r="J229">
        <v>1127.0277100000001</v>
      </c>
      <c r="K229">
        <v>157.369641</v>
      </c>
      <c r="L229">
        <v>93.401273000000003</v>
      </c>
      <c r="M229">
        <v>19940.326700000001</v>
      </c>
      <c r="N229">
        <v>49.935284299999999</v>
      </c>
      <c r="O229">
        <v>9999.2646199999999</v>
      </c>
      <c r="P229">
        <f t="shared" si="13"/>
        <v>7.1616590267242213</v>
      </c>
      <c r="Q229" s="9">
        <f t="shared" si="12"/>
        <v>-7.2792500000008634E-4</v>
      </c>
      <c r="R229" t="b">
        <f t="shared" si="14"/>
        <v>1</v>
      </c>
      <c r="S229" t="b">
        <f t="shared" si="15"/>
        <v>0</v>
      </c>
    </row>
    <row r="230" spans="2:19" x14ac:dyDescent="0.2">
      <c r="B230">
        <v>93.333333333333329</v>
      </c>
      <c r="C230">
        <v>40</v>
      </c>
      <c r="D230">
        <v>20</v>
      </c>
      <c r="E230">
        <v>0.8</v>
      </c>
      <c r="F230">
        <v>0.75</v>
      </c>
      <c r="G230">
        <v>60</v>
      </c>
      <c r="H230">
        <v>12</v>
      </c>
      <c r="I230">
        <v>0.28105274099999999</v>
      </c>
      <c r="J230">
        <v>1237.6734100000001</v>
      </c>
      <c r="K230">
        <v>207.95500799999999</v>
      </c>
      <c r="L230">
        <v>93.240936599999998</v>
      </c>
      <c r="M230">
        <v>19641.5245</v>
      </c>
      <c r="N230">
        <v>43.796480299999999</v>
      </c>
      <c r="O230">
        <v>9010.7965700000004</v>
      </c>
      <c r="P230">
        <f t="shared" si="13"/>
        <v>5.9516403182749995</v>
      </c>
      <c r="Q230" s="9">
        <f t="shared" si="12"/>
        <v>9.8996499999997375E-4</v>
      </c>
      <c r="R230" t="b">
        <f t="shared" si="14"/>
        <v>1</v>
      </c>
      <c r="S230" t="b">
        <f t="shared" si="15"/>
        <v>0</v>
      </c>
    </row>
    <row r="231" spans="2:19" x14ac:dyDescent="0.2">
      <c r="B231">
        <v>93.333333333333329</v>
      </c>
      <c r="C231">
        <v>40</v>
      </c>
      <c r="D231">
        <v>20</v>
      </c>
      <c r="E231">
        <v>0.8</v>
      </c>
      <c r="F231">
        <v>0.75</v>
      </c>
      <c r="G231">
        <v>60</v>
      </c>
      <c r="H231">
        <v>13</v>
      </c>
      <c r="I231">
        <v>0.25235132799999999</v>
      </c>
      <c r="J231">
        <v>1404.96713</v>
      </c>
      <c r="K231">
        <v>269.88412499999998</v>
      </c>
      <c r="L231">
        <v>93.348626999999993</v>
      </c>
      <c r="M231">
        <v>18446.3158</v>
      </c>
      <c r="N231">
        <v>37.314001099999999</v>
      </c>
      <c r="O231">
        <v>7977.2791200000001</v>
      </c>
      <c r="P231">
        <f t="shared" si="13"/>
        <v>5.2058161257169164</v>
      </c>
      <c r="Q231" s="9">
        <f t="shared" si="12"/>
        <v>-1.638607142856939E-4</v>
      </c>
      <c r="R231" t="b">
        <f t="shared" si="14"/>
        <v>1</v>
      </c>
      <c r="S231" t="b">
        <f t="shared" si="15"/>
        <v>0</v>
      </c>
    </row>
    <row r="232" spans="2:19" x14ac:dyDescent="0.2">
      <c r="B232">
        <v>93.333333333333329</v>
      </c>
      <c r="C232">
        <v>40</v>
      </c>
      <c r="D232">
        <v>20</v>
      </c>
      <c r="E232">
        <v>0.8</v>
      </c>
      <c r="F232">
        <v>0.75</v>
      </c>
      <c r="G232">
        <v>60</v>
      </c>
      <c r="H232">
        <v>14</v>
      </c>
      <c r="I232">
        <v>0.221462189</v>
      </c>
      <c r="J232">
        <v>1641.4363900000001</v>
      </c>
      <c r="K232">
        <v>355.57788299999999</v>
      </c>
      <c r="L232">
        <v>93.421530700000005</v>
      </c>
      <c r="M232">
        <v>16404.500899999999</v>
      </c>
      <c r="N232">
        <v>30.0211763</v>
      </c>
      <c r="O232">
        <v>6885.5868700000001</v>
      </c>
      <c r="P232">
        <f t="shared" si="13"/>
        <v>4.6162499651307058</v>
      </c>
      <c r="Q232" s="9">
        <f t="shared" si="12"/>
        <v>-9.4497178571439282E-4</v>
      </c>
      <c r="R232" t="b">
        <f t="shared" si="14"/>
        <v>1</v>
      </c>
      <c r="S232" t="b">
        <f t="shared" si="15"/>
        <v>0</v>
      </c>
    </row>
    <row r="233" spans="2:19" x14ac:dyDescent="0.2">
      <c r="B233">
        <v>93.333333333333329</v>
      </c>
      <c r="C233">
        <v>40</v>
      </c>
      <c r="D233">
        <v>20</v>
      </c>
      <c r="E233">
        <v>0.8</v>
      </c>
      <c r="F233">
        <v>0.75</v>
      </c>
      <c r="G233">
        <v>60</v>
      </c>
      <c r="H233">
        <v>15</v>
      </c>
      <c r="I233">
        <v>0.19665949399999999</v>
      </c>
      <c r="J233">
        <v>1918.00919</v>
      </c>
      <c r="K233">
        <v>492.323285</v>
      </c>
      <c r="L233">
        <v>93.430266900000007</v>
      </c>
      <c r="M233">
        <v>14213.285</v>
      </c>
      <c r="N233">
        <v>21.451335</v>
      </c>
      <c r="O233">
        <v>5722.5944</v>
      </c>
      <c r="P233">
        <f t="shared" si="13"/>
        <v>3.8958327758151841</v>
      </c>
      <c r="Q233" s="9">
        <f t="shared" si="12"/>
        <v>-1.0385739285715496E-3</v>
      </c>
      <c r="R233" t="b">
        <f t="shared" si="14"/>
        <v>1</v>
      </c>
      <c r="S233" t="b">
        <f t="shared" si="15"/>
        <v>0</v>
      </c>
    </row>
    <row r="234" spans="2:19" x14ac:dyDescent="0.2">
      <c r="B234">
        <v>93.333333333333329</v>
      </c>
      <c r="C234">
        <v>40</v>
      </c>
      <c r="D234">
        <v>20</v>
      </c>
      <c r="E234">
        <v>0.8</v>
      </c>
      <c r="F234">
        <v>0.75</v>
      </c>
      <c r="G234">
        <v>65</v>
      </c>
      <c r="H234">
        <v>5</v>
      </c>
      <c r="I234">
        <v>0.48593477499999999</v>
      </c>
      <c r="J234">
        <v>645.02880400000004</v>
      </c>
      <c r="K234">
        <v>-112.867952</v>
      </c>
      <c r="L234">
        <v>93.264882400000005</v>
      </c>
      <c r="M234">
        <v>12295.971</v>
      </c>
      <c r="N234">
        <v>119.07273600000001</v>
      </c>
      <c r="O234">
        <v>16264.23</v>
      </c>
      <c r="P234">
        <f t="shared" si="13"/>
        <v>100000000</v>
      </c>
      <c r="Q234" s="9">
        <f t="shared" si="12"/>
        <v>7.3340285714275572E-4</v>
      </c>
      <c r="R234" t="b">
        <f t="shared" si="14"/>
        <v>1</v>
      </c>
      <c r="S234" t="b">
        <f t="shared" si="15"/>
        <v>0</v>
      </c>
    </row>
    <row r="235" spans="2:19" x14ac:dyDescent="0.2">
      <c r="B235">
        <v>93.333333333333329</v>
      </c>
      <c r="C235">
        <v>40</v>
      </c>
      <c r="D235">
        <v>20</v>
      </c>
      <c r="E235">
        <v>0.8</v>
      </c>
      <c r="F235">
        <v>0.75</v>
      </c>
      <c r="G235">
        <v>65</v>
      </c>
      <c r="H235">
        <v>6</v>
      </c>
      <c r="I235">
        <v>0.405554207</v>
      </c>
      <c r="J235">
        <v>777.04075</v>
      </c>
      <c r="K235">
        <v>-81.296700200000004</v>
      </c>
      <c r="L235">
        <v>93.302808200000001</v>
      </c>
      <c r="M235">
        <v>13590.7804</v>
      </c>
      <c r="N235">
        <v>103.603869</v>
      </c>
      <c r="O235">
        <v>15330.7111</v>
      </c>
      <c r="P235">
        <f t="shared" si="13"/>
        <v>100000000</v>
      </c>
      <c r="Q235" s="9">
        <f t="shared" si="12"/>
        <v>3.270549999999365E-4</v>
      </c>
      <c r="R235" t="b">
        <f t="shared" si="14"/>
        <v>1</v>
      </c>
      <c r="S235" t="b">
        <f t="shared" si="15"/>
        <v>0</v>
      </c>
    </row>
    <row r="236" spans="2:19" x14ac:dyDescent="0.2">
      <c r="B236">
        <v>93.333333333333329</v>
      </c>
      <c r="C236">
        <v>40</v>
      </c>
      <c r="D236">
        <v>20</v>
      </c>
      <c r="E236">
        <v>0.8</v>
      </c>
      <c r="F236">
        <v>0.75</v>
      </c>
      <c r="G236">
        <v>65</v>
      </c>
      <c r="H236">
        <v>7</v>
      </c>
      <c r="I236">
        <v>0.36185827399999998</v>
      </c>
      <c r="J236">
        <v>875.37060699999995</v>
      </c>
      <c r="K236">
        <v>-45.776825899999999</v>
      </c>
      <c r="L236">
        <v>93.395227700000007</v>
      </c>
      <c r="M236">
        <v>14860.689700000001</v>
      </c>
      <c r="N236">
        <v>90.664289999999994</v>
      </c>
      <c r="O236">
        <v>14403.873900000001</v>
      </c>
      <c r="P236">
        <f t="shared" si="13"/>
        <v>100000000</v>
      </c>
      <c r="Q236" s="9">
        <f t="shared" si="12"/>
        <v>-6.6315392857155026E-4</v>
      </c>
      <c r="R236" t="b">
        <f t="shared" si="14"/>
        <v>1</v>
      </c>
      <c r="S236" t="b">
        <f t="shared" si="15"/>
        <v>0</v>
      </c>
    </row>
    <row r="237" spans="2:19" x14ac:dyDescent="0.2">
      <c r="B237">
        <v>93.333333333333329</v>
      </c>
      <c r="C237">
        <v>40</v>
      </c>
      <c r="D237">
        <v>20</v>
      </c>
      <c r="E237">
        <v>0.8</v>
      </c>
      <c r="F237">
        <v>0.75</v>
      </c>
      <c r="G237">
        <v>65</v>
      </c>
      <c r="H237">
        <v>8</v>
      </c>
      <c r="I237">
        <v>0.33956651300000001</v>
      </c>
      <c r="J237">
        <v>951.79828799999996</v>
      </c>
      <c r="K237">
        <v>-8.4163741699999992</v>
      </c>
      <c r="L237">
        <v>93.3723849</v>
      </c>
      <c r="M237">
        <v>16055.8984</v>
      </c>
      <c r="N237">
        <v>79.824525100000002</v>
      </c>
      <c r="O237">
        <v>13476.6859</v>
      </c>
      <c r="P237">
        <f t="shared" si="13"/>
        <v>100000000</v>
      </c>
      <c r="Q237" s="9">
        <f t="shared" si="12"/>
        <v>-4.1840964285719501E-4</v>
      </c>
      <c r="R237" t="b">
        <f t="shared" si="14"/>
        <v>1</v>
      </c>
      <c r="S237" t="b">
        <f t="shared" si="15"/>
        <v>0</v>
      </c>
    </row>
    <row r="238" spans="2:19" x14ac:dyDescent="0.2">
      <c r="B238">
        <v>93.333333333333329</v>
      </c>
      <c r="C238">
        <v>40</v>
      </c>
      <c r="D238">
        <v>20</v>
      </c>
      <c r="E238">
        <v>0.8</v>
      </c>
      <c r="F238">
        <v>0.75</v>
      </c>
      <c r="G238">
        <v>65</v>
      </c>
      <c r="H238">
        <v>9</v>
      </c>
      <c r="I238">
        <v>0.320731773</v>
      </c>
      <c r="J238">
        <v>1024.9105999999999</v>
      </c>
      <c r="K238">
        <v>33.233465899999999</v>
      </c>
      <c r="L238">
        <v>93.433045800000002</v>
      </c>
      <c r="M238">
        <v>17151.506399999998</v>
      </c>
      <c r="N238">
        <v>70.655100899999994</v>
      </c>
      <c r="O238">
        <v>12542.1149</v>
      </c>
      <c r="P238">
        <f t="shared" si="13"/>
        <v>30.839714493937269</v>
      </c>
      <c r="Q238" s="9">
        <f t="shared" si="12"/>
        <v>-1.0683478571429309E-3</v>
      </c>
      <c r="R238" t="b">
        <f t="shared" si="14"/>
        <v>1</v>
      </c>
      <c r="S238" t="b">
        <f t="shared" si="15"/>
        <v>0</v>
      </c>
    </row>
    <row r="239" spans="2:19" x14ac:dyDescent="0.2">
      <c r="B239">
        <v>93.333333333333329</v>
      </c>
      <c r="C239">
        <v>40</v>
      </c>
      <c r="D239">
        <v>20</v>
      </c>
      <c r="E239">
        <v>0.8</v>
      </c>
      <c r="F239">
        <v>0.75</v>
      </c>
      <c r="G239">
        <v>65</v>
      </c>
      <c r="H239">
        <v>10</v>
      </c>
      <c r="I239">
        <v>0.304010324</v>
      </c>
      <c r="J239">
        <v>1099.16499</v>
      </c>
      <c r="K239">
        <v>78.318432700000002</v>
      </c>
      <c r="L239">
        <v>93.416418199999995</v>
      </c>
      <c r="M239">
        <v>18047.912899999999</v>
      </c>
      <c r="N239">
        <v>62.726543999999997</v>
      </c>
      <c r="O239">
        <v>11593.1286</v>
      </c>
      <c r="P239">
        <f t="shared" si="13"/>
        <v>14.034563155909527</v>
      </c>
      <c r="Q239" s="9">
        <f t="shared" si="12"/>
        <v>-8.9019500000000161E-4</v>
      </c>
      <c r="R239" t="b">
        <f t="shared" si="14"/>
        <v>1</v>
      </c>
      <c r="S239" t="b">
        <f t="shared" si="15"/>
        <v>0</v>
      </c>
    </row>
    <row r="240" spans="2:19" x14ac:dyDescent="0.2">
      <c r="B240">
        <v>93.333333333333329</v>
      </c>
      <c r="C240">
        <v>40</v>
      </c>
      <c r="D240">
        <v>20</v>
      </c>
      <c r="E240">
        <v>0.8</v>
      </c>
      <c r="F240">
        <v>0.75</v>
      </c>
      <c r="G240">
        <v>65</v>
      </c>
      <c r="H240">
        <v>11</v>
      </c>
      <c r="I240">
        <v>0.28823494199999999</v>
      </c>
      <c r="J240">
        <v>1178.3023000000001</v>
      </c>
      <c r="K240">
        <v>126.18162700000001</v>
      </c>
      <c r="L240">
        <v>93.292501799999997</v>
      </c>
      <c r="M240">
        <v>18645.5173</v>
      </c>
      <c r="N240">
        <v>55.609380799999997</v>
      </c>
      <c r="O240">
        <v>10622.694799999999</v>
      </c>
      <c r="P240">
        <f t="shared" si="13"/>
        <v>9.3381447680968641</v>
      </c>
      <c r="Q240" s="9">
        <f t="shared" si="12"/>
        <v>4.3748071428570005E-4</v>
      </c>
      <c r="R240" t="b">
        <f t="shared" si="14"/>
        <v>1</v>
      </c>
      <c r="S240" t="b">
        <f t="shared" si="15"/>
        <v>0</v>
      </c>
    </row>
    <row r="241" spans="2:19" x14ac:dyDescent="0.2">
      <c r="B241">
        <v>93.333333333333329</v>
      </c>
      <c r="C241">
        <v>40</v>
      </c>
      <c r="D241">
        <v>20</v>
      </c>
      <c r="E241">
        <v>0.8</v>
      </c>
      <c r="F241">
        <v>0.75</v>
      </c>
      <c r="G241">
        <v>65</v>
      </c>
      <c r="H241">
        <v>12</v>
      </c>
      <c r="I241">
        <v>0.27094563100000002</v>
      </c>
      <c r="J241">
        <v>1274.94967</v>
      </c>
      <c r="K241">
        <v>179.01444699999999</v>
      </c>
      <c r="L241">
        <v>93.263929300000001</v>
      </c>
      <c r="M241">
        <v>18844.718700000001</v>
      </c>
      <c r="N241">
        <v>48.8741378</v>
      </c>
      <c r="O241">
        <v>9623.7811799999999</v>
      </c>
      <c r="P241">
        <f t="shared" si="13"/>
        <v>7.122049037751685</v>
      </c>
      <c r="Q241" s="9">
        <f t="shared" si="12"/>
        <v>7.4361464285708232E-4</v>
      </c>
      <c r="R241" t="b">
        <f t="shared" si="14"/>
        <v>1</v>
      </c>
      <c r="S241" t="b">
        <f t="shared" si="15"/>
        <v>0</v>
      </c>
    </row>
    <row r="242" spans="2:19" x14ac:dyDescent="0.2">
      <c r="B242">
        <v>93.333333333333329</v>
      </c>
      <c r="C242">
        <v>40</v>
      </c>
      <c r="D242">
        <v>20</v>
      </c>
      <c r="E242">
        <v>0.8</v>
      </c>
      <c r="F242">
        <v>0.75</v>
      </c>
      <c r="G242">
        <v>65</v>
      </c>
      <c r="H242">
        <v>13</v>
      </c>
      <c r="I242">
        <v>0.25018486499999998</v>
      </c>
      <c r="J242">
        <v>1406.9064900000001</v>
      </c>
      <c r="K242">
        <v>240.164367</v>
      </c>
      <c r="L242">
        <v>93.408518900000004</v>
      </c>
      <c r="M242">
        <v>18446.3158</v>
      </c>
      <c r="N242">
        <v>42.091341399999997</v>
      </c>
      <c r="O242">
        <v>8589.3554199999999</v>
      </c>
      <c r="P242">
        <f t="shared" si="13"/>
        <v>5.8580983830961069</v>
      </c>
      <c r="Q242" s="9">
        <f t="shared" si="12"/>
        <v>-8.0555964285723908E-4</v>
      </c>
      <c r="R242" t="b">
        <f t="shared" si="14"/>
        <v>1</v>
      </c>
      <c r="S242" t="b">
        <f t="shared" si="15"/>
        <v>0</v>
      </c>
    </row>
    <row r="243" spans="2:19" x14ac:dyDescent="0.2">
      <c r="B243">
        <v>93.333333333333329</v>
      </c>
      <c r="C243">
        <v>40</v>
      </c>
      <c r="D243">
        <v>20</v>
      </c>
      <c r="E243">
        <v>0.8</v>
      </c>
      <c r="F243">
        <v>0.75</v>
      </c>
      <c r="G243">
        <v>65</v>
      </c>
      <c r="H243">
        <v>14</v>
      </c>
      <c r="I243">
        <v>0.226307903</v>
      </c>
      <c r="J243">
        <v>1589.7536600000001</v>
      </c>
      <c r="K243">
        <v>314.583259</v>
      </c>
      <c r="L243">
        <v>93.301582400000001</v>
      </c>
      <c r="M243">
        <v>17151.506399999998</v>
      </c>
      <c r="N243">
        <v>34.831518199999998</v>
      </c>
      <c r="O243">
        <v>7512.3852699999998</v>
      </c>
      <c r="P243">
        <f t="shared" si="13"/>
        <v>5.0535227623158425</v>
      </c>
      <c r="Q243" s="9">
        <f t="shared" si="12"/>
        <v>3.4018857142851085E-4</v>
      </c>
      <c r="R243" t="b">
        <f t="shared" si="14"/>
        <v>1</v>
      </c>
      <c r="S243" t="b">
        <f t="shared" si="15"/>
        <v>0</v>
      </c>
    </row>
    <row r="244" spans="2:19" x14ac:dyDescent="0.2">
      <c r="B244">
        <v>93.333333333333329</v>
      </c>
      <c r="C244">
        <v>40</v>
      </c>
      <c r="D244">
        <v>20</v>
      </c>
      <c r="E244">
        <v>0.8</v>
      </c>
      <c r="F244">
        <v>0.75</v>
      </c>
      <c r="G244">
        <v>65</v>
      </c>
      <c r="H244">
        <v>15</v>
      </c>
      <c r="I244">
        <v>0.20130098699999999</v>
      </c>
      <c r="J244">
        <v>1843.15923</v>
      </c>
      <c r="K244">
        <v>425.778661</v>
      </c>
      <c r="L244">
        <v>93.389830700000005</v>
      </c>
      <c r="M244">
        <v>15308.892900000001</v>
      </c>
      <c r="N244">
        <v>26.665194700000001</v>
      </c>
      <c r="O244">
        <v>6385.8384299999998</v>
      </c>
      <c r="P244">
        <f t="shared" si="13"/>
        <v>4.3289140551832395</v>
      </c>
      <c r="Q244" s="9">
        <f t="shared" si="12"/>
        <v>-6.0532892857152786E-4</v>
      </c>
      <c r="R244" t="b">
        <f t="shared" si="14"/>
        <v>1</v>
      </c>
      <c r="S244" t="b">
        <f t="shared" si="15"/>
        <v>0</v>
      </c>
    </row>
    <row r="245" spans="2:19" x14ac:dyDescent="0.2">
      <c r="B245">
        <v>93.333333333333329</v>
      </c>
      <c r="C245">
        <v>40</v>
      </c>
      <c r="D245">
        <v>20</v>
      </c>
      <c r="E245">
        <v>0.8</v>
      </c>
      <c r="F245">
        <v>0.75</v>
      </c>
      <c r="G245">
        <v>70</v>
      </c>
      <c r="H245">
        <v>5</v>
      </c>
      <c r="I245">
        <v>0.52823150299999999</v>
      </c>
      <c r="J245">
        <v>590.32779900000003</v>
      </c>
      <c r="K245">
        <v>-155.918238</v>
      </c>
      <c r="L245">
        <v>93.350649000000004</v>
      </c>
      <c r="M245">
        <v>11100.7623</v>
      </c>
      <c r="N245">
        <v>133.222838</v>
      </c>
      <c r="O245">
        <v>16678.992900000001</v>
      </c>
      <c r="P245">
        <f t="shared" si="13"/>
        <v>100000000</v>
      </c>
      <c r="Q245" s="9">
        <f t="shared" si="12"/>
        <v>-1.8552500000009584E-4</v>
      </c>
      <c r="R245" t="b">
        <f t="shared" si="14"/>
        <v>1</v>
      </c>
      <c r="S245" t="b">
        <f t="shared" si="15"/>
        <v>0</v>
      </c>
    </row>
    <row r="246" spans="2:19" x14ac:dyDescent="0.2">
      <c r="B246">
        <v>93.333333333333329</v>
      </c>
      <c r="C246">
        <v>40</v>
      </c>
      <c r="D246">
        <v>20</v>
      </c>
      <c r="E246">
        <v>0.8</v>
      </c>
      <c r="F246">
        <v>0.75</v>
      </c>
      <c r="G246">
        <v>70</v>
      </c>
      <c r="H246">
        <v>6</v>
      </c>
      <c r="I246">
        <v>0.40481624300000002</v>
      </c>
      <c r="J246">
        <v>776.08859500000005</v>
      </c>
      <c r="K246">
        <v>-123.540352</v>
      </c>
      <c r="L246">
        <v>93.342181400000001</v>
      </c>
      <c r="M246">
        <v>12345.7714</v>
      </c>
      <c r="N246">
        <v>116.22239500000001</v>
      </c>
      <c r="O246">
        <v>15834.7829</v>
      </c>
      <c r="P246">
        <f t="shared" si="13"/>
        <v>100000000</v>
      </c>
      <c r="Q246" s="9">
        <f t="shared" si="12"/>
        <v>-9.4800714285777797E-5</v>
      </c>
      <c r="R246" t="b">
        <f t="shared" si="14"/>
        <v>1</v>
      </c>
      <c r="S246" t="b">
        <f t="shared" si="15"/>
        <v>0</v>
      </c>
    </row>
    <row r="247" spans="2:19" x14ac:dyDescent="0.2">
      <c r="B247">
        <v>93.333333333333329</v>
      </c>
      <c r="C247">
        <v>40</v>
      </c>
      <c r="D247">
        <v>20</v>
      </c>
      <c r="E247">
        <v>0.8</v>
      </c>
      <c r="F247">
        <v>0.75</v>
      </c>
      <c r="G247">
        <v>70</v>
      </c>
      <c r="H247">
        <v>7</v>
      </c>
      <c r="I247">
        <v>0.34793676000000001</v>
      </c>
      <c r="J247">
        <v>908.25682099999995</v>
      </c>
      <c r="K247">
        <v>-85.507256100000006</v>
      </c>
      <c r="L247">
        <v>93.389121700000004</v>
      </c>
      <c r="M247">
        <v>13565.8802</v>
      </c>
      <c r="N247">
        <v>101.725421</v>
      </c>
      <c r="O247">
        <v>14959.794599999999</v>
      </c>
      <c r="P247">
        <f t="shared" si="13"/>
        <v>100000000</v>
      </c>
      <c r="Q247" s="9">
        <f t="shared" si="12"/>
        <v>-5.9773250000009375E-4</v>
      </c>
      <c r="R247" t="b">
        <f t="shared" si="14"/>
        <v>1</v>
      </c>
      <c r="S247" t="b">
        <f t="shared" si="15"/>
        <v>0</v>
      </c>
    </row>
    <row r="248" spans="2:19" x14ac:dyDescent="0.2">
      <c r="B248">
        <v>93.333333333333329</v>
      </c>
      <c r="C248">
        <v>40</v>
      </c>
      <c r="D248">
        <v>20</v>
      </c>
      <c r="E248">
        <v>0.8</v>
      </c>
      <c r="F248">
        <v>0.75</v>
      </c>
      <c r="G248">
        <v>70</v>
      </c>
      <c r="H248">
        <v>8</v>
      </c>
      <c r="I248">
        <v>0.31744654300000003</v>
      </c>
      <c r="J248">
        <v>1003.96821</v>
      </c>
      <c r="K248">
        <v>-44.9369041</v>
      </c>
      <c r="L248">
        <v>93.292670999999999</v>
      </c>
      <c r="M248">
        <v>14711.2886</v>
      </c>
      <c r="N248">
        <v>89.359626500000005</v>
      </c>
      <c r="O248">
        <v>14055.635</v>
      </c>
      <c r="P248">
        <f t="shared" si="13"/>
        <v>100000000</v>
      </c>
      <c r="Q248" s="9">
        <f t="shared" si="12"/>
        <v>4.3566785714282171E-4</v>
      </c>
      <c r="R248" t="b">
        <f t="shared" si="14"/>
        <v>1</v>
      </c>
      <c r="S248" t="b">
        <f t="shared" si="15"/>
        <v>0</v>
      </c>
    </row>
    <row r="249" spans="2:19" x14ac:dyDescent="0.2">
      <c r="B249">
        <v>93.333333333333329</v>
      </c>
      <c r="C249">
        <v>40</v>
      </c>
      <c r="D249">
        <v>20</v>
      </c>
      <c r="E249">
        <v>0.8</v>
      </c>
      <c r="F249">
        <v>0.75</v>
      </c>
      <c r="G249">
        <v>70</v>
      </c>
      <c r="H249">
        <v>9</v>
      </c>
      <c r="I249">
        <v>0.30085814399999999</v>
      </c>
      <c r="J249">
        <v>1081.3633299999999</v>
      </c>
      <c r="K249">
        <v>-1.84268809</v>
      </c>
      <c r="L249">
        <v>93.317261700000003</v>
      </c>
      <c r="M249">
        <v>15806.8966</v>
      </c>
      <c r="N249">
        <v>78.752721600000001</v>
      </c>
      <c r="O249">
        <v>13123.9113</v>
      </c>
      <c r="P249">
        <f t="shared" si="13"/>
        <v>100000000</v>
      </c>
      <c r="Q249" s="9">
        <f t="shared" si="12"/>
        <v>1.7219607142848758E-4</v>
      </c>
      <c r="R249" t="b">
        <f t="shared" si="14"/>
        <v>1</v>
      </c>
      <c r="S249" t="b">
        <f t="shared" si="15"/>
        <v>0</v>
      </c>
    </row>
    <row r="250" spans="2:19" x14ac:dyDescent="0.2">
      <c r="B250">
        <v>93.333333333333329</v>
      </c>
      <c r="C250">
        <v>40</v>
      </c>
      <c r="D250">
        <v>20</v>
      </c>
      <c r="E250">
        <v>0.8</v>
      </c>
      <c r="F250">
        <v>0.75</v>
      </c>
      <c r="G250">
        <v>70</v>
      </c>
      <c r="H250">
        <v>10</v>
      </c>
      <c r="I250">
        <v>0.287097196</v>
      </c>
      <c r="J250">
        <v>1153.58188</v>
      </c>
      <c r="K250">
        <v>44.9011</v>
      </c>
      <c r="L250">
        <v>93.400640999999993</v>
      </c>
      <c r="M250">
        <v>16802.9038</v>
      </c>
      <c r="N250">
        <v>69.532415999999998</v>
      </c>
      <c r="O250">
        <v>12166.230799999999</v>
      </c>
      <c r="P250">
        <f t="shared" si="13"/>
        <v>25.691617354585969</v>
      </c>
      <c r="Q250" s="9">
        <f t="shared" si="12"/>
        <v>-7.2115357142854878E-4</v>
      </c>
      <c r="R250" t="b">
        <f t="shared" si="14"/>
        <v>1</v>
      </c>
      <c r="S250" t="b">
        <f t="shared" si="15"/>
        <v>0</v>
      </c>
    </row>
    <row r="251" spans="2:19" x14ac:dyDescent="0.2">
      <c r="B251">
        <v>93.333333333333329</v>
      </c>
      <c r="C251">
        <v>40</v>
      </c>
      <c r="D251">
        <v>20</v>
      </c>
      <c r="E251">
        <v>0.8</v>
      </c>
      <c r="F251">
        <v>0.75</v>
      </c>
      <c r="G251">
        <v>70</v>
      </c>
      <c r="H251">
        <v>11</v>
      </c>
      <c r="I251">
        <v>0.27397497500000001</v>
      </c>
      <c r="J251">
        <v>1230.4396899999999</v>
      </c>
      <c r="K251">
        <v>96.399137999999994</v>
      </c>
      <c r="L251">
        <v>93.417654600000006</v>
      </c>
      <c r="M251">
        <v>17599.709599999998</v>
      </c>
      <c r="N251">
        <v>61.326419700000002</v>
      </c>
      <c r="O251">
        <v>11184.200500000001</v>
      </c>
      <c r="P251">
        <f t="shared" si="13"/>
        <v>12.764011333794292</v>
      </c>
      <c r="Q251" s="9">
        <f t="shared" si="12"/>
        <v>-9.0344214285725658E-4</v>
      </c>
      <c r="R251" t="b">
        <f t="shared" si="14"/>
        <v>1</v>
      </c>
      <c r="S251" t="b">
        <f t="shared" si="15"/>
        <v>0</v>
      </c>
    </row>
    <row r="252" spans="2:19" x14ac:dyDescent="0.2">
      <c r="B252">
        <v>93.333333333333329</v>
      </c>
      <c r="C252">
        <v>40</v>
      </c>
      <c r="D252">
        <v>20</v>
      </c>
      <c r="E252">
        <v>0.8</v>
      </c>
      <c r="F252">
        <v>0.75</v>
      </c>
      <c r="G252">
        <v>70</v>
      </c>
      <c r="H252">
        <v>12</v>
      </c>
      <c r="I252">
        <v>0.26154432700000002</v>
      </c>
      <c r="J252">
        <v>1311.7454299999999</v>
      </c>
      <c r="K252">
        <v>150.84751700000001</v>
      </c>
      <c r="L252">
        <v>93.258945199999999</v>
      </c>
      <c r="M252">
        <v>18097.713299999999</v>
      </c>
      <c r="N252">
        <v>53.7624426</v>
      </c>
      <c r="O252">
        <v>10179.4275</v>
      </c>
      <c r="P252">
        <f t="shared" si="13"/>
        <v>8.6958370683688475</v>
      </c>
      <c r="Q252" s="9">
        <f t="shared" si="12"/>
        <v>7.9701571428566966E-4</v>
      </c>
      <c r="R252" t="b">
        <f t="shared" si="14"/>
        <v>1</v>
      </c>
      <c r="S252" t="b">
        <f t="shared" si="15"/>
        <v>0</v>
      </c>
    </row>
    <row r="253" spans="2:19" x14ac:dyDescent="0.2">
      <c r="B253">
        <v>93.333333333333329</v>
      </c>
      <c r="C253">
        <v>40</v>
      </c>
      <c r="D253">
        <v>20</v>
      </c>
      <c r="E253">
        <v>0.8</v>
      </c>
      <c r="F253">
        <v>0.75</v>
      </c>
      <c r="G253">
        <v>70</v>
      </c>
      <c r="H253">
        <v>13</v>
      </c>
      <c r="I253">
        <v>0.24726030900000001</v>
      </c>
      <c r="J253">
        <v>1413.6378400000001</v>
      </c>
      <c r="K253">
        <v>211.722475</v>
      </c>
      <c r="L253">
        <v>93.283188300000006</v>
      </c>
      <c r="M253">
        <v>18247.114399999999</v>
      </c>
      <c r="N253">
        <v>46.468194699999998</v>
      </c>
      <c r="O253">
        <v>9153.5191799999993</v>
      </c>
      <c r="P253">
        <f t="shared" si="13"/>
        <v>6.6768435424722865</v>
      </c>
      <c r="Q253" s="9">
        <f t="shared" si="12"/>
        <v>5.3726821428559755E-4</v>
      </c>
      <c r="R253" t="b">
        <f t="shared" si="14"/>
        <v>1</v>
      </c>
      <c r="S253" t="b">
        <f t="shared" si="15"/>
        <v>0</v>
      </c>
    </row>
    <row r="254" spans="2:19" x14ac:dyDescent="0.2">
      <c r="B254">
        <v>93.333333333333329</v>
      </c>
      <c r="C254">
        <v>40</v>
      </c>
      <c r="D254">
        <v>20</v>
      </c>
      <c r="E254">
        <v>0.8</v>
      </c>
      <c r="F254">
        <v>0.75</v>
      </c>
      <c r="G254">
        <v>70</v>
      </c>
      <c r="H254">
        <v>14</v>
      </c>
      <c r="I254">
        <v>0.230269789</v>
      </c>
      <c r="J254">
        <v>1549.2637999999999</v>
      </c>
      <c r="K254">
        <v>281.31644999999997</v>
      </c>
      <c r="L254">
        <v>93.285745899999995</v>
      </c>
      <c r="M254">
        <v>17798.911100000001</v>
      </c>
      <c r="N254">
        <v>39.071385999999997</v>
      </c>
      <c r="O254">
        <v>8108.0825100000002</v>
      </c>
      <c r="P254">
        <f t="shared" si="13"/>
        <v>5.5071923451330349</v>
      </c>
      <c r="Q254" s="9">
        <f t="shared" si="12"/>
        <v>5.0986535714286115E-4</v>
      </c>
      <c r="R254" t="b">
        <f t="shared" si="14"/>
        <v>1</v>
      </c>
      <c r="S254" t="b">
        <f t="shared" si="15"/>
        <v>0</v>
      </c>
    </row>
    <row r="255" spans="2:19" x14ac:dyDescent="0.2">
      <c r="B255">
        <v>93.333333333333329</v>
      </c>
      <c r="C255">
        <v>40</v>
      </c>
      <c r="D255">
        <v>20</v>
      </c>
      <c r="E255">
        <v>0.8</v>
      </c>
      <c r="F255">
        <v>0.75</v>
      </c>
      <c r="G255">
        <v>70</v>
      </c>
      <c r="H255">
        <v>15</v>
      </c>
      <c r="I255">
        <v>0.210209961</v>
      </c>
      <c r="J255">
        <v>1739.3277499999999</v>
      </c>
      <c r="K255">
        <v>368.84775100000002</v>
      </c>
      <c r="L255">
        <v>93.371099799999996</v>
      </c>
      <c r="M255">
        <v>16653.502700000001</v>
      </c>
      <c r="N255">
        <v>31.199726299999998</v>
      </c>
      <c r="O255">
        <v>7044.72469</v>
      </c>
      <c r="P255">
        <f t="shared" si="13"/>
        <v>4.7155709782272739</v>
      </c>
      <c r="Q255" s="9">
        <f t="shared" si="12"/>
        <v>-4.0464071428572318E-4</v>
      </c>
      <c r="R255" t="b">
        <f t="shared" si="14"/>
        <v>1</v>
      </c>
      <c r="S255" t="b">
        <f t="shared" si="15"/>
        <v>0</v>
      </c>
    </row>
    <row r="256" spans="2:19" x14ac:dyDescent="0.2">
      <c r="B256">
        <v>93.333333333333329</v>
      </c>
      <c r="C256">
        <v>40</v>
      </c>
      <c r="D256">
        <v>20</v>
      </c>
      <c r="E256">
        <v>0.8</v>
      </c>
      <c r="F256">
        <v>0.75</v>
      </c>
      <c r="G256">
        <v>75</v>
      </c>
      <c r="H256">
        <v>5</v>
      </c>
      <c r="I256">
        <v>0.62771584999999996</v>
      </c>
      <c r="J256">
        <v>493.13682399999999</v>
      </c>
      <c r="K256">
        <v>-204.64639299999999</v>
      </c>
      <c r="L256">
        <v>93.393674200000007</v>
      </c>
      <c r="M256">
        <v>9980.2541199999996</v>
      </c>
      <c r="N256">
        <v>148.134795</v>
      </c>
      <c r="O256">
        <v>16963.3478</v>
      </c>
      <c r="P256">
        <f t="shared" si="13"/>
        <v>100000000</v>
      </c>
      <c r="Q256" s="9">
        <f t="shared" si="12"/>
        <v>-6.4650928571440762E-4</v>
      </c>
      <c r="R256" t="b">
        <f t="shared" si="14"/>
        <v>1</v>
      </c>
      <c r="S256" t="b">
        <f t="shared" si="15"/>
        <v>0</v>
      </c>
    </row>
    <row r="257" spans="2:19" x14ac:dyDescent="0.2">
      <c r="B257">
        <v>93.333333333333329</v>
      </c>
      <c r="C257">
        <v>40</v>
      </c>
      <c r="D257">
        <v>20</v>
      </c>
      <c r="E257">
        <v>0.8</v>
      </c>
      <c r="F257">
        <v>0.75</v>
      </c>
      <c r="G257">
        <v>75</v>
      </c>
      <c r="H257">
        <v>6</v>
      </c>
      <c r="I257">
        <v>0.437314814</v>
      </c>
      <c r="J257">
        <v>714.07134699999995</v>
      </c>
      <c r="K257">
        <v>-172.41806199999999</v>
      </c>
      <c r="L257">
        <v>93.268093800000003</v>
      </c>
      <c r="M257">
        <v>11175.462799999999</v>
      </c>
      <c r="N257">
        <v>129.663229</v>
      </c>
      <c r="O257">
        <v>16237.4689</v>
      </c>
      <c r="P257">
        <f t="shared" si="13"/>
        <v>100000000</v>
      </c>
      <c r="Q257" s="9">
        <f t="shared" si="12"/>
        <v>6.9899499999992139E-4</v>
      </c>
      <c r="R257" t="b">
        <f t="shared" si="14"/>
        <v>1</v>
      </c>
      <c r="S257" t="b">
        <f t="shared" si="15"/>
        <v>0</v>
      </c>
    </row>
    <row r="258" spans="2:19" x14ac:dyDescent="0.2">
      <c r="B258">
        <v>93.333333333333329</v>
      </c>
      <c r="C258">
        <v>40</v>
      </c>
      <c r="D258">
        <v>20</v>
      </c>
      <c r="E258">
        <v>0.8</v>
      </c>
      <c r="F258">
        <v>0.75</v>
      </c>
      <c r="G258">
        <v>75</v>
      </c>
      <c r="H258">
        <v>7</v>
      </c>
      <c r="I258">
        <v>0.34782401800000001</v>
      </c>
      <c r="J258">
        <v>905.53241500000001</v>
      </c>
      <c r="K258">
        <v>-131.66442000000001</v>
      </c>
      <c r="L258">
        <v>93.305541300000002</v>
      </c>
      <c r="M258">
        <v>12370.6715</v>
      </c>
      <c r="N258">
        <v>113.570556</v>
      </c>
      <c r="O258">
        <v>15432.9133</v>
      </c>
      <c r="P258">
        <f t="shared" si="13"/>
        <v>100000000</v>
      </c>
      <c r="Q258" s="9">
        <f t="shared" si="12"/>
        <v>2.9777178571421814E-4</v>
      </c>
      <c r="R258" t="b">
        <f t="shared" si="14"/>
        <v>1</v>
      </c>
      <c r="S258" t="b">
        <f t="shared" si="15"/>
        <v>0</v>
      </c>
    </row>
    <row r="259" spans="2:19" x14ac:dyDescent="0.2">
      <c r="B259">
        <v>93.333333333333329</v>
      </c>
      <c r="C259">
        <v>40</v>
      </c>
      <c r="D259">
        <v>20</v>
      </c>
      <c r="E259">
        <v>0.8</v>
      </c>
      <c r="F259">
        <v>0.75</v>
      </c>
      <c r="G259">
        <v>75</v>
      </c>
      <c r="H259">
        <v>8</v>
      </c>
      <c r="I259">
        <v>0.30579155800000002</v>
      </c>
      <c r="J259">
        <v>1036.4501</v>
      </c>
      <c r="K259">
        <v>-86.5909415</v>
      </c>
      <c r="L259">
        <v>93.249290299999998</v>
      </c>
      <c r="M259">
        <v>13516.079900000001</v>
      </c>
      <c r="N259">
        <v>99.561657199999999</v>
      </c>
      <c r="O259">
        <v>14562.473900000001</v>
      </c>
      <c r="P259">
        <f t="shared" si="13"/>
        <v>100000000</v>
      </c>
      <c r="Q259" s="9">
        <f t="shared" ref="Q259:Q322" si="16">(B259-L259)/B259</f>
        <v>9.0046107142853775E-4</v>
      </c>
      <c r="R259" t="b">
        <f t="shared" si="14"/>
        <v>1</v>
      </c>
      <c r="S259" t="b">
        <f t="shared" si="15"/>
        <v>0</v>
      </c>
    </row>
    <row r="260" spans="2:19" x14ac:dyDescent="0.2">
      <c r="B260">
        <v>93.333333333333329</v>
      </c>
      <c r="C260">
        <v>40</v>
      </c>
      <c r="D260">
        <v>20</v>
      </c>
      <c r="E260">
        <v>0.8</v>
      </c>
      <c r="F260">
        <v>0.75</v>
      </c>
      <c r="G260">
        <v>75</v>
      </c>
      <c r="H260">
        <v>9</v>
      </c>
      <c r="I260">
        <v>0.28341776299999999</v>
      </c>
      <c r="J260">
        <v>1133.5483999999999</v>
      </c>
      <c r="K260">
        <v>-38.134377600000001</v>
      </c>
      <c r="L260">
        <v>93.346028000000004</v>
      </c>
      <c r="M260">
        <v>14636.588</v>
      </c>
      <c r="N260">
        <v>87.341412000000005</v>
      </c>
      <c r="O260">
        <v>13638.943600000001</v>
      </c>
      <c r="P260">
        <f t="shared" ref="P260:P323" si="17">IF(K260&gt;0, J260/K260, 100000000)</f>
        <v>100000000</v>
      </c>
      <c r="Q260" s="9">
        <f t="shared" si="16"/>
        <v>-1.3601428571437932E-4</v>
      </c>
      <c r="R260" t="b">
        <f t="shared" ref="R260:R323" si="18">ABS(Q260)&lt;0.02</f>
        <v>1</v>
      </c>
      <c r="S260" t="b">
        <f t="shared" ref="S260:S323" si="19">(P260="")</f>
        <v>0</v>
      </c>
    </row>
    <row r="261" spans="2:19" x14ac:dyDescent="0.2">
      <c r="B261">
        <v>93.333333333333329</v>
      </c>
      <c r="C261">
        <v>40</v>
      </c>
      <c r="D261">
        <v>20</v>
      </c>
      <c r="E261">
        <v>0.8</v>
      </c>
      <c r="F261">
        <v>0.75</v>
      </c>
      <c r="G261">
        <v>75</v>
      </c>
      <c r="H261">
        <v>10</v>
      </c>
      <c r="I261">
        <v>0.27171993999999999</v>
      </c>
      <c r="J261">
        <v>1207.47883</v>
      </c>
      <c r="K261">
        <v>11.6754196</v>
      </c>
      <c r="L261">
        <v>93.241609400000002</v>
      </c>
      <c r="M261">
        <v>15657.495500000001</v>
      </c>
      <c r="N261">
        <v>76.614699999999999</v>
      </c>
      <c r="O261">
        <v>12675.1152</v>
      </c>
      <c r="P261">
        <f t="shared" si="17"/>
        <v>103.42059398019408</v>
      </c>
      <c r="Q261" s="9">
        <f t="shared" si="16"/>
        <v>9.8275642857136155E-4</v>
      </c>
      <c r="R261" t="b">
        <f t="shared" si="18"/>
        <v>1</v>
      </c>
      <c r="S261" t="b">
        <f t="shared" si="19"/>
        <v>0</v>
      </c>
    </row>
    <row r="262" spans="2:19" x14ac:dyDescent="0.2">
      <c r="B262">
        <v>93.333333333333329</v>
      </c>
      <c r="C262">
        <v>40</v>
      </c>
      <c r="D262">
        <v>20</v>
      </c>
      <c r="E262">
        <v>0.8</v>
      </c>
      <c r="F262">
        <v>0.75</v>
      </c>
      <c r="G262">
        <v>75</v>
      </c>
      <c r="H262">
        <v>11</v>
      </c>
      <c r="I262">
        <v>0.26213483700000001</v>
      </c>
      <c r="J262">
        <v>1275.63195</v>
      </c>
      <c r="K262">
        <v>65.236439300000001</v>
      </c>
      <c r="L262">
        <v>93.330208499999998</v>
      </c>
      <c r="M262">
        <v>16628.602599999998</v>
      </c>
      <c r="N262">
        <v>67.086400999999995</v>
      </c>
      <c r="O262">
        <v>11683.7816</v>
      </c>
      <c r="P262">
        <f t="shared" si="17"/>
        <v>19.553978783756211</v>
      </c>
      <c r="Q262" s="9">
        <f t="shared" si="16"/>
        <v>3.3480357142831203E-5</v>
      </c>
      <c r="R262" t="b">
        <f t="shared" si="18"/>
        <v>1</v>
      </c>
      <c r="S262" t="b">
        <f t="shared" si="19"/>
        <v>0</v>
      </c>
    </row>
    <row r="263" spans="2:19" x14ac:dyDescent="0.2">
      <c r="B263">
        <v>93.333333333333329</v>
      </c>
      <c r="C263">
        <v>40</v>
      </c>
      <c r="D263">
        <v>20</v>
      </c>
      <c r="E263">
        <v>0.8</v>
      </c>
      <c r="F263">
        <v>0.75</v>
      </c>
      <c r="G263">
        <v>75</v>
      </c>
      <c r="H263">
        <v>12</v>
      </c>
      <c r="I263">
        <v>0.25249715900000003</v>
      </c>
      <c r="J263">
        <v>1349.9961599999999</v>
      </c>
      <c r="K263">
        <v>124.531885</v>
      </c>
      <c r="L263">
        <v>93.411437599999999</v>
      </c>
      <c r="M263">
        <v>17450.3086</v>
      </c>
      <c r="N263">
        <v>58.461394800000001</v>
      </c>
      <c r="O263">
        <v>10677.735699999999</v>
      </c>
      <c r="P263">
        <f t="shared" si="17"/>
        <v>10.840566333674303</v>
      </c>
      <c r="Q263" s="9">
        <f t="shared" si="16"/>
        <v>-8.3683142857147183E-4</v>
      </c>
      <c r="R263" t="b">
        <f t="shared" si="18"/>
        <v>1</v>
      </c>
      <c r="S263" t="b">
        <f t="shared" si="19"/>
        <v>0</v>
      </c>
    </row>
    <row r="264" spans="2:19" x14ac:dyDescent="0.2">
      <c r="B264">
        <v>93.333333333333329</v>
      </c>
      <c r="C264">
        <v>40</v>
      </c>
      <c r="D264">
        <v>20</v>
      </c>
      <c r="E264">
        <v>0.8</v>
      </c>
      <c r="F264">
        <v>0.75</v>
      </c>
      <c r="G264">
        <v>75</v>
      </c>
      <c r="H264">
        <v>13</v>
      </c>
      <c r="I264">
        <v>0.24360111500000001</v>
      </c>
      <c r="J264">
        <v>1426.01764</v>
      </c>
      <c r="K264">
        <v>186.526961</v>
      </c>
      <c r="L264">
        <v>93.326962899999998</v>
      </c>
      <c r="M264">
        <v>18047.912899999999</v>
      </c>
      <c r="N264">
        <v>50.444561</v>
      </c>
      <c r="O264">
        <v>9669.7703899999997</v>
      </c>
      <c r="P264">
        <f t="shared" si="17"/>
        <v>7.6451019860876839</v>
      </c>
      <c r="Q264" s="9">
        <f t="shared" si="16"/>
        <v>6.8254642857112921E-5</v>
      </c>
      <c r="R264" t="b">
        <f t="shared" si="18"/>
        <v>1</v>
      </c>
      <c r="S264" t="b">
        <f t="shared" si="19"/>
        <v>0</v>
      </c>
    </row>
    <row r="265" spans="2:19" x14ac:dyDescent="0.2">
      <c r="B265">
        <v>93.333333333333329</v>
      </c>
      <c r="C265">
        <v>40</v>
      </c>
      <c r="D265">
        <v>20</v>
      </c>
      <c r="E265">
        <v>0.8</v>
      </c>
      <c r="F265">
        <v>0.75</v>
      </c>
      <c r="G265">
        <v>75</v>
      </c>
      <c r="H265">
        <v>14</v>
      </c>
      <c r="I265">
        <v>0.23395796899999999</v>
      </c>
      <c r="J265">
        <v>1513.99503</v>
      </c>
      <c r="K265">
        <v>253.45386400000001</v>
      </c>
      <c r="L265">
        <v>93.293200400000003</v>
      </c>
      <c r="M265">
        <v>18396.5154</v>
      </c>
      <c r="N265">
        <v>42.740779400000001</v>
      </c>
      <c r="O265">
        <v>8672.6785999999993</v>
      </c>
      <c r="P265">
        <f t="shared" si="17"/>
        <v>5.9734541273357742</v>
      </c>
      <c r="Q265" s="9">
        <f t="shared" si="16"/>
        <v>4.2999571428562638E-4</v>
      </c>
      <c r="R265" t="b">
        <f t="shared" si="18"/>
        <v>1</v>
      </c>
      <c r="S265" t="b">
        <f t="shared" si="19"/>
        <v>0</v>
      </c>
    </row>
    <row r="266" spans="2:19" x14ac:dyDescent="0.2">
      <c r="B266">
        <v>93.333333333333329</v>
      </c>
      <c r="C266">
        <v>40</v>
      </c>
      <c r="D266">
        <v>20</v>
      </c>
      <c r="E266">
        <v>0.8</v>
      </c>
      <c r="F266">
        <v>0.75</v>
      </c>
      <c r="G266">
        <v>75</v>
      </c>
      <c r="H266">
        <v>15</v>
      </c>
      <c r="I266">
        <v>0.223050887</v>
      </c>
      <c r="J266">
        <v>1621.2387100000001</v>
      </c>
      <c r="K266">
        <v>327.66949799999998</v>
      </c>
      <c r="L266">
        <v>93.351912600000006</v>
      </c>
      <c r="M266">
        <v>18446.3158</v>
      </c>
      <c r="N266">
        <v>35.054929700000002</v>
      </c>
      <c r="O266">
        <v>7699.2531799999997</v>
      </c>
      <c r="P266">
        <f t="shared" si="17"/>
        <v>4.94778647355208</v>
      </c>
      <c r="Q266" s="9">
        <f t="shared" si="16"/>
        <v>-1.9906357142868307E-4</v>
      </c>
      <c r="R266" t="b">
        <f t="shared" si="18"/>
        <v>1</v>
      </c>
      <c r="S266" t="b">
        <f t="shared" si="19"/>
        <v>0</v>
      </c>
    </row>
    <row r="267" spans="2:19" x14ac:dyDescent="0.2">
      <c r="B267">
        <v>97.777777777777771</v>
      </c>
      <c r="C267">
        <v>40</v>
      </c>
      <c r="D267">
        <v>20</v>
      </c>
      <c r="E267">
        <v>0.8</v>
      </c>
      <c r="F267">
        <v>0.75</v>
      </c>
      <c r="G267">
        <v>50</v>
      </c>
      <c r="H267">
        <v>5</v>
      </c>
      <c r="I267">
        <v>0.58259529099999996</v>
      </c>
      <c r="J267">
        <v>548.60814700000003</v>
      </c>
      <c r="K267">
        <v>-1.2696429600000001</v>
      </c>
      <c r="L267">
        <v>97.7735457</v>
      </c>
      <c r="M267">
        <v>17774.010900000001</v>
      </c>
      <c r="N267">
        <v>81.1935687</v>
      </c>
      <c r="O267">
        <v>14237.492399999999</v>
      </c>
      <c r="P267">
        <f t="shared" si="17"/>
        <v>100000000</v>
      </c>
      <c r="Q267" s="9">
        <f t="shared" si="16"/>
        <v>4.3282613636302426E-5</v>
      </c>
      <c r="R267" t="b">
        <f t="shared" si="18"/>
        <v>1</v>
      </c>
      <c r="S267" t="b">
        <f t="shared" si="19"/>
        <v>0</v>
      </c>
    </row>
    <row r="268" spans="2:19" x14ac:dyDescent="0.2">
      <c r="B268">
        <v>97.777777777777771</v>
      </c>
      <c r="C268">
        <v>40</v>
      </c>
      <c r="D268">
        <v>20</v>
      </c>
      <c r="E268">
        <v>0.8</v>
      </c>
      <c r="F268">
        <v>0.75</v>
      </c>
      <c r="G268">
        <v>50</v>
      </c>
      <c r="H268">
        <v>6</v>
      </c>
      <c r="I268">
        <v>0.52409863099999998</v>
      </c>
      <c r="J268">
        <v>619.44619399999999</v>
      </c>
      <c r="K268">
        <v>31.955294800000001</v>
      </c>
      <c r="L268">
        <v>97.743800699999994</v>
      </c>
      <c r="M268">
        <v>19591.724200000001</v>
      </c>
      <c r="N268">
        <v>70.682146399999993</v>
      </c>
      <c r="O268">
        <v>13210.1808</v>
      </c>
      <c r="P268">
        <f t="shared" si="17"/>
        <v>19.384774819852389</v>
      </c>
      <c r="Q268" s="9">
        <f t="shared" si="16"/>
        <v>3.4749284090908555E-4</v>
      </c>
      <c r="R268" t="b">
        <f t="shared" si="18"/>
        <v>1</v>
      </c>
      <c r="S268" t="b">
        <f t="shared" si="19"/>
        <v>0</v>
      </c>
    </row>
    <row r="269" spans="2:19" x14ac:dyDescent="0.2">
      <c r="B269">
        <v>97.777777777777771</v>
      </c>
      <c r="C269">
        <v>40</v>
      </c>
      <c r="D269">
        <v>20</v>
      </c>
      <c r="E269">
        <v>0.8</v>
      </c>
      <c r="F269">
        <v>0.75</v>
      </c>
      <c r="G269">
        <v>50</v>
      </c>
      <c r="H269">
        <v>7</v>
      </c>
      <c r="I269">
        <v>0.48309331900000002</v>
      </c>
      <c r="J269">
        <v>682.39350899999999</v>
      </c>
      <c r="K269">
        <v>69.517567999999997</v>
      </c>
      <c r="L269">
        <v>97.785235099999994</v>
      </c>
      <c r="M269">
        <v>21484.137900000002</v>
      </c>
      <c r="N269">
        <v>62.184924500000001</v>
      </c>
      <c r="O269">
        <v>12239.3</v>
      </c>
      <c r="P269">
        <f t="shared" si="17"/>
        <v>9.8161303485185218</v>
      </c>
      <c r="Q269" s="9">
        <f t="shared" si="16"/>
        <v>-7.6268068181823369E-5</v>
      </c>
      <c r="R269" t="b">
        <f t="shared" si="18"/>
        <v>1</v>
      </c>
      <c r="S269" t="b">
        <f t="shared" si="19"/>
        <v>0</v>
      </c>
    </row>
    <row r="270" spans="2:19" x14ac:dyDescent="0.2">
      <c r="B270">
        <v>97.777777777777771</v>
      </c>
      <c r="C270">
        <v>40</v>
      </c>
      <c r="D270">
        <v>20</v>
      </c>
      <c r="E270">
        <v>0.8</v>
      </c>
      <c r="F270">
        <v>0.75</v>
      </c>
      <c r="G270">
        <v>50</v>
      </c>
      <c r="H270">
        <v>8</v>
      </c>
      <c r="I270">
        <v>0.45080057200000001</v>
      </c>
      <c r="J270">
        <v>742.49271899999997</v>
      </c>
      <c r="K270">
        <v>110.38046300000001</v>
      </c>
      <c r="L270">
        <v>97.747994199999994</v>
      </c>
      <c r="M270">
        <v>23276.951000000001</v>
      </c>
      <c r="N270">
        <v>55.220796800000002</v>
      </c>
      <c r="O270">
        <v>11307.1774</v>
      </c>
      <c r="P270">
        <f t="shared" si="17"/>
        <v>6.7266679158611602</v>
      </c>
      <c r="Q270" s="9">
        <f t="shared" si="16"/>
        <v>3.0460477272727235E-4</v>
      </c>
      <c r="R270" t="b">
        <f t="shared" si="18"/>
        <v>1</v>
      </c>
      <c r="S270" t="b">
        <f t="shared" si="19"/>
        <v>0</v>
      </c>
    </row>
    <row r="271" spans="2:19" x14ac:dyDescent="0.2">
      <c r="B271">
        <v>97.777777777777771</v>
      </c>
      <c r="C271">
        <v>40</v>
      </c>
      <c r="D271">
        <v>20</v>
      </c>
      <c r="E271">
        <v>0.8</v>
      </c>
      <c r="F271">
        <v>0.75</v>
      </c>
      <c r="G271">
        <v>50</v>
      </c>
      <c r="H271">
        <v>9</v>
      </c>
      <c r="I271">
        <v>0.42077964600000001</v>
      </c>
      <c r="J271">
        <v>807.90214300000002</v>
      </c>
      <c r="K271">
        <v>154.891976</v>
      </c>
      <c r="L271">
        <v>97.853154099999998</v>
      </c>
      <c r="M271">
        <v>24820.762299999999</v>
      </c>
      <c r="N271">
        <v>49.308657400000001</v>
      </c>
      <c r="O271">
        <v>10396.1402</v>
      </c>
      <c r="P271">
        <f t="shared" si="17"/>
        <v>5.2159070073455585</v>
      </c>
      <c r="Q271" s="9">
        <f t="shared" si="16"/>
        <v>-7.7089420454549452E-4</v>
      </c>
      <c r="R271" t="b">
        <f t="shared" si="18"/>
        <v>1</v>
      </c>
      <c r="S271" t="b">
        <f t="shared" si="19"/>
        <v>0</v>
      </c>
    </row>
    <row r="272" spans="2:19" x14ac:dyDescent="0.2">
      <c r="B272">
        <v>97.777777777777771</v>
      </c>
      <c r="C272">
        <v>40</v>
      </c>
      <c r="D272">
        <v>20</v>
      </c>
      <c r="E272">
        <v>0.8</v>
      </c>
      <c r="F272">
        <v>0.75</v>
      </c>
      <c r="G272">
        <v>50</v>
      </c>
      <c r="H272">
        <v>10</v>
      </c>
      <c r="I272">
        <v>0.39218319899999998</v>
      </c>
      <c r="J272">
        <v>880.17144399999995</v>
      </c>
      <c r="K272">
        <v>201.06641300000001</v>
      </c>
      <c r="L272">
        <v>97.814503299999998</v>
      </c>
      <c r="M272">
        <v>25717.168799999999</v>
      </c>
      <c r="N272">
        <v>43.967399999999998</v>
      </c>
      <c r="O272">
        <v>9488.51548</v>
      </c>
      <c r="P272">
        <f t="shared" si="17"/>
        <v>4.3775160200425915</v>
      </c>
      <c r="Q272" s="9">
        <f t="shared" si="16"/>
        <v>-3.7560193181822982E-4</v>
      </c>
      <c r="R272" t="b">
        <f t="shared" si="18"/>
        <v>1</v>
      </c>
      <c r="S272" t="b">
        <f t="shared" si="19"/>
        <v>0</v>
      </c>
    </row>
    <row r="273" spans="2:19" x14ac:dyDescent="0.2">
      <c r="B273">
        <v>97.777777777777771</v>
      </c>
      <c r="C273">
        <v>40</v>
      </c>
      <c r="D273">
        <v>20</v>
      </c>
      <c r="E273">
        <v>0.8</v>
      </c>
      <c r="F273">
        <v>0.75</v>
      </c>
      <c r="G273">
        <v>50</v>
      </c>
      <c r="H273">
        <v>11</v>
      </c>
      <c r="I273">
        <v>0.36088475599999997</v>
      </c>
      <c r="J273">
        <v>971.07706299999995</v>
      </c>
      <c r="K273">
        <v>248.530136</v>
      </c>
      <c r="L273">
        <v>97.771983800000001</v>
      </c>
      <c r="M273">
        <v>25517.9673</v>
      </c>
      <c r="N273">
        <v>38.715918700000003</v>
      </c>
      <c r="O273">
        <v>8566.6305499999999</v>
      </c>
      <c r="P273">
        <f t="shared" si="17"/>
        <v>3.9072809383567066</v>
      </c>
      <c r="Q273" s="9">
        <f t="shared" si="16"/>
        <v>5.9256590909016118E-5</v>
      </c>
      <c r="R273" t="b">
        <f t="shared" si="18"/>
        <v>1</v>
      </c>
      <c r="S273" t="b">
        <f t="shared" si="19"/>
        <v>0</v>
      </c>
    </row>
    <row r="274" spans="2:19" x14ac:dyDescent="0.2">
      <c r="B274">
        <v>97.777777777777771</v>
      </c>
      <c r="C274">
        <v>40</v>
      </c>
      <c r="D274">
        <v>20</v>
      </c>
      <c r="E274">
        <v>0.8</v>
      </c>
      <c r="F274">
        <v>0.75</v>
      </c>
      <c r="G274">
        <v>50</v>
      </c>
      <c r="H274">
        <v>12</v>
      </c>
      <c r="I274">
        <v>0.31305802300000002</v>
      </c>
      <c r="J274">
        <v>1136.66749</v>
      </c>
      <c r="K274">
        <v>296.68884700000001</v>
      </c>
      <c r="L274">
        <v>97.741021399999994</v>
      </c>
      <c r="M274">
        <v>22480.145199999999</v>
      </c>
      <c r="N274">
        <v>33.073107200000003</v>
      </c>
      <c r="O274">
        <v>7612.8126099999999</v>
      </c>
      <c r="P274">
        <f t="shared" si="17"/>
        <v>3.8311770108432825</v>
      </c>
      <c r="Q274" s="9">
        <f t="shared" si="16"/>
        <v>3.7591749999999732E-4</v>
      </c>
      <c r="R274" t="b">
        <f t="shared" si="18"/>
        <v>1</v>
      </c>
      <c r="S274" t="b">
        <f t="shared" si="19"/>
        <v>0</v>
      </c>
    </row>
    <row r="275" spans="2:19" x14ac:dyDescent="0.2">
      <c r="B275">
        <v>97.777777777777771</v>
      </c>
      <c r="C275">
        <v>40</v>
      </c>
      <c r="D275">
        <v>20</v>
      </c>
      <c r="E275">
        <v>0.8</v>
      </c>
      <c r="F275">
        <v>0.75</v>
      </c>
      <c r="G275">
        <v>50</v>
      </c>
      <c r="H275">
        <v>13</v>
      </c>
      <c r="I275">
        <v>0.257489519</v>
      </c>
      <c r="J275">
        <v>1414.3312900000001</v>
      </c>
      <c r="K275">
        <v>373.39360699999997</v>
      </c>
      <c r="L275">
        <v>97.724111600000001</v>
      </c>
      <c r="M275">
        <v>17998.112499999999</v>
      </c>
      <c r="N275">
        <v>26.5578596</v>
      </c>
      <c r="O275">
        <v>6609.3888999999999</v>
      </c>
      <c r="P275">
        <f t="shared" si="17"/>
        <v>3.7877758576621807</v>
      </c>
      <c r="Q275" s="9">
        <f t="shared" si="16"/>
        <v>5.4885863636356649E-4</v>
      </c>
      <c r="R275" t="b">
        <f t="shared" si="18"/>
        <v>1</v>
      </c>
      <c r="S275" t="b">
        <f t="shared" si="19"/>
        <v>0</v>
      </c>
    </row>
    <row r="276" spans="2:19" x14ac:dyDescent="0.2">
      <c r="B276">
        <v>97.777777777777771</v>
      </c>
      <c r="C276">
        <v>40</v>
      </c>
      <c r="D276">
        <v>20</v>
      </c>
      <c r="E276">
        <v>0.8</v>
      </c>
      <c r="F276">
        <v>0.75</v>
      </c>
      <c r="G276">
        <v>50</v>
      </c>
      <c r="H276">
        <v>14</v>
      </c>
      <c r="I276">
        <v>0.226217849</v>
      </c>
      <c r="J276">
        <v>1666.52691</v>
      </c>
      <c r="K276">
        <v>500.891907</v>
      </c>
      <c r="L276">
        <v>97.747730700000005</v>
      </c>
      <c r="M276">
        <v>15159.491900000001</v>
      </c>
      <c r="N276">
        <v>18.6890696</v>
      </c>
      <c r="O276">
        <v>5538.6866200000004</v>
      </c>
      <c r="P276">
        <f t="shared" si="17"/>
        <v>3.3271188588000085</v>
      </c>
      <c r="Q276" s="9">
        <f t="shared" si="16"/>
        <v>3.0729965909079033E-4</v>
      </c>
      <c r="R276" t="b">
        <f t="shared" si="18"/>
        <v>1</v>
      </c>
      <c r="S276" t="b">
        <f t="shared" si="19"/>
        <v>0</v>
      </c>
    </row>
    <row r="277" spans="2:19" x14ac:dyDescent="0.2">
      <c r="B277">
        <v>97.777777777777771</v>
      </c>
      <c r="C277">
        <v>40</v>
      </c>
      <c r="D277">
        <v>20</v>
      </c>
      <c r="E277">
        <v>0.8</v>
      </c>
      <c r="F277">
        <v>0.75</v>
      </c>
      <c r="G277">
        <v>50</v>
      </c>
      <c r="H277">
        <v>15</v>
      </c>
      <c r="I277">
        <v>0.220369593</v>
      </c>
      <c r="J277">
        <v>1792.0436999999999</v>
      </c>
      <c r="K277">
        <v>688.84202700000003</v>
      </c>
      <c r="L277">
        <v>97.782367100000002</v>
      </c>
      <c r="M277">
        <v>12868.6752</v>
      </c>
      <c r="N277">
        <v>8.9856312500000008</v>
      </c>
      <c r="O277">
        <v>4383.0329899999997</v>
      </c>
      <c r="P277">
        <f t="shared" si="17"/>
        <v>2.6015307280314937</v>
      </c>
      <c r="Q277" s="9">
        <f t="shared" si="16"/>
        <v>-4.6936250000083717E-5</v>
      </c>
      <c r="R277" t="b">
        <f t="shared" si="18"/>
        <v>1</v>
      </c>
      <c r="S277" t="b">
        <f t="shared" si="19"/>
        <v>0</v>
      </c>
    </row>
    <row r="278" spans="2:19" x14ac:dyDescent="0.2">
      <c r="B278">
        <v>97.777777777777771</v>
      </c>
      <c r="C278">
        <v>40</v>
      </c>
      <c r="D278">
        <v>20</v>
      </c>
      <c r="E278">
        <v>0.8</v>
      </c>
      <c r="F278">
        <v>0.75</v>
      </c>
      <c r="G278">
        <v>55</v>
      </c>
      <c r="H278">
        <v>5</v>
      </c>
      <c r="I278">
        <v>0.54205198399999999</v>
      </c>
      <c r="J278">
        <v>582.29181000000005</v>
      </c>
      <c r="K278">
        <v>-31.8661669</v>
      </c>
      <c r="L278">
        <v>97.786383299999997</v>
      </c>
      <c r="M278">
        <v>15931.397499999999</v>
      </c>
      <c r="N278">
        <v>93.058101800000003</v>
      </c>
      <c r="O278">
        <v>15043.4797</v>
      </c>
      <c r="P278">
        <f t="shared" si="17"/>
        <v>100000000</v>
      </c>
      <c r="Q278" s="9">
        <f t="shared" si="16"/>
        <v>-8.8011022727307878E-5</v>
      </c>
      <c r="R278" t="b">
        <f t="shared" si="18"/>
        <v>1</v>
      </c>
      <c r="S278" t="b">
        <f t="shared" si="19"/>
        <v>0</v>
      </c>
    </row>
    <row r="279" spans="2:19" x14ac:dyDescent="0.2">
      <c r="B279">
        <v>97.777777777777771</v>
      </c>
      <c r="C279">
        <v>40</v>
      </c>
      <c r="D279">
        <v>20</v>
      </c>
      <c r="E279">
        <v>0.8</v>
      </c>
      <c r="F279">
        <v>0.75</v>
      </c>
      <c r="G279">
        <v>55</v>
      </c>
      <c r="H279">
        <v>6</v>
      </c>
      <c r="I279">
        <v>0.48461783800000002</v>
      </c>
      <c r="J279">
        <v>663.35001299999999</v>
      </c>
      <c r="K279">
        <v>0.55973180300000003</v>
      </c>
      <c r="L279">
        <v>97.785739800000002</v>
      </c>
      <c r="M279">
        <v>17549.909299999999</v>
      </c>
      <c r="N279">
        <v>80.833745199999996</v>
      </c>
      <c r="O279">
        <v>14018.41</v>
      </c>
      <c r="P279">
        <f t="shared" si="17"/>
        <v>1185.1211766861136</v>
      </c>
      <c r="Q279" s="9">
        <f t="shared" si="16"/>
        <v>-8.1429772727355378E-5</v>
      </c>
      <c r="R279" t="b">
        <f t="shared" si="18"/>
        <v>1</v>
      </c>
      <c r="S279" t="b">
        <f t="shared" si="19"/>
        <v>0</v>
      </c>
    </row>
    <row r="280" spans="2:19" x14ac:dyDescent="0.2">
      <c r="B280">
        <v>97.777777777777771</v>
      </c>
      <c r="C280">
        <v>40</v>
      </c>
      <c r="D280">
        <v>20</v>
      </c>
      <c r="E280">
        <v>0.8</v>
      </c>
      <c r="F280">
        <v>0.75</v>
      </c>
      <c r="G280">
        <v>55</v>
      </c>
      <c r="H280">
        <v>7</v>
      </c>
      <c r="I280">
        <v>0.44540309300000003</v>
      </c>
      <c r="J280">
        <v>733.43666900000005</v>
      </c>
      <c r="K280">
        <v>37.379152099999999</v>
      </c>
      <c r="L280">
        <v>97.746609699999993</v>
      </c>
      <c r="M280">
        <v>19143.5209</v>
      </c>
      <c r="N280">
        <v>70.894041900000005</v>
      </c>
      <c r="O280">
        <v>13043.6266</v>
      </c>
      <c r="P280">
        <f t="shared" si="17"/>
        <v>19.621543769581656</v>
      </c>
      <c r="Q280" s="9">
        <f t="shared" si="16"/>
        <v>3.1876443181818491E-4</v>
      </c>
      <c r="R280" t="b">
        <f t="shared" si="18"/>
        <v>1</v>
      </c>
      <c r="S280" t="b">
        <f t="shared" si="19"/>
        <v>0</v>
      </c>
    </row>
    <row r="281" spans="2:19" x14ac:dyDescent="0.2">
      <c r="B281">
        <v>97.777777777777771</v>
      </c>
      <c r="C281">
        <v>40</v>
      </c>
      <c r="D281">
        <v>20</v>
      </c>
      <c r="E281">
        <v>0.8</v>
      </c>
      <c r="F281">
        <v>0.75</v>
      </c>
      <c r="G281">
        <v>55</v>
      </c>
      <c r="H281">
        <v>8</v>
      </c>
      <c r="I281">
        <v>0.41566011600000002</v>
      </c>
      <c r="J281">
        <v>798.22741199999996</v>
      </c>
      <c r="K281">
        <v>77.464130699999998</v>
      </c>
      <c r="L281">
        <v>97.766207899999998</v>
      </c>
      <c r="M281">
        <v>20687.3321</v>
      </c>
      <c r="N281">
        <v>62.755110299999998</v>
      </c>
      <c r="O281">
        <v>12102.4571</v>
      </c>
      <c r="P281">
        <f t="shared" si="17"/>
        <v>10.304477760053144</v>
      </c>
      <c r="Q281" s="9">
        <f t="shared" si="16"/>
        <v>1.1832829545450417E-4</v>
      </c>
      <c r="R281" t="b">
        <f t="shared" si="18"/>
        <v>1</v>
      </c>
      <c r="S281" t="b">
        <f t="shared" si="19"/>
        <v>0</v>
      </c>
    </row>
    <row r="282" spans="2:19" x14ac:dyDescent="0.2">
      <c r="B282">
        <v>97.777777777777771</v>
      </c>
      <c r="C282">
        <v>40</v>
      </c>
      <c r="D282">
        <v>20</v>
      </c>
      <c r="E282">
        <v>0.8</v>
      </c>
      <c r="F282">
        <v>0.75</v>
      </c>
      <c r="G282">
        <v>55</v>
      </c>
      <c r="H282">
        <v>9</v>
      </c>
      <c r="I282">
        <v>0.389876685</v>
      </c>
      <c r="J282">
        <v>864.26263900000004</v>
      </c>
      <c r="K282">
        <v>120.507468</v>
      </c>
      <c r="L282">
        <v>97.803789300000005</v>
      </c>
      <c r="M282">
        <v>22031.941900000002</v>
      </c>
      <c r="N282">
        <v>55.933068800000001</v>
      </c>
      <c r="O282">
        <v>11178.229300000001</v>
      </c>
      <c r="P282">
        <f t="shared" si="17"/>
        <v>7.1718595813497634</v>
      </c>
      <c r="Q282" s="9">
        <f t="shared" si="16"/>
        <v>-2.6602693181830133E-4</v>
      </c>
      <c r="R282" t="b">
        <f t="shared" si="18"/>
        <v>1</v>
      </c>
      <c r="S282" t="b">
        <f t="shared" si="19"/>
        <v>0</v>
      </c>
    </row>
    <row r="283" spans="2:19" x14ac:dyDescent="0.2">
      <c r="B283">
        <v>97.777777777777771</v>
      </c>
      <c r="C283">
        <v>40</v>
      </c>
      <c r="D283">
        <v>20</v>
      </c>
      <c r="E283">
        <v>0.8</v>
      </c>
      <c r="F283">
        <v>0.75</v>
      </c>
      <c r="G283">
        <v>55</v>
      </c>
      <c r="H283">
        <v>10</v>
      </c>
      <c r="I283">
        <v>0.36510774499999998</v>
      </c>
      <c r="J283">
        <v>937.21745699999997</v>
      </c>
      <c r="K283">
        <v>165.93784299999999</v>
      </c>
      <c r="L283">
        <v>97.786482100000001</v>
      </c>
      <c r="M283">
        <v>22928.3485</v>
      </c>
      <c r="N283">
        <v>49.944035999999997</v>
      </c>
      <c r="O283">
        <v>10254.271000000001</v>
      </c>
      <c r="P283">
        <f t="shared" si="17"/>
        <v>5.6480031321125468</v>
      </c>
      <c r="Q283" s="9">
        <f t="shared" si="16"/>
        <v>-8.9021477272798296E-5</v>
      </c>
      <c r="R283" t="b">
        <f t="shared" si="18"/>
        <v>1</v>
      </c>
      <c r="S283" t="b">
        <f t="shared" si="19"/>
        <v>0</v>
      </c>
    </row>
    <row r="284" spans="2:19" x14ac:dyDescent="0.2">
      <c r="B284">
        <v>97.777777777777771</v>
      </c>
      <c r="C284">
        <v>40</v>
      </c>
      <c r="D284">
        <v>20</v>
      </c>
      <c r="E284">
        <v>0.8</v>
      </c>
      <c r="F284">
        <v>0.75</v>
      </c>
      <c r="G284">
        <v>55</v>
      </c>
      <c r="H284">
        <v>11</v>
      </c>
      <c r="I284">
        <v>0.33862583200000002</v>
      </c>
      <c r="J284">
        <v>1026.3334299999999</v>
      </c>
      <c r="K284">
        <v>213.87353999999999</v>
      </c>
      <c r="L284">
        <v>97.759235700000005</v>
      </c>
      <c r="M284">
        <v>23077.749599999999</v>
      </c>
      <c r="N284">
        <v>44.304130299999997</v>
      </c>
      <c r="O284">
        <v>9313.9098599999998</v>
      </c>
      <c r="P284">
        <f t="shared" si="17"/>
        <v>4.7987863762857241</v>
      </c>
      <c r="Q284" s="9">
        <f t="shared" si="16"/>
        <v>1.8963488636352112E-4</v>
      </c>
      <c r="R284" t="b">
        <f t="shared" si="18"/>
        <v>1</v>
      </c>
      <c r="S284" t="b">
        <f t="shared" si="19"/>
        <v>0</v>
      </c>
    </row>
    <row r="285" spans="2:19" x14ac:dyDescent="0.2">
      <c r="B285">
        <v>97.777777777777771</v>
      </c>
      <c r="C285">
        <v>40</v>
      </c>
      <c r="D285">
        <v>20</v>
      </c>
      <c r="E285">
        <v>0.8</v>
      </c>
      <c r="F285">
        <v>0.75</v>
      </c>
      <c r="G285">
        <v>55</v>
      </c>
      <c r="H285">
        <v>12</v>
      </c>
      <c r="I285">
        <v>0.30614256899999998</v>
      </c>
      <c r="J285">
        <v>1153.95659</v>
      </c>
      <c r="K285">
        <v>266.089563</v>
      </c>
      <c r="L285">
        <v>97.804309099999998</v>
      </c>
      <c r="M285">
        <v>21982.141599999999</v>
      </c>
      <c r="N285">
        <v>38.529470099999998</v>
      </c>
      <c r="O285">
        <v>8340.4737100000002</v>
      </c>
      <c r="P285">
        <f t="shared" si="17"/>
        <v>4.3367224816705798</v>
      </c>
      <c r="Q285" s="9">
        <f t="shared" si="16"/>
        <v>-2.7134306818185779E-4</v>
      </c>
      <c r="R285" t="b">
        <f t="shared" si="18"/>
        <v>1</v>
      </c>
      <c r="S285" t="b">
        <f t="shared" si="19"/>
        <v>0</v>
      </c>
    </row>
    <row r="286" spans="2:19" x14ac:dyDescent="0.2">
      <c r="B286">
        <v>97.777777777777771</v>
      </c>
      <c r="C286">
        <v>40</v>
      </c>
      <c r="D286">
        <v>20</v>
      </c>
      <c r="E286">
        <v>0.8</v>
      </c>
      <c r="F286">
        <v>0.75</v>
      </c>
      <c r="G286">
        <v>55</v>
      </c>
      <c r="H286">
        <v>13</v>
      </c>
      <c r="I286">
        <v>0.26526194600000003</v>
      </c>
      <c r="J286">
        <v>1358.65426</v>
      </c>
      <c r="K286">
        <v>331.96826299999998</v>
      </c>
      <c r="L286">
        <v>97.779657099999994</v>
      </c>
      <c r="M286">
        <v>19243.121599999999</v>
      </c>
      <c r="N286">
        <v>32.136173800000002</v>
      </c>
      <c r="O286">
        <v>7317.2902800000002</v>
      </c>
      <c r="P286">
        <f t="shared" si="17"/>
        <v>4.0927233456651253</v>
      </c>
      <c r="Q286" s="9">
        <f t="shared" si="16"/>
        <v>-1.9220340909097513E-5</v>
      </c>
      <c r="R286" t="b">
        <f t="shared" si="18"/>
        <v>1</v>
      </c>
      <c r="S286" t="b">
        <f t="shared" si="19"/>
        <v>0</v>
      </c>
    </row>
    <row r="287" spans="2:19" x14ac:dyDescent="0.2">
      <c r="B287">
        <v>97.777777777777771</v>
      </c>
      <c r="C287">
        <v>40</v>
      </c>
      <c r="D287">
        <v>20</v>
      </c>
      <c r="E287">
        <v>0.8</v>
      </c>
      <c r="F287">
        <v>0.75</v>
      </c>
      <c r="G287">
        <v>55</v>
      </c>
      <c r="H287">
        <v>14</v>
      </c>
      <c r="I287">
        <v>0.230772167</v>
      </c>
      <c r="J287">
        <v>1607.23143</v>
      </c>
      <c r="K287">
        <v>434.35179199999999</v>
      </c>
      <c r="L287">
        <v>97.792861400000007</v>
      </c>
      <c r="M287">
        <v>16354.7006</v>
      </c>
      <c r="N287">
        <v>24.640360099999999</v>
      </c>
      <c r="O287">
        <v>6227.68732</v>
      </c>
      <c r="P287">
        <f t="shared" si="17"/>
        <v>3.7002988351893347</v>
      </c>
      <c r="Q287" s="9">
        <f t="shared" si="16"/>
        <v>-1.5426431818195142E-4</v>
      </c>
      <c r="R287" t="b">
        <f t="shared" si="18"/>
        <v>1</v>
      </c>
      <c r="S287" t="b">
        <f t="shared" si="19"/>
        <v>0</v>
      </c>
    </row>
    <row r="288" spans="2:19" x14ac:dyDescent="0.2">
      <c r="B288">
        <v>97.777777777777771</v>
      </c>
      <c r="C288">
        <v>40</v>
      </c>
      <c r="D288">
        <v>20</v>
      </c>
      <c r="E288">
        <v>0.8</v>
      </c>
      <c r="F288">
        <v>0.75</v>
      </c>
      <c r="G288">
        <v>55</v>
      </c>
      <c r="H288">
        <v>15</v>
      </c>
      <c r="I288">
        <v>0.21233960299999999</v>
      </c>
      <c r="J288">
        <v>1821.96453</v>
      </c>
      <c r="K288">
        <v>598.36107600000003</v>
      </c>
      <c r="L288">
        <v>97.822560800000005</v>
      </c>
      <c r="M288">
        <v>13914.4828</v>
      </c>
      <c r="N288">
        <v>15.558147200000001</v>
      </c>
      <c r="O288">
        <v>5054.9925800000001</v>
      </c>
      <c r="P288">
        <f t="shared" si="17"/>
        <v>3.0449248841179632</v>
      </c>
      <c r="Q288" s="9">
        <f t="shared" si="16"/>
        <v>-4.5800818181829846E-4</v>
      </c>
      <c r="R288" t="b">
        <f t="shared" si="18"/>
        <v>1</v>
      </c>
      <c r="S288" t="b">
        <f t="shared" si="19"/>
        <v>0</v>
      </c>
    </row>
    <row r="289" spans="2:19" x14ac:dyDescent="0.2">
      <c r="B289">
        <v>97.777777777777771</v>
      </c>
      <c r="C289">
        <v>40</v>
      </c>
      <c r="D289">
        <v>20</v>
      </c>
      <c r="E289">
        <v>0.8</v>
      </c>
      <c r="F289">
        <v>0.75</v>
      </c>
      <c r="G289">
        <v>60</v>
      </c>
      <c r="H289">
        <v>5</v>
      </c>
      <c r="I289">
        <v>0.51953419000000001</v>
      </c>
      <c r="J289">
        <v>605.14489300000002</v>
      </c>
      <c r="K289">
        <v>-64.319237200000003</v>
      </c>
      <c r="L289">
        <v>97.792221400000003</v>
      </c>
      <c r="M289">
        <v>14337.785900000001</v>
      </c>
      <c r="N289">
        <v>105.68449099999999</v>
      </c>
      <c r="O289">
        <v>15719.0589</v>
      </c>
      <c r="P289">
        <f t="shared" si="17"/>
        <v>100000000</v>
      </c>
      <c r="Q289" s="9">
        <f t="shared" si="16"/>
        <v>-1.4771886363645399E-4</v>
      </c>
      <c r="R289" t="b">
        <f t="shared" si="18"/>
        <v>1</v>
      </c>
      <c r="S289" t="b">
        <f t="shared" si="19"/>
        <v>0</v>
      </c>
    </row>
    <row r="290" spans="2:19" x14ac:dyDescent="0.2">
      <c r="B290">
        <v>97.777777777777771</v>
      </c>
      <c r="C290">
        <v>40</v>
      </c>
      <c r="D290">
        <v>20</v>
      </c>
      <c r="E290">
        <v>0.8</v>
      </c>
      <c r="F290">
        <v>0.75</v>
      </c>
      <c r="G290">
        <v>60</v>
      </c>
      <c r="H290">
        <v>6</v>
      </c>
      <c r="I290">
        <v>0.452788678</v>
      </c>
      <c r="J290">
        <v>701.109511</v>
      </c>
      <c r="K290">
        <v>-32.780802000000001</v>
      </c>
      <c r="L290">
        <v>97.794064599999999</v>
      </c>
      <c r="M290">
        <v>15831.7968</v>
      </c>
      <c r="N290">
        <v>91.8076528</v>
      </c>
      <c r="O290">
        <v>14725.253500000001</v>
      </c>
      <c r="P290">
        <f t="shared" si="17"/>
        <v>100000000</v>
      </c>
      <c r="Q290" s="9">
        <f t="shared" si="16"/>
        <v>-1.6656977272732382E-4</v>
      </c>
      <c r="R290" t="b">
        <f t="shared" si="18"/>
        <v>1</v>
      </c>
      <c r="S290" t="b">
        <f t="shared" si="19"/>
        <v>0</v>
      </c>
    </row>
    <row r="291" spans="2:19" x14ac:dyDescent="0.2">
      <c r="B291">
        <v>97.777777777777771</v>
      </c>
      <c r="C291">
        <v>40</v>
      </c>
      <c r="D291">
        <v>20</v>
      </c>
      <c r="E291">
        <v>0.8</v>
      </c>
      <c r="F291">
        <v>0.75</v>
      </c>
      <c r="G291">
        <v>60</v>
      </c>
      <c r="H291">
        <v>7</v>
      </c>
      <c r="I291">
        <v>0.41416570200000002</v>
      </c>
      <c r="J291">
        <v>780.78196300000002</v>
      </c>
      <c r="K291">
        <v>3.6756435600000001</v>
      </c>
      <c r="L291">
        <v>97.824060799999998</v>
      </c>
      <c r="M291">
        <v>17300.907500000001</v>
      </c>
      <c r="N291">
        <v>80.387163700000002</v>
      </c>
      <c r="O291">
        <v>13765.1512</v>
      </c>
      <c r="P291">
        <f t="shared" si="17"/>
        <v>212.42047827945535</v>
      </c>
      <c r="Q291" s="9">
        <f t="shared" si="16"/>
        <v>-4.733490909091355E-4</v>
      </c>
      <c r="R291" t="b">
        <f t="shared" si="18"/>
        <v>1</v>
      </c>
      <c r="S291" t="b">
        <f t="shared" si="19"/>
        <v>0</v>
      </c>
    </row>
    <row r="292" spans="2:19" x14ac:dyDescent="0.2">
      <c r="B292">
        <v>97.777777777777771</v>
      </c>
      <c r="C292">
        <v>40</v>
      </c>
      <c r="D292">
        <v>20</v>
      </c>
      <c r="E292">
        <v>0.8</v>
      </c>
      <c r="F292">
        <v>0.75</v>
      </c>
      <c r="G292">
        <v>60</v>
      </c>
      <c r="H292">
        <v>8</v>
      </c>
      <c r="I292">
        <v>0.38618778999999998</v>
      </c>
      <c r="J292">
        <v>851.16316400000005</v>
      </c>
      <c r="K292">
        <v>43.546448099999999</v>
      </c>
      <c r="L292">
        <v>97.6924755</v>
      </c>
      <c r="M292">
        <v>18645.5173</v>
      </c>
      <c r="N292">
        <v>70.956352999999993</v>
      </c>
      <c r="O292">
        <v>12825.6266</v>
      </c>
      <c r="P292">
        <f t="shared" si="17"/>
        <v>19.546098502577987</v>
      </c>
      <c r="Q292" s="9">
        <f t="shared" si="16"/>
        <v>8.7240965909083984E-4</v>
      </c>
      <c r="R292" t="b">
        <f t="shared" si="18"/>
        <v>1</v>
      </c>
      <c r="S292" t="b">
        <f t="shared" si="19"/>
        <v>0</v>
      </c>
    </row>
    <row r="293" spans="2:19" x14ac:dyDescent="0.2">
      <c r="B293">
        <v>97.777777777777771</v>
      </c>
      <c r="C293">
        <v>40</v>
      </c>
      <c r="D293">
        <v>20</v>
      </c>
      <c r="E293">
        <v>0.8</v>
      </c>
      <c r="F293">
        <v>0.75</v>
      </c>
      <c r="G293">
        <v>60</v>
      </c>
      <c r="H293">
        <v>9</v>
      </c>
      <c r="I293">
        <v>0.36292481799999998</v>
      </c>
      <c r="J293">
        <v>920.34824300000002</v>
      </c>
      <c r="K293">
        <v>86.786343799999997</v>
      </c>
      <c r="L293">
        <v>97.748664700000006</v>
      </c>
      <c r="M293">
        <v>19890.526300000001</v>
      </c>
      <c r="N293">
        <v>63.048549999999999</v>
      </c>
      <c r="O293">
        <v>11893.5542</v>
      </c>
      <c r="P293">
        <f t="shared" si="17"/>
        <v>10.604758798468938</v>
      </c>
      <c r="Q293" s="9">
        <f t="shared" si="16"/>
        <v>2.9774738636350858E-4</v>
      </c>
      <c r="R293" t="b">
        <f t="shared" si="18"/>
        <v>1</v>
      </c>
      <c r="S293" t="b">
        <f t="shared" si="19"/>
        <v>0</v>
      </c>
    </row>
    <row r="294" spans="2:19" x14ac:dyDescent="0.2">
      <c r="B294">
        <v>97.777777777777771</v>
      </c>
      <c r="C294">
        <v>40</v>
      </c>
      <c r="D294">
        <v>20</v>
      </c>
      <c r="E294">
        <v>0.8</v>
      </c>
      <c r="F294">
        <v>0.75</v>
      </c>
      <c r="G294">
        <v>60</v>
      </c>
      <c r="H294">
        <v>10</v>
      </c>
      <c r="I294">
        <v>0.34196112200000001</v>
      </c>
      <c r="J294">
        <v>992.35140899999999</v>
      </c>
      <c r="K294">
        <v>132.54265799999999</v>
      </c>
      <c r="L294">
        <v>97.727916500000006</v>
      </c>
      <c r="M294">
        <v>20836.733199999999</v>
      </c>
      <c r="N294">
        <v>56.197083999999997</v>
      </c>
      <c r="O294">
        <v>10955.8087</v>
      </c>
      <c r="P294">
        <f t="shared" si="17"/>
        <v>7.4870341667661444</v>
      </c>
      <c r="Q294" s="9">
        <f t="shared" si="16"/>
        <v>5.0994488636350746E-4</v>
      </c>
      <c r="R294" t="b">
        <f t="shared" si="18"/>
        <v>1</v>
      </c>
      <c r="S294" t="b">
        <f t="shared" si="19"/>
        <v>0</v>
      </c>
    </row>
    <row r="295" spans="2:19" x14ac:dyDescent="0.2">
      <c r="B295">
        <v>97.777777777777771</v>
      </c>
      <c r="C295">
        <v>40</v>
      </c>
      <c r="D295">
        <v>20</v>
      </c>
      <c r="E295">
        <v>0.8</v>
      </c>
      <c r="F295">
        <v>0.75</v>
      </c>
      <c r="G295">
        <v>60</v>
      </c>
      <c r="H295">
        <v>11</v>
      </c>
      <c r="I295">
        <v>0.320186054</v>
      </c>
      <c r="J295">
        <v>1077.15606</v>
      </c>
      <c r="K295">
        <v>181.99787000000001</v>
      </c>
      <c r="L295">
        <v>97.791360400000002</v>
      </c>
      <c r="M295">
        <v>21334.7369</v>
      </c>
      <c r="N295">
        <v>49.935284299999999</v>
      </c>
      <c r="O295">
        <v>9999.2646199999999</v>
      </c>
      <c r="P295">
        <f t="shared" si="17"/>
        <v>5.9185091561785859</v>
      </c>
      <c r="Q295" s="9">
        <f t="shared" si="16"/>
        <v>-1.3891318181826764E-4</v>
      </c>
      <c r="R295" t="b">
        <f t="shared" si="18"/>
        <v>1</v>
      </c>
      <c r="S295" t="b">
        <f t="shared" si="19"/>
        <v>0</v>
      </c>
    </row>
    <row r="296" spans="2:19" x14ac:dyDescent="0.2">
      <c r="B296">
        <v>97.777777777777771</v>
      </c>
      <c r="C296">
        <v>40</v>
      </c>
      <c r="D296">
        <v>20</v>
      </c>
      <c r="E296">
        <v>0.8</v>
      </c>
      <c r="F296">
        <v>0.75</v>
      </c>
      <c r="G296">
        <v>60</v>
      </c>
      <c r="H296">
        <v>12</v>
      </c>
      <c r="I296">
        <v>0.296219279</v>
      </c>
      <c r="J296">
        <v>1183.93111</v>
      </c>
      <c r="K296">
        <v>235.22892999999999</v>
      </c>
      <c r="L296">
        <v>97.735976300000004</v>
      </c>
      <c r="M296">
        <v>21035.934700000002</v>
      </c>
      <c r="N296">
        <v>43.796480299999999</v>
      </c>
      <c r="O296">
        <v>9010.7965700000004</v>
      </c>
      <c r="P296">
        <f t="shared" si="17"/>
        <v>5.0331016257226526</v>
      </c>
      <c r="Q296" s="9">
        <f t="shared" si="16"/>
        <v>4.2751511363625449E-4</v>
      </c>
      <c r="R296" t="b">
        <f t="shared" si="18"/>
        <v>1</v>
      </c>
      <c r="S296" t="b">
        <f t="shared" si="19"/>
        <v>0</v>
      </c>
    </row>
    <row r="297" spans="2:19" x14ac:dyDescent="0.2">
      <c r="B297">
        <v>97.777777777777771</v>
      </c>
      <c r="C297">
        <v>40</v>
      </c>
      <c r="D297">
        <v>20</v>
      </c>
      <c r="E297">
        <v>0.8</v>
      </c>
      <c r="F297">
        <v>0.75</v>
      </c>
      <c r="G297">
        <v>60</v>
      </c>
      <c r="H297">
        <v>13</v>
      </c>
      <c r="I297">
        <v>0.267097215</v>
      </c>
      <c r="J297">
        <v>1338.04007</v>
      </c>
      <c r="K297">
        <v>297.68455899999998</v>
      </c>
      <c r="L297">
        <v>97.681808099999998</v>
      </c>
      <c r="M297">
        <v>19641.5245</v>
      </c>
      <c r="N297">
        <v>37.314001099999999</v>
      </c>
      <c r="O297">
        <v>7977.2791200000001</v>
      </c>
      <c r="P297">
        <f t="shared" si="17"/>
        <v>4.4948252421785844</v>
      </c>
      <c r="Q297" s="9">
        <f t="shared" si="16"/>
        <v>9.8150806818177606E-4</v>
      </c>
      <c r="R297" t="b">
        <f t="shared" si="18"/>
        <v>1</v>
      </c>
      <c r="S297" t="b">
        <f t="shared" si="19"/>
        <v>0</v>
      </c>
    </row>
    <row r="298" spans="2:19" x14ac:dyDescent="0.2">
      <c r="B298">
        <v>97.777777777777771</v>
      </c>
      <c r="C298">
        <v>40</v>
      </c>
      <c r="D298">
        <v>20</v>
      </c>
      <c r="E298">
        <v>0.8</v>
      </c>
      <c r="F298">
        <v>0.75</v>
      </c>
      <c r="G298">
        <v>60</v>
      </c>
      <c r="H298">
        <v>14</v>
      </c>
      <c r="I298">
        <v>0.23544177899999999</v>
      </c>
      <c r="J298">
        <v>1556.2755099999999</v>
      </c>
      <c r="K298">
        <v>384.74785800000001</v>
      </c>
      <c r="L298">
        <v>97.776803099999995</v>
      </c>
      <c r="M298">
        <v>17375.608</v>
      </c>
      <c r="N298">
        <v>30.0211763</v>
      </c>
      <c r="O298">
        <v>6885.5868700000001</v>
      </c>
      <c r="P298">
        <f t="shared" si="17"/>
        <v>4.0449231298904333</v>
      </c>
      <c r="Q298" s="9">
        <f t="shared" si="16"/>
        <v>9.9682954545311411E-6</v>
      </c>
      <c r="R298" t="b">
        <f t="shared" si="18"/>
        <v>1</v>
      </c>
      <c r="S298" t="b">
        <f t="shared" si="19"/>
        <v>0</v>
      </c>
    </row>
    <row r="299" spans="2:19" x14ac:dyDescent="0.2">
      <c r="B299">
        <v>97.777777777777771</v>
      </c>
      <c r="C299">
        <v>40</v>
      </c>
      <c r="D299">
        <v>20</v>
      </c>
      <c r="E299">
        <v>0.8</v>
      </c>
      <c r="F299">
        <v>0.75</v>
      </c>
      <c r="G299">
        <v>60</v>
      </c>
      <c r="H299">
        <v>15</v>
      </c>
      <c r="I299">
        <v>0.21172409</v>
      </c>
      <c r="J299">
        <v>1794.03658</v>
      </c>
      <c r="K299">
        <v>520.40717199999995</v>
      </c>
      <c r="L299">
        <v>97.776015900000004</v>
      </c>
      <c r="M299">
        <v>14985.1906</v>
      </c>
      <c r="N299">
        <v>21.451335</v>
      </c>
      <c r="O299">
        <v>5722.5944</v>
      </c>
      <c r="P299">
        <f t="shared" si="17"/>
        <v>3.4473709751256081</v>
      </c>
      <c r="Q299" s="9">
        <f t="shared" si="16"/>
        <v>1.8019204545344731E-5</v>
      </c>
      <c r="R299" t="b">
        <f t="shared" si="18"/>
        <v>1</v>
      </c>
      <c r="S299" t="b">
        <f t="shared" si="19"/>
        <v>0</v>
      </c>
    </row>
    <row r="300" spans="2:19" x14ac:dyDescent="0.2">
      <c r="B300">
        <v>97.777777777777771</v>
      </c>
      <c r="C300">
        <v>40</v>
      </c>
      <c r="D300">
        <v>20</v>
      </c>
      <c r="E300">
        <v>0.8</v>
      </c>
      <c r="F300">
        <v>0.75</v>
      </c>
      <c r="G300">
        <v>65</v>
      </c>
      <c r="H300">
        <v>5</v>
      </c>
      <c r="I300">
        <v>0.52472829499999996</v>
      </c>
      <c r="J300">
        <v>598.22737800000004</v>
      </c>
      <c r="K300">
        <v>-101.612745</v>
      </c>
      <c r="L300">
        <v>97.765746399999998</v>
      </c>
      <c r="M300">
        <v>12918.4755</v>
      </c>
      <c r="N300">
        <v>119.07273600000001</v>
      </c>
      <c r="O300">
        <v>16264.23</v>
      </c>
      <c r="P300">
        <f t="shared" si="17"/>
        <v>100000000</v>
      </c>
      <c r="Q300" s="9">
        <f t="shared" si="16"/>
        <v>1.2304818181814171E-4</v>
      </c>
      <c r="R300" t="b">
        <f t="shared" si="18"/>
        <v>1</v>
      </c>
      <c r="S300" t="b">
        <f t="shared" si="19"/>
        <v>0</v>
      </c>
    </row>
    <row r="301" spans="2:19" x14ac:dyDescent="0.2">
      <c r="B301">
        <v>97.777777777777771</v>
      </c>
      <c r="C301">
        <v>40</v>
      </c>
      <c r="D301">
        <v>20</v>
      </c>
      <c r="E301">
        <v>0.8</v>
      </c>
      <c r="F301">
        <v>0.75</v>
      </c>
      <c r="G301">
        <v>65</v>
      </c>
      <c r="H301">
        <v>6</v>
      </c>
      <c r="I301">
        <v>0.43433208800000001</v>
      </c>
      <c r="J301">
        <v>725.80621299999996</v>
      </c>
      <c r="K301">
        <v>-68.840542799999994</v>
      </c>
      <c r="L301">
        <v>97.7466857</v>
      </c>
      <c r="M301">
        <v>14312.885700000001</v>
      </c>
      <c r="N301">
        <v>103.603869</v>
      </c>
      <c r="O301">
        <v>15330.7111</v>
      </c>
      <c r="P301">
        <f t="shared" si="17"/>
        <v>100000000</v>
      </c>
      <c r="Q301" s="9">
        <f t="shared" si="16"/>
        <v>3.1798715909083988E-4</v>
      </c>
      <c r="R301" t="b">
        <f t="shared" si="18"/>
        <v>1</v>
      </c>
      <c r="S301" t="b">
        <f t="shared" si="19"/>
        <v>0</v>
      </c>
    </row>
    <row r="302" spans="2:19" x14ac:dyDescent="0.2">
      <c r="B302">
        <v>97.777777777777771</v>
      </c>
      <c r="C302">
        <v>40</v>
      </c>
      <c r="D302">
        <v>20</v>
      </c>
      <c r="E302">
        <v>0.8</v>
      </c>
      <c r="F302">
        <v>0.75</v>
      </c>
      <c r="G302">
        <v>65</v>
      </c>
      <c r="H302">
        <v>7</v>
      </c>
      <c r="I302">
        <v>0.38844819200000003</v>
      </c>
      <c r="J302">
        <v>822.07620899999995</v>
      </c>
      <c r="K302">
        <v>-31.9864712</v>
      </c>
      <c r="L302">
        <v>97.851589899999993</v>
      </c>
      <c r="M302">
        <v>15707.295899999999</v>
      </c>
      <c r="N302">
        <v>90.664289999999994</v>
      </c>
      <c r="O302">
        <v>14403.873900000001</v>
      </c>
      <c r="P302">
        <f t="shared" si="17"/>
        <v>100000000</v>
      </c>
      <c r="Q302" s="9">
        <f t="shared" si="16"/>
        <v>-7.5489670454545119E-4</v>
      </c>
      <c r="R302" t="b">
        <f t="shared" si="18"/>
        <v>1</v>
      </c>
      <c r="S302" t="b">
        <f t="shared" si="19"/>
        <v>0</v>
      </c>
    </row>
    <row r="303" spans="2:19" x14ac:dyDescent="0.2">
      <c r="B303">
        <v>97.777777777777771</v>
      </c>
      <c r="C303">
        <v>40</v>
      </c>
      <c r="D303">
        <v>20</v>
      </c>
      <c r="E303">
        <v>0.8</v>
      </c>
      <c r="F303">
        <v>0.75</v>
      </c>
      <c r="G303">
        <v>65</v>
      </c>
      <c r="H303">
        <v>8</v>
      </c>
      <c r="I303">
        <v>0.361648678</v>
      </c>
      <c r="J303">
        <v>899.52102200000002</v>
      </c>
      <c r="K303">
        <v>7.93797043</v>
      </c>
      <c r="L303">
        <v>97.757566999999995</v>
      </c>
      <c r="M303">
        <v>17002.105299999999</v>
      </c>
      <c r="N303">
        <v>79.824525100000002</v>
      </c>
      <c r="O303">
        <v>13476.6859</v>
      </c>
      <c r="P303">
        <f t="shared" si="17"/>
        <v>113.31876704912341</v>
      </c>
      <c r="Q303" s="9">
        <f t="shared" si="16"/>
        <v>2.0670113636362753E-4</v>
      </c>
      <c r="R303" t="b">
        <f t="shared" si="18"/>
        <v>1</v>
      </c>
      <c r="S303" t="b">
        <f t="shared" si="19"/>
        <v>0</v>
      </c>
    </row>
    <row r="304" spans="2:19" x14ac:dyDescent="0.2">
      <c r="B304">
        <v>97.777777777777771</v>
      </c>
      <c r="C304">
        <v>40</v>
      </c>
      <c r="D304">
        <v>20</v>
      </c>
      <c r="E304">
        <v>0.8</v>
      </c>
      <c r="F304">
        <v>0.75</v>
      </c>
      <c r="G304">
        <v>65</v>
      </c>
      <c r="H304">
        <v>9</v>
      </c>
      <c r="I304">
        <v>0.33975296999999999</v>
      </c>
      <c r="J304">
        <v>974.20948499999997</v>
      </c>
      <c r="K304">
        <v>52.683099499999997</v>
      </c>
      <c r="L304">
        <v>97.795349799999997</v>
      </c>
      <c r="M304">
        <v>18197.313999999998</v>
      </c>
      <c r="N304">
        <v>70.655100899999994</v>
      </c>
      <c r="O304">
        <v>12542.1149</v>
      </c>
      <c r="P304">
        <f t="shared" si="17"/>
        <v>18.491878690622599</v>
      </c>
      <c r="Q304" s="9">
        <f t="shared" si="16"/>
        <v>-1.7971386363639527E-4</v>
      </c>
      <c r="R304" t="b">
        <f t="shared" si="18"/>
        <v>1</v>
      </c>
      <c r="S304" t="b">
        <f t="shared" si="19"/>
        <v>0</v>
      </c>
    </row>
    <row r="305" spans="2:19" x14ac:dyDescent="0.2">
      <c r="B305">
        <v>97.777777777777771</v>
      </c>
      <c r="C305">
        <v>40</v>
      </c>
      <c r="D305">
        <v>20</v>
      </c>
      <c r="E305">
        <v>0.8</v>
      </c>
      <c r="F305">
        <v>0.75</v>
      </c>
      <c r="G305">
        <v>65</v>
      </c>
      <c r="H305">
        <v>10</v>
      </c>
      <c r="I305">
        <v>0.321651515</v>
      </c>
      <c r="J305">
        <v>1046.3565000000001</v>
      </c>
      <c r="K305">
        <v>99.923125600000006</v>
      </c>
      <c r="L305">
        <v>97.759637299999994</v>
      </c>
      <c r="M305">
        <v>19193.3213</v>
      </c>
      <c r="N305">
        <v>62.726543999999997</v>
      </c>
      <c r="O305">
        <v>11593.1286</v>
      </c>
      <c r="P305">
        <f t="shared" si="17"/>
        <v>10.471614991194791</v>
      </c>
      <c r="Q305" s="9">
        <f t="shared" si="16"/>
        <v>1.8552761363635739E-4</v>
      </c>
      <c r="R305" t="b">
        <f t="shared" si="18"/>
        <v>1</v>
      </c>
      <c r="S305" t="b">
        <f t="shared" si="19"/>
        <v>0</v>
      </c>
    </row>
    <row r="306" spans="2:19" x14ac:dyDescent="0.2">
      <c r="B306">
        <v>97.777777777777771</v>
      </c>
      <c r="C306">
        <v>40</v>
      </c>
      <c r="D306">
        <v>20</v>
      </c>
      <c r="E306">
        <v>0.8</v>
      </c>
      <c r="F306">
        <v>0.75</v>
      </c>
      <c r="G306">
        <v>65</v>
      </c>
      <c r="H306">
        <v>11</v>
      </c>
      <c r="I306">
        <v>0.30444827600000002</v>
      </c>
      <c r="J306">
        <v>1124.17364</v>
      </c>
      <c r="K306">
        <v>150.52953500000001</v>
      </c>
      <c r="L306">
        <v>97.722100800000007</v>
      </c>
      <c r="M306">
        <v>19890.526300000001</v>
      </c>
      <c r="N306">
        <v>55.609380799999997</v>
      </c>
      <c r="O306">
        <v>10622.694799999999</v>
      </c>
      <c r="P306">
        <f t="shared" si="17"/>
        <v>7.4681267035070551</v>
      </c>
      <c r="Q306" s="9">
        <f t="shared" si="16"/>
        <v>5.694236363635015E-4</v>
      </c>
      <c r="R306" t="b">
        <f t="shared" si="18"/>
        <v>1</v>
      </c>
      <c r="S306" t="b">
        <f t="shared" si="19"/>
        <v>0</v>
      </c>
    </row>
    <row r="307" spans="2:19" x14ac:dyDescent="0.2">
      <c r="B307">
        <v>97.777777777777771</v>
      </c>
      <c r="C307">
        <v>40</v>
      </c>
      <c r="D307">
        <v>20</v>
      </c>
      <c r="E307">
        <v>0.8</v>
      </c>
      <c r="F307">
        <v>0.75</v>
      </c>
      <c r="G307">
        <v>65</v>
      </c>
      <c r="H307">
        <v>12</v>
      </c>
      <c r="I307">
        <v>0.285920654</v>
      </c>
      <c r="J307">
        <v>1218.1133299999999</v>
      </c>
      <c r="K307">
        <v>206.047212</v>
      </c>
      <c r="L307">
        <v>97.772479799999999</v>
      </c>
      <c r="M307">
        <v>20139.5281</v>
      </c>
      <c r="N307">
        <v>48.8741378</v>
      </c>
      <c r="O307">
        <v>9623.7811799999999</v>
      </c>
      <c r="P307">
        <f t="shared" si="17"/>
        <v>5.9118166083217858</v>
      </c>
      <c r="Q307" s="9">
        <f t="shared" si="16"/>
        <v>5.4183863636306485E-5</v>
      </c>
      <c r="R307" t="b">
        <f t="shared" si="18"/>
        <v>1</v>
      </c>
      <c r="S307" t="b">
        <f t="shared" si="19"/>
        <v>0</v>
      </c>
    </row>
    <row r="308" spans="2:19" x14ac:dyDescent="0.2">
      <c r="B308">
        <v>97.777777777777771</v>
      </c>
      <c r="C308">
        <v>40</v>
      </c>
      <c r="D308">
        <v>20</v>
      </c>
      <c r="E308">
        <v>0.8</v>
      </c>
      <c r="F308">
        <v>0.75</v>
      </c>
      <c r="G308">
        <v>65</v>
      </c>
      <c r="H308">
        <v>13</v>
      </c>
      <c r="I308">
        <v>0.26480105700000001</v>
      </c>
      <c r="J308">
        <v>1340.0870299999999</v>
      </c>
      <c r="K308">
        <v>268.07240200000001</v>
      </c>
      <c r="L308">
        <v>97.747771999999998</v>
      </c>
      <c r="M308">
        <v>19641.5245</v>
      </c>
      <c r="N308">
        <v>42.091341399999997</v>
      </c>
      <c r="O308">
        <v>8589.3554199999999</v>
      </c>
      <c r="P308">
        <f t="shared" si="17"/>
        <v>4.9989742323419026</v>
      </c>
      <c r="Q308" s="9">
        <f t="shared" si="16"/>
        <v>3.0687727272723207E-4</v>
      </c>
      <c r="R308" t="b">
        <f t="shared" si="18"/>
        <v>1</v>
      </c>
      <c r="S308" t="b">
        <f t="shared" si="19"/>
        <v>0</v>
      </c>
    </row>
    <row r="309" spans="2:19" x14ac:dyDescent="0.2">
      <c r="B309">
        <v>97.777777777777771</v>
      </c>
      <c r="C309">
        <v>40</v>
      </c>
      <c r="D309">
        <v>20</v>
      </c>
      <c r="E309">
        <v>0.8</v>
      </c>
      <c r="F309">
        <v>0.75</v>
      </c>
      <c r="G309">
        <v>65</v>
      </c>
      <c r="H309">
        <v>14</v>
      </c>
      <c r="I309">
        <v>0.23963199600000001</v>
      </c>
      <c r="J309">
        <v>1514.27</v>
      </c>
      <c r="K309">
        <v>345.427234</v>
      </c>
      <c r="L309">
        <v>97.835644900000005</v>
      </c>
      <c r="M309">
        <v>18247.114399999999</v>
      </c>
      <c r="N309">
        <v>34.831518199999998</v>
      </c>
      <c r="O309">
        <v>7512.3852699999998</v>
      </c>
      <c r="P309">
        <f t="shared" si="17"/>
        <v>4.3837597356321938</v>
      </c>
      <c r="Q309" s="9">
        <f t="shared" si="16"/>
        <v>-5.9182284090921139E-4</v>
      </c>
      <c r="R309" t="b">
        <f t="shared" si="18"/>
        <v>1</v>
      </c>
      <c r="S309" t="b">
        <f t="shared" si="19"/>
        <v>0</v>
      </c>
    </row>
    <row r="310" spans="2:19" x14ac:dyDescent="0.2">
      <c r="B310">
        <v>97.777777777777771</v>
      </c>
      <c r="C310">
        <v>40</v>
      </c>
      <c r="D310">
        <v>20</v>
      </c>
      <c r="E310">
        <v>0.8</v>
      </c>
      <c r="F310">
        <v>0.75</v>
      </c>
      <c r="G310">
        <v>65</v>
      </c>
      <c r="H310">
        <v>15</v>
      </c>
      <c r="I310">
        <v>0.215787175</v>
      </c>
      <c r="J310">
        <v>1731.71478</v>
      </c>
      <c r="K310">
        <v>453.44434000000001</v>
      </c>
      <c r="L310">
        <v>97.811997000000005</v>
      </c>
      <c r="M310">
        <v>16205.299499999999</v>
      </c>
      <c r="N310">
        <v>26.665194700000001</v>
      </c>
      <c r="O310">
        <v>6385.8384299999998</v>
      </c>
      <c r="P310">
        <f t="shared" si="17"/>
        <v>3.8190239181285182</v>
      </c>
      <c r="Q310" s="9">
        <f t="shared" si="16"/>
        <v>-3.4996931818193587E-4</v>
      </c>
      <c r="R310" t="b">
        <f t="shared" si="18"/>
        <v>1</v>
      </c>
      <c r="S310" t="b">
        <f t="shared" si="19"/>
        <v>0</v>
      </c>
    </row>
    <row r="311" spans="2:19" x14ac:dyDescent="0.2">
      <c r="B311">
        <v>97.777777777777771</v>
      </c>
      <c r="C311">
        <v>40</v>
      </c>
      <c r="D311">
        <v>20</v>
      </c>
      <c r="E311">
        <v>0.8</v>
      </c>
      <c r="F311">
        <v>0.75</v>
      </c>
      <c r="G311">
        <v>70</v>
      </c>
      <c r="H311">
        <v>5</v>
      </c>
      <c r="I311">
        <v>0.57151384699999996</v>
      </c>
      <c r="J311">
        <v>546.67321600000002</v>
      </c>
      <c r="K311">
        <v>-144.13279</v>
      </c>
      <c r="L311">
        <v>97.756508800000006</v>
      </c>
      <c r="M311">
        <v>11623.6661</v>
      </c>
      <c r="N311">
        <v>133.222838</v>
      </c>
      <c r="O311">
        <v>16678.992900000001</v>
      </c>
      <c r="P311">
        <f t="shared" si="17"/>
        <v>100000000</v>
      </c>
      <c r="Q311" s="9">
        <f t="shared" si="16"/>
        <v>2.1752363636351067E-4</v>
      </c>
      <c r="R311" t="b">
        <f t="shared" si="18"/>
        <v>1</v>
      </c>
      <c r="S311" t="b">
        <f t="shared" si="19"/>
        <v>0</v>
      </c>
    </row>
    <row r="312" spans="2:19" x14ac:dyDescent="0.2">
      <c r="B312">
        <v>97.777777777777771</v>
      </c>
      <c r="C312">
        <v>40</v>
      </c>
      <c r="D312">
        <v>20</v>
      </c>
      <c r="E312">
        <v>0.8</v>
      </c>
      <c r="F312">
        <v>0.75</v>
      </c>
      <c r="G312">
        <v>70</v>
      </c>
      <c r="H312">
        <v>6</v>
      </c>
      <c r="I312">
        <v>0.43736132900000002</v>
      </c>
      <c r="J312">
        <v>719.62771999999995</v>
      </c>
      <c r="K312">
        <v>-110.172264</v>
      </c>
      <c r="L312">
        <v>97.815250199999994</v>
      </c>
      <c r="M312">
        <v>12968.275900000001</v>
      </c>
      <c r="N312">
        <v>116.22239500000001</v>
      </c>
      <c r="O312">
        <v>15834.7829</v>
      </c>
      <c r="P312">
        <f t="shared" si="17"/>
        <v>100000000</v>
      </c>
      <c r="Q312" s="9">
        <f t="shared" si="16"/>
        <v>-3.8324068181818662E-4</v>
      </c>
      <c r="R312" t="b">
        <f t="shared" si="18"/>
        <v>1</v>
      </c>
      <c r="S312" t="b">
        <f t="shared" si="19"/>
        <v>0</v>
      </c>
    </row>
    <row r="313" spans="2:19" x14ac:dyDescent="0.2">
      <c r="B313">
        <v>97.777777777777771</v>
      </c>
      <c r="C313">
        <v>40</v>
      </c>
      <c r="D313">
        <v>20</v>
      </c>
      <c r="E313">
        <v>0.8</v>
      </c>
      <c r="F313">
        <v>0.75</v>
      </c>
      <c r="G313">
        <v>70</v>
      </c>
      <c r="H313">
        <v>7</v>
      </c>
      <c r="I313">
        <v>0.37336796700000002</v>
      </c>
      <c r="J313">
        <v>846.50348199999996</v>
      </c>
      <c r="K313">
        <v>-71.419600099999997</v>
      </c>
      <c r="L313">
        <v>97.697143999999994</v>
      </c>
      <c r="M313">
        <v>14263.085300000001</v>
      </c>
      <c r="N313">
        <v>101.725421</v>
      </c>
      <c r="O313">
        <v>14959.794599999999</v>
      </c>
      <c r="P313">
        <f t="shared" si="17"/>
        <v>100000000</v>
      </c>
      <c r="Q313" s="9">
        <f t="shared" si="16"/>
        <v>8.2466363636362879E-4</v>
      </c>
      <c r="R313" t="b">
        <f t="shared" si="18"/>
        <v>1</v>
      </c>
      <c r="S313" t="b">
        <f t="shared" si="19"/>
        <v>0</v>
      </c>
    </row>
    <row r="314" spans="2:19" x14ac:dyDescent="0.2">
      <c r="B314">
        <v>97.777777777777771</v>
      </c>
      <c r="C314">
        <v>40</v>
      </c>
      <c r="D314">
        <v>20</v>
      </c>
      <c r="E314">
        <v>0.8</v>
      </c>
      <c r="F314">
        <v>0.75</v>
      </c>
      <c r="G314">
        <v>70</v>
      </c>
      <c r="H314">
        <v>8</v>
      </c>
      <c r="I314">
        <v>0.340690308</v>
      </c>
      <c r="J314">
        <v>943.24039000000005</v>
      </c>
      <c r="K314">
        <v>-28.871263500000001</v>
      </c>
      <c r="L314">
        <v>97.822396499999996</v>
      </c>
      <c r="M314">
        <v>15557.8948</v>
      </c>
      <c r="N314">
        <v>89.359626500000005</v>
      </c>
      <c r="O314">
        <v>14055.635</v>
      </c>
      <c r="P314">
        <f t="shared" si="17"/>
        <v>100000000</v>
      </c>
      <c r="Q314" s="9">
        <f t="shared" si="16"/>
        <v>-4.5632784090911895E-4</v>
      </c>
      <c r="R314" t="b">
        <f t="shared" si="18"/>
        <v>1</v>
      </c>
      <c r="S314" t="b">
        <f t="shared" si="19"/>
        <v>0</v>
      </c>
    </row>
    <row r="315" spans="2:19" x14ac:dyDescent="0.2">
      <c r="B315">
        <v>97.777777777777771</v>
      </c>
      <c r="C315">
        <v>40</v>
      </c>
      <c r="D315">
        <v>20</v>
      </c>
      <c r="E315">
        <v>0.8</v>
      </c>
      <c r="F315">
        <v>0.75</v>
      </c>
      <c r="G315">
        <v>70</v>
      </c>
      <c r="H315">
        <v>9</v>
      </c>
      <c r="I315">
        <v>0.32106677099999997</v>
      </c>
      <c r="J315">
        <v>1020.31727</v>
      </c>
      <c r="K315">
        <v>16.194503699999999</v>
      </c>
      <c r="L315">
        <v>97.786527599999999</v>
      </c>
      <c r="M315">
        <v>16753.103500000001</v>
      </c>
      <c r="N315">
        <v>78.752721600000001</v>
      </c>
      <c r="O315">
        <v>13123.9113</v>
      </c>
      <c r="P315">
        <f t="shared" si="17"/>
        <v>63.003923361973733</v>
      </c>
      <c r="Q315" s="9">
        <f t="shared" si="16"/>
        <v>-8.9486818181877043E-5</v>
      </c>
      <c r="R315" t="b">
        <f t="shared" si="18"/>
        <v>1</v>
      </c>
      <c r="S315" t="b">
        <f t="shared" si="19"/>
        <v>0</v>
      </c>
    </row>
    <row r="316" spans="2:19" x14ac:dyDescent="0.2">
      <c r="B316">
        <v>97.777777777777771</v>
      </c>
      <c r="C316">
        <v>40</v>
      </c>
      <c r="D316">
        <v>20</v>
      </c>
      <c r="E316">
        <v>0.8</v>
      </c>
      <c r="F316">
        <v>0.75</v>
      </c>
      <c r="G316">
        <v>70</v>
      </c>
      <c r="H316">
        <v>10</v>
      </c>
      <c r="I316">
        <v>0.30470222600000002</v>
      </c>
      <c r="J316">
        <v>1094.88212</v>
      </c>
      <c r="K316">
        <v>66.203528599999999</v>
      </c>
      <c r="L316">
        <v>97.713007599999997</v>
      </c>
      <c r="M316">
        <v>17798.911100000001</v>
      </c>
      <c r="N316">
        <v>69.532415999999998</v>
      </c>
      <c r="O316">
        <v>12166.230799999999</v>
      </c>
      <c r="P316">
        <f t="shared" si="17"/>
        <v>16.538123316889184</v>
      </c>
      <c r="Q316" s="9">
        <f t="shared" si="16"/>
        <v>6.6242227272723464E-4</v>
      </c>
      <c r="R316" t="b">
        <f t="shared" si="18"/>
        <v>1</v>
      </c>
      <c r="S316" t="b">
        <f t="shared" si="19"/>
        <v>0</v>
      </c>
    </row>
    <row r="317" spans="2:19" x14ac:dyDescent="0.2">
      <c r="B317">
        <v>97.777777777777771</v>
      </c>
      <c r="C317">
        <v>40</v>
      </c>
      <c r="D317">
        <v>20</v>
      </c>
      <c r="E317">
        <v>0.8</v>
      </c>
      <c r="F317">
        <v>0.75</v>
      </c>
      <c r="G317">
        <v>70</v>
      </c>
      <c r="H317">
        <v>11</v>
      </c>
      <c r="I317">
        <v>0.290230608</v>
      </c>
      <c r="J317">
        <v>1170.41138</v>
      </c>
      <c r="K317">
        <v>120.070757</v>
      </c>
      <c r="L317">
        <v>97.768847399999999</v>
      </c>
      <c r="M317">
        <v>18695.317599999998</v>
      </c>
      <c r="N317">
        <v>61.326419700000002</v>
      </c>
      <c r="O317">
        <v>11184.200500000001</v>
      </c>
      <c r="P317">
        <f t="shared" si="17"/>
        <v>9.7476805280739587</v>
      </c>
      <c r="Q317" s="9">
        <f t="shared" si="16"/>
        <v>9.1333409090859686E-5</v>
      </c>
      <c r="R317" t="b">
        <f t="shared" si="18"/>
        <v>1</v>
      </c>
      <c r="S317" t="b">
        <f t="shared" si="19"/>
        <v>0</v>
      </c>
    </row>
    <row r="318" spans="2:19" x14ac:dyDescent="0.2">
      <c r="B318">
        <v>97.777777777777771</v>
      </c>
      <c r="C318">
        <v>40</v>
      </c>
      <c r="D318">
        <v>20</v>
      </c>
      <c r="E318">
        <v>0.8</v>
      </c>
      <c r="F318">
        <v>0.75</v>
      </c>
      <c r="G318">
        <v>70</v>
      </c>
      <c r="H318">
        <v>12</v>
      </c>
      <c r="I318">
        <v>0.27645990100000001</v>
      </c>
      <c r="J318">
        <v>1251.1876299999999</v>
      </c>
      <c r="K318">
        <v>177.53267099999999</v>
      </c>
      <c r="L318">
        <v>97.748188900000002</v>
      </c>
      <c r="M318">
        <v>19292.921999999999</v>
      </c>
      <c r="N318">
        <v>53.7624426</v>
      </c>
      <c r="O318">
        <v>10179.4275</v>
      </c>
      <c r="P318">
        <f t="shared" si="17"/>
        <v>7.0476471905275391</v>
      </c>
      <c r="Q318" s="9">
        <f t="shared" si="16"/>
        <v>3.0261352272718383E-4</v>
      </c>
      <c r="R318" t="b">
        <f t="shared" si="18"/>
        <v>1</v>
      </c>
      <c r="S318" t="b">
        <f t="shared" si="19"/>
        <v>0</v>
      </c>
    </row>
    <row r="319" spans="2:19" x14ac:dyDescent="0.2">
      <c r="B319">
        <v>97.777777777777771</v>
      </c>
      <c r="C319">
        <v>40</v>
      </c>
      <c r="D319">
        <v>20</v>
      </c>
      <c r="E319">
        <v>0.8</v>
      </c>
      <c r="F319">
        <v>0.75</v>
      </c>
      <c r="G319">
        <v>70</v>
      </c>
      <c r="H319">
        <v>13</v>
      </c>
      <c r="I319">
        <v>0.26158894700000002</v>
      </c>
      <c r="J319">
        <v>1347.4361699999999</v>
      </c>
      <c r="K319">
        <v>240.13234399999999</v>
      </c>
      <c r="L319">
        <v>97.703411500000001</v>
      </c>
      <c r="M319">
        <v>19442.323100000001</v>
      </c>
      <c r="N319">
        <v>46.468194699999998</v>
      </c>
      <c r="O319">
        <v>9153.5191799999993</v>
      </c>
      <c r="P319">
        <f t="shared" si="17"/>
        <v>5.6112231595090751</v>
      </c>
      <c r="Q319" s="9">
        <f t="shared" si="16"/>
        <v>7.6056420454537557E-4</v>
      </c>
      <c r="R319" t="b">
        <f t="shared" si="18"/>
        <v>1</v>
      </c>
      <c r="S319" t="b">
        <f t="shared" si="19"/>
        <v>0</v>
      </c>
    </row>
    <row r="320" spans="2:19" x14ac:dyDescent="0.2">
      <c r="B320">
        <v>97.777777777777771</v>
      </c>
      <c r="C320">
        <v>40</v>
      </c>
      <c r="D320">
        <v>20</v>
      </c>
      <c r="E320">
        <v>0.8</v>
      </c>
      <c r="F320">
        <v>0.75</v>
      </c>
      <c r="G320">
        <v>70</v>
      </c>
      <c r="H320">
        <v>14</v>
      </c>
      <c r="I320">
        <v>0.24384942500000001</v>
      </c>
      <c r="J320">
        <v>1475.6000200000001</v>
      </c>
      <c r="K320">
        <v>311.70329099999998</v>
      </c>
      <c r="L320">
        <v>97.717163200000002</v>
      </c>
      <c r="M320">
        <v>18944.3194</v>
      </c>
      <c r="N320">
        <v>39.071385999999997</v>
      </c>
      <c r="O320">
        <v>8108.0825100000002</v>
      </c>
      <c r="P320">
        <f t="shared" si="17"/>
        <v>4.7339892218205684</v>
      </c>
      <c r="Q320" s="9">
        <f t="shared" si="16"/>
        <v>6.1992181818173661E-4</v>
      </c>
      <c r="R320" t="b">
        <f t="shared" si="18"/>
        <v>1</v>
      </c>
      <c r="S320" t="b">
        <f t="shared" si="19"/>
        <v>0</v>
      </c>
    </row>
    <row r="321" spans="2:19" x14ac:dyDescent="0.2">
      <c r="B321">
        <v>97.777777777777771</v>
      </c>
      <c r="C321">
        <v>40</v>
      </c>
      <c r="D321">
        <v>20</v>
      </c>
      <c r="E321">
        <v>0.8</v>
      </c>
      <c r="F321">
        <v>0.75</v>
      </c>
      <c r="G321">
        <v>70</v>
      </c>
      <c r="H321">
        <v>15</v>
      </c>
      <c r="I321">
        <v>0.223361066</v>
      </c>
      <c r="J321">
        <v>1650.9149299999999</v>
      </c>
      <c r="K321">
        <v>400.44604900000002</v>
      </c>
      <c r="L321">
        <v>97.727096000000003</v>
      </c>
      <c r="M321">
        <v>17649.509999999998</v>
      </c>
      <c r="N321">
        <v>31.199726299999998</v>
      </c>
      <c r="O321">
        <v>7044.72469</v>
      </c>
      <c r="P321">
        <f t="shared" si="17"/>
        <v>4.1226900205975054</v>
      </c>
      <c r="Q321" s="9">
        <f t="shared" si="16"/>
        <v>5.1833636363626768E-4</v>
      </c>
      <c r="R321" t="b">
        <f t="shared" si="18"/>
        <v>1</v>
      </c>
      <c r="S321" t="b">
        <f t="shared" si="19"/>
        <v>0</v>
      </c>
    </row>
    <row r="322" spans="2:19" x14ac:dyDescent="0.2">
      <c r="B322">
        <v>97.777777777777771</v>
      </c>
      <c r="C322">
        <v>40</v>
      </c>
      <c r="D322">
        <v>20</v>
      </c>
      <c r="E322">
        <v>0.8</v>
      </c>
      <c r="F322">
        <v>0.75</v>
      </c>
      <c r="G322">
        <v>75</v>
      </c>
      <c r="H322">
        <v>5</v>
      </c>
      <c r="I322">
        <v>0.66254516100000005</v>
      </c>
      <c r="J322">
        <v>468.281091</v>
      </c>
      <c r="K322">
        <v>-192.13609500000001</v>
      </c>
      <c r="L322">
        <v>97.777445099999994</v>
      </c>
      <c r="M322">
        <v>10428.457399999999</v>
      </c>
      <c r="N322">
        <v>148.134795</v>
      </c>
      <c r="O322">
        <v>16963.3478</v>
      </c>
      <c r="P322">
        <f t="shared" si="17"/>
        <v>100000000</v>
      </c>
      <c r="Q322" s="9">
        <f t="shared" si="16"/>
        <v>3.4023863636308121E-6</v>
      </c>
      <c r="R322" t="b">
        <f t="shared" si="18"/>
        <v>1</v>
      </c>
      <c r="S322" t="b">
        <f t="shared" si="19"/>
        <v>0</v>
      </c>
    </row>
    <row r="323" spans="2:19" x14ac:dyDescent="0.2">
      <c r="B323">
        <v>97.777777777777771</v>
      </c>
      <c r="C323">
        <v>40</v>
      </c>
      <c r="D323">
        <v>20</v>
      </c>
      <c r="E323">
        <v>0.8</v>
      </c>
      <c r="F323">
        <v>0.75</v>
      </c>
      <c r="G323">
        <v>75</v>
      </c>
      <c r="H323">
        <v>6</v>
      </c>
      <c r="I323">
        <v>0.47166293100000001</v>
      </c>
      <c r="J323">
        <v>663.68526599999996</v>
      </c>
      <c r="K323">
        <v>-157.86922000000001</v>
      </c>
      <c r="L323">
        <v>97.830452800000003</v>
      </c>
      <c r="M323">
        <v>11723.266799999999</v>
      </c>
      <c r="N323">
        <v>129.663229</v>
      </c>
      <c r="O323">
        <v>16237.4689</v>
      </c>
      <c r="P323">
        <f t="shared" si="17"/>
        <v>100000000</v>
      </c>
      <c r="Q323" s="9">
        <f t="shared" ref="Q323:Q386" si="20">(B323-L323)/B323</f>
        <v>-5.3872181818191678E-4</v>
      </c>
      <c r="R323" t="b">
        <f t="shared" si="18"/>
        <v>1</v>
      </c>
      <c r="S323" t="b">
        <f t="shared" si="19"/>
        <v>0</v>
      </c>
    </row>
    <row r="324" spans="2:19" x14ac:dyDescent="0.2">
      <c r="B324">
        <v>97.777777777777771</v>
      </c>
      <c r="C324">
        <v>40</v>
      </c>
      <c r="D324">
        <v>20</v>
      </c>
      <c r="E324">
        <v>0.8</v>
      </c>
      <c r="F324">
        <v>0.75</v>
      </c>
      <c r="G324">
        <v>75</v>
      </c>
      <c r="H324">
        <v>7</v>
      </c>
      <c r="I324">
        <v>0.37597909099999999</v>
      </c>
      <c r="J324">
        <v>839.46572300000003</v>
      </c>
      <c r="K324">
        <v>-116.181343</v>
      </c>
      <c r="L324">
        <v>97.761128099999993</v>
      </c>
      <c r="M324">
        <v>12993.176100000001</v>
      </c>
      <c r="N324">
        <v>113.570556</v>
      </c>
      <c r="O324">
        <v>15432.9133</v>
      </c>
      <c r="P324">
        <f t="shared" ref="P324:P387" si="21">IF(K324&gt;0, J324/K324, 100000000)</f>
        <v>100000000</v>
      </c>
      <c r="Q324" s="9">
        <f t="shared" si="20"/>
        <v>1.7028079545454813E-4</v>
      </c>
      <c r="R324" t="b">
        <f t="shared" ref="R324:R387" si="22">ABS(Q324)&lt;0.02</f>
        <v>1</v>
      </c>
      <c r="S324" t="b">
        <f t="shared" ref="S324:S387" si="23">(P324="")</f>
        <v>0</v>
      </c>
    </row>
    <row r="325" spans="2:19" x14ac:dyDescent="0.2">
      <c r="B325">
        <v>97.777777777777771</v>
      </c>
      <c r="C325">
        <v>40</v>
      </c>
      <c r="D325">
        <v>20</v>
      </c>
      <c r="E325">
        <v>0.8</v>
      </c>
      <c r="F325">
        <v>0.75</v>
      </c>
      <c r="G325">
        <v>75</v>
      </c>
      <c r="H325">
        <v>8</v>
      </c>
      <c r="I325">
        <v>0.32628362100000002</v>
      </c>
      <c r="J325">
        <v>970.48229100000003</v>
      </c>
      <c r="K325">
        <v>-69.306640200000004</v>
      </c>
      <c r="L325">
        <v>97.877173200000001</v>
      </c>
      <c r="M325">
        <v>14263.085300000001</v>
      </c>
      <c r="N325">
        <v>99.561657199999999</v>
      </c>
      <c r="O325">
        <v>14562.473900000001</v>
      </c>
      <c r="P325">
        <f t="shared" si="21"/>
        <v>100000000</v>
      </c>
      <c r="Q325" s="9">
        <f t="shared" si="20"/>
        <v>-1.0165440909091703E-3</v>
      </c>
      <c r="R325" t="b">
        <f t="shared" si="22"/>
        <v>1</v>
      </c>
      <c r="S325" t="b">
        <f t="shared" si="23"/>
        <v>0</v>
      </c>
    </row>
    <row r="326" spans="2:19" x14ac:dyDescent="0.2">
      <c r="B326">
        <v>97.777777777777771</v>
      </c>
      <c r="C326">
        <v>40</v>
      </c>
      <c r="D326">
        <v>20</v>
      </c>
      <c r="E326">
        <v>0.8</v>
      </c>
      <c r="F326">
        <v>0.75</v>
      </c>
      <c r="G326">
        <v>75</v>
      </c>
      <c r="H326">
        <v>9</v>
      </c>
      <c r="I326">
        <v>0.30452669399999999</v>
      </c>
      <c r="J326">
        <v>1063.4788599999999</v>
      </c>
      <c r="K326">
        <v>-20.403582400000001</v>
      </c>
      <c r="L326">
        <v>97.785449799999995</v>
      </c>
      <c r="M326">
        <v>15458.294</v>
      </c>
      <c r="N326">
        <v>87.341412000000005</v>
      </c>
      <c r="O326">
        <v>13638.943600000001</v>
      </c>
      <c r="P326">
        <f t="shared" si="21"/>
        <v>100000000</v>
      </c>
      <c r="Q326" s="9">
        <f t="shared" si="20"/>
        <v>-7.8463863636376888E-5</v>
      </c>
      <c r="R326" t="b">
        <f t="shared" si="22"/>
        <v>1</v>
      </c>
      <c r="S326" t="b">
        <f t="shared" si="23"/>
        <v>0</v>
      </c>
    </row>
    <row r="327" spans="2:19" x14ac:dyDescent="0.2">
      <c r="B327">
        <v>97.777777777777771</v>
      </c>
      <c r="C327">
        <v>40</v>
      </c>
      <c r="D327">
        <v>20</v>
      </c>
      <c r="E327">
        <v>0.8</v>
      </c>
      <c r="F327">
        <v>0.75</v>
      </c>
      <c r="G327">
        <v>75</v>
      </c>
      <c r="H327">
        <v>10</v>
      </c>
      <c r="I327">
        <v>0.29035185000000002</v>
      </c>
      <c r="J327">
        <v>1138.16077</v>
      </c>
      <c r="K327">
        <v>31.4513079</v>
      </c>
      <c r="L327">
        <v>97.761471400000005</v>
      </c>
      <c r="M327">
        <v>16603.702399999998</v>
      </c>
      <c r="N327">
        <v>76.614699999999999</v>
      </c>
      <c r="O327">
        <v>12675.1152</v>
      </c>
      <c r="P327">
        <f t="shared" si="21"/>
        <v>36.18802669888332</v>
      </c>
      <c r="Q327" s="9">
        <f t="shared" si="20"/>
        <v>1.6676977272715797E-4</v>
      </c>
      <c r="R327" t="b">
        <f t="shared" si="22"/>
        <v>1</v>
      </c>
      <c r="S327" t="b">
        <f t="shared" si="23"/>
        <v>0</v>
      </c>
    </row>
    <row r="328" spans="2:19" x14ac:dyDescent="0.2">
      <c r="B328">
        <v>97.777777777777771</v>
      </c>
      <c r="C328">
        <v>40</v>
      </c>
      <c r="D328">
        <v>20</v>
      </c>
      <c r="E328">
        <v>0.8</v>
      </c>
      <c r="F328">
        <v>0.75</v>
      </c>
      <c r="G328">
        <v>75</v>
      </c>
      <c r="H328">
        <v>11</v>
      </c>
      <c r="I328">
        <v>0.277845974</v>
      </c>
      <c r="J328">
        <v>1213.2000499999999</v>
      </c>
      <c r="K328">
        <v>89.609435399999995</v>
      </c>
      <c r="L328">
        <v>97.824335099999999</v>
      </c>
      <c r="M328">
        <v>17649.509999999998</v>
      </c>
      <c r="N328">
        <v>67.086400999999995</v>
      </c>
      <c r="O328">
        <v>11683.7816</v>
      </c>
      <c r="P328">
        <f t="shared" si="21"/>
        <v>13.53875342015602</v>
      </c>
      <c r="Q328" s="9">
        <f t="shared" si="20"/>
        <v>-4.7615443181823607E-4</v>
      </c>
      <c r="R328" t="b">
        <f t="shared" si="22"/>
        <v>1</v>
      </c>
      <c r="S328" t="b">
        <f t="shared" si="23"/>
        <v>0</v>
      </c>
    </row>
    <row r="329" spans="2:19" x14ac:dyDescent="0.2">
      <c r="B329">
        <v>97.777777777777771</v>
      </c>
      <c r="C329">
        <v>40</v>
      </c>
      <c r="D329">
        <v>20</v>
      </c>
      <c r="E329">
        <v>0.8</v>
      </c>
      <c r="F329">
        <v>0.75</v>
      </c>
      <c r="G329">
        <v>75</v>
      </c>
      <c r="H329">
        <v>12</v>
      </c>
      <c r="I329">
        <v>0.26746498899999999</v>
      </c>
      <c r="J329">
        <v>1284.8676700000001</v>
      </c>
      <c r="K329">
        <v>150.66615300000001</v>
      </c>
      <c r="L329">
        <v>97.827537899999996</v>
      </c>
      <c r="M329">
        <v>18545.916499999999</v>
      </c>
      <c r="N329">
        <v>58.461394800000001</v>
      </c>
      <c r="O329">
        <v>10677.735699999999</v>
      </c>
      <c r="P329">
        <f t="shared" si="21"/>
        <v>8.52791183962864</v>
      </c>
      <c r="Q329" s="9">
        <f t="shared" si="20"/>
        <v>-5.089103409091129E-4</v>
      </c>
      <c r="R329" t="b">
        <f t="shared" si="22"/>
        <v>1</v>
      </c>
      <c r="S329" t="b">
        <f t="shared" si="23"/>
        <v>0</v>
      </c>
    </row>
    <row r="330" spans="2:19" x14ac:dyDescent="0.2">
      <c r="B330">
        <v>97.777777777777771</v>
      </c>
      <c r="C330">
        <v>40</v>
      </c>
      <c r="D330">
        <v>20</v>
      </c>
      <c r="E330">
        <v>0.8</v>
      </c>
      <c r="F330">
        <v>0.75</v>
      </c>
      <c r="G330">
        <v>75</v>
      </c>
      <c r="H330">
        <v>13</v>
      </c>
      <c r="I330">
        <v>0.25754064999999998</v>
      </c>
      <c r="J330">
        <v>1360.5415599999999</v>
      </c>
      <c r="K330">
        <v>215.52896899999999</v>
      </c>
      <c r="L330">
        <v>97.840452299999995</v>
      </c>
      <c r="M330">
        <v>19243.121599999999</v>
      </c>
      <c r="N330">
        <v>50.444561</v>
      </c>
      <c r="O330">
        <v>9669.7703899999997</v>
      </c>
      <c r="P330">
        <f t="shared" si="21"/>
        <v>6.3125693326171852</v>
      </c>
      <c r="Q330" s="9">
        <f t="shared" si="20"/>
        <v>-6.4098943181820035E-4</v>
      </c>
      <c r="R330" t="b">
        <f t="shared" si="22"/>
        <v>1</v>
      </c>
      <c r="S330" t="b">
        <f t="shared" si="23"/>
        <v>0</v>
      </c>
    </row>
    <row r="331" spans="2:19" x14ac:dyDescent="0.2">
      <c r="B331">
        <v>97.777777777777771</v>
      </c>
      <c r="C331">
        <v>40</v>
      </c>
      <c r="D331">
        <v>20</v>
      </c>
      <c r="E331">
        <v>0.8</v>
      </c>
      <c r="F331">
        <v>0.75</v>
      </c>
      <c r="G331">
        <v>75</v>
      </c>
      <c r="H331">
        <v>14</v>
      </c>
      <c r="I331">
        <v>0.24722290799999999</v>
      </c>
      <c r="J331">
        <v>1445.6983299999999</v>
      </c>
      <c r="K331">
        <v>284.82941499999998</v>
      </c>
      <c r="L331">
        <v>97.823452599999996</v>
      </c>
      <c r="M331">
        <v>19641.5245</v>
      </c>
      <c r="N331">
        <v>42.740779400000001</v>
      </c>
      <c r="O331">
        <v>8672.6785999999993</v>
      </c>
      <c r="P331">
        <f t="shared" si="21"/>
        <v>5.0756637266554794</v>
      </c>
      <c r="Q331" s="9">
        <f t="shared" si="20"/>
        <v>-4.6712886363638715E-4</v>
      </c>
      <c r="R331" t="b">
        <f t="shared" si="22"/>
        <v>1</v>
      </c>
      <c r="S331" t="b">
        <f t="shared" si="23"/>
        <v>0</v>
      </c>
    </row>
    <row r="332" spans="2:19" x14ac:dyDescent="0.2">
      <c r="B332">
        <v>97.777777777777771</v>
      </c>
      <c r="C332">
        <v>40</v>
      </c>
      <c r="D332">
        <v>20</v>
      </c>
      <c r="E332">
        <v>0.8</v>
      </c>
      <c r="F332">
        <v>0.75</v>
      </c>
      <c r="G332">
        <v>75</v>
      </c>
      <c r="H332">
        <v>15</v>
      </c>
      <c r="I332">
        <v>0.23629418999999999</v>
      </c>
      <c r="J332">
        <v>1543.97253</v>
      </c>
      <c r="K332">
        <v>359.704275</v>
      </c>
      <c r="L332">
        <v>97.684045800000007</v>
      </c>
      <c r="M332">
        <v>19641.5245</v>
      </c>
      <c r="N332">
        <v>35.054929700000002</v>
      </c>
      <c r="O332">
        <v>7699.2531799999997</v>
      </c>
      <c r="P332">
        <f t="shared" si="21"/>
        <v>4.2923385606134374</v>
      </c>
      <c r="Q332" s="9">
        <f t="shared" si="20"/>
        <v>9.5862249999986466E-4</v>
      </c>
      <c r="R332" t="b">
        <f t="shared" si="22"/>
        <v>1</v>
      </c>
      <c r="S332" t="b">
        <f t="shared" si="23"/>
        <v>0</v>
      </c>
    </row>
    <row r="333" spans="2:19" x14ac:dyDescent="0.2">
      <c r="B333">
        <v>102.2222222222222</v>
      </c>
      <c r="C333">
        <v>40</v>
      </c>
      <c r="D333">
        <v>20</v>
      </c>
      <c r="E333">
        <v>0.8</v>
      </c>
      <c r="F333">
        <v>0.75</v>
      </c>
      <c r="G333">
        <v>50</v>
      </c>
      <c r="H333">
        <v>5</v>
      </c>
      <c r="I333">
        <v>0.61445269199999997</v>
      </c>
      <c r="J333">
        <v>522.64659800000004</v>
      </c>
      <c r="K333">
        <v>9.9227717900000005</v>
      </c>
      <c r="L333">
        <v>102.187353</v>
      </c>
      <c r="M333">
        <v>18844.718700000001</v>
      </c>
      <c r="N333">
        <v>81.1935687</v>
      </c>
      <c r="O333">
        <v>14237.492399999999</v>
      </c>
      <c r="P333">
        <f t="shared" si="21"/>
        <v>52.671431839913353</v>
      </c>
      <c r="Q333" s="9">
        <f t="shared" si="20"/>
        <v>3.4111195652150676E-4</v>
      </c>
      <c r="R333" t="b">
        <f t="shared" si="22"/>
        <v>1</v>
      </c>
      <c r="S333" t="b">
        <f t="shared" si="23"/>
        <v>0</v>
      </c>
    </row>
    <row r="334" spans="2:19" x14ac:dyDescent="0.2">
      <c r="B334">
        <v>102.2222222222222</v>
      </c>
      <c r="C334">
        <v>40</v>
      </c>
      <c r="D334">
        <v>20</v>
      </c>
      <c r="E334">
        <v>0.8</v>
      </c>
      <c r="F334">
        <v>0.75</v>
      </c>
      <c r="G334">
        <v>50</v>
      </c>
      <c r="H334">
        <v>6</v>
      </c>
      <c r="I334">
        <v>0.55068161199999999</v>
      </c>
      <c r="J334">
        <v>592.61268500000006</v>
      </c>
      <c r="K334">
        <v>45.765554999999999</v>
      </c>
      <c r="L334">
        <v>102.21732799999999</v>
      </c>
      <c r="M334">
        <v>20886.533599999999</v>
      </c>
      <c r="N334">
        <v>70.682146399999993</v>
      </c>
      <c r="O334">
        <v>13210.1808</v>
      </c>
      <c r="P334">
        <f t="shared" si="21"/>
        <v>12.948880113002017</v>
      </c>
      <c r="Q334" s="9">
        <f t="shared" si="20"/>
        <v>4.7878260869399275E-5</v>
      </c>
      <c r="R334" t="b">
        <f t="shared" si="22"/>
        <v>1</v>
      </c>
      <c r="S334" t="b">
        <f t="shared" si="23"/>
        <v>0</v>
      </c>
    </row>
    <row r="335" spans="2:19" x14ac:dyDescent="0.2">
      <c r="B335">
        <v>102.2222222222222</v>
      </c>
      <c r="C335">
        <v>40</v>
      </c>
      <c r="D335">
        <v>20</v>
      </c>
      <c r="E335">
        <v>0.8</v>
      </c>
      <c r="F335">
        <v>0.75</v>
      </c>
      <c r="G335">
        <v>50</v>
      </c>
      <c r="H335">
        <v>7</v>
      </c>
      <c r="I335">
        <v>0.50594276100000002</v>
      </c>
      <c r="J335">
        <v>655.41079999999999</v>
      </c>
      <c r="K335">
        <v>86.306019399999997</v>
      </c>
      <c r="L335">
        <v>102.31288600000001</v>
      </c>
      <c r="M335">
        <v>23027.949199999999</v>
      </c>
      <c r="N335">
        <v>62.184924500000001</v>
      </c>
      <c r="O335">
        <v>12239.3</v>
      </c>
      <c r="P335">
        <f t="shared" si="21"/>
        <v>7.5940334701614107</v>
      </c>
      <c r="Q335" s="9">
        <f t="shared" si="20"/>
        <v>-8.8692826086984031E-4</v>
      </c>
      <c r="R335" t="b">
        <f t="shared" si="22"/>
        <v>1</v>
      </c>
      <c r="S335" t="b">
        <f t="shared" si="23"/>
        <v>0</v>
      </c>
    </row>
    <row r="336" spans="2:19" x14ac:dyDescent="0.2">
      <c r="B336">
        <v>102.2222222222222</v>
      </c>
      <c r="C336">
        <v>40</v>
      </c>
      <c r="D336">
        <v>20</v>
      </c>
      <c r="E336">
        <v>0.8</v>
      </c>
      <c r="F336">
        <v>0.75</v>
      </c>
      <c r="G336">
        <v>50</v>
      </c>
      <c r="H336">
        <v>8</v>
      </c>
      <c r="I336">
        <v>0.47165376399999998</v>
      </c>
      <c r="J336">
        <v>714.27949599999999</v>
      </c>
      <c r="K336">
        <v>129.91518600000001</v>
      </c>
      <c r="L336">
        <v>102.20780000000001</v>
      </c>
      <c r="M336">
        <v>25019.9637</v>
      </c>
      <c r="N336">
        <v>55.220796800000002</v>
      </c>
      <c r="O336">
        <v>11307.1774</v>
      </c>
      <c r="P336">
        <f t="shared" si="21"/>
        <v>5.4980446704667765</v>
      </c>
      <c r="Q336" s="9">
        <f t="shared" si="20"/>
        <v>1.4108695652146442E-4</v>
      </c>
      <c r="R336" t="b">
        <f t="shared" si="22"/>
        <v>1</v>
      </c>
      <c r="S336" t="b">
        <f t="shared" si="23"/>
        <v>0</v>
      </c>
    </row>
    <row r="337" spans="2:19" x14ac:dyDescent="0.2">
      <c r="B337">
        <v>102.2222222222222</v>
      </c>
      <c r="C337">
        <v>40</v>
      </c>
      <c r="D337">
        <v>20</v>
      </c>
      <c r="E337">
        <v>0.8</v>
      </c>
      <c r="F337">
        <v>0.75</v>
      </c>
      <c r="G337">
        <v>50</v>
      </c>
      <c r="H337">
        <v>9</v>
      </c>
      <c r="I337">
        <v>0.44017695600000001</v>
      </c>
      <c r="J337">
        <v>777.765039</v>
      </c>
      <c r="K337">
        <v>177.083428</v>
      </c>
      <c r="L337">
        <v>102.226641</v>
      </c>
      <c r="M337">
        <v>26713.176100000001</v>
      </c>
      <c r="N337">
        <v>49.308657400000001</v>
      </c>
      <c r="O337">
        <v>10396.1402</v>
      </c>
      <c r="P337">
        <f t="shared" si="21"/>
        <v>4.3920825781619728</v>
      </c>
      <c r="Q337" s="9">
        <f t="shared" si="20"/>
        <v>-4.3227173913267161E-5</v>
      </c>
      <c r="R337" t="b">
        <f t="shared" si="22"/>
        <v>1</v>
      </c>
      <c r="S337" t="b">
        <f t="shared" si="23"/>
        <v>0</v>
      </c>
    </row>
    <row r="338" spans="2:19" x14ac:dyDescent="0.2">
      <c r="B338">
        <v>102.2222222222222</v>
      </c>
      <c r="C338">
        <v>40</v>
      </c>
      <c r="D338">
        <v>20</v>
      </c>
      <c r="E338">
        <v>0.8</v>
      </c>
      <c r="F338">
        <v>0.75</v>
      </c>
      <c r="G338">
        <v>50</v>
      </c>
      <c r="H338">
        <v>10</v>
      </c>
      <c r="I338">
        <v>0.41018505599999999</v>
      </c>
      <c r="J338">
        <v>847.996983</v>
      </c>
      <c r="K338">
        <v>226.020689</v>
      </c>
      <c r="L338">
        <v>102.16903600000001</v>
      </c>
      <c r="M338">
        <v>27709.183300000001</v>
      </c>
      <c r="N338">
        <v>43.967399999999998</v>
      </c>
      <c r="O338">
        <v>9488.51548</v>
      </c>
      <c r="P338">
        <f t="shared" si="21"/>
        <v>3.7518555790262189</v>
      </c>
      <c r="Q338" s="9">
        <f t="shared" si="20"/>
        <v>5.2029999999972994E-4</v>
      </c>
      <c r="R338" t="b">
        <f t="shared" si="22"/>
        <v>1</v>
      </c>
      <c r="S338" t="b">
        <f t="shared" si="23"/>
        <v>0</v>
      </c>
    </row>
    <row r="339" spans="2:19" x14ac:dyDescent="0.2">
      <c r="B339">
        <v>102.2222222222222</v>
      </c>
      <c r="C339">
        <v>40</v>
      </c>
      <c r="D339">
        <v>20</v>
      </c>
      <c r="E339">
        <v>0.8</v>
      </c>
      <c r="F339">
        <v>0.75</v>
      </c>
      <c r="G339">
        <v>50</v>
      </c>
      <c r="H339">
        <v>11</v>
      </c>
      <c r="I339">
        <v>0.377472584</v>
      </c>
      <c r="J339">
        <v>936.01159800000005</v>
      </c>
      <c r="K339">
        <v>276.101291</v>
      </c>
      <c r="L339">
        <v>102.171167</v>
      </c>
      <c r="M339">
        <v>27509.981899999999</v>
      </c>
      <c r="N339">
        <v>38.715918700000003</v>
      </c>
      <c r="O339">
        <v>8566.6305499999999</v>
      </c>
      <c r="P339">
        <f t="shared" si="21"/>
        <v>3.3901022143355353</v>
      </c>
      <c r="Q339" s="9">
        <f t="shared" si="20"/>
        <v>4.994532608693788E-4</v>
      </c>
      <c r="R339" t="b">
        <f t="shared" si="22"/>
        <v>1</v>
      </c>
      <c r="S339" t="b">
        <f t="shared" si="23"/>
        <v>0</v>
      </c>
    </row>
    <row r="340" spans="2:19" x14ac:dyDescent="0.2">
      <c r="B340">
        <v>102.2222222222222</v>
      </c>
      <c r="C340">
        <v>40</v>
      </c>
      <c r="D340">
        <v>20</v>
      </c>
      <c r="E340">
        <v>0.8</v>
      </c>
      <c r="F340">
        <v>0.75</v>
      </c>
      <c r="G340">
        <v>50</v>
      </c>
      <c r="H340">
        <v>12</v>
      </c>
      <c r="I340">
        <v>0.32859579799999999</v>
      </c>
      <c r="J340">
        <v>1091.7556500000001</v>
      </c>
      <c r="K340">
        <v>325.12326100000001</v>
      </c>
      <c r="L340">
        <v>102.18303299999999</v>
      </c>
      <c r="M340">
        <v>24123.557199999999</v>
      </c>
      <c r="N340">
        <v>33.073107200000003</v>
      </c>
      <c r="O340">
        <v>7612.8126099999999</v>
      </c>
      <c r="P340">
        <f t="shared" si="21"/>
        <v>3.3579745929037048</v>
      </c>
      <c r="Q340" s="9">
        <f t="shared" si="20"/>
        <v>3.8337282608679249E-4</v>
      </c>
      <c r="R340" t="b">
        <f t="shared" si="22"/>
        <v>1</v>
      </c>
      <c r="S340" t="b">
        <f t="shared" si="23"/>
        <v>0</v>
      </c>
    </row>
    <row r="341" spans="2:19" x14ac:dyDescent="0.2">
      <c r="B341">
        <v>102.2222222222222</v>
      </c>
      <c r="C341">
        <v>40</v>
      </c>
      <c r="D341">
        <v>20</v>
      </c>
      <c r="E341">
        <v>0.8</v>
      </c>
      <c r="F341">
        <v>0.75</v>
      </c>
      <c r="G341">
        <v>50</v>
      </c>
      <c r="H341">
        <v>13</v>
      </c>
      <c r="I341">
        <v>0.27174716900000001</v>
      </c>
      <c r="J341">
        <v>1350.8106499999999</v>
      </c>
      <c r="K341">
        <v>402.75511899999998</v>
      </c>
      <c r="L341">
        <v>102.297083</v>
      </c>
      <c r="M341">
        <v>19143.5209</v>
      </c>
      <c r="N341">
        <v>26.5578596</v>
      </c>
      <c r="O341">
        <v>6609.3888999999999</v>
      </c>
      <c r="P341">
        <f t="shared" si="21"/>
        <v>3.3539254655631079</v>
      </c>
      <c r="Q341" s="9">
        <f t="shared" si="20"/>
        <v>-7.3233369565239674E-4</v>
      </c>
      <c r="R341" t="b">
        <f t="shared" si="22"/>
        <v>1</v>
      </c>
      <c r="S341" t="b">
        <f t="shared" si="23"/>
        <v>0</v>
      </c>
    </row>
    <row r="342" spans="2:19" x14ac:dyDescent="0.2">
      <c r="B342">
        <v>102.2222222222222</v>
      </c>
      <c r="C342">
        <v>40</v>
      </c>
      <c r="D342">
        <v>20</v>
      </c>
      <c r="E342">
        <v>0.8</v>
      </c>
      <c r="F342">
        <v>0.75</v>
      </c>
      <c r="G342">
        <v>50</v>
      </c>
      <c r="H342">
        <v>14</v>
      </c>
      <c r="I342">
        <v>0.24217353</v>
      </c>
      <c r="J342">
        <v>1567.0137500000001</v>
      </c>
      <c r="K342">
        <v>527.52536799999996</v>
      </c>
      <c r="L342">
        <v>102.18733</v>
      </c>
      <c r="M342">
        <v>16006.098</v>
      </c>
      <c r="N342">
        <v>18.6890696</v>
      </c>
      <c r="O342">
        <v>5538.6866200000004</v>
      </c>
      <c r="P342">
        <f t="shared" si="21"/>
        <v>2.970499325825787</v>
      </c>
      <c r="Q342" s="9">
        <f t="shared" si="20"/>
        <v>3.4133695652149474E-4</v>
      </c>
      <c r="R342" t="b">
        <f t="shared" si="22"/>
        <v>1</v>
      </c>
      <c r="S342" t="b">
        <f t="shared" si="23"/>
        <v>0</v>
      </c>
    </row>
    <row r="343" spans="2:19" x14ac:dyDescent="0.2">
      <c r="B343">
        <v>102.2222222222222</v>
      </c>
      <c r="C343">
        <v>40</v>
      </c>
      <c r="D343">
        <v>20</v>
      </c>
      <c r="E343">
        <v>0.8</v>
      </c>
      <c r="F343">
        <v>0.75</v>
      </c>
      <c r="G343">
        <v>50</v>
      </c>
      <c r="H343">
        <v>15</v>
      </c>
      <c r="I343">
        <v>0.237591366</v>
      </c>
      <c r="J343">
        <v>1673.7516700000001</v>
      </c>
      <c r="K343">
        <v>719.639636</v>
      </c>
      <c r="L343">
        <v>102.18891000000001</v>
      </c>
      <c r="M343">
        <v>13516.079900000001</v>
      </c>
      <c r="N343">
        <v>8.9856312500000008</v>
      </c>
      <c r="O343">
        <v>4383.0329899999997</v>
      </c>
      <c r="P343">
        <f t="shared" si="21"/>
        <v>2.3258191826443535</v>
      </c>
      <c r="Q343" s="9">
        <f t="shared" si="20"/>
        <v>3.2588043478232388E-4</v>
      </c>
      <c r="R343" t="b">
        <f t="shared" si="22"/>
        <v>1</v>
      </c>
      <c r="S343" t="b">
        <f t="shared" si="23"/>
        <v>0</v>
      </c>
    </row>
    <row r="344" spans="2:19" x14ac:dyDescent="0.2">
      <c r="B344">
        <v>102.2222222222222</v>
      </c>
      <c r="C344">
        <v>40</v>
      </c>
      <c r="D344">
        <v>20</v>
      </c>
      <c r="E344">
        <v>0.8</v>
      </c>
      <c r="F344">
        <v>0.75</v>
      </c>
      <c r="G344">
        <v>55</v>
      </c>
      <c r="H344">
        <v>5</v>
      </c>
      <c r="I344">
        <v>0.57625235500000005</v>
      </c>
      <c r="J344">
        <v>551.03365099999996</v>
      </c>
      <c r="K344">
        <v>-21.205926099999999</v>
      </c>
      <c r="L344">
        <v>102.315136</v>
      </c>
      <c r="M344">
        <v>16852.7042</v>
      </c>
      <c r="N344">
        <v>93.058101800000003</v>
      </c>
      <c r="O344">
        <v>15043.4797</v>
      </c>
      <c r="P344">
        <f t="shared" si="21"/>
        <v>100000000</v>
      </c>
      <c r="Q344" s="9">
        <f t="shared" si="20"/>
        <v>-9.0893913043495428E-4</v>
      </c>
      <c r="R344" t="b">
        <f t="shared" si="22"/>
        <v>1</v>
      </c>
      <c r="S344" t="b">
        <f t="shared" si="23"/>
        <v>0</v>
      </c>
    </row>
    <row r="345" spans="2:19" x14ac:dyDescent="0.2">
      <c r="B345">
        <v>102.2222222222222</v>
      </c>
      <c r="C345">
        <v>40</v>
      </c>
      <c r="D345">
        <v>20</v>
      </c>
      <c r="E345">
        <v>0.8</v>
      </c>
      <c r="F345">
        <v>0.75</v>
      </c>
      <c r="G345">
        <v>55</v>
      </c>
      <c r="H345">
        <v>6</v>
      </c>
      <c r="I345">
        <v>0.51171243499999997</v>
      </c>
      <c r="J345">
        <v>631.63138800000002</v>
      </c>
      <c r="K345">
        <v>13.9569712</v>
      </c>
      <c r="L345">
        <v>102.19525400000001</v>
      </c>
      <c r="M345">
        <v>18595.716899999999</v>
      </c>
      <c r="N345">
        <v>80.833745199999996</v>
      </c>
      <c r="O345">
        <v>14018.41</v>
      </c>
      <c r="P345">
        <f t="shared" si="21"/>
        <v>45.255620216512305</v>
      </c>
      <c r="Q345" s="9">
        <f t="shared" si="20"/>
        <v>2.6381956521712044E-4</v>
      </c>
      <c r="R345" t="b">
        <f t="shared" si="22"/>
        <v>1</v>
      </c>
      <c r="S345" t="b">
        <f t="shared" si="23"/>
        <v>0</v>
      </c>
    </row>
    <row r="346" spans="2:19" x14ac:dyDescent="0.2">
      <c r="B346">
        <v>102.2222222222222</v>
      </c>
      <c r="C346">
        <v>40</v>
      </c>
      <c r="D346">
        <v>20</v>
      </c>
      <c r="E346">
        <v>0.8</v>
      </c>
      <c r="F346">
        <v>0.75</v>
      </c>
      <c r="G346">
        <v>55</v>
      </c>
      <c r="H346">
        <v>7</v>
      </c>
      <c r="I346">
        <v>0.46858704400000001</v>
      </c>
      <c r="J346">
        <v>701.21694500000001</v>
      </c>
      <c r="K346">
        <v>53.426253799999998</v>
      </c>
      <c r="L346">
        <v>102.23008400000001</v>
      </c>
      <c r="M346">
        <v>20388.53</v>
      </c>
      <c r="N346">
        <v>70.894041900000005</v>
      </c>
      <c r="O346">
        <v>13043.6266</v>
      </c>
      <c r="P346">
        <f t="shared" si="21"/>
        <v>13.1249506586217</v>
      </c>
      <c r="Q346" s="9">
        <f t="shared" si="20"/>
        <v>-7.6908695652439708E-5</v>
      </c>
      <c r="R346" t="b">
        <f t="shared" si="22"/>
        <v>1</v>
      </c>
      <c r="S346" t="b">
        <f t="shared" si="23"/>
        <v>0</v>
      </c>
    </row>
    <row r="347" spans="2:19" x14ac:dyDescent="0.2">
      <c r="B347">
        <v>102.2222222222222</v>
      </c>
      <c r="C347">
        <v>40</v>
      </c>
      <c r="D347">
        <v>20</v>
      </c>
      <c r="E347">
        <v>0.8</v>
      </c>
      <c r="F347">
        <v>0.75</v>
      </c>
      <c r="G347">
        <v>55</v>
      </c>
      <c r="H347">
        <v>8</v>
      </c>
      <c r="I347">
        <v>0.436150027</v>
      </c>
      <c r="J347">
        <v>765.62443199999996</v>
      </c>
      <c r="K347">
        <v>96.353394199999997</v>
      </c>
      <c r="L347">
        <v>102.290143</v>
      </c>
      <c r="M347">
        <v>22131.542700000002</v>
      </c>
      <c r="N347">
        <v>62.755110299999998</v>
      </c>
      <c r="O347">
        <v>12102.4571</v>
      </c>
      <c r="P347">
        <f t="shared" si="21"/>
        <v>7.9460037537525583</v>
      </c>
      <c r="Q347" s="9">
        <f t="shared" si="20"/>
        <v>-6.6444239130456894E-4</v>
      </c>
      <c r="R347" t="b">
        <f t="shared" si="22"/>
        <v>1</v>
      </c>
      <c r="S347" t="b">
        <f t="shared" si="23"/>
        <v>0</v>
      </c>
    </row>
    <row r="348" spans="2:19" x14ac:dyDescent="0.2">
      <c r="B348">
        <v>102.2222222222222</v>
      </c>
      <c r="C348">
        <v>40</v>
      </c>
      <c r="D348">
        <v>20</v>
      </c>
      <c r="E348">
        <v>0.8</v>
      </c>
      <c r="F348">
        <v>0.75</v>
      </c>
      <c r="G348">
        <v>55</v>
      </c>
      <c r="H348">
        <v>9</v>
      </c>
      <c r="I348">
        <v>0.40876125200000002</v>
      </c>
      <c r="J348">
        <v>830.08826499999998</v>
      </c>
      <c r="K348">
        <v>142.00207700000001</v>
      </c>
      <c r="L348">
        <v>102.277923</v>
      </c>
      <c r="M348">
        <v>23625.553599999999</v>
      </c>
      <c r="N348">
        <v>55.933068800000001</v>
      </c>
      <c r="O348">
        <v>11178.229300000001</v>
      </c>
      <c r="P348">
        <f t="shared" si="21"/>
        <v>5.8456065047555601</v>
      </c>
      <c r="Q348" s="9">
        <f t="shared" si="20"/>
        <v>-5.4489891304370687E-4</v>
      </c>
      <c r="R348" t="b">
        <f t="shared" si="22"/>
        <v>1</v>
      </c>
      <c r="S348" t="b">
        <f t="shared" si="23"/>
        <v>0</v>
      </c>
    </row>
    <row r="349" spans="2:19" x14ac:dyDescent="0.2">
      <c r="B349">
        <v>102.2222222222222</v>
      </c>
      <c r="C349">
        <v>40</v>
      </c>
      <c r="D349">
        <v>20</v>
      </c>
      <c r="E349">
        <v>0.8</v>
      </c>
      <c r="F349">
        <v>0.75</v>
      </c>
      <c r="G349">
        <v>55</v>
      </c>
      <c r="H349">
        <v>10</v>
      </c>
      <c r="I349">
        <v>0.38269515500000001</v>
      </c>
      <c r="J349">
        <v>900.86372700000004</v>
      </c>
      <c r="K349">
        <v>190.017584</v>
      </c>
      <c r="L349">
        <v>102.227452</v>
      </c>
      <c r="M349">
        <v>24621.560799999999</v>
      </c>
      <c r="N349">
        <v>49.944035999999997</v>
      </c>
      <c r="O349">
        <v>10254.271000000001</v>
      </c>
      <c r="P349">
        <f t="shared" si="21"/>
        <v>4.7409492744629365</v>
      </c>
      <c r="Q349" s="9">
        <f t="shared" si="20"/>
        <v>-5.1160869565429189E-5</v>
      </c>
      <c r="R349" t="b">
        <f t="shared" si="22"/>
        <v>1</v>
      </c>
      <c r="S349" t="b">
        <f t="shared" si="23"/>
        <v>0</v>
      </c>
    </row>
    <row r="350" spans="2:19" x14ac:dyDescent="0.2">
      <c r="B350">
        <v>102.2222222222222</v>
      </c>
      <c r="C350">
        <v>40</v>
      </c>
      <c r="D350">
        <v>20</v>
      </c>
      <c r="E350">
        <v>0.8</v>
      </c>
      <c r="F350">
        <v>0.75</v>
      </c>
      <c r="G350">
        <v>55</v>
      </c>
      <c r="H350">
        <v>11</v>
      </c>
      <c r="I350">
        <v>0.35466619399999999</v>
      </c>
      <c r="J350">
        <v>987.86492399999997</v>
      </c>
      <c r="K350">
        <v>240.83048700000001</v>
      </c>
      <c r="L350">
        <v>102.274278</v>
      </c>
      <c r="M350">
        <v>24820.762299999999</v>
      </c>
      <c r="N350">
        <v>44.304130299999997</v>
      </c>
      <c r="O350">
        <v>9313.9098599999998</v>
      </c>
      <c r="P350">
        <f t="shared" si="21"/>
        <v>4.1019097553043604</v>
      </c>
      <c r="Q350" s="9">
        <f t="shared" si="20"/>
        <v>-5.0924130434799701E-4</v>
      </c>
      <c r="R350" t="b">
        <f t="shared" si="22"/>
        <v>1</v>
      </c>
      <c r="S350" t="b">
        <f t="shared" si="23"/>
        <v>0</v>
      </c>
    </row>
    <row r="351" spans="2:19" x14ac:dyDescent="0.2">
      <c r="B351">
        <v>102.2222222222222</v>
      </c>
      <c r="C351">
        <v>40</v>
      </c>
      <c r="D351">
        <v>20</v>
      </c>
      <c r="E351">
        <v>0.8</v>
      </c>
      <c r="F351">
        <v>0.75</v>
      </c>
      <c r="G351">
        <v>55</v>
      </c>
      <c r="H351">
        <v>12</v>
      </c>
      <c r="I351">
        <v>0.32200485899999998</v>
      </c>
      <c r="J351">
        <v>1105.8951999999999</v>
      </c>
      <c r="K351">
        <v>293.66352699999999</v>
      </c>
      <c r="L351">
        <v>102.14847</v>
      </c>
      <c r="M351">
        <v>23525.952799999999</v>
      </c>
      <c r="N351">
        <v>38.529470099999998</v>
      </c>
      <c r="O351">
        <v>8340.4737100000002</v>
      </c>
      <c r="P351">
        <f t="shared" si="21"/>
        <v>3.7658581959345603</v>
      </c>
      <c r="Q351" s="9">
        <f t="shared" si="20"/>
        <v>7.214891304345351E-4</v>
      </c>
      <c r="R351" t="b">
        <f t="shared" si="22"/>
        <v>1</v>
      </c>
      <c r="S351" t="b">
        <f t="shared" si="23"/>
        <v>0</v>
      </c>
    </row>
    <row r="352" spans="2:19" x14ac:dyDescent="0.2">
      <c r="B352">
        <v>102.2222222222222</v>
      </c>
      <c r="C352">
        <v>40</v>
      </c>
      <c r="D352">
        <v>20</v>
      </c>
      <c r="E352">
        <v>0.8</v>
      </c>
      <c r="F352">
        <v>0.75</v>
      </c>
      <c r="G352">
        <v>55</v>
      </c>
      <c r="H352">
        <v>13</v>
      </c>
      <c r="I352">
        <v>0.27993564799999998</v>
      </c>
      <c r="J352">
        <v>1297.75065</v>
      </c>
      <c r="K352">
        <v>360.82787500000001</v>
      </c>
      <c r="L352">
        <v>102.20031</v>
      </c>
      <c r="M352">
        <v>20488.130700000002</v>
      </c>
      <c r="N352">
        <v>32.136173800000002</v>
      </c>
      <c r="O352">
        <v>7317.2902800000002</v>
      </c>
      <c r="P352">
        <f t="shared" si="21"/>
        <v>3.5965920038744232</v>
      </c>
      <c r="Q352" s="9">
        <f t="shared" si="20"/>
        <v>2.1435869565194045E-4</v>
      </c>
      <c r="R352" t="b">
        <f t="shared" si="22"/>
        <v>1</v>
      </c>
      <c r="S352" t="b">
        <f t="shared" si="23"/>
        <v>0</v>
      </c>
    </row>
    <row r="353" spans="2:19" x14ac:dyDescent="0.2">
      <c r="B353">
        <v>102.2222222222222</v>
      </c>
      <c r="C353">
        <v>40</v>
      </c>
      <c r="D353">
        <v>20</v>
      </c>
      <c r="E353">
        <v>0.8</v>
      </c>
      <c r="F353">
        <v>0.75</v>
      </c>
      <c r="G353">
        <v>55</v>
      </c>
      <c r="H353">
        <v>14</v>
      </c>
      <c r="I353">
        <v>0.24503034300000001</v>
      </c>
      <c r="J353">
        <v>1525.5826</v>
      </c>
      <c r="K353">
        <v>464.42699199999998</v>
      </c>
      <c r="L353">
        <v>102.24630999999999</v>
      </c>
      <c r="M353">
        <v>17300.907500000001</v>
      </c>
      <c r="N353">
        <v>24.640360099999999</v>
      </c>
      <c r="O353">
        <v>6227.68732</v>
      </c>
      <c r="P353">
        <f t="shared" si="21"/>
        <v>3.2848706605752147</v>
      </c>
      <c r="Q353" s="9">
        <f t="shared" si="20"/>
        <v>-2.3564130434798402E-4</v>
      </c>
      <c r="R353" t="b">
        <f t="shared" si="22"/>
        <v>1</v>
      </c>
      <c r="S353" t="b">
        <f t="shared" si="23"/>
        <v>0</v>
      </c>
    </row>
    <row r="354" spans="2:19" x14ac:dyDescent="0.2">
      <c r="B354">
        <v>102.2222222222222</v>
      </c>
      <c r="C354">
        <v>40</v>
      </c>
      <c r="D354">
        <v>20</v>
      </c>
      <c r="E354">
        <v>0.8</v>
      </c>
      <c r="F354">
        <v>0.75</v>
      </c>
      <c r="G354">
        <v>55</v>
      </c>
      <c r="H354">
        <v>15</v>
      </c>
      <c r="I354">
        <v>0.22851043800000001</v>
      </c>
      <c r="J354">
        <v>1704.7311099999999</v>
      </c>
      <c r="K354">
        <v>627.62723100000005</v>
      </c>
      <c r="L354">
        <v>102.18889799999999</v>
      </c>
      <c r="M354">
        <v>14636.588</v>
      </c>
      <c r="N354">
        <v>15.558147200000001</v>
      </c>
      <c r="O354">
        <v>5054.9925800000001</v>
      </c>
      <c r="P354">
        <f t="shared" si="21"/>
        <v>2.7161522410107151</v>
      </c>
      <c r="Q354" s="9">
        <f t="shared" si="20"/>
        <v>3.2599782608679236E-4</v>
      </c>
      <c r="R354" t="b">
        <f t="shared" si="22"/>
        <v>1</v>
      </c>
      <c r="S354" t="b">
        <f t="shared" si="23"/>
        <v>0</v>
      </c>
    </row>
    <row r="355" spans="2:19" x14ac:dyDescent="0.2">
      <c r="B355">
        <v>102.2222222222222</v>
      </c>
      <c r="C355">
        <v>40</v>
      </c>
      <c r="D355">
        <v>20</v>
      </c>
      <c r="E355">
        <v>0.8</v>
      </c>
      <c r="F355">
        <v>0.75</v>
      </c>
      <c r="G355">
        <v>60</v>
      </c>
      <c r="H355">
        <v>5</v>
      </c>
      <c r="I355">
        <v>0.55258837199999999</v>
      </c>
      <c r="J355">
        <v>568.511349</v>
      </c>
      <c r="K355">
        <v>-53.780442600000001</v>
      </c>
      <c r="L355">
        <v>102.310807</v>
      </c>
      <c r="M355">
        <v>15109.691500000001</v>
      </c>
      <c r="N355">
        <v>105.68449099999999</v>
      </c>
      <c r="O355">
        <v>15719.0589</v>
      </c>
      <c r="P355">
        <f t="shared" si="21"/>
        <v>100000000</v>
      </c>
      <c r="Q355" s="9">
        <f t="shared" si="20"/>
        <v>-8.6659021739149097E-4</v>
      </c>
      <c r="R355" t="b">
        <f t="shared" si="22"/>
        <v>1</v>
      </c>
      <c r="S355" t="b">
        <f t="shared" si="23"/>
        <v>0</v>
      </c>
    </row>
    <row r="356" spans="2:19" x14ac:dyDescent="0.2">
      <c r="B356">
        <v>102.2222222222222</v>
      </c>
      <c r="C356">
        <v>40</v>
      </c>
      <c r="D356">
        <v>20</v>
      </c>
      <c r="E356">
        <v>0.8</v>
      </c>
      <c r="F356">
        <v>0.75</v>
      </c>
      <c r="G356">
        <v>60</v>
      </c>
      <c r="H356">
        <v>6</v>
      </c>
      <c r="I356">
        <v>0.48263301600000003</v>
      </c>
      <c r="J356">
        <v>661.87212199999999</v>
      </c>
      <c r="K356">
        <v>-20.459385999999999</v>
      </c>
      <c r="L356">
        <v>102.23662400000001</v>
      </c>
      <c r="M356">
        <v>16728.203300000001</v>
      </c>
      <c r="N356">
        <v>91.8076528</v>
      </c>
      <c r="O356">
        <v>14725.253500000001</v>
      </c>
      <c r="P356">
        <f t="shared" si="21"/>
        <v>100000000</v>
      </c>
      <c r="Q356" s="9">
        <f t="shared" si="20"/>
        <v>-1.4088695652201571E-4</v>
      </c>
      <c r="R356" t="b">
        <f t="shared" si="22"/>
        <v>1</v>
      </c>
      <c r="S356" t="b">
        <f t="shared" si="23"/>
        <v>0</v>
      </c>
    </row>
    <row r="357" spans="2:19" x14ac:dyDescent="0.2">
      <c r="B357">
        <v>102.2222222222222</v>
      </c>
      <c r="C357">
        <v>40</v>
      </c>
      <c r="D357">
        <v>20</v>
      </c>
      <c r="E357">
        <v>0.8</v>
      </c>
      <c r="F357">
        <v>0.75</v>
      </c>
      <c r="G357">
        <v>60</v>
      </c>
      <c r="H357">
        <v>7</v>
      </c>
      <c r="I357">
        <v>0.43840454099999998</v>
      </c>
      <c r="J357">
        <v>741.96931800000004</v>
      </c>
      <c r="K357">
        <v>18.932685500000002</v>
      </c>
      <c r="L357">
        <v>102.134664</v>
      </c>
      <c r="M357">
        <v>18296.914700000001</v>
      </c>
      <c r="N357">
        <v>80.387163700000002</v>
      </c>
      <c r="O357">
        <v>13765.1512</v>
      </c>
      <c r="P357">
        <f t="shared" si="21"/>
        <v>39.189861258721059</v>
      </c>
      <c r="Q357" s="9">
        <f t="shared" si="20"/>
        <v>8.565478260867328E-4</v>
      </c>
      <c r="R357" t="b">
        <f t="shared" si="22"/>
        <v>1</v>
      </c>
      <c r="S357" t="b">
        <f t="shared" si="23"/>
        <v>0</v>
      </c>
    </row>
    <row r="358" spans="2:19" x14ac:dyDescent="0.2">
      <c r="B358">
        <v>102.2222222222222</v>
      </c>
      <c r="C358">
        <v>40</v>
      </c>
      <c r="D358">
        <v>20</v>
      </c>
      <c r="E358">
        <v>0.8</v>
      </c>
      <c r="F358">
        <v>0.75</v>
      </c>
      <c r="G358">
        <v>60</v>
      </c>
      <c r="H358">
        <v>8</v>
      </c>
      <c r="I358">
        <v>0.40676890999999998</v>
      </c>
      <c r="J358">
        <v>813.31545200000005</v>
      </c>
      <c r="K358">
        <v>61.875986099999999</v>
      </c>
      <c r="L358">
        <v>102.201234</v>
      </c>
      <c r="M358">
        <v>19840.725999999999</v>
      </c>
      <c r="N358">
        <v>70.956352999999993</v>
      </c>
      <c r="O358">
        <v>12825.6266</v>
      </c>
      <c r="P358">
        <f t="shared" si="21"/>
        <v>13.144282673500699</v>
      </c>
      <c r="Q358" s="9">
        <f t="shared" si="20"/>
        <v>2.053195652171803E-4</v>
      </c>
      <c r="R358" t="b">
        <f t="shared" si="22"/>
        <v>1</v>
      </c>
      <c r="S358" t="b">
        <f t="shared" si="23"/>
        <v>0</v>
      </c>
    </row>
    <row r="359" spans="2:19" x14ac:dyDescent="0.2">
      <c r="B359">
        <v>102.2222222222222</v>
      </c>
      <c r="C359">
        <v>40</v>
      </c>
      <c r="D359">
        <v>20</v>
      </c>
      <c r="E359">
        <v>0.8</v>
      </c>
      <c r="F359">
        <v>0.75</v>
      </c>
      <c r="G359">
        <v>60</v>
      </c>
      <c r="H359">
        <v>9</v>
      </c>
      <c r="I359">
        <v>0.38157152</v>
      </c>
      <c r="J359">
        <v>881.44977200000005</v>
      </c>
      <c r="K359">
        <v>107.70902</v>
      </c>
      <c r="L359">
        <v>102.26385000000001</v>
      </c>
      <c r="M359">
        <v>21235.1361</v>
      </c>
      <c r="N359">
        <v>63.048549999999999</v>
      </c>
      <c r="O359">
        <v>11893.5542</v>
      </c>
      <c r="P359">
        <f t="shared" si="21"/>
        <v>8.1836207589670771</v>
      </c>
      <c r="Q359" s="9">
        <f t="shared" si="20"/>
        <v>-4.0722826086983071E-4</v>
      </c>
      <c r="R359" t="b">
        <f t="shared" si="22"/>
        <v>1</v>
      </c>
      <c r="S359" t="b">
        <f t="shared" si="23"/>
        <v>0</v>
      </c>
    </row>
    <row r="360" spans="2:19" x14ac:dyDescent="0.2">
      <c r="B360">
        <v>102.2222222222222</v>
      </c>
      <c r="C360">
        <v>40</v>
      </c>
      <c r="D360">
        <v>20</v>
      </c>
      <c r="E360">
        <v>0.8</v>
      </c>
      <c r="F360">
        <v>0.75</v>
      </c>
      <c r="G360">
        <v>60</v>
      </c>
      <c r="H360">
        <v>10</v>
      </c>
      <c r="I360">
        <v>0.35942447799999999</v>
      </c>
      <c r="J360">
        <v>951.10213199999998</v>
      </c>
      <c r="K360">
        <v>155.81418600000001</v>
      </c>
      <c r="L360">
        <v>102.190034</v>
      </c>
      <c r="M360">
        <v>22280.943800000001</v>
      </c>
      <c r="N360">
        <v>56.197083999999997</v>
      </c>
      <c r="O360">
        <v>10955.8087</v>
      </c>
      <c r="P360">
        <f t="shared" si="21"/>
        <v>6.1040792011068872</v>
      </c>
      <c r="Q360" s="9">
        <f t="shared" si="20"/>
        <v>3.1488478260850733E-4</v>
      </c>
      <c r="R360" t="b">
        <f t="shared" si="22"/>
        <v>1</v>
      </c>
      <c r="S360" t="b">
        <f t="shared" si="23"/>
        <v>0</v>
      </c>
    </row>
    <row r="361" spans="2:19" x14ac:dyDescent="0.2">
      <c r="B361">
        <v>102.2222222222222</v>
      </c>
      <c r="C361">
        <v>40</v>
      </c>
      <c r="D361">
        <v>20</v>
      </c>
      <c r="E361">
        <v>0.8</v>
      </c>
      <c r="F361">
        <v>0.75</v>
      </c>
      <c r="G361">
        <v>60</v>
      </c>
      <c r="H361">
        <v>11</v>
      </c>
      <c r="I361">
        <v>0.33657532299999998</v>
      </c>
      <c r="J361">
        <v>1032.6922400000001</v>
      </c>
      <c r="K361">
        <v>207.5762</v>
      </c>
      <c r="L361">
        <v>102.22131</v>
      </c>
      <c r="M361">
        <v>22828.7477</v>
      </c>
      <c r="N361">
        <v>49.935284299999999</v>
      </c>
      <c r="O361">
        <v>9999.2646199999999</v>
      </c>
      <c r="P361">
        <f t="shared" si="21"/>
        <v>4.9750031072926477</v>
      </c>
      <c r="Q361" s="9">
        <f t="shared" si="20"/>
        <v>8.9239130432369645E-6</v>
      </c>
      <c r="R361" t="b">
        <f t="shared" si="22"/>
        <v>1</v>
      </c>
      <c r="S361" t="b">
        <f t="shared" si="23"/>
        <v>0</v>
      </c>
    </row>
    <row r="362" spans="2:19" x14ac:dyDescent="0.2">
      <c r="B362">
        <v>102.2222222222222</v>
      </c>
      <c r="C362">
        <v>40</v>
      </c>
      <c r="D362">
        <v>20</v>
      </c>
      <c r="E362">
        <v>0.8</v>
      </c>
      <c r="F362">
        <v>0.75</v>
      </c>
      <c r="G362">
        <v>60</v>
      </c>
      <c r="H362">
        <v>12</v>
      </c>
      <c r="I362">
        <v>0.31122925299999998</v>
      </c>
      <c r="J362">
        <v>1136.1940099999999</v>
      </c>
      <c r="K362">
        <v>263.52859000000001</v>
      </c>
      <c r="L362">
        <v>102.265914</v>
      </c>
      <c r="M362">
        <v>22529.945599999999</v>
      </c>
      <c r="N362">
        <v>43.796480299999999</v>
      </c>
      <c r="O362">
        <v>9010.7965700000004</v>
      </c>
      <c r="P362">
        <f t="shared" si="21"/>
        <v>4.3114639288283669</v>
      </c>
      <c r="Q362" s="9">
        <f t="shared" si="20"/>
        <v>-4.2741956521755972E-4</v>
      </c>
      <c r="R362" t="b">
        <f t="shared" si="22"/>
        <v>1</v>
      </c>
      <c r="S362" t="b">
        <f t="shared" si="23"/>
        <v>0</v>
      </c>
    </row>
    <row r="363" spans="2:19" x14ac:dyDescent="0.2">
      <c r="B363">
        <v>102.2222222222222</v>
      </c>
      <c r="C363">
        <v>40</v>
      </c>
      <c r="D363">
        <v>20</v>
      </c>
      <c r="E363">
        <v>0.8</v>
      </c>
      <c r="F363">
        <v>0.75</v>
      </c>
      <c r="G363">
        <v>60</v>
      </c>
      <c r="H363">
        <v>13</v>
      </c>
      <c r="I363">
        <v>0.281096868</v>
      </c>
      <c r="J363">
        <v>1282.24387</v>
      </c>
      <c r="K363">
        <v>327.94123200000001</v>
      </c>
      <c r="L363">
        <v>102.276365</v>
      </c>
      <c r="M363">
        <v>20986.134300000002</v>
      </c>
      <c r="N363">
        <v>37.314001099999999</v>
      </c>
      <c r="O363">
        <v>7977.2791200000001</v>
      </c>
      <c r="P363">
        <f t="shared" si="21"/>
        <v>3.9099806455566402</v>
      </c>
      <c r="Q363" s="9">
        <f t="shared" si="20"/>
        <v>-5.2965760869585305E-4</v>
      </c>
      <c r="R363" t="b">
        <f t="shared" si="22"/>
        <v>1</v>
      </c>
      <c r="S363" t="b">
        <f t="shared" si="23"/>
        <v>0</v>
      </c>
    </row>
    <row r="364" spans="2:19" x14ac:dyDescent="0.2">
      <c r="B364">
        <v>102.2222222222222</v>
      </c>
      <c r="C364">
        <v>40</v>
      </c>
      <c r="D364">
        <v>20</v>
      </c>
      <c r="E364">
        <v>0.8</v>
      </c>
      <c r="F364">
        <v>0.75</v>
      </c>
      <c r="G364">
        <v>60</v>
      </c>
      <c r="H364">
        <v>14</v>
      </c>
      <c r="I364">
        <v>0.24962509999999999</v>
      </c>
      <c r="J364">
        <v>1479.6330599999999</v>
      </c>
      <c r="K364">
        <v>414.73245200000002</v>
      </c>
      <c r="L364">
        <v>102.12526</v>
      </c>
      <c r="M364">
        <v>18396.5154</v>
      </c>
      <c r="N364">
        <v>30.0211763</v>
      </c>
      <c r="O364">
        <v>6885.5868700000001</v>
      </c>
      <c r="P364">
        <f t="shared" si="21"/>
        <v>3.5676809298733145</v>
      </c>
      <c r="Q364" s="9">
        <f t="shared" si="20"/>
        <v>9.4854347826068034E-4</v>
      </c>
      <c r="R364" t="b">
        <f t="shared" si="22"/>
        <v>1</v>
      </c>
      <c r="S364" t="b">
        <f t="shared" si="23"/>
        <v>0</v>
      </c>
    </row>
    <row r="365" spans="2:19" x14ac:dyDescent="0.2">
      <c r="B365">
        <v>102.2222222222222</v>
      </c>
      <c r="C365">
        <v>40</v>
      </c>
      <c r="D365">
        <v>20</v>
      </c>
      <c r="E365">
        <v>0.8</v>
      </c>
      <c r="F365">
        <v>0.75</v>
      </c>
      <c r="G365">
        <v>60</v>
      </c>
      <c r="H365">
        <v>15</v>
      </c>
      <c r="I365">
        <v>0.226979128</v>
      </c>
      <c r="J365">
        <v>1685.1301599999999</v>
      </c>
      <c r="K365">
        <v>548.87688100000003</v>
      </c>
      <c r="L365">
        <v>102.175083</v>
      </c>
      <c r="M365">
        <v>15806.8966</v>
      </c>
      <c r="N365">
        <v>21.451335</v>
      </c>
      <c r="O365">
        <v>5722.5944</v>
      </c>
      <c r="P365">
        <f t="shared" si="21"/>
        <v>3.0701423549300482</v>
      </c>
      <c r="Q365" s="9">
        <f t="shared" si="20"/>
        <v>4.6114456521716764E-4</v>
      </c>
      <c r="R365" t="b">
        <f t="shared" si="22"/>
        <v>1</v>
      </c>
      <c r="S365" t="b">
        <f t="shared" si="23"/>
        <v>0</v>
      </c>
    </row>
    <row r="366" spans="2:19" x14ac:dyDescent="0.2">
      <c r="B366">
        <v>102.2222222222222</v>
      </c>
      <c r="C366">
        <v>40</v>
      </c>
      <c r="D366">
        <v>20</v>
      </c>
      <c r="E366">
        <v>0.8</v>
      </c>
      <c r="F366">
        <v>0.75</v>
      </c>
      <c r="G366">
        <v>65</v>
      </c>
      <c r="H366">
        <v>5</v>
      </c>
      <c r="I366">
        <v>0.56183391999999999</v>
      </c>
      <c r="J366">
        <v>559.40445399999999</v>
      </c>
      <c r="K366">
        <v>-90.466263400000003</v>
      </c>
      <c r="L366">
        <v>102.246735</v>
      </c>
      <c r="M366">
        <v>13565.8802</v>
      </c>
      <c r="N366">
        <v>119.07273600000001</v>
      </c>
      <c r="O366">
        <v>16264.23</v>
      </c>
      <c r="P366">
        <f t="shared" si="21"/>
        <v>100000000</v>
      </c>
      <c r="Q366" s="9">
        <f t="shared" si="20"/>
        <v>-2.3979891304370471E-4</v>
      </c>
      <c r="R366" t="b">
        <f t="shared" si="22"/>
        <v>1</v>
      </c>
      <c r="S366" t="b">
        <f t="shared" si="23"/>
        <v>0</v>
      </c>
    </row>
    <row r="367" spans="2:19" x14ac:dyDescent="0.2">
      <c r="B367">
        <v>102.2222222222222</v>
      </c>
      <c r="C367">
        <v>40</v>
      </c>
      <c r="D367">
        <v>20</v>
      </c>
      <c r="E367">
        <v>0.8</v>
      </c>
      <c r="F367">
        <v>0.75</v>
      </c>
      <c r="G367">
        <v>65</v>
      </c>
      <c r="H367">
        <v>6</v>
      </c>
      <c r="I367">
        <v>0.46263079600000001</v>
      </c>
      <c r="J367">
        <v>680.24143200000003</v>
      </c>
      <c r="K367">
        <v>-56.581961399999997</v>
      </c>
      <c r="L367">
        <v>102.131342</v>
      </c>
      <c r="M367">
        <v>15059.891100000001</v>
      </c>
      <c r="N367">
        <v>103.603869</v>
      </c>
      <c r="O367">
        <v>15330.7111</v>
      </c>
      <c r="P367">
        <f t="shared" si="21"/>
        <v>100000000</v>
      </c>
      <c r="Q367" s="9">
        <f t="shared" si="20"/>
        <v>8.8904565217366152E-4</v>
      </c>
      <c r="R367" t="b">
        <f t="shared" si="22"/>
        <v>1</v>
      </c>
      <c r="S367" t="b">
        <f t="shared" si="23"/>
        <v>0</v>
      </c>
    </row>
    <row r="368" spans="2:19" x14ac:dyDescent="0.2">
      <c r="B368">
        <v>102.2222222222222</v>
      </c>
      <c r="C368">
        <v>40</v>
      </c>
      <c r="D368">
        <v>20</v>
      </c>
      <c r="E368">
        <v>0.8</v>
      </c>
      <c r="F368">
        <v>0.75</v>
      </c>
      <c r="G368">
        <v>65</v>
      </c>
      <c r="H368">
        <v>7</v>
      </c>
      <c r="I368">
        <v>0.415177342</v>
      </c>
      <c r="J368">
        <v>774.12295600000004</v>
      </c>
      <c r="K368">
        <v>-18.178357500000001</v>
      </c>
      <c r="L368">
        <v>102.217868</v>
      </c>
      <c r="M368">
        <v>16578.802199999998</v>
      </c>
      <c r="N368">
        <v>90.664289999999994</v>
      </c>
      <c r="O368">
        <v>14403.873900000001</v>
      </c>
      <c r="P368">
        <f t="shared" si="21"/>
        <v>100000000</v>
      </c>
      <c r="Q368" s="9">
        <f t="shared" si="20"/>
        <v>4.2595652173738558E-5</v>
      </c>
      <c r="R368" t="b">
        <f t="shared" si="22"/>
        <v>1</v>
      </c>
      <c r="S368" t="b">
        <f t="shared" si="23"/>
        <v>0</v>
      </c>
    </row>
    <row r="369" spans="2:19" x14ac:dyDescent="0.2">
      <c r="B369">
        <v>102.2222222222222</v>
      </c>
      <c r="C369">
        <v>40</v>
      </c>
      <c r="D369">
        <v>20</v>
      </c>
      <c r="E369">
        <v>0.8</v>
      </c>
      <c r="F369">
        <v>0.75</v>
      </c>
      <c r="G369">
        <v>65</v>
      </c>
      <c r="H369">
        <v>8</v>
      </c>
      <c r="I369">
        <v>0.38264600900000001</v>
      </c>
      <c r="J369">
        <v>855.831411</v>
      </c>
      <c r="K369">
        <v>25.865519899999999</v>
      </c>
      <c r="L369">
        <v>102.194546</v>
      </c>
      <c r="M369">
        <v>17998.112499999999</v>
      </c>
      <c r="N369">
        <v>79.824525100000002</v>
      </c>
      <c r="O369">
        <v>13476.6859</v>
      </c>
      <c r="P369">
        <f t="shared" si="21"/>
        <v>33.08773279287535</v>
      </c>
      <c r="Q369" s="9">
        <f t="shared" si="20"/>
        <v>2.7074565217367192E-4</v>
      </c>
      <c r="R369" t="b">
        <f t="shared" si="22"/>
        <v>1</v>
      </c>
      <c r="S369" t="b">
        <f t="shared" si="23"/>
        <v>0</v>
      </c>
    </row>
    <row r="370" spans="2:19" x14ac:dyDescent="0.2">
      <c r="B370">
        <v>102.2222222222222</v>
      </c>
      <c r="C370">
        <v>40</v>
      </c>
      <c r="D370">
        <v>20</v>
      </c>
      <c r="E370">
        <v>0.8</v>
      </c>
      <c r="F370">
        <v>0.75</v>
      </c>
      <c r="G370">
        <v>65</v>
      </c>
      <c r="H370">
        <v>9</v>
      </c>
      <c r="I370">
        <v>0.35829378200000001</v>
      </c>
      <c r="J370">
        <v>930.28719100000001</v>
      </c>
      <c r="K370">
        <v>73.254980000000003</v>
      </c>
      <c r="L370">
        <v>102.313517</v>
      </c>
      <c r="M370">
        <v>19342.722300000001</v>
      </c>
      <c r="N370">
        <v>70.655100899999994</v>
      </c>
      <c r="O370">
        <v>12542.1149</v>
      </c>
      <c r="P370">
        <f t="shared" si="21"/>
        <v>12.699303050796001</v>
      </c>
      <c r="Q370" s="9">
        <f t="shared" si="20"/>
        <v>-8.9310108695678204E-4</v>
      </c>
      <c r="R370" t="b">
        <f t="shared" si="22"/>
        <v>1</v>
      </c>
      <c r="S370" t="b">
        <f t="shared" si="23"/>
        <v>0</v>
      </c>
    </row>
    <row r="371" spans="2:19" x14ac:dyDescent="0.2">
      <c r="B371">
        <v>102.2222222222222</v>
      </c>
      <c r="C371">
        <v>40</v>
      </c>
      <c r="D371">
        <v>20</v>
      </c>
      <c r="E371">
        <v>0.8</v>
      </c>
      <c r="F371">
        <v>0.75</v>
      </c>
      <c r="G371">
        <v>65</v>
      </c>
      <c r="H371">
        <v>10</v>
      </c>
      <c r="I371">
        <v>0.33900914100000001</v>
      </c>
      <c r="J371">
        <v>1000.0646</v>
      </c>
      <c r="K371">
        <v>122.632402</v>
      </c>
      <c r="L371">
        <v>102.217917</v>
      </c>
      <c r="M371">
        <v>20438.330300000001</v>
      </c>
      <c r="N371">
        <v>62.726543999999997</v>
      </c>
      <c r="O371">
        <v>11593.1286</v>
      </c>
      <c r="P371">
        <f t="shared" si="21"/>
        <v>8.1549784860285133</v>
      </c>
      <c r="Q371" s="9">
        <f t="shared" si="20"/>
        <v>4.2116304347610659E-5</v>
      </c>
      <c r="R371" t="b">
        <f t="shared" si="22"/>
        <v>1</v>
      </c>
      <c r="S371" t="b">
        <f t="shared" si="23"/>
        <v>0</v>
      </c>
    </row>
    <row r="372" spans="2:19" x14ac:dyDescent="0.2">
      <c r="B372">
        <v>102.2222222222222</v>
      </c>
      <c r="C372">
        <v>40</v>
      </c>
      <c r="D372">
        <v>20</v>
      </c>
      <c r="E372">
        <v>0.8</v>
      </c>
      <c r="F372">
        <v>0.75</v>
      </c>
      <c r="G372">
        <v>65</v>
      </c>
      <c r="H372">
        <v>11</v>
      </c>
      <c r="I372">
        <v>0.32043070000000001</v>
      </c>
      <c r="J372">
        <v>1076.4966099999999</v>
      </c>
      <c r="K372">
        <v>175.967242</v>
      </c>
      <c r="L372">
        <v>102.230823</v>
      </c>
      <c r="M372">
        <v>21235.1361</v>
      </c>
      <c r="N372">
        <v>55.609380799999997</v>
      </c>
      <c r="O372">
        <v>10622.694799999999</v>
      </c>
      <c r="P372">
        <f t="shared" si="21"/>
        <v>6.1175966490399389</v>
      </c>
      <c r="Q372" s="9">
        <f t="shared" si="20"/>
        <v>-8.4138043478485826E-5</v>
      </c>
      <c r="R372" t="b">
        <f t="shared" si="22"/>
        <v>1</v>
      </c>
      <c r="S372" t="b">
        <f t="shared" si="23"/>
        <v>0</v>
      </c>
    </row>
    <row r="373" spans="2:19" x14ac:dyDescent="0.2">
      <c r="B373">
        <v>102.2222222222222</v>
      </c>
      <c r="C373">
        <v>40</v>
      </c>
      <c r="D373">
        <v>20</v>
      </c>
      <c r="E373">
        <v>0.8</v>
      </c>
      <c r="F373">
        <v>0.75</v>
      </c>
      <c r="G373">
        <v>65</v>
      </c>
      <c r="H373">
        <v>12</v>
      </c>
      <c r="I373">
        <v>0.30131059199999999</v>
      </c>
      <c r="J373">
        <v>1165.22147</v>
      </c>
      <c r="K373">
        <v>233.21530999999999</v>
      </c>
      <c r="L373">
        <v>102.183818</v>
      </c>
      <c r="M373">
        <v>21484.137900000002</v>
      </c>
      <c r="N373">
        <v>48.8741378</v>
      </c>
      <c r="O373">
        <v>9623.7811799999999</v>
      </c>
      <c r="P373">
        <f t="shared" si="21"/>
        <v>4.9963335168690257</v>
      </c>
      <c r="Q373" s="9">
        <f t="shared" si="20"/>
        <v>3.7569347826063132E-4</v>
      </c>
      <c r="R373" t="b">
        <f t="shared" si="22"/>
        <v>1</v>
      </c>
      <c r="S373" t="b">
        <f t="shared" si="23"/>
        <v>0</v>
      </c>
    </row>
    <row r="374" spans="2:19" x14ac:dyDescent="0.2">
      <c r="B374">
        <v>102.2222222222222</v>
      </c>
      <c r="C374">
        <v>40</v>
      </c>
      <c r="D374">
        <v>20</v>
      </c>
      <c r="E374">
        <v>0.8</v>
      </c>
      <c r="F374">
        <v>0.75</v>
      </c>
      <c r="G374">
        <v>65</v>
      </c>
      <c r="H374">
        <v>13</v>
      </c>
      <c r="I374">
        <v>0.27928029999999998</v>
      </c>
      <c r="J374">
        <v>1281.22524</v>
      </c>
      <c r="K374">
        <v>297.335466</v>
      </c>
      <c r="L374">
        <v>102.18338</v>
      </c>
      <c r="M374">
        <v>20936.333999999999</v>
      </c>
      <c r="N374">
        <v>42.091341399999997</v>
      </c>
      <c r="O374">
        <v>8589.3554199999999</v>
      </c>
      <c r="P374">
        <f t="shared" si="21"/>
        <v>4.309022590665319</v>
      </c>
      <c r="Q374" s="9">
        <f t="shared" si="20"/>
        <v>3.7997826086935243E-4</v>
      </c>
      <c r="R374" t="b">
        <f t="shared" si="22"/>
        <v>1</v>
      </c>
      <c r="S374" t="b">
        <f t="shared" si="23"/>
        <v>0</v>
      </c>
    </row>
    <row r="375" spans="2:19" x14ac:dyDescent="0.2">
      <c r="B375">
        <v>102.2222222222222</v>
      </c>
      <c r="C375">
        <v>40</v>
      </c>
      <c r="D375">
        <v>20</v>
      </c>
      <c r="E375">
        <v>0.8</v>
      </c>
      <c r="F375">
        <v>0.75</v>
      </c>
      <c r="G375">
        <v>65</v>
      </c>
      <c r="H375">
        <v>14</v>
      </c>
      <c r="I375">
        <v>0.253249895</v>
      </c>
      <c r="J375">
        <v>1445.0181</v>
      </c>
      <c r="K375">
        <v>376.56863499999997</v>
      </c>
      <c r="L375">
        <v>102.311493</v>
      </c>
      <c r="M375">
        <v>19392.522700000001</v>
      </c>
      <c r="N375">
        <v>34.831518199999998</v>
      </c>
      <c r="O375">
        <v>7512.3852699999998</v>
      </c>
      <c r="P375">
        <f t="shared" si="21"/>
        <v>3.8373299465049713</v>
      </c>
      <c r="Q375" s="9">
        <f t="shared" si="20"/>
        <v>-8.7330108695672529E-4</v>
      </c>
      <c r="R375" t="b">
        <f t="shared" si="22"/>
        <v>1</v>
      </c>
      <c r="S375" t="b">
        <f t="shared" si="23"/>
        <v>0</v>
      </c>
    </row>
    <row r="376" spans="2:19" x14ac:dyDescent="0.2">
      <c r="B376">
        <v>102.2222222222222</v>
      </c>
      <c r="C376">
        <v>40</v>
      </c>
      <c r="D376">
        <v>20</v>
      </c>
      <c r="E376">
        <v>0.8</v>
      </c>
      <c r="F376">
        <v>0.75</v>
      </c>
      <c r="G376">
        <v>65</v>
      </c>
      <c r="H376">
        <v>15</v>
      </c>
      <c r="I376">
        <v>0.229369885</v>
      </c>
      <c r="J376">
        <v>1642.50368</v>
      </c>
      <c r="K376">
        <v>485.34319299999999</v>
      </c>
      <c r="L376">
        <v>102.316265</v>
      </c>
      <c r="M376">
        <v>17151.506399999998</v>
      </c>
      <c r="N376">
        <v>26.665194700000001</v>
      </c>
      <c r="O376">
        <v>6385.8384299999998</v>
      </c>
      <c r="P376">
        <f t="shared" si="21"/>
        <v>3.384210809360213</v>
      </c>
      <c r="Q376" s="9">
        <f t="shared" si="20"/>
        <v>-9.1998369565240361E-4</v>
      </c>
      <c r="R376" t="b">
        <f t="shared" si="22"/>
        <v>1</v>
      </c>
      <c r="S376" t="b">
        <f t="shared" si="23"/>
        <v>0</v>
      </c>
    </row>
    <row r="377" spans="2:19" x14ac:dyDescent="0.2">
      <c r="B377">
        <v>102.2222222222222</v>
      </c>
      <c r="C377">
        <v>40</v>
      </c>
      <c r="D377">
        <v>20</v>
      </c>
      <c r="E377">
        <v>0.8</v>
      </c>
      <c r="F377">
        <v>0.75</v>
      </c>
      <c r="G377">
        <v>70</v>
      </c>
      <c r="H377">
        <v>5</v>
      </c>
      <c r="I377">
        <v>0.60929538599999999</v>
      </c>
      <c r="J377">
        <v>513.709836</v>
      </c>
      <c r="K377">
        <v>-132.343703</v>
      </c>
      <c r="L377">
        <v>102.19248899999999</v>
      </c>
      <c r="M377">
        <v>12171.4701</v>
      </c>
      <c r="N377">
        <v>133.222838</v>
      </c>
      <c r="O377">
        <v>16678.992900000001</v>
      </c>
      <c r="P377">
        <f t="shared" si="21"/>
        <v>100000000</v>
      </c>
      <c r="Q377" s="9">
        <f t="shared" si="20"/>
        <v>2.9086847826070421E-4</v>
      </c>
      <c r="R377" t="b">
        <f t="shared" si="22"/>
        <v>1</v>
      </c>
      <c r="S377" t="b">
        <f t="shared" si="23"/>
        <v>0</v>
      </c>
    </row>
    <row r="378" spans="2:19" x14ac:dyDescent="0.2">
      <c r="B378">
        <v>102.2222222222222</v>
      </c>
      <c r="C378">
        <v>40</v>
      </c>
      <c r="D378">
        <v>20</v>
      </c>
      <c r="E378">
        <v>0.8</v>
      </c>
      <c r="F378">
        <v>0.75</v>
      </c>
      <c r="G378">
        <v>70</v>
      </c>
      <c r="H378">
        <v>6</v>
      </c>
      <c r="I378">
        <v>0.46862423399999997</v>
      </c>
      <c r="J378">
        <v>672.60121100000003</v>
      </c>
      <c r="K378">
        <v>-96.930274499999996</v>
      </c>
      <c r="L378">
        <v>102.269031</v>
      </c>
      <c r="M378">
        <v>13615.6806</v>
      </c>
      <c r="N378">
        <v>116.22239500000001</v>
      </c>
      <c r="O378">
        <v>15834.7829</v>
      </c>
      <c r="P378">
        <f t="shared" si="21"/>
        <v>100000000</v>
      </c>
      <c r="Q378" s="9">
        <f t="shared" si="20"/>
        <v>-4.5791195652193829E-4</v>
      </c>
      <c r="R378" t="b">
        <f t="shared" si="22"/>
        <v>1</v>
      </c>
      <c r="S378" t="b">
        <f t="shared" si="23"/>
        <v>0</v>
      </c>
    </row>
    <row r="379" spans="2:19" x14ac:dyDescent="0.2">
      <c r="B379">
        <v>102.2222222222222</v>
      </c>
      <c r="C379">
        <v>40</v>
      </c>
      <c r="D379">
        <v>20</v>
      </c>
      <c r="E379">
        <v>0.8</v>
      </c>
      <c r="F379">
        <v>0.75</v>
      </c>
      <c r="G379">
        <v>70</v>
      </c>
      <c r="H379">
        <v>7</v>
      </c>
      <c r="I379">
        <v>0.39632621299999998</v>
      </c>
      <c r="J379">
        <v>795.42124799999999</v>
      </c>
      <c r="K379">
        <v>-56.583624</v>
      </c>
      <c r="L379">
        <v>102.246022</v>
      </c>
      <c r="M379">
        <v>15034.991</v>
      </c>
      <c r="N379">
        <v>101.725421</v>
      </c>
      <c r="O379">
        <v>14959.794599999999</v>
      </c>
      <c r="P379">
        <f t="shared" si="21"/>
        <v>100000000</v>
      </c>
      <c r="Q379" s="9">
        <f t="shared" si="20"/>
        <v>-2.3282391304365945E-4</v>
      </c>
      <c r="R379" t="b">
        <f t="shared" si="22"/>
        <v>1</v>
      </c>
      <c r="S379" t="b">
        <f t="shared" si="23"/>
        <v>0</v>
      </c>
    </row>
    <row r="380" spans="2:19" x14ac:dyDescent="0.2">
      <c r="B380">
        <v>102.2222222222222</v>
      </c>
      <c r="C380">
        <v>40</v>
      </c>
      <c r="D380">
        <v>20</v>
      </c>
      <c r="E380">
        <v>0.8</v>
      </c>
      <c r="F380">
        <v>0.75</v>
      </c>
      <c r="G380">
        <v>70</v>
      </c>
      <c r="H380">
        <v>8</v>
      </c>
      <c r="I380">
        <v>0.36501328799999999</v>
      </c>
      <c r="J380">
        <v>886.25074600000005</v>
      </c>
      <c r="K380">
        <v>-13.593349</v>
      </c>
      <c r="L380">
        <v>102.123167</v>
      </c>
      <c r="M380">
        <v>16404.500899999999</v>
      </c>
      <c r="N380">
        <v>89.359626500000005</v>
      </c>
      <c r="O380">
        <v>14055.635</v>
      </c>
      <c r="P380">
        <f t="shared" si="21"/>
        <v>100000000</v>
      </c>
      <c r="Q380" s="9">
        <f t="shared" si="20"/>
        <v>9.690184782607011E-4</v>
      </c>
      <c r="R380" t="b">
        <f t="shared" si="22"/>
        <v>1</v>
      </c>
      <c r="S380" t="b">
        <f t="shared" si="23"/>
        <v>0</v>
      </c>
    </row>
    <row r="381" spans="2:19" x14ac:dyDescent="0.2">
      <c r="B381">
        <v>102.2222222222222</v>
      </c>
      <c r="C381">
        <v>40</v>
      </c>
      <c r="D381">
        <v>20</v>
      </c>
      <c r="E381">
        <v>0.8</v>
      </c>
      <c r="F381">
        <v>0.75</v>
      </c>
      <c r="G381">
        <v>70</v>
      </c>
      <c r="H381">
        <v>9</v>
      </c>
      <c r="I381">
        <v>0.34007068000000001</v>
      </c>
      <c r="J381">
        <v>970.24748799999998</v>
      </c>
      <c r="K381">
        <v>36.355245500000002</v>
      </c>
      <c r="L381">
        <v>102.22518599999999</v>
      </c>
      <c r="M381">
        <v>17724.210500000001</v>
      </c>
      <c r="N381">
        <v>78.752721600000001</v>
      </c>
      <c r="O381">
        <v>13123.9113</v>
      </c>
      <c r="P381">
        <f t="shared" si="21"/>
        <v>26.687964134364048</v>
      </c>
      <c r="Q381" s="9">
        <f t="shared" si="20"/>
        <v>-2.8993478261023892E-5</v>
      </c>
      <c r="R381" t="b">
        <f t="shared" si="22"/>
        <v>1</v>
      </c>
      <c r="S381" t="b">
        <f t="shared" si="23"/>
        <v>0</v>
      </c>
    </row>
    <row r="382" spans="2:19" x14ac:dyDescent="0.2">
      <c r="B382">
        <v>102.2222222222222</v>
      </c>
      <c r="C382">
        <v>40</v>
      </c>
      <c r="D382">
        <v>20</v>
      </c>
      <c r="E382">
        <v>0.8</v>
      </c>
      <c r="F382">
        <v>0.75</v>
      </c>
      <c r="G382">
        <v>70</v>
      </c>
      <c r="H382">
        <v>10</v>
      </c>
      <c r="I382">
        <v>0.32187725900000003</v>
      </c>
      <c r="J382">
        <v>1044.2263800000001</v>
      </c>
      <c r="K382">
        <v>88.8325806</v>
      </c>
      <c r="L382">
        <v>102.204215</v>
      </c>
      <c r="M382">
        <v>18894.519100000001</v>
      </c>
      <c r="N382">
        <v>69.532415999999998</v>
      </c>
      <c r="O382">
        <v>12166.230799999999</v>
      </c>
      <c r="P382">
        <f t="shared" si="21"/>
        <v>11.754993189964809</v>
      </c>
      <c r="Q382" s="9">
        <f t="shared" si="20"/>
        <v>1.7615760869538782E-4</v>
      </c>
      <c r="R382" t="b">
        <f t="shared" si="22"/>
        <v>1</v>
      </c>
      <c r="S382" t="b">
        <f t="shared" si="23"/>
        <v>0</v>
      </c>
    </row>
    <row r="383" spans="2:19" x14ac:dyDescent="0.2">
      <c r="B383">
        <v>102.2222222222222</v>
      </c>
      <c r="C383">
        <v>40</v>
      </c>
      <c r="D383">
        <v>20</v>
      </c>
      <c r="E383">
        <v>0.8</v>
      </c>
      <c r="F383">
        <v>0.75</v>
      </c>
      <c r="G383">
        <v>70</v>
      </c>
      <c r="H383">
        <v>11</v>
      </c>
      <c r="I383">
        <v>0.30619676699999998</v>
      </c>
      <c r="J383">
        <v>1118.07086</v>
      </c>
      <c r="K383">
        <v>145.028469</v>
      </c>
      <c r="L383">
        <v>102.254068</v>
      </c>
      <c r="M383">
        <v>19890.526300000001</v>
      </c>
      <c r="N383">
        <v>61.326419700000002</v>
      </c>
      <c r="O383">
        <v>11184.200500000001</v>
      </c>
      <c r="P383">
        <f t="shared" si="21"/>
        <v>7.7093198853254119</v>
      </c>
      <c r="Q383" s="9">
        <f t="shared" si="20"/>
        <v>-3.1153478260894849E-4</v>
      </c>
      <c r="R383" t="b">
        <f t="shared" si="22"/>
        <v>1</v>
      </c>
      <c r="S383" t="b">
        <f t="shared" si="23"/>
        <v>0</v>
      </c>
    </row>
    <row r="384" spans="2:19" x14ac:dyDescent="0.2">
      <c r="B384">
        <v>102.2222222222222</v>
      </c>
      <c r="C384">
        <v>40</v>
      </c>
      <c r="D384">
        <v>20</v>
      </c>
      <c r="E384">
        <v>0.8</v>
      </c>
      <c r="F384">
        <v>0.75</v>
      </c>
      <c r="G384">
        <v>70</v>
      </c>
      <c r="H384">
        <v>12</v>
      </c>
      <c r="I384">
        <v>0.29176001299999998</v>
      </c>
      <c r="J384">
        <v>1195.15067</v>
      </c>
      <c r="K384">
        <v>204.409716</v>
      </c>
      <c r="L384">
        <v>102.160065</v>
      </c>
      <c r="M384">
        <v>20537.931100000002</v>
      </c>
      <c r="N384">
        <v>53.7624426</v>
      </c>
      <c r="O384">
        <v>10179.4275</v>
      </c>
      <c r="P384">
        <f t="shared" si="21"/>
        <v>5.846838855742063</v>
      </c>
      <c r="Q384" s="9">
        <f t="shared" si="20"/>
        <v>6.0805978260845004E-4</v>
      </c>
      <c r="R384" t="b">
        <f t="shared" si="22"/>
        <v>1</v>
      </c>
      <c r="S384" t="b">
        <f t="shared" si="23"/>
        <v>0</v>
      </c>
    </row>
    <row r="385" spans="2:19" x14ac:dyDescent="0.2">
      <c r="B385">
        <v>102.2222222222222</v>
      </c>
      <c r="C385">
        <v>40</v>
      </c>
      <c r="D385">
        <v>20</v>
      </c>
      <c r="E385">
        <v>0.8</v>
      </c>
      <c r="F385">
        <v>0.75</v>
      </c>
      <c r="G385">
        <v>70</v>
      </c>
      <c r="H385">
        <v>13</v>
      </c>
      <c r="I385">
        <v>0.27572655899999998</v>
      </c>
      <c r="J385">
        <v>1289.3360299999999</v>
      </c>
      <c r="K385">
        <v>269.89554299999998</v>
      </c>
      <c r="L385">
        <v>102.218495</v>
      </c>
      <c r="M385">
        <v>20737.1325</v>
      </c>
      <c r="N385">
        <v>46.468194699999998</v>
      </c>
      <c r="O385">
        <v>9153.5191799999993</v>
      </c>
      <c r="P385">
        <f t="shared" si="21"/>
        <v>4.7771668093088886</v>
      </c>
      <c r="Q385" s="9">
        <f t="shared" si="20"/>
        <v>3.6461956521480581E-5</v>
      </c>
      <c r="R385" t="b">
        <f t="shared" si="22"/>
        <v>1</v>
      </c>
      <c r="S385" t="b">
        <f t="shared" si="23"/>
        <v>0</v>
      </c>
    </row>
    <row r="386" spans="2:19" x14ac:dyDescent="0.2">
      <c r="B386">
        <v>102.2222222222222</v>
      </c>
      <c r="C386">
        <v>40</v>
      </c>
      <c r="D386">
        <v>20</v>
      </c>
      <c r="E386">
        <v>0.8</v>
      </c>
      <c r="F386">
        <v>0.75</v>
      </c>
      <c r="G386">
        <v>70</v>
      </c>
      <c r="H386">
        <v>14</v>
      </c>
      <c r="I386">
        <v>0.25722102899999999</v>
      </c>
      <c r="J386">
        <v>1411.27656</v>
      </c>
      <c r="K386">
        <v>343.625204</v>
      </c>
      <c r="L386">
        <v>102.260599</v>
      </c>
      <c r="M386">
        <v>20189.3285</v>
      </c>
      <c r="N386">
        <v>39.071385999999997</v>
      </c>
      <c r="O386">
        <v>8108.0825100000002</v>
      </c>
      <c r="P386">
        <f t="shared" si="21"/>
        <v>4.1070228364273307</v>
      </c>
      <c r="Q386" s="9">
        <f t="shared" si="20"/>
        <v>-3.7542500000020787E-4</v>
      </c>
      <c r="R386" t="b">
        <f t="shared" si="22"/>
        <v>1</v>
      </c>
      <c r="S386" t="b">
        <f t="shared" si="23"/>
        <v>0</v>
      </c>
    </row>
    <row r="387" spans="2:19" x14ac:dyDescent="0.2">
      <c r="B387">
        <v>102.2222222222222</v>
      </c>
      <c r="C387">
        <v>40</v>
      </c>
      <c r="D387">
        <v>20</v>
      </c>
      <c r="E387">
        <v>0.8</v>
      </c>
      <c r="F387">
        <v>0.75</v>
      </c>
      <c r="G387">
        <v>70</v>
      </c>
      <c r="H387">
        <v>15</v>
      </c>
      <c r="I387">
        <v>0.23624078900000001</v>
      </c>
      <c r="J387">
        <v>1574.7811400000001</v>
      </c>
      <c r="K387">
        <v>434.01155899999998</v>
      </c>
      <c r="L387">
        <v>102.259873</v>
      </c>
      <c r="M387">
        <v>18745.117999999999</v>
      </c>
      <c r="N387">
        <v>31.199726299999998</v>
      </c>
      <c r="O387">
        <v>7044.72469</v>
      </c>
      <c r="P387">
        <f t="shared" si="21"/>
        <v>3.6284313340143095</v>
      </c>
      <c r="Q387" s="9">
        <f t="shared" ref="Q387:Q450" si="24">(B387-L387)/B387</f>
        <v>-3.6832282608716219E-4</v>
      </c>
      <c r="R387" t="b">
        <f t="shared" si="22"/>
        <v>1</v>
      </c>
      <c r="S387" t="b">
        <f t="shared" si="23"/>
        <v>0</v>
      </c>
    </row>
    <row r="388" spans="2:19" x14ac:dyDescent="0.2">
      <c r="B388">
        <v>102.2222222222222</v>
      </c>
      <c r="C388">
        <v>40</v>
      </c>
      <c r="D388">
        <v>20</v>
      </c>
      <c r="E388">
        <v>0.8</v>
      </c>
      <c r="F388">
        <v>0.75</v>
      </c>
      <c r="G388">
        <v>75</v>
      </c>
      <c r="H388">
        <v>5</v>
      </c>
      <c r="I388">
        <v>0.69193026300000005</v>
      </c>
      <c r="J388">
        <v>449.406138</v>
      </c>
      <c r="K388">
        <v>-179.504278</v>
      </c>
      <c r="L388">
        <v>102.235038</v>
      </c>
      <c r="M388">
        <v>10901.560799999999</v>
      </c>
      <c r="N388">
        <v>148.134795</v>
      </c>
      <c r="O388">
        <v>16963.3478</v>
      </c>
      <c r="P388">
        <f t="shared" ref="P388:P451" si="25">IF(K388&gt;0, J388/K388, 100000000)</f>
        <v>100000000</v>
      </c>
      <c r="Q388" s="9">
        <f t="shared" si="24"/>
        <v>-1.2537173913068007E-4</v>
      </c>
      <c r="R388" t="b">
        <f t="shared" ref="R388:R451" si="26">ABS(Q388)&lt;0.02</f>
        <v>1</v>
      </c>
      <c r="S388" t="b">
        <f t="shared" ref="S388:S451" si="27">(P388="")</f>
        <v>0</v>
      </c>
    </row>
    <row r="389" spans="2:19" x14ac:dyDescent="0.2">
      <c r="B389">
        <v>102.2222222222222</v>
      </c>
      <c r="C389">
        <v>40</v>
      </c>
      <c r="D389">
        <v>20</v>
      </c>
      <c r="E389">
        <v>0.8</v>
      </c>
      <c r="F389">
        <v>0.75</v>
      </c>
      <c r="G389">
        <v>75</v>
      </c>
      <c r="H389">
        <v>6</v>
      </c>
      <c r="I389">
        <v>0.50435461299999995</v>
      </c>
      <c r="J389">
        <v>622.022289</v>
      </c>
      <c r="K389">
        <v>-143.98697899999999</v>
      </c>
      <c r="L389">
        <v>102.212152</v>
      </c>
      <c r="M389">
        <v>12271.0708</v>
      </c>
      <c r="N389">
        <v>129.663229</v>
      </c>
      <c r="O389">
        <v>16237.4689</v>
      </c>
      <c r="P389">
        <f t="shared" si="25"/>
        <v>100000000</v>
      </c>
      <c r="Q389" s="9">
        <f t="shared" si="24"/>
        <v>9.851304347801307E-5</v>
      </c>
      <c r="R389" t="b">
        <f t="shared" si="26"/>
        <v>1</v>
      </c>
      <c r="S389" t="b">
        <f t="shared" si="27"/>
        <v>0</v>
      </c>
    </row>
    <row r="390" spans="2:19" x14ac:dyDescent="0.2">
      <c r="B390">
        <v>102.2222222222222</v>
      </c>
      <c r="C390">
        <v>40</v>
      </c>
      <c r="D390">
        <v>20</v>
      </c>
      <c r="E390">
        <v>0.8</v>
      </c>
      <c r="F390">
        <v>0.75</v>
      </c>
      <c r="G390">
        <v>75</v>
      </c>
      <c r="H390">
        <v>7</v>
      </c>
      <c r="I390">
        <v>0.403074086</v>
      </c>
      <c r="J390">
        <v>784.32269099999996</v>
      </c>
      <c r="K390">
        <v>-100.842485</v>
      </c>
      <c r="L390">
        <v>102.197669</v>
      </c>
      <c r="M390">
        <v>13640.5808</v>
      </c>
      <c r="N390">
        <v>113.570556</v>
      </c>
      <c r="O390">
        <v>15432.9133</v>
      </c>
      <c r="P390">
        <f t="shared" si="25"/>
        <v>100000000</v>
      </c>
      <c r="Q390" s="9">
        <f t="shared" si="24"/>
        <v>2.4019456521712855E-4</v>
      </c>
      <c r="R390" t="b">
        <f t="shared" si="26"/>
        <v>1</v>
      </c>
      <c r="S390" t="b">
        <f t="shared" si="27"/>
        <v>0</v>
      </c>
    </row>
    <row r="391" spans="2:19" x14ac:dyDescent="0.2">
      <c r="B391">
        <v>102.2222222222222</v>
      </c>
      <c r="C391">
        <v>40</v>
      </c>
      <c r="D391">
        <v>20</v>
      </c>
      <c r="E391">
        <v>0.8</v>
      </c>
      <c r="F391">
        <v>0.75</v>
      </c>
      <c r="G391">
        <v>75</v>
      </c>
      <c r="H391">
        <v>8</v>
      </c>
      <c r="I391">
        <v>0.349966691</v>
      </c>
      <c r="J391">
        <v>909.88084000000003</v>
      </c>
      <c r="K391">
        <v>-52.881739600000003</v>
      </c>
      <c r="L391">
        <v>102.286979</v>
      </c>
      <c r="M391">
        <v>15010.0908</v>
      </c>
      <c r="N391">
        <v>99.561657199999999</v>
      </c>
      <c r="O391">
        <v>14562.473900000001</v>
      </c>
      <c r="P391">
        <f t="shared" si="25"/>
        <v>100000000</v>
      </c>
      <c r="Q391" s="9">
        <f t="shared" si="24"/>
        <v>-6.3349021739154336E-4</v>
      </c>
      <c r="R391" t="b">
        <f t="shared" si="26"/>
        <v>1</v>
      </c>
      <c r="S391" t="b">
        <f t="shared" si="27"/>
        <v>0</v>
      </c>
    </row>
    <row r="392" spans="2:19" x14ac:dyDescent="0.2">
      <c r="B392">
        <v>102.2222222222222</v>
      </c>
      <c r="C392">
        <v>40</v>
      </c>
      <c r="D392">
        <v>20</v>
      </c>
      <c r="E392">
        <v>0.8</v>
      </c>
      <c r="F392">
        <v>0.75</v>
      </c>
      <c r="G392">
        <v>75</v>
      </c>
      <c r="H392">
        <v>9</v>
      </c>
      <c r="I392">
        <v>0.32626076300000001</v>
      </c>
      <c r="J392">
        <v>999.582628</v>
      </c>
      <c r="K392">
        <v>-3.0251140799999998</v>
      </c>
      <c r="L392">
        <v>102.13063699999999</v>
      </c>
      <c r="M392">
        <v>16304.9002</v>
      </c>
      <c r="N392">
        <v>87.341412000000005</v>
      </c>
      <c r="O392">
        <v>13638.943600000001</v>
      </c>
      <c r="P392">
        <f t="shared" si="25"/>
        <v>100000000</v>
      </c>
      <c r="Q392" s="9">
        <f t="shared" si="24"/>
        <v>8.9594239130420014E-4</v>
      </c>
      <c r="R392" t="b">
        <f t="shared" si="26"/>
        <v>1</v>
      </c>
      <c r="S392" t="b">
        <f t="shared" si="27"/>
        <v>0</v>
      </c>
    </row>
    <row r="393" spans="2:19" x14ac:dyDescent="0.2">
      <c r="B393">
        <v>102.2222222222222</v>
      </c>
      <c r="C393">
        <v>40</v>
      </c>
      <c r="D393">
        <v>20</v>
      </c>
      <c r="E393">
        <v>0.8</v>
      </c>
      <c r="F393">
        <v>0.75</v>
      </c>
      <c r="G393">
        <v>75</v>
      </c>
      <c r="H393">
        <v>10</v>
      </c>
      <c r="I393">
        <v>0.30799686599999998</v>
      </c>
      <c r="J393">
        <v>1081.1034099999999</v>
      </c>
      <c r="K393">
        <v>53.579638799999998</v>
      </c>
      <c r="L393">
        <v>102.152117</v>
      </c>
      <c r="M393">
        <v>17549.909299999999</v>
      </c>
      <c r="N393">
        <v>76.614699999999999</v>
      </c>
      <c r="O393">
        <v>12675.1152</v>
      </c>
      <c r="P393">
        <f t="shared" si="25"/>
        <v>20.177504630732972</v>
      </c>
      <c r="Q393" s="9">
        <f t="shared" si="24"/>
        <v>6.8581195652148337E-4</v>
      </c>
      <c r="R393" t="b">
        <f t="shared" si="26"/>
        <v>1</v>
      </c>
      <c r="S393" t="b">
        <f t="shared" si="27"/>
        <v>0</v>
      </c>
    </row>
    <row r="394" spans="2:19" x14ac:dyDescent="0.2">
      <c r="B394">
        <v>102.2222222222222</v>
      </c>
      <c r="C394">
        <v>40</v>
      </c>
      <c r="D394">
        <v>20</v>
      </c>
      <c r="E394">
        <v>0.8</v>
      </c>
      <c r="F394">
        <v>0.75</v>
      </c>
      <c r="G394">
        <v>75</v>
      </c>
      <c r="H394">
        <v>11</v>
      </c>
      <c r="I394">
        <v>0.294222761</v>
      </c>
      <c r="J394">
        <v>1154.5058799999999</v>
      </c>
      <c r="K394">
        <v>113.713129</v>
      </c>
      <c r="L394">
        <v>102.183218</v>
      </c>
      <c r="M394">
        <v>18695.317599999998</v>
      </c>
      <c r="N394">
        <v>67.086400999999995</v>
      </c>
      <c r="O394">
        <v>11683.7816</v>
      </c>
      <c r="P394">
        <f t="shared" si="25"/>
        <v>10.15279317483208</v>
      </c>
      <c r="Q394" s="9">
        <f t="shared" si="24"/>
        <v>3.8156304347807847E-4</v>
      </c>
      <c r="R394" t="b">
        <f t="shared" si="26"/>
        <v>1</v>
      </c>
      <c r="S394" t="b">
        <f t="shared" si="27"/>
        <v>0</v>
      </c>
    </row>
    <row r="395" spans="2:19" x14ac:dyDescent="0.2">
      <c r="B395">
        <v>102.2222222222222</v>
      </c>
      <c r="C395">
        <v>40</v>
      </c>
      <c r="D395">
        <v>20</v>
      </c>
      <c r="E395">
        <v>0.8</v>
      </c>
      <c r="F395">
        <v>0.75</v>
      </c>
      <c r="G395">
        <v>75</v>
      </c>
      <c r="H395">
        <v>12</v>
      </c>
      <c r="I395">
        <v>0.28281296</v>
      </c>
      <c r="J395">
        <v>1224.9047399999999</v>
      </c>
      <c r="K395">
        <v>177.07503800000001</v>
      </c>
      <c r="L395">
        <v>102.19260300000001</v>
      </c>
      <c r="M395">
        <v>19691.3249</v>
      </c>
      <c r="N395">
        <v>58.461394800000001</v>
      </c>
      <c r="O395">
        <v>10677.735699999999</v>
      </c>
      <c r="P395">
        <f t="shared" si="25"/>
        <v>6.9174331618666649</v>
      </c>
      <c r="Q395" s="9">
        <f t="shared" si="24"/>
        <v>2.8975326086929612E-4</v>
      </c>
      <c r="R395" t="b">
        <f t="shared" si="26"/>
        <v>1</v>
      </c>
      <c r="S395" t="b">
        <f t="shared" si="27"/>
        <v>0</v>
      </c>
    </row>
    <row r="396" spans="2:19" x14ac:dyDescent="0.2">
      <c r="B396">
        <v>102.2222222222222</v>
      </c>
      <c r="C396">
        <v>40</v>
      </c>
      <c r="D396">
        <v>20</v>
      </c>
      <c r="E396">
        <v>0.8</v>
      </c>
      <c r="F396">
        <v>0.75</v>
      </c>
      <c r="G396">
        <v>75</v>
      </c>
      <c r="H396">
        <v>13</v>
      </c>
      <c r="I396">
        <v>0.27183592000000001</v>
      </c>
      <c r="J396">
        <v>1299.98359</v>
      </c>
      <c r="K396">
        <v>244.734218</v>
      </c>
      <c r="L396">
        <v>102.27510100000001</v>
      </c>
      <c r="M396">
        <v>20488.130700000002</v>
      </c>
      <c r="N396">
        <v>50.444561</v>
      </c>
      <c r="O396">
        <v>9669.7703899999997</v>
      </c>
      <c r="P396">
        <f t="shared" si="25"/>
        <v>5.3118178594870624</v>
      </c>
      <c r="Q396" s="9">
        <f t="shared" si="24"/>
        <v>-5.1729239130462762E-4</v>
      </c>
      <c r="R396" t="b">
        <f t="shared" si="26"/>
        <v>1</v>
      </c>
      <c r="S396" t="b">
        <f t="shared" si="27"/>
        <v>0</v>
      </c>
    </row>
    <row r="397" spans="2:19" x14ac:dyDescent="0.2">
      <c r="B397">
        <v>102.2222222222222</v>
      </c>
      <c r="C397">
        <v>40</v>
      </c>
      <c r="D397">
        <v>20</v>
      </c>
      <c r="E397">
        <v>0.8</v>
      </c>
      <c r="F397">
        <v>0.75</v>
      </c>
      <c r="G397">
        <v>75</v>
      </c>
      <c r="H397">
        <v>14</v>
      </c>
      <c r="I397">
        <v>0.26084615700000002</v>
      </c>
      <c r="J397">
        <v>1382.3540599999999</v>
      </c>
      <c r="K397">
        <v>316.38882599999999</v>
      </c>
      <c r="L397">
        <v>102.26356800000001</v>
      </c>
      <c r="M397">
        <v>20936.333999999999</v>
      </c>
      <c r="N397">
        <v>42.740779400000001</v>
      </c>
      <c r="O397">
        <v>8672.6785999999993</v>
      </c>
      <c r="P397">
        <f t="shared" si="25"/>
        <v>4.3691620765393271</v>
      </c>
      <c r="Q397" s="9">
        <f t="shared" si="24"/>
        <v>-4.0446956521767086E-4</v>
      </c>
      <c r="R397" t="b">
        <f t="shared" si="26"/>
        <v>1</v>
      </c>
      <c r="S397" t="b">
        <f t="shared" si="27"/>
        <v>0</v>
      </c>
    </row>
    <row r="398" spans="2:19" x14ac:dyDescent="0.2">
      <c r="B398">
        <v>102.2222222222222</v>
      </c>
      <c r="C398">
        <v>40</v>
      </c>
      <c r="D398">
        <v>20</v>
      </c>
      <c r="E398">
        <v>0.8</v>
      </c>
      <c r="F398">
        <v>0.75</v>
      </c>
      <c r="G398">
        <v>75</v>
      </c>
      <c r="H398">
        <v>15</v>
      </c>
      <c r="I398">
        <v>0.248914989</v>
      </c>
      <c r="J398">
        <v>1479.54737</v>
      </c>
      <c r="K398">
        <v>394.57089400000001</v>
      </c>
      <c r="L398">
        <v>102.27739</v>
      </c>
      <c r="M398">
        <v>20986.134300000002</v>
      </c>
      <c r="N398">
        <v>35.054929700000002</v>
      </c>
      <c r="O398">
        <v>7699.2531799999997</v>
      </c>
      <c r="P398">
        <f t="shared" si="25"/>
        <v>3.7497630780642424</v>
      </c>
      <c r="Q398" s="9">
        <f t="shared" si="24"/>
        <v>-5.3968478260888191E-4</v>
      </c>
      <c r="R398" t="b">
        <f t="shared" si="26"/>
        <v>1</v>
      </c>
      <c r="S398" t="b">
        <f t="shared" si="27"/>
        <v>0</v>
      </c>
    </row>
    <row r="399" spans="2:19" x14ac:dyDescent="0.2">
      <c r="B399">
        <v>106.6666666666667</v>
      </c>
      <c r="C399">
        <v>40</v>
      </c>
      <c r="D399">
        <v>20</v>
      </c>
      <c r="E399">
        <v>0.8</v>
      </c>
      <c r="F399">
        <v>0.75</v>
      </c>
      <c r="G399">
        <v>50</v>
      </c>
      <c r="H399">
        <v>5</v>
      </c>
      <c r="I399">
        <v>0.64562473600000003</v>
      </c>
      <c r="J399">
        <v>499.736221</v>
      </c>
      <c r="K399">
        <v>21.490648799999999</v>
      </c>
      <c r="L399">
        <v>106.658924</v>
      </c>
      <c r="M399">
        <v>19990.127100000002</v>
      </c>
      <c r="N399">
        <v>81.1935687</v>
      </c>
      <c r="O399">
        <v>14237.492399999999</v>
      </c>
      <c r="P399">
        <f t="shared" si="25"/>
        <v>23.253659098463331</v>
      </c>
      <c r="Q399" s="9">
        <f t="shared" si="24"/>
        <v>7.2587500000320635E-5</v>
      </c>
      <c r="R399" t="b">
        <f t="shared" si="26"/>
        <v>1</v>
      </c>
      <c r="S399" t="b">
        <f t="shared" si="27"/>
        <v>0</v>
      </c>
    </row>
    <row r="400" spans="2:19" x14ac:dyDescent="0.2">
      <c r="B400">
        <v>106.6666666666667</v>
      </c>
      <c r="C400">
        <v>40</v>
      </c>
      <c r="D400">
        <v>20</v>
      </c>
      <c r="E400">
        <v>0.8</v>
      </c>
      <c r="F400">
        <v>0.75</v>
      </c>
      <c r="G400">
        <v>50</v>
      </c>
      <c r="H400">
        <v>6</v>
      </c>
      <c r="I400">
        <v>0.57773121999999999</v>
      </c>
      <c r="J400">
        <v>567.72295399999996</v>
      </c>
      <c r="K400">
        <v>59.650257600000003</v>
      </c>
      <c r="L400">
        <v>106.604699</v>
      </c>
      <c r="M400">
        <v>22231.143400000001</v>
      </c>
      <c r="N400">
        <v>70.682146399999993</v>
      </c>
      <c r="O400">
        <v>13210.1808</v>
      </c>
      <c r="P400">
        <f t="shared" si="25"/>
        <v>9.5175272805527662</v>
      </c>
      <c r="Q400" s="9">
        <f t="shared" si="24"/>
        <v>5.8094687500034306E-4</v>
      </c>
      <c r="R400" t="b">
        <f t="shared" si="26"/>
        <v>1</v>
      </c>
      <c r="S400" t="b">
        <f t="shared" si="27"/>
        <v>0</v>
      </c>
    </row>
    <row r="401" spans="2:19" x14ac:dyDescent="0.2">
      <c r="B401">
        <v>106.6666666666667</v>
      </c>
      <c r="C401">
        <v>40</v>
      </c>
      <c r="D401">
        <v>20</v>
      </c>
      <c r="E401">
        <v>0.8</v>
      </c>
      <c r="F401">
        <v>0.75</v>
      </c>
      <c r="G401">
        <v>50</v>
      </c>
      <c r="H401">
        <v>7</v>
      </c>
      <c r="I401">
        <v>0.52934913500000003</v>
      </c>
      <c r="J401">
        <v>630.02220499999999</v>
      </c>
      <c r="K401">
        <v>103.117158</v>
      </c>
      <c r="L401">
        <v>106.717742</v>
      </c>
      <c r="M401">
        <v>24621.560799999999</v>
      </c>
      <c r="N401">
        <v>62.184924500000001</v>
      </c>
      <c r="O401">
        <v>12239.3</v>
      </c>
      <c r="P401">
        <f t="shared" si="25"/>
        <v>6.1097708394950141</v>
      </c>
      <c r="Q401" s="9">
        <f t="shared" si="24"/>
        <v>-4.7883124999970034E-4</v>
      </c>
      <c r="R401" t="b">
        <f t="shared" si="26"/>
        <v>1</v>
      </c>
      <c r="S401" t="b">
        <f t="shared" si="27"/>
        <v>0</v>
      </c>
    </row>
    <row r="402" spans="2:19" x14ac:dyDescent="0.2">
      <c r="B402">
        <v>106.6666666666667</v>
      </c>
      <c r="C402">
        <v>40</v>
      </c>
      <c r="D402">
        <v>20</v>
      </c>
      <c r="E402">
        <v>0.8</v>
      </c>
      <c r="F402">
        <v>0.75</v>
      </c>
      <c r="G402">
        <v>50</v>
      </c>
      <c r="H402">
        <v>8</v>
      </c>
      <c r="I402">
        <v>0.492282742</v>
      </c>
      <c r="J402">
        <v>688.80962299999999</v>
      </c>
      <c r="K402">
        <v>149.99024499999999</v>
      </c>
      <c r="L402">
        <v>106.65035</v>
      </c>
      <c r="M402">
        <v>26862.577099999999</v>
      </c>
      <c r="N402">
        <v>55.220796800000002</v>
      </c>
      <c r="O402">
        <v>11307.1774</v>
      </c>
      <c r="P402">
        <f t="shared" si="25"/>
        <v>4.5923628099947438</v>
      </c>
      <c r="Q402" s="9">
        <f t="shared" si="24"/>
        <v>1.5296875000028181E-4</v>
      </c>
      <c r="R402" t="b">
        <f t="shared" si="26"/>
        <v>1</v>
      </c>
      <c r="S402" t="b">
        <f t="shared" si="27"/>
        <v>0</v>
      </c>
    </row>
    <row r="403" spans="2:19" x14ac:dyDescent="0.2">
      <c r="B403">
        <v>106.6666666666667</v>
      </c>
      <c r="C403">
        <v>40</v>
      </c>
      <c r="D403">
        <v>20</v>
      </c>
      <c r="E403">
        <v>0.8</v>
      </c>
      <c r="F403">
        <v>0.75</v>
      </c>
      <c r="G403">
        <v>50</v>
      </c>
      <c r="H403">
        <v>9</v>
      </c>
      <c r="I403">
        <v>0.45953601999999999</v>
      </c>
      <c r="J403">
        <v>750.283635</v>
      </c>
      <c r="K403">
        <v>199.84043600000001</v>
      </c>
      <c r="L403">
        <v>106.57144</v>
      </c>
      <c r="M403">
        <v>28705.190600000002</v>
      </c>
      <c r="N403">
        <v>49.308657400000001</v>
      </c>
      <c r="O403">
        <v>10396.1402</v>
      </c>
      <c r="P403">
        <f t="shared" si="25"/>
        <v>3.7544135211954801</v>
      </c>
      <c r="Q403" s="9">
        <f t="shared" si="24"/>
        <v>8.9275000000035268E-4</v>
      </c>
      <c r="R403" t="b">
        <f t="shared" si="26"/>
        <v>1</v>
      </c>
      <c r="S403" t="b">
        <f t="shared" si="27"/>
        <v>0</v>
      </c>
    </row>
    <row r="404" spans="2:19" x14ac:dyDescent="0.2">
      <c r="B404">
        <v>106.6666666666667</v>
      </c>
      <c r="C404">
        <v>40</v>
      </c>
      <c r="D404">
        <v>20</v>
      </c>
      <c r="E404">
        <v>0.8</v>
      </c>
      <c r="F404">
        <v>0.75</v>
      </c>
      <c r="G404">
        <v>50</v>
      </c>
      <c r="H404">
        <v>10</v>
      </c>
      <c r="I404">
        <v>0.42687471500000002</v>
      </c>
      <c r="J404">
        <v>821.39662699999997</v>
      </c>
      <c r="K404">
        <v>252.774743</v>
      </c>
      <c r="L404">
        <v>106.686702</v>
      </c>
      <c r="M404">
        <v>29900.399300000001</v>
      </c>
      <c r="N404">
        <v>43.967399999999998</v>
      </c>
      <c r="O404">
        <v>9488.51548</v>
      </c>
      <c r="P404">
        <f t="shared" si="25"/>
        <v>3.2495201745690232</v>
      </c>
      <c r="Q404" s="9">
        <f t="shared" si="24"/>
        <v>-1.8783124999965922E-4</v>
      </c>
      <c r="R404" t="b">
        <f t="shared" si="26"/>
        <v>1</v>
      </c>
      <c r="S404" t="b">
        <f t="shared" si="27"/>
        <v>0</v>
      </c>
    </row>
    <row r="405" spans="2:19" x14ac:dyDescent="0.2">
      <c r="B405">
        <v>106.6666666666667</v>
      </c>
      <c r="C405">
        <v>40</v>
      </c>
      <c r="D405">
        <v>20</v>
      </c>
      <c r="E405">
        <v>0.8</v>
      </c>
      <c r="F405">
        <v>0.75</v>
      </c>
      <c r="G405">
        <v>50</v>
      </c>
      <c r="H405">
        <v>11</v>
      </c>
      <c r="I405">
        <v>0.39284949600000002</v>
      </c>
      <c r="J405">
        <v>907.10698500000001</v>
      </c>
      <c r="K405">
        <v>305.65134</v>
      </c>
      <c r="L405">
        <v>106.731641</v>
      </c>
      <c r="M405">
        <v>29701.197800000002</v>
      </c>
      <c r="N405">
        <v>38.715918700000003</v>
      </c>
      <c r="O405">
        <v>8566.6305499999999</v>
      </c>
      <c r="P405">
        <f t="shared" si="25"/>
        <v>2.9677834391303501</v>
      </c>
      <c r="Q405" s="9">
        <f t="shared" si="24"/>
        <v>-6.091343749996534E-4</v>
      </c>
      <c r="R405" t="b">
        <f t="shared" si="26"/>
        <v>1</v>
      </c>
      <c r="S405" t="b">
        <f t="shared" si="27"/>
        <v>0</v>
      </c>
    </row>
    <row r="406" spans="2:19" x14ac:dyDescent="0.2">
      <c r="B406">
        <v>106.6666666666667</v>
      </c>
      <c r="C406">
        <v>40</v>
      </c>
      <c r="D406">
        <v>20</v>
      </c>
      <c r="E406">
        <v>0.8</v>
      </c>
      <c r="F406">
        <v>0.75</v>
      </c>
      <c r="G406">
        <v>50</v>
      </c>
      <c r="H406">
        <v>12</v>
      </c>
      <c r="I406">
        <v>0.34339605499999998</v>
      </c>
      <c r="J406">
        <v>1053.55558</v>
      </c>
      <c r="K406">
        <v>355.25421</v>
      </c>
      <c r="L406">
        <v>106.744186</v>
      </c>
      <c r="M406">
        <v>25916.370200000001</v>
      </c>
      <c r="N406">
        <v>33.073107200000003</v>
      </c>
      <c r="O406">
        <v>7612.8126099999999</v>
      </c>
      <c r="P406">
        <f t="shared" si="25"/>
        <v>2.9656385493644115</v>
      </c>
      <c r="Q406" s="9">
        <f t="shared" si="24"/>
        <v>-7.2674374999968071E-4</v>
      </c>
      <c r="R406" t="b">
        <f t="shared" si="26"/>
        <v>1</v>
      </c>
      <c r="S406" t="b">
        <f t="shared" si="27"/>
        <v>0</v>
      </c>
    </row>
    <row r="407" spans="2:19" x14ac:dyDescent="0.2">
      <c r="B407">
        <v>106.6666666666667</v>
      </c>
      <c r="C407">
        <v>40</v>
      </c>
      <c r="D407">
        <v>20</v>
      </c>
      <c r="E407">
        <v>0.8</v>
      </c>
      <c r="F407">
        <v>0.75</v>
      </c>
      <c r="G407">
        <v>50</v>
      </c>
      <c r="H407">
        <v>13</v>
      </c>
      <c r="I407">
        <v>0.286928672</v>
      </c>
      <c r="J407">
        <v>1289.0237199999999</v>
      </c>
      <c r="K407">
        <v>431.14833900000002</v>
      </c>
      <c r="L407">
        <v>106.621673</v>
      </c>
      <c r="M407">
        <v>20288.929199999999</v>
      </c>
      <c r="N407">
        <v>26.5578596</v>
      </c>
      <c r="O407">
        <v>6609.3888999999999</v>
      </c>
      <c r="P407">
        <f t="shared" si="25"/>
        <v>2.9897452997029865</v>
      </c>
      <c r="Q407" s="9">
        <f t="shared" si="24"/>
        <v>4.2181562500029899E-4</v>
      </c>
      <c r="R407" t="b">
        <f t="shared" si="26"/>
        <v>1</v>
      </c>
      <c r="S407" t="b">
        <f t="shared" si="27"/>
        <v>0</v>
      </c>
    </row>
    <row r="408" spans="2:19" x14ac:dyDescent="0.2">
      <c r="B408">
        <v>106.6666666666667</v>
      </c>
      <c r="C408">
        <v>40</v>
      </c>
      <c r="D408">
        <v>20</v>
      </c>
      <c r="E408">
        <v>0.8</v>
      </c>
      <c r="F408">
        <v>0.75</v>
      </c>
      <c r="G408">
        <v>50</v>
      </c>
      <c r="H408">
        <v>14</v>
      </c>
      <c r="I408">
        <v>0.25727590299999997</v>
      </c>
      <c r="J408">
        <v>1485.6964399999999</v>
      </c>
      <c r="K408">
        <v>556.81949099999997</v>
      </c>
      <c r="L408">
        <v>106.69138</v>
      </c>
      <c r="M408">
        <v>16902.5046</v>
      </c>
      <c r="N408">
        <v>18.6890696</v>
      </c>
      <c r="O408">
        <v>5538.6866200000004</v>
      </c>
      <c r="P408">
        <f t="shared" si="25"/>
        <v>2.6681832515090607</v>
      </c>
      <c r="Q408" s="9">
        <f t="shared" si="24"/>
        <v>-2.3168749999964426E-4</v>
      </c>
      <c r="R408" t="b">
        <f t="shared" si="26"/>
        <v>1</v>
      </c>
      <c r="S408" t="b">
        <f t="shared" si="27"/>
        <v>0</v>
      </c>
    </row>
    <row r="409" spans="2:19" x14ac:dyDescent="0.2">
      <c r="B409">
        <v>106.6666666666667</v>
      </c>
      <c r="C409">
        <v>40</v>
      </c>
      <c r="D409">
        <v>20</v>
      </c>
      <c r="E409">
        <v>0.8</v>
      </c>
      <c r="F409">
        <v>0.75</v>
      </c>
      <c r="G409">
        <v>50</v>
      </c>
      <c r="H409">
        <v>15</v>
      </c>
      <c r="I409">
        <v>0.253376675</v>
      </c>
      <c r="J409">
        <v>1580.5804700000001</v>
      </c>
      <c r="K409">
        <v>751.24778400000002</v>
      </c>
      <c r="L409">
        <v>106.72685300000001</v>
      </c>
      <c r="M409">
        <v>14213.285</v>
      </c>
      <c r="N409">
        <v>8.9856312500000008</v>
      </c>
      <c r="O409">
        <v>4383.0329899999997</v>
      </c>
      <c r="P409">
        <f t="shared" si="25"/>
        <v>2.1039402759822319</v>
      </c>
      <c r="Q409" s="9">
        <f t="shared" si="24"/>
        <v>-5.6424687499974076E-4</v>
      </c>
      <c r="R409" t="b">
        <f t="shared" si="26"/>
        <v>1</v>
      </c>
      <c r="S409" t="b">
        <f t="shared" si="27"/>
        <v>0</v>
      </c>
    </row>
    <row r="410" spans="2:19" x14ac:dyDescent="0.2">
      <c r="B410">
        <v>106.6666666666667</v>
      </c>
      <c r="C410">
        <v>40</v>
      </c>
      <c r="D410">
        <v>20</v>
      </c>
      <c r="E410">
        <v>0.8</v>
      </c>
      <c r="F410">
        <v>0.75</v>
      </c>
      <c r="G410">
        <v>55</v>
      </c>
      <c r="H410">
        <v>5</v>
      </c>
      <c r="I410">
        <v>0.60911918099999995</v>
      </c>
      <c r="J410">
        <v>524.06100700000002</v>
      </c>
      <c r="K410">
        <v>-9.9105070099999999</v>
      </c>
      <c r="L410">
        <v>106.67960100000001</v>
      </c>
      <c r="M410">
        <v>17774.010900000001</v>
      </c>
      <c r="N410">
        <v>93.058101800000003</v>
      </c>
      <c r="O410">
        <v>15043.4797</v>
      </c>
      <c r="P410">
        <f t="shared" si="25"/>
        <v>100000000</v>
      </c>
      <c r="Q410" s="9">
        <f t="shared" si="24"/>
        <v>-1.2125937499973812E-4</v>
      </c>
      <c r="R410" t="b">
        <f t="shared" si="26"/>
        <v>1</v>
      </c>
      <c r="S410" t="b">
        <f t="shared" si="27"/>
        <v>0</v>
      </c>
    </row>
    <row r="411" spans="2:19" x14ac:dyDescent="0.2">
      <c r="B411">
        <v>106.6666666666667</v>
      </c>
      <c r="C411">
        <v>40</v>
      </c>
      <c r="D411">
        <v>20</v>
      </c>
      <c r="E411">
        <v>0.8</v>
      </c>
      <c r="F411">
        <v>0.75</v>
      </c>
      <c r="G411">
        <v>55</v>
      </c>
      <c r="H411">
        <v>6</v>
      </c>
      <c r="I411">
        <v>0.53898971799999995</v>
      </c>
      <c r="J411">
        <v>602.79440899999997</v>
      </c>
      <c r="K411">
        <v>27.5197197</v>
      </c>
      <c r="L411">
        <v>106.5744</v>
      </c>
      <c r="M411">
        <v>19691.3249</v>
      </c>
      <c r="N411">
        <v>80.833745199999996</v>
      </c>
      <c r="O411">
        <v>14018.41</v>
      </c>
      <c r="P411">
        <f t="shared" si="25"/>
        <v>21.904089706262525</v>
      </c>
      <c r="Q411" s="9">
        <f t="shared" si="24"/>
        <v>8.650000000003375E-4</v>
      </c>
      <c r="R411" t="b">
        <f t="shared" si="26"/>
        <v>1</v>
      </c>
      <c r="S411" t="b">
        <f t="shared" si="27"/>
        <v>0</v>
      </c>
    </row>
    <row r="412" spans="2:19" x14ac:dyDescent="0.2">
      <c r="B412">
        <v>106.6666666666667</v>
      </c>
      <c r="C412">
        <v>40</v>
      </c>
      <c r="D412">
        <v>20</v>
      </c>
      <c r="E412">
        <v>0.8</v>
      </c>
      <c r="F412">
        <v>0.75</v>
      </c>
      <c r="G412">
        <v>55</v>
      </c>
      <c r="H412">
        <v>7</v>
      </c>
      <c r="I412">
        <v>0.49214225900000003</v>
      </c>
      <c r="J412">
        <v>671.44593999999995</v>
      </c>
      <c r="K412">
        <v>69.574686</v>
      </c>
      <c r="L412">
        <v>106.635391</v>
      </c>
      <c r="M412">
        <v>21683.339400000001</v>
      </c>
      <c r="N412">
        <v>70.894041900000005</v>
      </c>
      <c r="O412">
        <v>13043.6266</v>
      </c>
      <c r="P412">
        <f t="shared" si="25"/>
        <v>9.6507218156902628</v>
      </c>
      <c r="Q412" s="9">
        <f t="shared" si="24"/>
        <v>2.9320937500032496E-4</v>
      </c>
      <c r="R412" t="b">
        <f t="shared" si="26"/>
        <v>1</v>
      </c>
      <c r="S412" t="b">
        <f t="shared" si="27"/>
        <v>0</v>
      </c>
    </row>
    <row r="413" spans="2:19" x14ac:dyDescent="0.2">
      <c r="B413">
        <v>106.6666666666667</v>
      </c>
      <c r="C413">
        <v>40</v>
      </c>
      <c r="D413">
        <v>20</v>
      </c>
      <c r="E413">
        <v>0.8</v>
      </c>
      <c r="F413">
        <v>0.75</v>
      </c>
      <c r="G413">
        <v>55</v>
      </c>
      <c r="H413">
        <v>8</v>
      </c>
      <c r="I413">
        <v>0.45710106099999998</v>
      </c>
      <c r="J413">
        <v>735.11972200000002</v>
      </c>
      <c r="K413">
        <v>115.292034</v>
      </c>
      <c r="L413">
        <v>106.702735</v>
      </c>
      <c r="M413">
        <v>23625.553599999999</v>
      </c>
      <c r="N413">
        <v>62.755110299999998</v>
      </c>
      <c r="O413">
        <v>12102.4571</v>
      </c>
      <c r="P413">
        <f t="shared" si="25"/>
        <v>6.3761536378133465</v>
      </c>
      <c r="Q413" s="9">
        <f t="shared" si="24"/>
        <v>-3.3814062499972755E-4</v>
      </c>
      <c r="R413" t="b">
        <f t="shared" si="26"/>
        <v>1</v>
      </c>
      <c r="S413" t="b">
        <f t="shared" si="27"/>
        <v>0</v>
      </c>
    </row>
    <row r="414" spans="2:19" x14ac:dyDescent="0.2">
      <c r="B414">
        <v>106.6666666666667</v>
      </c>
      <c r="C414">
        <v>40</v>
      </c>
      <c r="D414">
        <v>20</v>
      </c>
      <c r="E414">
        <v>0.8</v>
      </c>
      <c r="F414">
        <v>0.75</v>
      </c>
      <c r="G414">
        <v>55</v>
      </c>
      <c r="H414">
        <v>9</v>
      </c>
      <c r="I414">
        <v>0.42737241500000001</v>
      </c>
      <c r="J414">
        <v>799.51696200000004</v>
      </c>
      <c r="K414">
        <v>164.170298</v>
      </c>
      <c r="L414">
        <v>106.75626099999999</v>
      </c>
      <c r="M414">
        <v>25318.765899999999</v>
      </c>
      <c r="N414">
        <v>55.933068800000001</v>
      </c>
      <c r="O414">
        <v>11178.229300000001</v>
      </c>
      <c r="P414">
        <f t="shared" si="25"/>
        <v>4.8700463588121163</v>
      </c>
      <c r="Q414" s="9">
        <f t="shared" si="24"/>
        <v>-8.399468749996417E-4</v>
      </c>
      <c r="R414" t="b">
        <f t="shared" si="26"/>
        <v>1</v>
      </c>
      <c r="S414" t="b">
        <f t="shared" si="27"/>
        <v>0</v>
      </c>
    </row>
    <row r="415" spans="2:19" x14ac:dyDescent="0.2">
      <c r="B415">
        <v>106.6666666666667</v>
      </c>
      <c r="C415">
        <v>40</v>
      </c>
      <c r="D415">
        <v>20</v>
      </c>
      <c r="E415">
        <v>0.8</v>
      </c>
      <c r="F415">
        <v>0.75</v>
      </c>
      <c r="G415">
        <v>55</v>
      </c>
      <c r="H415">
        <v>10</v>
      </c>
      <c r="I415">
        <v>0.400133972</v>
      </c>
      <c r="J415">
        <v>868.11326799999995</v>
      </c>
      <c r="K415">
        <v>214.798383</v>
      </c>
      <c r="L415">
        <v>106.65861599999999</v>
      </c>
      <c r="M415">
        <v>26414.373899999999</v>
      </c>
      <c r="N415">
        <v>49.944035999999997</v>
      </c>
      <c r="O415">
        <v>10254.271000000001</v>
      </c>
      <c r="P415">
        <f t="shared" si="25"/>
        <v>4.0415260854175052</v>
      </c>
      <c r="Q415" s="9">
        <f t="shared" si="24"/>
        <v>7.5475000000357873E-5</v>
      </c>
      <c r="R415" t="b">
        <f t="shared" si="26"/>
        <v>1</v>
      </c>
      <c r="S415" t="b">
        <f t="shared" si="27"/>
        <v>0</v>
      </c>
    </row>
    <row r="416" spans="2:19" x14ac:dyDescent="0.2">
      <c r="B416">
        <v>106.6666666666667</v>
      </c>
      <c r="C416">
        <v>40</v>
      </c>
      <c r="D416">
        <v>20</v>
      </c>
      <c r="E416">
        <v>0.8</v>
      </c>
      <c r="F416">
        <v>0.75</v>
      </c>
      <c r="G416">
        <v>55</v>
      </c>
      <c r="H416">
        <v>11</v>
      </c>
      <c r="I416">
        <v>0.37122379300000002</v>
      </c>
      <c r="J416">
        <v>951.29399699999999</v>
      </c>
      <c r="K416">
        <v>267.78540099999998</v>
      </c>
      <c r="L416">
        <v>106.649731</v>
      </c>
      <c r="M416">
        <v>26613.5753</v>
      </c>
      <c r="N416">
        <v>44.304130299999997</v>
      </c>
      <c r="O416">
        <v>9313.9098599999998</v>
      </c>
      <c r="P416">
        <f t="shared" si="25"/>
        <v>3.5524490634946901</v>
      </c>
      <c r="Q416" s="9">
        <f t="shared" si="24"/>
        <v>1.587718750002853E-4</v>
      </c>
      <c r="R416" t="b">
        <f t="shared" si="26"/>
        <v>1</v>
      </c>
      <c r="S416" t="b">
        <f t="shared" si="27"/>
        <v>0</v>
      </c>
    </row>
    <row r="417" spans="2:19" x14ac:dyDescent="0.2">
      <c r="B417">
        <v>106.6666666666667</v>
      </c>
      <c r="C417">
        <v>40</v>
      </c>
      <c r="D417">
        <v>20</v>
      </c>
      <c r="E417">
        <v>0.8</v>
      </c>
      <c r="F417">
        <v>0.75</v>
      </c>
      <c r="G417">
        <v>55</v>
      </c>
      <c r="H417">
        <v>12</v>
      </c>
      <c r="I417">
        <v>0.337134129</v>
      </c>
      <c r="J417">
        <v>1065.0932</v>
      </c>
      <c r="K417">
        <v>323.03686499999998</v>
      </c>
      <c r="L417">
        <v>106.638981</v>
      </c>
      <c r="M417">
        <v>25219.165199999999</v>
      </c>
      <c r="N417">
        <v>38.529470099999998</v>
      </c>
      <c r="O417">
        <v>8340.4737100000002</v>
      </c>
      <c r="P417">
        <f t="shared" si="25"/>
        <v>3.2971258558988308</v>
      </c>
      <c r="Q417" s="9">
        <f t="shared" si="24"/>
        <v>2.5955312500030019E-4</v>
      </c>
      <c r="R417" t="b">
        <f t="shared" si="26"/>
        <v>1</v>
      </c>
      <c r="S417" t="b">
        <f t="shared" si="27"/>
        <v>0</v>
      </c>
    </row>
    <row r="418" spans="2:19" x14ac:dyDescent="0.2">
      <c r="B418">
        <v>106.6666666666667</v>
      </c>
      <c r="C418">
        <v>40</v>
      </c>
      <c r="D418">
        <v>20</v>
      </c>
      <c r="E418">
        <v>0.8</v>
      </c>
      <c r="F418">
        <v>0.75</v>
      </c>
      <c r="G418">
        <v>55</v>
      </c>
      <c r="H418">
        <v>13</v>
      </c>
      <c r="I418">
        <v>0.29429100000000002</v>
      </c>
      <c r="J418">
        <v>1244.5918899999999</v>
      </c>
      <c r="K418">
        <v>391.00296200000003</v>
      </c>
      <c r="L418">
        <v>106.706197</v>
      </c>
      <c r="M418">
        <v>21832.7405</v>
      </c>
      <c r="N418">
        <v>32.136173800000002</v>
      </c>
      <c r="O418">
        <v>7317.2902800000002</v>
      </c>
      <c r="P418">
        <f t="shared" si="25"/>
        <v>3.1830753496951765</v>
      </c>
      <c r="Q418" s="9">
        <f t="shared" si="24"/>
        <v>-3.7059687499971781E-4</v>
      </c>
      <c r="R418" t="b">
        <f t="shared" si="26"/>
        <v>1</v>
      </c>
      <c r="S418" t="b">
        <f t="shared" si="27"/>
        <v>0</v>
      </c>
    </row>
    <row r="419" spans="2:19" x14ac:dyDescent="0.2">
      <c r="B419">
        <v>106.6666666666667</v>
      </c>
      <c r="C419">
        <v>40</v>
      </c>
      <c r="D419">
        <v>20</v>
      </c>
      <c r="E419">
        <v>0.8</v>
      </c>
      <c r="F419">
        <v>0.75</v>
      </c>
      <c r="G419">
        <v>55</v>
      </c>
      <c r="H419">
        <v>14</v>
      </c>
      <c r="I419">
        <v>0.25911559200000001</v>
      </c>
      <c r="J419">
        <v>1454.20947</v>
      </c>
      <c r="K419">
        <v>495.62847399999998</v>
      </c>
      <c r="L419">
        <v>106.708348</v>
      </c>
      <c r="M419">
        <v>18296.914700000001</v>
      </c>
      <c r="N419">
        <v>24.640360099999999</v>
      </c>
      <c r="O419">
        <v>6227.68732</v>
      </c>
      <c r="P419">
        <f t="shared" si="25"/>
        <v>2.9340716812811687</v>
      </c>
      <c r="Q419" s="9">
        <f t="shared" si="24"/>
        <v>-3.9076249999969715E-4</v>
      </c>
      <c r="R419" t="b">
        <f t="shared" si="26"/>
        <v>1</v>
      </c>
      <c r="S419" t="b">
        <f t="shared" si="27"/>
        <v>0</v>
      </c>
    </row>
    <row r="420" spans="2:19" x14ac:dyDescent="0.2">
      <c r="B420">
        <v>106.6666666666667</v>
      </c>
      <c r="C420">
        <v>40</v>
      </c>
      <c r="D420">
        <v>20</v>
      </c>
      <c r="E420">
        <v>0.8</v>
      </c>
      <c r="F420">
        <v>0.75</v>
      </c>
      <c r="G420">
        <v>55</v>
      </c>
      <c r="H420">
        <v>15</v>
      </c>
      <c r="I420">
        <v>0.244173573</v>
      </c>
      <c r="J420">
        <v>1606.4414099999999</v>
      </c>
      <c r="K420">
        <v>657.45002699999998</v>
      </c>
      <c r="L420">
        <v>106.64126899999999</v>
      </c>
      <c r="M420">
        <v>15408.493700000001</v>
      </c>
      <c r="N420">
        <v>15.558147200000001</v>
      </c>
      <c r="O420">
        <v>5054.9925800000001</v>
      </c>
      <c r="P420">
        <f t="shared" si="25"/>
        <v>2.44344261012556</v>
      </c>
      <c r="Q420" s="9">
        <f t="shared" si="24"/>
        <v>2.3810312500036616E-4</v>
      </c>
      <c r="R420" t="b">
        <f t="shared" si="26"/>
        <v>1</v>
      </c>
      <c r="S420" t="b">
        <f t="shared" si="27"/>
        <v>0</v>
      </c>
    </row>
    <row r="421" spans="2:19" x14ac:dyDescent="0.2">
      <c r="B421">
        <v>106.6666666666667</v>
      </c>
      <c r="C421">
        <v>40</v>
      </c>
      <c r="D421">
        <v>20</v>
      </c>
      <c r="E421">
        <v>0.8</v>
      </c>
      <c r="F421">
        <v>0.75</v>
      </c>
      <c r="G421">
        <v>60</v>
      </c>
      <c r="H421">
        <v>5</v>
      </c>
      <c r="I421">
        <v>0.58561896099999999</v>
      </c>
      <c r="J421">
        <v>536.08322099999998</v>
      </c>
      <c r="K421">
        <v>-43.421124399999997</v>
      </c>
      <c r="L421">
        <v>106.75612099999999</v>
      </c>
      <c r="M421">
        <v>15906.497300000001</v>
      </c>
      <c r="N421">
        <v>105.68449099999999</v>
      </c>
      <c r="O421">
        <v>15719.0589</v>
      </c>
      <c r="P421">
        <f t="shared" si="25"/>
        <v>100000000</v>
      </c>
      <c r="Q421" s="9">
        <f t="shared" si="24"/>
        <v>-8.3863437499962477E-4</v>
      </c>
      <c r="R421" t="b">
        <f t="shared" si="26"/>
        <v>1</v>
      </c>
      <c r="S421" t="b">
        <f t="shared" si="27"/>
        <v>0</v>
      </c>
    </row>
    <row r="422" spans="2:19" x14ac:dyDescent="0.2">
      <c r="B422">
        <v>106.6666666666667</v>
      </c>
      <c r="C422">
        <v>40</v>
      </c>
      <c r="D422">
        <v>20</v>
      </c>
      <c r="E422">
        <v>0.8</v>
      </c>
      <c r="F422">
        <v>0.75</v>
      </c>
      <c r="G422">
        <v>60</v>
      </c>
      <c r="H422">
        <v>6</v>
      </c>
      <c r="I422">
        <v>0.51023492500000001</v>
      </c>
      <c r="J422">
        <v>629.78690700000004</v>
      </c>
      <c r="K422">
        <v>-6.76347714</v>
      </c>
      <c r="L422">
        <v>106.649339</v>
      </c>
      <c r="M422">
        <v>17649.509999999998</v>
      </c>
      <c r="N422">
        <v>91.8076528</v>
      </c>
      <c r="O422">
        <v>14725.253500000001</v>
      </c>
      <c r="P422">
        <f t="shared" si="25"/>
        <v>100000000</v>
      </c>
      <c r="Q422" s="9">
        <f t="shared" si="24"/>
        <v>1.6244687500033267E-4</v>
      </c>
      <c r="R422" t="b">
        <f t="shared" si="26"/>
        <v>1</v>
      </c>
      <c r="S422" t="b">
        <f t="shared" si="27"/>
        <v>0</v>
      </c>
    </row>
    <row r="423" spans="2:19" x14ac:dyDescent="0.2">
      <c r="B423">
        <v>106.6666666666667</v>
      </c>
      <c r="C423">
        <v>40</v>
      </c>
      <c r="D423">
        <v>20</v>
      </c>
      <c r="E423">
        <v>0.8</v>
      </c>
      <c r="F423">
        <v>0.75</v>
      </c>
      <c r="G423">
        <v>60</v>
      </c>
      <c r="H423">
        <v>7</v>
      </c>
      <c r="I423">
        <v>0.461517177</v>
      </c>
      <c r="J423">
        <v>709.02923199999998</v>
      </c>
      <c r="K423">
        <v>35.145770900000002</v>
      </c>
      <c r="L423">
        <v>106.63125100000001</v>
      </c>
      <c r="M423">
        <v>19392.522700000001</v>
      </c>
      <c r="N423">
        <v>80.387163700000002</v>
      </c>
      <c r="O423">
        <v>13765.1512</v>
      </c>
      <c r="P423">
        <f t="shared" si="25"/>
        <v>20.173955894078851</v>
      </c>
      <c r="Q423" s="9">
        <f t="shared" si="24"/>
        <v>3.3202187500025449E-4</v>
      </c>
      <c r="R423" t="b">
        <f t="shared" si="26"/>
        <v>1</v>
      </c>
      <c r="S423" t="b">
        <f t="shared" si="27"/>
        <v>0</v>
      </c>
    </row>
    <row r="424" spans="2:19" x14ac:dyDescent="0.2">
      <c r="B424">
        <v>106.6666666666667</v>
      </c>
      <c r="C424">
        <v>40</v>
      </c>
      <c r="D424">
        <v>20</v>
      </c>
      <c r="E424">
        <v>0.8</v>
      </c>
      <c r="F424">
        <v>0.75</v>
      </c>
      <c r="G424">
        <v>60</v>
      </c>
      <c r="H424">
        <v>8</v>
      </c>
      <c r="I424">
        <v>0.427629855</v>
      </c>
      <c r="J424">
        <v>778.50809100000004</v>
      </c>
      <c r="K424">
        <v>80.337445299999999</v>
      </c>
      <c r="L424">
        <v>106.639849</v>
      </c>
      <c r="M424">
        <v>21085.735000000001</v>
      </c>
      <c r="N424">
        <v>70.956352999999993</v>
      </c>
      <c r="O424">
        <v>12825.6266</v>
      </c>
      <c r="P424">
        <f t="shared" si="25"/>
        <v>9.6904760674534423</v>
      </c>
      <c r="Q424" s="9">
        <f t="shared" si="24"/>
        <v>2.5141562500032846E-4</v>
      </c>
      <c r="R424" t="b">
        <f t="shared" si="26"/>
        <v>1</v>
      </c>
      <c r="S424" t="b">
        <f t="shared" si="27"/>
        <v>0</v>
      </c>
    </row>
    <row r="425" spans="2:19" x14ac:dyDescent="0.2">
      <c r="B425">
        <v>106.6666666666667</v>
      </c>
      <c r="C425">
        <v>40</v>
      </c>
      <c r="D425">
        <v>20</v>
      </c>
      <c r="E425">
        <v>0.8</v>
      </c>
      <c r="F425">
        <v>0.75</v>
      </c>
      <c r="G425">
        <v>60</v>
      </c>
      <c r="H425">
        <v>9</v>
      </c>
      <c r="I425">
        <v>0.40060067300000002</v>
      </c>
      <c r="J425">
        <v>845.27613699999995</v>
      </c>
      <c r="K425">
        <v>128.71971400000001</v>
      </c>
      <c r="L425">
        <v>106.68188499999999</v>
      </c>
      <c r="M425">
        <v>22629.546300000002</v>
      </c>
      <c r="N425">
        <v>63.048549999999999</v>
      </c>
      <c r="O425">
        <v>11893.5542</v>
      </c>
      <c r="P425">
        <f t="shared" si="25"/>
        <v>6.5667962640128295</v>
      </c>
      <c r="Q425" s="9">
        <f t="shared" si="24"/>
        <v>-1.426718749996336E-4</v>
      </c>
      <c r="R425" t="b">
        <f t="shared" si="26"/>
        <v>1</v>
      </c>
      <c r="S425" t="b">
        <f t="shared" si="27"/>
        <v>0</v>
      </c>
    </row>
    <row r="426" spans="2:19" x14ac:dyDescent="0.2">
      <c r="B426">
        <v>106.6666666666667</v>
      </c>
      <c r="C426">
        <v>40</v>
      </c>
      <c r="D426">
        <v>20</v>
      </c>
      <c r="E426">
        <v>0.8</v>
      </c>
      <c r="F426">
        <v>0.75</v>
      </c>
      <c r="G426">
        <v>60</v>
      </c>
      <c r="H426">
        <v>10</v>
      </c>
      <c r="I426">
        <v>0.37657436399999999</v>
      </c>
      <c r="J426">
        <v>914.56131400000004</v>
      </c>
      <c r="K426">
        <v>179.92910599999999</v>
      </c>
      <c r="L426">
        <v>106.685599</v>
      </c>
      <c r="M426">
        <v>23824.755000000001</v>
      </c>
      <c r="N426">
        <v>56.197083999999997</v>
      </c>
      <c r="O426">
        <v>10955.8087</v>
      </c>
      <c r="P426">
        <f t="shared" si="25"/>
        <v>5.0828981165504157</v>
      </c>
      <c r="Q426" s="9">
        <f t="shared" si="24"/>
        <v>-1.7749062499965434E-4</v>
      </c>
      <c r="R426" t="b">
        <f t="shared" si="26"/>
        <v>1</v>
      </c>
      <c r="S426" t="b">
        <f t="shared" si="27"/>
        <v>0</v>
      </c>
    </row>
    <row r="427" spans="2:19" x14ac:dyDescent="0.2">
      <c r="B427">
        <v>106.6666666666667</v>
      </c>
      <c r="C427">
        <v>40</v>
      </c>
      <c r="D427">
        <v>20</v>
      </c>
      <c r="E427">
        <v>0.8</v>
      </c>
      <c r="F427">
        <v>0.75</v>
      </c>
      <c r="G427">
        <v>60</v>
      </c>
      <c r="H427">
        <v>11</v>
      </c>
      <c r="I427">
        <v>0.35275101599999997</v>
      </c>
      <c r="J427">
        <v>993.10943899999995</v>
      </c>
      <c r="K427">
        <v>234.04820100000001</v>
      </c>
      <c r="L427">
        <v>106.675353</v>
      </c>
      <c r="M427">
        <v>24422.359400000001</v>
      </c>
      <c r="N427">
        <v>49.935284299999999</v>
      </c>
      <c r="O427">
        <v>9999.2646199999999</v>
      </c>
      <c r="P427">
        <f t="shared" si="25"/>
        <v>4.2431833902453278</v>
      </c>
      <c r="Q427" s="9">
        <f t="shared" si="24"/>
        <v>-8.143437499970038E-5</v>
      </c>
      <c r="R427" t="b">
        <f t="shared" si="26"/>
        <v>1</v>
      </c>
      <c r="S427" t="b">
        <f t="shared" si="27"/>
        <v>0</v>
      </c>
    </row>
    <row r="428" spans="2:19" x14ac:dyDescent="0.2">
      <c r="B428">
        <v>106.6666666666667</v>
      </c>
      <c r="C428">
        <v>40</v>
      </c>
      <c r="D428">
        <v>20</v>
      </c>
      <c r="E428">
        <v>0.8</v>
      </c>
      <c r="F428">
        <v>0.75</v>
      </c>
      <c r="G428">
        <v>60</v>
      </c>
      <c r="H428">
        <v>12</v>
      </c>
      <c r="I428">
        <v>0.32664326100000002</v>
      </c>
      <c r="J428">
        <v>1091.40149</v>
      </c>
      <c r="K428">
        <v>291.89000800000002</v>
      </c>
      <c r="L428">
        <v>106.67668</v>
      </c>
      <c r="M428">
        <v>24073.756799999999</v>
      </c>
      <c r="N428">
        <v>43.796480299999999</v>
      </c>
      <c r="O428">
        <v>9010.7965700000004</v>
      </c>
      <c r="P428">
        <f t="shared" si="25"/>
        <v>3.7390847925154049</v>
      </c>
      <c r="Q428" s="9">
        <f t="shared" si="24"/>
        <v>-9.3874999999732343E-5</v>
      </c>
      <c r="R428" t="b">
        <f t="shared" si="26"/>
        <v>1</v>
      </c>
      <c r="S428" t="b">
        <f t="shared" si="27"/>
        <v>0</v>
      </c>
    </row>
    <row r="429" spans="2:19" x14ac:dyDescent="0.2">
      <c r="B429">
        <v>106.6666666666667</v>
      </c>
      <c r="C429">
        <v>40</v>
      </c>
      <c r="D429">
        <v>20</v>
      </c>
      <c r="E429">
        <v>0.8</v>
      </c>
      <c r="F429">
        <v>0.75</v>
      </c>
      <c r="G429">
        <v>60</v>
      </c>
      <c r="H429">
        <v>13</v>
      </c>
      <c r="I429">
        <v>0.29603911199999999</v>
      </c>
      <c r="J429">
        <v>1227.38104</v>
      </c>
      <c r="K429">
        <v>357.24508300000002</v>
      </c>
      <c r="L429">
        <v>106.610713</v>
      </c>
      <c r="M429">
        <v>22330.7441</v>
      </c>
      <c r="N429">
        <v>37.314001099999999</v>
      </c>
      <c r="O429">
        <v>7977.2791200000001</v>
      </c>
      <c r="P429">
        <f t="shared" si="25"/>
        <v>3.4356835080638461</v>
      </c>
      <c r="Q429" s="9">
        <f t="shared" si="24"/>
        <v>5.2456562500027262E-4</v>
      </c>
      <c r="R429" t="b">
        <f t="shared" si="26"/>
        <v>1</v>
      </c>
      <c r="S429" t="b">
        <f t="shared" si="27"/>
        <v>0</v>
      </c>
    </row>
    <row r="430" spans="2:19" x14ac:dyDescent="0.2">
      <c r="B430">
        <v>106.6666666666667</v>
      </c>
      <c r="C430">
        <v>40</v>
      </c>
      <c r="D430">
        <v>20</v>
      </c>
      <c r="E430">
        <v>0.8</v>
      </c>
      <c r="F430">
        <v>0.75</v>
      </c>
      <c r="G430">
        <v>60</v>
      </c>
      <c r="H430">
        <v>14</v>
      </c>
      <c r="I430">
        <v>0.262952466</v>
      </c>
      <c r="J430">
        <v>1416.6349600000001</v>
      </c>
      <c r="K430">
        <v>447.23307799999998</v>
      </c>
      <c r="L430">
        <v>106.742746</v>
      </c>
      <c r="M430">
        <v>19541.9238</v>
      </c>
      <c r="N430">
        <v>30.0211763</v>
      </c>
      <c r="O430">
        <v>6885.5868700000001</v>
      </c>
      <c r="P430">
        <f t="shared" si="25"/>
        <v>3.1675540779208649</v>
      </c>
      <c r="Q430" s="9">
        <f t="shared" si="24"/>
        <v>-7.1324374999965886E-4</v>
      </c>
      <c r="R430" t="b">
        <f t="shared" si="26"/>
        <v>1</v>
      </c>
      <c r="S430" t="b">
        <f t="shared" si="27"/>
        <v>0</v>
      </c>
    </row>
    <row r="431" spans="2:19" x14ac:dyDescent="0.2">
      <c r="B431">
        <v>106.6666666666667</v>
      </c>
      <c r="C431">
        <v>40</v>
      </c>
      <c r="D431">
        <v>20</v>
      </c>
      <c r="E431">
        <v>0.8</v>
      </c>
      <c r="F431">
        <v>0.75</v>
      </c>
      <c r="G431">
        <v>60</v>
      </c>
      <c r="H431">
        <v>15</v>
      </c>
      <c r="I431">
        <v>0.24133943499999999</v>
      </c>
      <c r="J431">
        <v>1596.7666899999999</v>
      </c>
      <c r="K431">
        <v>579.86365799999999</v>
      </c>
      <c r="L431">
        <v>106.753618</v>
      </c>
      <c r="M431">
        <v>16703.303100000001</v>
      </c>
      <c r="N431">
        <v>21.451335</v>
      </c>
      <c r="O431">
        <v>5722.5944</v>
      </c>
      <c r="P431">
        <f t="shared" si="25"/>
        <v>2.7536933345803849</v>
      </c>
      <c r="Q431" s="9">
        <f t="shared" si="24"/>
        <v>-8.1516874999971707E-4</v>
      </c>
      <c r="R431" t="b">
        <f t="shared" si="26"/>
        <v>1</v>
      </c>
      <c r="S431" t="b">
        <f t="shared" si="27"/>
        <v>0</v>
      </c>
    </row>
    <row r="432" spans="2:19" x14ac:dyDescent="0.2">
      <c r="B432">
        <v>106.6666666666667</v>
      </c>
      <c r="C432">
        <v>40</v>
      </c>
      <c r="D432">
        <v>20</v>
      </c>
      <c r="E432">
        <v>0.8</v>
      </c>
      <c r="F432">
        <v>0.75</v>
      </c>
      <c r="G432">
        <v>65</v>
      </c>
      <c r="H432">
        <v>5</v>
      </c>
      <c r="I432">
        <v>0.59690244999999997</v>
      </c>
      <c r="J432">
        <v>527.01151800000002</v>
      </c>
      <c r="K432">
        <v>-79.432924700000001</v>
      </c>
      <c r="L432">
        <v>106.702336</v>
      </c>
      <c r="M432">
        <v>14238.185100000001</v>
      </c>
      <c r="N432">
        <v>119.07273600000001</v>
      </c>
      <c r="O432">
        <v>16264.23</v>
      </c>
      <c r="P432">
        <f t="shared" si="25"/>
        <v>100000000</v>
      </c>
      <c r="Q432" s="9">
        <f t="shared" si="24"/>
        <v>-3.3439999999971257E-4</v>
      </c>
      <c r="R432" t="b">
        <f t="shared" si="26"/>
        <v>1</v>
      </c>
      <c r="S432" t="b">
        <f t="shared" si="27"/>
        <v>0</v>
      </c>
    </row>
    <row r="433" spans="2:19" x14ac:dyDescent="0.2">
      <c r="B433">
        <v>106.6666666666667</v>
      </c>
      <c r="C433">
        <v>40</v>
      </c>
      <c r="D433">
        <v>20</v>
      </c>
      <c r="E433">
        <v>0.8</v>
      </c>
      <c r="F433">
        <v>0.75</v>
      </c>
      <c r="G433">
        <v>65</v>
      </c>
      <c r="H433">
        <v>6</v>
      </c>
      <c r="I433">
        <v>0.493177898</v>
      </c>
      <c r="J433">
        <v>641.47548099999995</v>
      </c>
      <c r="K433">
        <v>-44.122771800000002</v>
      </c>
      <c r="L433">
        <v>106.591579</v>
      </c>
      <c r="M433">
        <v>15856.696900000001</v>
      </c>
      <c r="N433">
        <v>103.603869</v>
      </c>
      <c r="O433">
        <v>15330.7111</v>
      </c>
      <c r="P433">
        <f t="shared" si="25"/>
        <v>100000000</v>
      </c>
      <c r="Q433" s="9">
        <f t="shared" si="24"/>
        <v>7.0394687500034952E-4</v>
      </c>
      <c r="R433" t="b">
        <f t="shared" si="26"/>
        <v>1</v>
      </c>
      <c r="S433" t="b">
        <f t="shared" si="27"/>
        <v>0</v>
      </c>
    </row>
    <row r="434" spans="2:19" x14ac:dyDescent="0.2">
      <c r="B434">
        <v>106.6666666666667</v>
      </c>
      <c r="C434">
        <v>40</v>
      </c>
      <c r="D434">
        <v>20</v>
      </c>
      <c r="E434">
        <v>0.8</v>
      </c>
      <c r="F434">
        <v>0.75</v>
      </c>
      <c r="G434">
        <v>65</v>
      </c>
      <c r="H434">
        <v>7</v>
      </c>
      <c r="I434">
        <v>0.43889060299999999</v>
      </c>
      <c r="J434">
        <v>737.13198699999998</v>
      </c>
      <c r="K434">
        <v>-1.9770687300000001</v>
      </c>
      <c r="L434">
        <v>106.692581</v>
      </c>
      <c r="M434">
        <v>17500.108899999999</v>
      </c>
      <c r="N434">
        <v>90.664289999999994</v>
      </c>
      <c r="O434">
        <v>14403.873900000001</v>
      </c>
      <c r="P434">
        <f t="shared" si="25"/>
        <v>100000000</v>
      </c>
      <c r="Q434" s="9">
        <f t="shared" si="24"/>
        <v>-2.4294687499972758E-4</v>
      </c>
      <c r="R434" t="b">
        <f t="shared" si="26"/>
        <v>1</v>
      </c>
      <c r="S434" t="b">
        <f t="shared" si="27"/>
        <v>0</v>
      </c>
    </row>
    <row r="435" spans="2:19" x14ac:dyDescent="0.2">
      <c r="B435">
        <v>106.6666666666667</v>
      </c>
      <c r="C435">
        <v>40</v>
      </c>
      <c r="D435">
        <v>20</v>
      </c>
      <c r="E435">
        <v>0.8</v>
      </c>
      <c r="F435">
        <v>0.75</v>
      </c>
      <c r="G435">
        <v>65</v>
      </c>
      <c r="H435">
        <v>8</v>
      </c>
      <c r="I435">
        <v>0.403717928</v>
      </c>
      <c r="J435">
        <v>816.405666</v>
      </c>
      <c r="K435">
        <v>44.0430104</v>
      </c>
      <c r="L435">
        <v>106.613784</v>
      </c>
      <c r="M435">
        <v>19043.9202</v>
      </c>
      <c r="N435">
        <v>79.824525100000002</v>
      </c>
      <c r="O435">
        <v>13476.6859</v>
      </c>
      <c r="P435">
        <f t="shared" si="25"/>
        <v>18.53655457665991</v>
      </c>
      <c r="Q435" s="9">
        <f t="shared" si="24"/>
        <v>4.957750000003534E-4</v>
      </c>
      <c r="R435" t="b">
        <f t="shared" si="26"/>
        <v>1</v>
      </c>
      <c r="S435" t="b">
        <f t="shared" si="27"/>
        <v>0</v>
      </c>
    </row>
    <row r="436" spans="2:19" x14ac:dyDescent="0.2">
      <c r="B436">
        <v>106.6666666666667</v>
      </c>
      <c r="C436">
        <v>40</v>
      </c>
      <c r="D436">
        <v>20</v>
      </c>
      <c r="E436">
        <v>0.8</v>
      </c>
      <c r="F436">
        <v>0.75</v>
      </c>
      <c r="G436">
        <v>65</v>
      </c>
      <c r="H436">
        <v>9</v>
      </c>
      <c r="I436">
        <v>0.378027051</v>
      </c>
      <c r="J436">
        <v>887.52904899999999</v>
      </c>
      <c r="K436">
        <v>93.148723700000005</v>
      </c>
      <c r="L436">
        <v>106.590818</v>
      </c>
      <c r="M436">
        <v>20488.130700000002</v>
      </c>
      <c r="N436">
        <v>70.655100899999994</v>
      </c>
      <c r="O436">
        <v>12542.1149</v>
      </c>
      <c r="P436">
        <f t="shared" si="25"/>
        <v>9.5280859870761709</v>
      </c>
      <c r="Q436" s="9">
        <f t="shared" si="24"/>
        <v>7.1108125000032254E-4</v>
      </c>
      <c r="R436" t="b">
        <f t="shared" si="26"/>
        <v>1</v>
      </c>
      <c r="S436" t="b">
        <f t="shared" si="27"/>
        <v>0</v>
      </c>
    </row>
    <row r="437" spans="2:19" x14ac:dyDescent="0.2">
      <c r="B437">
        <v>106.6666666666667</v>
      </c>
      <c r="C437">
        <v>40</v>
      </c>
      <c r="D437">
        <v>20</v>
      </c>
      <c r="E437">
        <v>0.8</v>
      </c>
      <c r="F437">
        <v>0.75</v>
      </c>
      <c r="G437">
        <v>65</v>
      </c>
      <c r="H437">
        <v>10</v>
      </c>
      <c r="I437">
        <v>0.356713681</v>
      </c>
      <c r="J437">
        <v>957.26383699999997</v>
      </c>
      <c r="K437">
        <v>145.49326500000001</v>
      </c>
      <c r="L437">
        <v>106.59889200000001</v>
      </c>
      <c r="M437">
        <v>21733.139800000001</v>
      </c>
      <c r="N437">
        <v>62.726543999999997</v>
      </c>
      <c r="O437">
        <v>11593.1286</v>
      </c>
      <c r="P437">
        <f t="shared" si="25"/>
        <v>6.5794374536855704</v>
      </c>
      <c r="Q437" s="9">
        <f t="shared" si="24"/>
        <v>6.3538750000025047E-4</v>
      </c>
      <c r="R437" t="b">
        <f t="shared" si="26"/>
        <v>1</v>
      </c>
      <c r="S437" t="b">
        <f t="shared" si="27"/>
        <v>0</v>
      </c>
    </row>
    <row r="438" spans="2:19" x14ac:dyDescent="0.2">
      <c r="B438">
        <v>106.6666666666667</v>
      </c>
      <c r="C438">
        <v>40</v>
      </c>
      <c r="D438">
        <v>20</v>
      </c>
      <c r="E438">
        <v>0.8</v>
      </c>
      <c r="F438">
        <v>0.75</v>
      </c>
      <c r="G438">
        <v>65</v>
      </c>
      <c r="H438">
        <v>11</v>
      </c>
      <c r="I438">
        <v>0.33677273200000002</v>
      </c>
      <c r="J438">
        <v>1032.1537699999999</v>
      </c>
      <c r="K438">
        <v>201.51636199999999</v>
      </c>
      <c r="L438">
        <v>106.642219</v>
      </c>
      <c r="M438">
        <v>22629.546300000002</v>
      </c>
      <c r="N438">
        <v>55.609380799999997</v>
      </c>
      <c r="O438">
        <v>10622.694799999999</v>
      </c>
      <c r="P438">
        <f t="shared" si="25"/>
        <v>5.1219353096499427</v>
      </c>
      <c r="Q438" s="9">
        <f t="shared" si="24"/>
        <v>2.2919687500033695E-4</v>
      </c>
      <c r="R438" t="b">
        <f t="shared" si="26"/>
        <v>1</v>
      </c>
      <c r="S438" t="b">
        <f t="shared" si="27"/>
        <v>0</v>
      </c>
    </row>
    <row r="439" spans="2:19" x14ac:dyDescent="0.2">
      <c r="B439">
        <v>106.6666666666667</v>
      </c>
      <c r="C439">
        <v>40</v>
      </c>
      <c r="D439">
        <v>20</v>
      </c>
      <c r="E439">
        <v>0.8</v>
      </c>
      <c r="F439">
        <v>0.75</v>
      </c>
      <c r="G439">
        <v>65</v>
      </c>
      <c r="H439">
        <v>12</v>
      </c>
      <c r="I439">
        <v>0.31643916100000002</v>
      </c>
      <c r="J439">
        <v>1118.62673</v>
      </c>
      <c r="K439">
        <v>261.49099100000001</v>
      </c>
      <c r="L439">
        <v>106.65360800000001</v>
      </c>
      <c r="M439">
        <v>22928.3485</v>
      </c>
      <c r="N439">
        <v>48.8741378</v>
      </c>
      <c r="O439">
        <v>9623.7811799999999</v>
      </c>
      <c r="P439">
        <f t="shared" si="25"/>
        <v>4.277878659307234</v>
      </c>
      <c r="Q439" s="9">
        <f t="shared" si="24"/>
        <v>1.224250000002591E-4</v>
      </c>
      <c r="R439" t="b">
        <f t="shared" si="26"/>
        <v>1</v>
      </c>
      <c r="S439" t="b">
        <f t="shared" si="27"/>
        <v>0</v>
      </c>
    </row>
    <row r="440" spans="2:19" x14ac:dyDescent="0.2">
      <c r="B440">
        <v>106.6666666666667</v>
      </c>
      <c r="C440">
        <v>40</v>
      </c>
      <c r="D440">
        <v>20</v>
      </c>
      <c r="E440">
        <v>0.8</v>
      </c>
      <c r="F440">
        <v>0.75</v>
      </c>
      <c r="G440">
        <v>65</v>
      </c>
      <c r="H440">
        <v>13</v>
      </c>
      <c r="I440">
        <v>0.29347791200000001</v>
      </c>
      <c r="J440">
        <v>1229.6475700000001</v>
      </c>
      <c r="K440">
        <v>327.85249900000002</v>
      </c>
      <c r="L440">
        <v>106.689656</v>
      </c>
      <c r="M440">
        <v>22330.7441</v>
      </c>
      <c r="N440">
        <v>42.091341399999997</v>
      </c>
      <c r="O440">
        <v>8589.3554199999999</v>
      </c>
      <c r="P440">
        <f t="shared" si="25"/>
        <v>3.7506121617209329</v>
      </c>
      <c r="Q440" s="9">
        <f t="shared" si="24"/>
        <v>-2.1552499999968327E-4</v>
      </c>
      <c r="R440" t="b">
        <f t="shared" si="26"/>
        <v>1</v>
      </c>
      <c r="S440" t="b">
        <f t="shared" si="27"/>
        <v>0</v>
      </c>
    </row>
    <row r="441" spans="2:19" x14ac:dyDescent="0.2">
      <c r="B441">
        <v>106.6666666666667</v>
      </c>
      <c r="C441">
        <v>40</v>
      </c>
      <c r="D441">
        <v>20</v>
      </c>
      <c r="E441">
        <v>0.8</v>
      </c>
      <c r="F441">
        <v>0.75</v>
      </c>
      <c r="G441">
        <v>65</v>
      </c>
      <c r="H441">
        <v>14</v>
      </c>
      <c r="I441">
        <v>0.26711405599999999</v>
      </c>
      <c r="J441">
        <v>1381.5379600000001</v>
      </c>
      <c r="K441">
        <v>407.997637</v>
      </c>
      <c r="L441">
        <v>106.727304</v>
      </c>
      <c r="M441">
        <v>20587.731400000001</v>
      </c>
      <c r="N441">
        <v>34.831518199999998</v>
      </c>
      <c r="O441">
        <v>7512.3852699999998</v>
      </c>
      <c r="P441">
        <f t="shared" si="25"/>
        <v>3.3861420623865039</v>
      </c>
      <c r="Q441" s="9">
        <f t="shared" si="24"/>
        <v>-5.6847499999972389E-4</v>
      </c>
      <c r="R441" t="b">
        <f t="shared" si="26"/>
        <v>1</v>
      </c>
      <c r="S441" t="b">
        <f t="shared" si="27"/>
        <v>0</v>
      </c>
    </row>
    <row r="442" spans="2:19" x14ac:dyDescent="0.2">
      <c r="B442">
        <v>106.6666666666667</v>
      </c>
      <c r="C442">
        <v>40</v>
      </c>
      <c r="D442">
        <v>20</v>
      </c>
      <c r="E442">
        <v>0.8</v>
      </c>
      <c r="F442">
        <v>0.75</v>
      </c>
      <c r="G442">
        <v>65</v>
      </c>
      <c r="H442">
        <v>15</v>
      </c>
      <c r="I442">
        <v>0.24326923</v>
      </c>
      <c r="J442">
        <v>1561.32512</v>
      </c>
      <c r="K442">
        <v>517.65227600000003</v>
      </c>
      <c r="L442">
        <v>106.624743</v>
      </c>
      <c r="M442">
        <v>18097.713299999999</v>
      </c>
      <c r="N442">
        <v>26.665194700000001</v>
      </c>
      <c r="O442">
        <v>6385.8384299999998</v>
      </c>
      <c r="P442">
        <f t="shared" si="25"/>
        <v>3.016165855706582</v>
      </c>
      <c r="Q442" s="9">
        <f t="shared" si="24"/>
        <v>3.9303437500035608E-4</v>
      </c>
      <c r="R442" t="b">
        <f t="shared" si="26"/>
        <v>1</v>
      </c>
      <c r="S442" t="b">
        <f t="shared" si="27"/>
        <v>0</v>
      </c>
    </row>
    <row r="443" spans="2:19" x14ac:dyDescent="0.2">
      <c r="B443">
        <v>106.6666666666667</v>
      </c>
      <c r="C443">
        <v>40</v>
      </c>
      <c r="D443">
        <v>20</v>
      </c>
      <c r="E443">
        <v>0.8</v>
      </c>
      <c r="F443">
        <v>0.75</v>
      </c>
      <c r="G443">
        <v>70</v>
      </c>
      <c r="H443">
        <v>5</v>
      </c>
      <c r="I443">
        <v>0.64279574799999994</v>
      </c>
      <c r="J443">
        <v>487.76563800000002</v>
      </c>
      <c r="K443">
        <v>-120.571248</v>
      </c>
      <c r="L443">
        <v>106.64886</v>
      </c>
      <c r="M443">
        <v>12744.174300000001</v>
      </c>
      <c r="N443">
        <v>133.222838</v>
      </c>
      <c r="O443">
        <v>16678.992900000001</v>
      </c>
      <c r="P443">
        <f t="shared" si="25"/>
        <v>100000000</v>
      </c>
      <c r="Q443" s="9">
        <f t="shared" si="24"/>
        <v>1.669375000003192E-4</v>
      </c>
      <c r="R443" t="b">
        <f t="shared" si="26"/>
        <v>1</v>
      </c>
      <c r="S443" t="b">
        <f t="shared" si="27"/>
        <v>0</v>
      </c>
    </row>
    <row r="444" spans="2:19" x14ac:dyDescent="0.2">
      <c r="B444">
        <v>106.6666666666667</v>
      </c>
      <c r="C444">
        <v>40</v>
      </c>
      <c r="D444">
        <v>20</v>
      </c>
      <c r="E444">
        <v>0.8</v>
      </c>
      <c r="F444">
        <v>0.75</v>
      </c>
      <c r="G444">
        <v>70</v>
      </c>
      <c r="H444">
        <v>6</v>
      </c>
      <c r="I444">
        <v>0.49823548200000001</v>
      </c>
      <c r="J444">
        <v>633.25528699999995</v>
      </c>
      <c r="K444">
        <v>-83.819812900000002</v>
      </c>
      <c r="L444">
        <v>106.698008</v>
      </c>
      <c r="M444">
        <v>14287.985500000001</v>
      </c>
      <c r="N444">
        <v>116.22239500000001</v>
      </c>
      <c r="O444">
        <v>15834.7829</v>
      </c>
      <c r="P444">
        <f t="shared" si="25"/>
        <v>100000000</v>
      </c>
      <c r="Q444" s="9">
        <f t="shared" si="24"/>
        <v>-2.9382499999970325E-4</v>
      </c>
      <c r="R444" t="b">
        <f t="shared" si="26"/>
        <v>1</v>
      </c>
      <c r="S444" t="b">
        <f t="shared" si="27"/>
        <v>0</v>
      </c>
    </row>
    <row r="445" spans="2:19" x14ac:dyDescent="0.2">
      <c r="B445">
        <v>106.6666666666667</v>
      </c>
      <c r="C445">
        <v>40</v>
      </c>
      <c r="D445">
        <v>20</v>
      </c>
      <c r="E445">
        <v>0.8</v>
      </c>
      <c r="F445">
        <v>0.75</v>
      </c>
      <c r="G445">
        <v>70</v>
      </c>
      <c r="H445">
        <v>7</v>
      </c>
      <c r="I445">
        <v>0.42574078300000001</v>
      </c>
      <c r="J445">
        <v>748.45989899999995</v>
      </c>
      <c r="K445">
        <v>-42.449993499999998</v>
      </c>
      <c r="L445">
        <v>106.583629</v>
      </c>
      <c r="M445">
        <v>15806.8966</v>
      </c>
      <c r="N445">
        <v>101.725421</v>
      </c>
      <c r="O445">
        <v>14959.794599999999</v>
      </c>
      <c r="P445">
        <f t="shared" si="25"/>
        <v>100000000</v>
      </c>
      <c r="Q445" s="9">
        <f t="shared" si="24"/>
        <v>7.7847812500029233E-4</v>
      </c>
      <c r="R445" t="b">
        <f t="shared" si="26"/>
        <v>1</v>
      </c>
      <c r="S445" t="b">
        <f t="shared" si="27"/>
        <v>0</v>
      </c>
    </row>
    <row r="446" spans="2:19" x14ac:dyDescent="0.2">
      <c r="B446">
        <v>106.6666666666667</v>
      </c>
      <c r="C446">
        <v>40</v>
      </c>
      <c r="D446">
        <v>20</v>
      </c>
      <c r="E446">
        <v>0.8</v>
      </c>
      <c r="F446">
        <v>0.75</v>
      </c>
      <c r="G446">
        <v>70</v>
      </c>
      <c r="H446">
        <v>8</v>
      </c>
      <c r="I446">
        <v>0.38601411200000002</v>
      </c>
      <c r="J446">
        <v>844.06523300000003</v>
      </c>
      <c r="K446">
        <v>5.0085484999999998</v>
      </c>
      <c r="L446">
        <v>106.661826</v>
      </c>
      <c r="M446">
        <v>17325.8076</v>
      </c>
      <c r="N446">
        <v>89.359626500000005</v>
      </c>
      <c r="O446">
        <v>14055.635</v>
      </c>
      <c r="P446">
        <f t="shared" si="25"/>
        <v>168.52491954505382</v>
      </c>
      <c r="Q446" s="9">
        <f t="shared" si="24"/>
        <v>4.5381250000264812E-5</v>
      </c>
      <c r="R446" t="b">
        <f t="shared" si="26"/>
        <v>1</v>
      </c>
      <c r="S446" t="b">
        <f t="shared" si="27"/>
        <v>0</v>
      </c>
    </row>
    <row r="447" spans="2:19" x14ac:dyDescent="0.2">
      <c r="B447">
        <v>106.6666666666667</v>
      </c>
      <c r="C447">
        <v>40</v>
      </c>
      <c r="D447">
        <v>20</v>
      </c>
      <c r="E447">
        <v>0.8</v>
      </c>
      <c r="F447">
        <v>0.75</v>
      </c>
      <c r="G447">
        <v>70</v>
      </c>
      <c r="H447">
        <v>9</v>
      </c>
      <c r="I447">
        <v>0.35912022900000001</v>
      </c>
      <c r="J447">
        <v>925.23038799999995</v>
      </c>
      <c r="K447">
        <v>56.817476900000003</v>
      </c>
      <c r="L447">
        <v>106.65348899999999</v>
      </c>
      <c r="M447">
        <v>18745.117999999999</v>
      </c>
      <c r="N447">
        <v>78.752721600000001</v>
      </c>
      <c r="O447">
        <v>13123.9113</v>
      </c>
      <c r="P447">
        <f t="shared" si="25"/>
        <v>16.284256860409794</v>
      </c>
      <c r="Q447" s="9">
        <f t="shared" si="24"/>
        <v>1.235406250003734E-4</v>
      </c>
      <c r="R447" t="b">
        <f t="shared" si="26"/>
        <v>1</v>
      </c>
      <c r="S447" t="b">
        <f t="shared" si="27"/>
        <v>0</v>
      </c>
    </row>
    <row r="448" spans="2:19" x14ac:dyDescent="0.2">
      <c r="B448">
        <v>106.6666666666667</v>
      </c>
      <c r="C448">
        <v>40</v>
      </c>
      <c r="D448">
        <v>20</v>
      </c>
      <c r="E448">
        <v>0.8</v>
      </c>
      <c r="F448">
        <v>0.75</v>
      </c>
      <c r="G448">
        <v>70</v>
      </c>
      <c r="H448">
        <v>10</v>
      </c>
      <c r="I448">
        <v>0.33923996699999998</v>
      </c>
      <c r="J448">
        <v>998.05357100000003</v>
      </c>
      <c r="K448">
        <v>111.68929900000001</v>
      </c>
      <c r="L448">
        <v>106.648156</v>
      </c>
      <c r="M448">
        <v>20039.9274</v>
      </c>
      <c r="N448">
        <v>69.532415999999998</v>
      </c>
      <c r="O448">
        <v>12166.230799999999</v>
      </c>
      <c r="P448">
        <f t="shared" si="25"/>
        <v>8.9359820496321678</v>
      </c>
      <c r="Q448" s="9">
        <f t="shared" si="24"/>
        <v>1.7353750000030914E-4</v>
      </c>
      <c r="R448" t="b">
        <f t="shared" si="26"/>
        <v>1</v>
      </c>
      <c r="S448" t="b">
        <f t="shared" si="27"/>
        <v>0</v>
      </c>
    </row>
    <row r="449" spans="2:19" x14ac:dyDescent="0.2">
      <c r="B449">
        <v>106.6666666666667</v>
      </c>
      <c r="C449">
        <v>40</v>
      </c>
      <c r="D449">
        <v>20</v>
      </c>
      <c r="E449">
        <v>0.8</v>
      </c>
      <c r="F449">
        <v>0.75</v>
      </c>
      <c r="G449">
        <v>70</v>
      </c>
      <c r="H449">
        <v>11</v>
      </c>
      <c r="I449">
        <v>0.32244388699999998</v>
      </c>
      <c r="J449">
        <v>1069.8998300000001</v>
      </c>
      <c r="K449">
        <v>170.17491000000001</v>
      </c>
      <c r="L449">
        <v>106.66984100000001</v>
      </c>
      <c r="M449">
        <v>21135.535400000001</v>
      </c>
      <c r="N449">
        <v>61.326419700000002</v>
      </c>
      <c r="O449">
        <v>11184.200500000001</v>
      </c>
      <c r="P449">
        <f t="shared" si="25"/>
        <v>6.2870597669186372</v>
      </c>
      <c r="Q449" s="9">
        <f t="shared" si="24"/>
        <v>-2.9759374999738233E-5</v>
      </c>
      <c r="R449" t="b">
        <f t="shared" si="26"/>
        <v>1</v>
      </c>
      <c r="S449" t="b">
        <f t="shared" si="27"/>
        <v>0</v>
      </c>
    </row>
    <row r="450" spans="2:19" x14ac:dyDescent="0.2">
      <c r="B450">
        <v>106.6666666666667</v>
      </c>
      <c r="C450">
        <v>40</v>
      </c>
      <c r="D450">
        <v>20</v>
      </c>
      <c r="E450">
        <v>0.8</v>
      </c>
      <c r="F450">
        <v>0.75</v>
      </c>
      <c r="G450">
        <v>70</v>
      </c>
      <c r="H450">
        <v>12</v>
      </c>
      <c r="I450">
        <v>0.306719352</v>
      </c>
      <c r="J450">
        <v>1146.24056</v>
      </c>
      <c r="K450">
        <v>232.50609800000001</v>
      </c>
      <c r="L450">
        <v>106.65874100000001</v>
      </c>
      <c r="M450">
        <v>21882.540799999999</v>
      </c>
      <c r="N450">
        <v>53.7624426</v>
      </c>
      <c r="O450">
        <v>10179.4275</v>
      </c>
      <c r="P450">
        <f t="shared" si="25"/>
        <v>4.929937622539259</v>
      </c>
      <c r="Q450" s="9">
        <f t="shared" si="24"/>
        <v>7.430312500025236E-5</v>
      </c>
      <c r="R450" t="b">
        <f t="shared" si="26"/>
        <v>1</v>
      </c>
      <c r="S450" t="b">
        <f t="shared" si="27"/>
        <v>0</v>
      </c>
    </row>
    <row r="451" spans="2:19" x14ac:dyDescent="0.2">
      <c r="B451">
        <v>106.6666666666667</v>
      </c>
      <c r="C451">
        <v>40</v>
      </c>
      <c r="D451">
        <v>20</v>
      </c>
      <c r="E451">
        <v>0.8</v>
      </c>
      <c r="F451">
        <v>0.75</v>
      </c>
      <c r="G451">
        <v>70</v>
      </c>
      <c r="H451">
        <v>13</v>
      </c>
      <c r="I451">
        <v>0.29017693300000003</v>
      </c>
      <c r="J451">
        <v>1235.49036</v>
      </c>
      <c r="K451">
        <v>299.81791299999998</v>
      </c>
      <c r="L451">
        <v>106.64309</v>
      </c>
      <c r="M451">
        <v>22081.742300000002</v>
      </c>
      <c r="N451">
        <v>46.468194699999998</v>
      </c>
      <c r="O451">
        <v>9153.5191799999993</v>
      </c>
      <c r="P451">
        <f t="shared" si="25"/>
        <v>4.1208023484574126</v>
      </c>
      <c r="Q451" s="9">
        <f t="shared" ref="Q451:Q514" si="28">(B451-L451)/B451</f>
        <v>2.2103125000030304E-4</v>
      </c>
      <c r="R451" t="b">
        <f t="shared" si="26"/>
        <v>1</v>
      </c>
      <c r="S451" t="b">
        <f t="shared" si="27"/>
        <v>0</v>
      </c>
    </row>
    <row r="452" spans="2:19" x14ac:dyDescent="0.2">
      <c r="B452">
        <v>106.6666666666667</v>
      </c>
      <c r="C452">
        <v>40</v>
      </c>
      <c r="D452">
        <v>20</v>
      </c>
      <c r="E452">
        <v>0.8</v>
      </c>
      <c r="F452">
        <v>0.75</v>
      </c>
      <c r="G452">
        <v>70</v>
      </c>
      <c r="H452">
        <v>14</v>
      </c>
      <c r="I452">
        <v>0.270857607</v>
      </c>
      <c r="J452">
        <v>1351.9239299999999</v>
      </c>
      <c r="K452">
        <v>375.74527499999999</v>
      </c>
      <c r="L452">
        <v>106.72022200000001</v>
      </c>
      <c r="M452">
        <v>21484.137900000002</v>
      </c>
      <c r="N452">
        <v>39.071385999999997</v>
      </c>
      <c r="O452">
        <v>8108.0825100000002</v>
      </c>
      <c r="P452">
        <f t="shared" ref="P452:P515" si="29">IF(K452&gt;0, J452/K452, 100000000)</f>
        <v>3.5979798548364976</v>
      </c>
      <c r="Q452" s="9">
        <f t="shared" si="28"/>
        <v>-5.020812499997527E-4</v>
      </c>
      <c r="R452" t="b">
        <f t="shared" ref="R452:R515" si="30">ABS(Q452)&lt;0.02</f>
        <v>1</v>
      </c>
      <c r="S452" t="b">
        <f t="shared" ref="S452:S515" si="31">(P452="")</f>
        <v>0</v>
      </c>
    </row>
    <row r="453" spans="2:19" x14ac:dyDescent="0.2">
      <c r="B453">
        <v>106.6666666666667</v>
      </c>
      <c r="C453">
        <v>40</v>
      </c>
      <c r="D453">
        <v>20</v>
      </c>
      <c r="E453">
        <v>0.8</v>
      </c>
      <c r="F453">
        <v>0.75</v>
      </c>
      <c r="G453">
        <v>70</v>
      </c>
      <c r="H453">
        <v>15</v>
      </c>
      <c r="I453">
        <v>0.249292239</v>
      </c>
      <c r="J453">
        <v>1505.4784</v>
      </c>
      <c r="K453">
        <v>467.91641700000002</v>
      </c>
      <c r="L453">
        <v>106.74122800000001</v>
      </c>
      <c r="M453">
        <v>19890.526300000001</v>
      </c>
      <c r="N453">
        <v>31.199726299999998</v>
      </c>
      <c r="O453">
        <v>7044.72469</v>
      </c>
      <c r="P453">
        <f t="shared" si="29"/>
        <v>3.2174088048720888</v>
      </c>
      <c r="Q453" s="9">
        <f t="shared" si="28"/>
        <v>-6.990124999997514E-4</v>
      </c>
      <c r="R453" t="b">
        <f t="shared" si="30"/>
        <v>1</v>
      </c>
      <c r="S453" t="b">
        <f t="shared" si="31"/>
        <v>0</v>
      </c>
    </row>
    <row r="454" spans="2:19" x14ac:dyDescent="0.2">
      <c r="B454">
        <v>106.6666666666667</v>
      </c>
      <c r="C454">
        <v>40</v>
      </c>
      <c r="D454">
        <v>20</v>
      </c>
      <c r="E454">
        <v>0.8</v>
      </c>
      <c r="F454">
        <v>0.75</v>
      </c>
      <c r="G454">
        <v>75</v>
      </c>
      <c r="H454">
        <v>5</v>
      </c>
      <c r="I454">
        <v>0.71718943599999996</v>
      </c>
      <c r="J454">
        <v>434.53693399999997</v>
      </c>
      <c r="K454">
        <v>-166.786654</v>
      </c>
      <c r="L454">
        <v>106.75319399999999</v>
      </c>
      <c r="M454">
        <v>11399.5645</v>
      </c>
      <c r="N454">
        <v>148.134795</v>
      </c>
      <c r="O454">
        <v>16963.3478</v>
      </c>
      <c r="P454">
        <f t="shared" si="29"/>
        <v>100000000</v>
      </c>
      <c r="Q454" s="9">
        <f t="shared" si="28"/>
        <v>-8.1119374999962771E-4</v>
      </c>
      <c r="R454" t="b">
        <f t="shared" si="30"/>
        <v>1</v>
      </c>
      <c r="S454" t="b">
        <f t="shared" si="31"/>
        <v>0</v>
      </c>
    </row>
    <row r="455" spans="2:19" x14ac:dyDescent="0.2">
      <c r="B455">
        <v>106.6666666666667</v>
      </c>
      <c r="C455">
        <v>40</v>
      </c>
      <c r="D455">
        <v>20</v>
      </c>
      <c r="E455">
        <v>0.8</v>
      </c>
      <c r="F455">
        <v>0.75</v>
      </c>
      <c r="G455">
        <v>75</v>
      </c>
      <c r="H455">
        <v>6</v>
      </c>
      <c r="I455">
        <v>0.533563126</v>
      </c>
      <c r="J455">
        <v>589.16452200000003</v>
      </c>
      <c r="K455">
        <v>-130.11868899999999</v>
      </c>
      <c r="L455">
        <v>106.615044</v>
      </c>
      <c r="M455">
        <v>12843.775</v>
      </c>
      <c r="N455">
        <v>129.663229</v>
      </c>
      <c r="O455">
        <v>16237.4689</v>
      </c>
      <c r="P455">
        <f t="shared" si="29"/>
        <v>100000000</v>
      </c>
      <c r="Q455" s="9">
        <f t="shared" si="28"/>
        <v>4.8396250000033432E-4</v>
      </c>
      <c r="R455" t="b">
        <f t="shared" si="30"/>
        <v>1</v>
      </c>
      <c r="S455" t="b">
        <f t="shared" si="31"/>
        <v>0</v>
      </c>
    </row>
    <row r="456" spans="2:19" x14ac:dyDescent="0.2">
      <c r="B456">
        <v>106.6666666666667</v>
      </c>
      <c r="C456">
        <v>40</v>
      </c>
      <c r="D456">
        <v>20</v>
      </c>
      <c r="E456">
        <v>0.8</v>
      </c>
      <c r="F456">
        <v>0.75</v>
      </c>
      <c r="G456">
        <v>75</v>
      </c>
      <c r="H456">
        <v>7</v>
      </c>
      <c r="I456">
        <v>0.42871842100000002</v>
      </c>
      <c r="J456">
        <v>738.11755200000005</v>
      </c>
      <c r="K456">
        <v>-85.654215800000003</v>
      </c>
      <c r="L456">
        <v>106.60965</v>
      </c>
      <c r="M456">
        <v>14312.885700000001</v>
      </c>
      <c r="N456">
        <v>113.570556</v>
      </c>
      <c r="O456">
        <v>15432.9133</v>
      </c>
      <c r="P456">
        <f t="shared" si="29"/>
        <v>100000000</v>
      </c>
      <c r="Q456" s="9">
        <f t="shared" si="28"/>
        <v>5.3453125000029172E-4</v>
      </c>
      <c r="R456" t="b">
        <f t="shared" si="30"/>
        <v>1</v>
      </c>
      <c r="S456" t="b">
        <f t="shared" si="31"/>
        <v>0</v>
      </c>
    </row>
    <row r="457" spans="2:19" x14ac:dyDescent="0.2">
      <c r="B457">
        <v>106.6666666666667</v>
      </c>
      <c r="C457">
        <v>40</v>
      </c>
      <c r="D457">
        <v>20</v>
      </c>
      <c r="E457">
        <v>0.8</v>
      </c>
      <c r="F457">
        <v>0.75</v>
      </c>
      <c r="G457">
        <v>75</v>
      </c>
      <c r="H457">
        <v>8</v>
      </c>
      <c r="I457">
        <v>0.37508900899999997</v>
      </c>
      <c r="J457">
        <v>856.31413099999997</v>
      </c>
      <c r="K457">
        <v>-36.700862600000001</v>
      </c>
      <c r="L457">
        <v>106.635341</v>
      </c>
      <c r="M457">
        <v>15781.9964</v>
      </c>
      <c r="N457">
        <v>99.561657199999999</v>
      </c>
      <c r="O457">
        <v>14562.473900000001</v>
      </c>
      <c r="P457">
        <f t="shared" si="29"/>
        <v>100000000</v>
      </c>
      <c r="Q457" s="9">
        <f t="shared" si="28"/>
        <v>2.9367812500034055E-4</v>
      </c>
      <c r="R457" t="b">
        <f t="shared" si="30"/>
        <v>1</v>
      </c>
      <c r="S457" t="b">
        <f t="shared" si="31"/>
        <v>0</v>
      </c>
    </row>
    <row r="458" spans="2:19" x14ac:dyDescent="0.2">
      <c r="B458">
        <v>106.6666666666667</v>
      </c>
      <c r="C458">
        <v>40</v>
      </c>
      <c r="D458">
        <v>20</v>
      </c>
      <c r="E458">
        <v>0.8</v>
      </c>
      <c r="F458">
        <v>0.75</v>
      </c>
      <c r="G458">
        <v>75</v>
      </c>
      <c r="H458">
        <v>9</v>
      </c>
      <c r="I458">
        <v>0.34597040600000001</v>
      </c>
      <c r="J458">
        <v>949.61976200000004</v>
      </c>
      <c r="K458">
        <v>17.163865000000001</v>
      </c>
      <c r="L458">
        <v>106.58019899999999</v>
      </c>
      <c r="M458">
        <v>17201.306700000001</v>
      </c>
      <c r="N458">
        <v>87.341412000000005</v>
      </c>
      <c r="O458">
        <v>13638.943600000001</v>
      </c>
      <c r="P458">
        <f t="shared" si="29"/>
        <v>55.32668556878069</v>
      </c>
      <c r="Q458" s="9">
        <f t="shared" si="28"/>
        <v>8.1063437500037392E-4</v>
      </c>
      <c r="R458" t="b">
        <f t="shared" si="30"/>
        <v>1</v>
      </c>
      <c r="S458" t="b">
        <f t="shared" si="31"/>
        <v>0</v>
      </c>
    </row>
    <row r="459" spans="2:19" x14ac:dyDescent="0.2">
      <c r="B459">
        <v>106.6666666666667</v>
      </c>
      <c r="C459">
        <v>40</v>
      </c>
      <c r="D459">
        <v>20</v>
      </c>
      <c r="E459">
        <v>0.8</v>
      </c>
      <c r="F459">
        <v>0.75</v>
      </c>
      <c r="G459">
        <v>75</v>
      </c>
      <c r="H459">
        <v>10</v>
      </c>
      <c r="I459">
        <v>0.32469705199999999</v>
      </c>
      <c r="J459">
        <v>1033.4933900000001</v>
      </c>
      <c r="K459">
        <v>77.177984100000003</v>
      </c>
      <c r="L459">
        <v>106.75520899999999</v>
      </c>
      <c r="M459">
        <v>18595.716899999999</v>
      </c>
      <c r="N459">
        <v>76.614699999999999</v>
      </c>
      <c r="O459">
        <v>12675.1152</v>
      </c>
      <c r="P459">
        <f t="shared" si="29"/>
        <v>13.391038934897498</v>
      </c>
      <c r="Q459" s="9">
        <f t="shared" si="28"/>
        <v>-8.3008437499962871E-4</v>
      </c>
      <c r="R459" t="b">
        <f t="shared" si="30"/>
        <v>1</v>
      </c>
      <c r="S459" t="b">
        <f t="shared" si="31"/>
        <v>0</v>
      </c>
    </row>
    <row r="460" spans="2:19" x14ac:dyDescent="0.2">
      <c r="B460">
        <v>106.6666666666667</v>
      </c>
      <c r="C460">
        <v>40</v>
      </c>
      <c r="D460">
        <v>20</v>
      </c>
      <c r="E460">
        <v>0.8</v>
      </c>
      <c r="F460">
        <v>0.75</v>
      </c>
      <c r="G460">
        <v>75</v>
      </c>
      <c r="H460">
        <v>11</v>
      </c>
      <c r="I460">
        <v>0.310006491</v>
      </c>
      <c r="J460">
        <v>1104.4147499999999</v>
      </c>
      <c r="K460">
        <v>139.22121899999999</v>
      </c>
      <c r="L460">
        <v>106.70439500000001</v>
      </c>
      <c r="M460">
        <v>19840.725999999999</v>
      </c>
      <c r="N460">
        <v>67.086400999999995</v>
      </c>
      <c r="O460">
        <v>11683.7816</v>
      </c>
      <c r="P460">
        <f t="shared" si="29"/>
        <v>7.9328047687903087</v>
      </c>
      <c r="Q460" s="9">
        <f t="shared" si="28"/>
        <v>-3.5370312499973791E-4</v>
      </c>
      <c r="R460" t="b">
        <f t="shared" si="30"/>
        <v>1</v>
      </c>
      <c r="S460" t="b">
        <f t="shared" si="31"/>
        <v>0</v>
      </c>
    </row>
    <row r="461" spans="2:19" x14ac:dyDescent="0.2">
      <c r="B461">
        <v>106.6666666666667</v>
      </c>
      <c r="C461">
        <v>40</v>
      </c>
      <c r="D461">
        <v>20</v>
      </c>
      <c r="E461">
        <v>0.8</v>
      </c>
      <c r="F461">
        <v>0.75</v>
      </c>
      <c r="G461">
        <v>75</v>
      </c>
      <c r="H461">
        <v>12</v>
      </c>
      <c r="I461">
        <v>0.29775830599999997</v>
      </c>
      <c r="J461">
        <v>1173.0165999999999</v>
      </c>
      <c r="K461">
        <v>204.841892</v>
      </c>
      <c r="L461">
        <v>106.679177</v>
      </c>
      <c r="M461">
        <v>20936.333999999999</v>
      </c>
      <c r="N461">
        <v>58.461394800000001</v>
      </c>
      <c r="O461">
        <v>10677.735699999999</v>
      </c>
      <c r="P461">
        <f t="shared" si="29"/>
        <v>5.7264487676182956</v>
      </c>
      <c r="Q461" s="9">
        <f t="shared" si="28"/>
        <v>-1.172843749996488E-4</v>
      </c>
      <c r="R461" t="b">
        <f t="shared" si="30"/>
        <v>1</v>
      </c>
      <c r="S461" t="b">
        <f t="shared" si="31"/>
        <v>0</v>
      </c>
    </row>
    <row r="462" spans="2:19" x14ac:dyDescent="0.2">
      <c r="B462">
        <v>106.6666666666667</v>
      </c>
      <c r="C462">
        <v>40</v>
      </c>
      <c r="D462">
        <v>20</v>
      </c>
      <c r="E462">
        <v>0.8</v>
      </c>
      <c r="F462">
        <v>0.75</v>
      </c>
      <c r="G462">
        <v>75</v>
      </c>
      <c r="H462">
        <v>13</v>
      </c>
      <c r="I462">
        <v>0.28646492499999998</v>
      </c>
      <c r="J462">
        <v>1243.9557600000001</v>
      </c>
      <c r="K462">
        <v>274.14617600000003</v>
      </c>
      <c r="L462">
        <v>106.633088</v>
      </c>
      <c r="M462">
        <v>21782.9401</v>
      </c>
      <c r="N462">
        <v>50.444561</v>
      </c>
      <c r="O462">
        <v>9669.7703899999997</v>
      </c>
      <c r="P462">
        <f t="shared" si="29"/>
        <v>4.5375637849495298</v>
      </c>
      <c r="Q462" s="9">
        <f t="shared" si="28"/>
        <v>3.1480000000030364E-4</v>
      </c>
      <c r="R462" t="b">
        <f t="shared" si="30"/>
        <v>1</v>
      </c>
      <c r="S462" t="b">
        <f t="shared" si="31"/>
        <v>0</v>
      </c>
    </row>
    <row r="463" spans="2:19" x14ac:dyDescent="0.2">
      <c r="B463">
        <v>106.6666666666667</v>
      </c>
      <c r="C463">
        <v>40</v>
      </c>
      <c r="D463">
        <v>20</v>
      </c>
      <c r="E463">
        <v>0.8</v>
      </c>
      <c r="F463">
        <v>0.75</v>
      </c>
      <c r="G463">
        <v>75</v>
      </c>
      <c r="H463">
        <v>14</v>
      </c>
      <c r="I463">
        <v>0.27481778299999998</v>
      </c>
      <c r="J463">
        <v>1323.54862</v>
      </c>
      <c r="K463">
        <v>348.14145200000002</v>
      </c>
      <c r="L463">
        <v>106.617728</v>
      </c>
      <c r="M463">
        <v>22280.943800000001</v>
      </c>
      <c r="N463">
        <v>42.740779400000001</v>
      </c>
      <c r="O463">
        <v>8672.6785999999993</v>
      </c>
      <c r="P463">
        <f t="shared" si="29"/>
        <v>3.801755327888964</v>
      </c>
      <c r="Q463" s="9">
        <f t="shared" si="28"/>
        <v>4.5880000000031435E-4</v>
      </c>
      <c r="R463" t="b">
        <f t="shared" si="30"/>
        <v>1</v>
      </c>
      <c r="S463" t="b">
        <f t="shared" si="31"/>
        <v>0</v>
      </c>
    </row>
    <row r="464" spans="2:19" x14ac:dyDescent="0.2">
      <c r="B464">
        <v>106.6666666666667</v>
      </c>
      <c r="C464">
        <v>40</v>
      </c>
      <c r="D464">
        <v>20</v>
      </c>
      <c r="E464">
        <v>0.8</v>
      </c>
      <c r="F464">
        <v>0.75</v>
      </c>
      <c r="G464">
        <v>75</v>
      </c>
      <c r="H464">
        <v>15</v>
      </c>
      <c r="I464">
        <v>0.26238276900000002</v>
      </c>
      <c r="J464">
        <v>1416.202</v>
      </c>
      <c r="K464">
        <v>428.34092800000002</v>
      </c>
      <c r="L464">
        <v>106.610505</v>
      </c>
      <c r="M464">
        <v>22330.7441</v>
      </c>
      <c r="N464">
        <v>35.054929700000002</v>
      </c>
      <c r="O464">
        <v>7699.2531799999997</v>
      </c>
      <c r="P464">
        <f t="shared" si="29"/>
        <v>3.3062495489574135</v>
      </c>
      <c r="Q464" s="9">
        <f t="shared" si="28"/>
        <v>5.2651562500027871E-4</v>
      </c>
      <c r="R464" t="b">
        <f t="shared" si="30"/>
        <v>1</v>
      </c>
      <c r="S464" t="b">
        <f t="shared" si="31"/>
        <v>0</v>
      </c>
    </row>
    <row r="465" spans="2:19" x14ac:dyDescent="0.2">
      <c r="B465">
        <v>111.1111111111111</v>
      </c>
      <c r="C465">
        <v>40</v>
      </c>
      <c r="D465">
        <v>20</v>
      </c>
      <c r="E465">
        <v>0.8</v>
      </c>
      <c r="F465">
        <v>0.75</v>
      </c>
      <c r="G465">
        <v>50</v>
      </c>
      <c r="H465">
        <v>5</v>
      </c>
      <c r="I465">
        <v>0.67682065999999996</v>
      </c>
      <c r="J465">
        <v>478.85637800000001</v>
      </c>
      <c r="K465">
        <v>33.164461799999998</v>
      </c>
      <c r="L465">
        <v>111.079881</v>
      </c>
      <c r="M465">
        <v>21185.335800000001</v>
      </c>
      <c r="N465">
        <v>81.1935687</v>
      </c>
      <c r="O465">
        <v>14237.492399999999</v>
      </c>
      <c r="P465">
        <f t="shared" si="29"/>
        <v>14.438840614624418</v>
      </c>
      <c r="Q465" s="9">
        <f t="shared" si="28"/>
        <v>2.8107099999989774E-4</v>
      </c>
      <c r="R465" t="b">
        <f t="shared" si="30"/>
        <v>1</v>
      </c>
      <c r="S465" t="b">
        <f t="shared" si="31"/>
        <v>0</v>
      </c>
    </row>
    <row r="466" spans="2:19" x14ac:dyDescent="0.2">
      <c r="B466">
        <v>111.1111111111111</v>
      </c>
      <c r="C466">
        <v>40</v>
      </c>
      <c r="D466">
        <v>20</v>
      </c>
      <c r="E466">
        <v>0.8</v>
      </c>
      <c r="F466">
        <v>0.75</v>
      </c>
      <c r="G466">
        <v>50</v>
      </c>
      <c r="H466">
        <v>6</v>
      </c>
      <c r="I466">
        <v>0.60242764900000001</v>
      </c>
      <c r="J466">
        <v>547.32793900000001</v>
      </c>
      <c r="K466">
        <v>74.596027699999993</v>
      </c>
      <c r="L466">
        <v>111.209019</v>
      </c>
      <c r="M466">
        <v>23725.154299999998</v>
      </c>
      <c r="N466">
        <v>70.682146399999993</v>
      </c>
      <c r="O466">
        <v>13210.1808</v>
      </c>
      <c r="P466">
        <f t="shared" si="29"/>
        <v>7.3372263359808914</v>
      </c>
      <c r="Q466" s="9">
        <f t="shared" si="28"/>
        <v>-8.8117100000008016E-4</v>
      </c>
      <c r="R466" t="b">
        <f t="shared" si="30"/>
        <v>1</v>
      </c>
      <c r="S466" t="b">
        <f t="shared" si="31"/>
        <v>0</v>
      </c>
    </row>
    <row r="467" spans="2:19" x14ac:dyDescent="0.2">
      <c r="B467">
        <v>111.1111111111111</v>
      </c>
      <c r="C467">
        <v>40</v>
      </c>
      <c r="D467">
        <v>20</v>
      </c>
      <c r="E467">
        <v>0.8</v>
      </c>
      <c r="F467">
        <v>0.75</v>
      </c>
      <c r="G467">
        <v>50</v>
      </c>
      <c r="H467">
        <v>7</v>
      </c>
      <c r="I467">
        <v>0.55226619300000002</v>
      </c>
      <c r="J467">
        <v>607.36708099999998</v>
      </c>
      <c r="K467">
        <v>120.469289</v>
      </c>
      <c r="L467">
        <v>111.137714</v>
      </c>
      <c r="M467">
        <v>26314.773099999999</v>
      </c>
      <c r="N467">
        <v>62.184924500000001</v>
      </c>
      <c r="O467">
        <v>12239.3</v>
      </c>
      <c r="P467">
        <f t="shared" si="29"/>
        <v>5.0416756506299292</v>
      </c>
      <c r="Q467" s="9">
        <f t="shared" si="28"/>
        <v>-2.3942600000012251E-4</v>
      </c>
      <c r="R467" t="b">
        <f t="shared" si="30"/>
        <v>1</v>
      </c>
      <c r="S467" t="b">
        <f t="shared" si="31"/>
        <v>0</v>
      </c>
    </row>
    <row r="468" spans="2:19" x14ac:dyDescent="0.2">
      <c r="B468">
        <v>111.1111111111111</v>
      </c>
      <c r="C468">
        <v>40</v>
      </c>
      <c r="D468">
        <v>20</v>
      </c>
      <c r="E468">
        <v>0.8</v>
      </c>
      <c r="F468">
        <v>0.75</v>
      </c>
      <c r="G468">
        <v>50</v>
      </c>
      <c r="H468">
        <v>8</v>
      </c>
      <c r="I468">
        <v>0.51266835499999996</v>
      </c>
      <c r="J468">
        <v>665.74692600000003</v>
      </c>
      <c r="K468">
        <v>170.58532600000001</v>
      </c>
      <c r="L468">
        <v>111.07149099999999</v>
      </c>
      <c r="M468">
        <v>28804.791300000001</v>
      </c>
      <c r="N468">
        <v>55.220796800000002</v>
      </c>
      <c r="O468">
        <v>11307.1774</v>
      </c>
      <c r="P468">
        <f t="shared" si="29"/>
        <v>3.9027209526803026</v>
      </c>
      <c r="Q468" s="9">
        <f t="shared" si="28"/>
        <v>3.5658099999994879E-4</v>
      </c>
      <c r="R468" t="b">
        <f t="shared" si="30"/>
        <v>1</v>
      </c>
      <c r="S468" t="b">
        <f t="shared" si="31"/>
        <v>0</v>
      </c>
    </row>
    <row r="469" spans="2:19" x14ac:dyDescent="0.2">
      <c r="B469">
        <v>111.1111111111111</v>
      </c>
      <c r="C469">
        <v>40</v>
      </c>
      <c r="D469">
        <v>20</v>
      </c>
      <c r="E469">
        <v>0.8</v>
      </c>
      <c r="F469">
        <v>0.75</v>
      </c>
      <c r="G469">
        <v>50</v>
      </c>
      <c r="H469">
        <v>9</v>
      </c>
      <c r="I469">
        <v>0.49211873499999997</v>
      </c>
      <c r="J469">
        <v>703.69752200000005</v>
      </c>
      <c r="K469">
        <v>214.334261</v>
      </c>
      <c r="L469">
        <v>109.270308</v>
      </c>
      <c r="M469">
        <v>29999.987799999999</v>
      </c>
      <c r="N469">
        <v>49.308657400000001</v>
      </c>
      <c r="O469">
        <v>10396.1402</v>
      </c>
      <c r="P469">
        <f t="shared" si="29"/>
        <v>3.2831779609887008</v>
      </c>
      <c r="Q469" s="9">
        <f t="shared" si="28"/>
        <v>1.6567227999999903E-2</v>
      </c>
      <c r="R469" t="b">
        <f t="shared" si="30"/>
        <v>1</v>
      </c>
      <c r="S469" t="b">
        <f t="shared" si="31"/>
        <v>0</v>
      </c>
    </row>
    <row r="470" spans="2:19" x14ac:dyDescent="0.2">
      <c r="B470">
        <v>111.1111111111111</v>
      </c>
      <c r="C470">
        <v>40</v>
      </c>
      <c r="D470">
        <v>20</v>
      </c>
      <c r="E470">
        <v>0.8</v>
      </c>
      <c r="F470">
        <v>0.75</v>
      </c>
      <c r="G470">
        <v>50</v>
      </c>
      <c r="H470">
        <v>10</v>
      </c>
      <c r="I470">
        <v>0.47798410800000002</v>
      </c>
      <c r="J470">
        <v>733.77792899999997</v>
      </c>
      <c r="K470">
        <v>253.97475</v>
      </c>
      <c r="L470">
        <v>106.88591099999999</v>
      </c>
      <c r="M470">
        <v>29999.987799999999</v>
      </c>
      <c r="N470">
        <v>43.967399999999998</v>
      </c>
      <c r="O470">
        <v>9488.51548</v>
      </c>
      <c r="P470">
        <f t="shared" si="29"/>
        <v>2.8891766957148297</v>
      </c>
      <c r="Q470" s="9">
        <f t="shared" si="28"/>
        <v>3.8026800999999964E-2</v>
      </c>
      <c r="R470" t="b">
        <f t="shared" si="30"/>
        <v>0</v>
      </c>
      <c r="S470" t="b">
        <f t="shared" si="31"/>
        <v>0</v>
      </c>
    </row>
    <row r="471" spans="2:19" x14ac:dyDescent="0.2">
      <c r="B471">
        <v>111.1111111111111</v>
      </c>
      <c r="C471">
        <v>40</v>
      </c>
      <c r="D471">
        <v>20</v>
      </c>
      <c r="E471">
        <v>0.8</v>
      </c>
      <c r="F471">
        <v>0.75</v>
      </c>
      <c r="G471">
        <v>50</v>
      </c>
      <c r="H471">
        <v>11</v>
      </c>
      <c r="I471">
        <v>0.436590745</v>
      </c>
      <c r="J471">
        <v>817.10166900000002</v>
      </c>
      <c r="K471">
        <v>309.622863</v>
      </c>
      <c r="L471">
        <v>107.33321100000001</v>
      </c>
      <c r="M471">
        <v>29999.987799999999</v>
      </c>
      <c r="N471">
        <v>38.715918700000003</v>
      </c>
      <c r="O471">
        <v>8566.6305499999999</v>
      </c>
      <c r="P471">
        <f t="shared" si="29"/>
        <v>2.6390223935110373</v>
      </c>
      <c r="Q471" s="9">
        <f t="shared" si="28"/>
        <v>3.4001100999999853E-2</v>
      </c>
      <c r="R471" t="b">
        <f t="shared" si="30"/>
        <v>0</v>
      </c>
      <c r="S471" t="b">
        <f t="shared" si="31"/>
        <v>0</v>
      </c>
    </row>
    <row r="472" spans="2:19" x14ac:dyDescent="0.2">
      <c r="B472">
        <v>111.1111111111111</v>
      </c>
      <c r="C472">
        <v>40</v>
      </c>
      <c r="D472">
        <v>20</v>
      </c>
      <c r="E472">
        <v>0.8</v>
      </c>
      <c r="F472">
        <v>0.75</v>
      </c>
      <c r="G472">
        <v>50</v>
      </c>
      <c r="H472">
        <v>12</v>
      </c>
      <c r="I472">
        <v>0.35930356699999999</v>
      </c>
      <c r="J472">
        <v>1015.05792</v>
      </c>
      <c r="K472">
        <v>384.56769400000002</v>
      </c>
      <c r="L472">
        <v>111.048284</v>
      </c>
      <c r="M472">
        <v>27709.183300000001</v>
      </c>
      <c r="N472">
        <v>33.073107200000003</v>
      </c>
      <c r="O472">
        <v>7612.8126099999999</v>
      </c>
      <c r="P472">
        <f t="shared" si="29"/>
        <v>2.6394778756428767</v>
      </c>
      <c r="Q472" s="9">
        <f t="shared" si="28"/>
        <v>5.6544399999994255E-4</v>
      </c>
      <c r="R472" t="b">
        <f t="shared" si="30"/>
        <v>1</v>
      </c>
      <c r="S472" t="b">
        <f t="shared" si="31"/>
        <v>0</v>
      </c>
    </row>
    <row r="473" spans="2:19" x14ac:dyDescent="0.2">
      <c r="B473">
        <v>111.1111111111111</v>
      </c>
      <c r="C473">
        <v>40</v>
      </c>
      <c r="D473">
        <v>20</v>
      </c>
      <c r="E473">
        <v>0.8</v>
      </c>
      <c r="F473">
        <v>0.75</v>
      </c>
      <c r="G473">
        <v>50</v>
      </c>
      <c r="H473">
        <v>13</v>
      </c>
      <c r="I473">
        <v>0.30157631499999998</v>
      </c>
      <c r="J473">
        <v>1236.0301199999999</v>
      </c>
      <c r="K473">
        <v>461.03530799999999</v>
      </c>
      <c r="L473">
        <v>111.072895</v>
      </c>
      <c r="M473">
        <v>21533.938300000002</v>
      </c>
      <c r="N473">
        <v>26.5578596</v>
      </c>
      <c r="O473">
        <v>6609.3888999999999</v>
      </c>
      <c r="P473">
        <f t="shared" si="29"/>
        <v>2.6809879819443241</v>
      </c>
      <c r="Q473" s="9">
        <f t="shared" si="28"/>
        <v>3.4394499999987717E-4</v>
      </c>
      <c r="R473" t="b">
        <f t="shared" si="30"/>
        <v>1</v>
      </c>
      <c r="S473" t="b">
        <f t="shared" si="31"/>
        <v>0</v>
      </c>
    </row>
    <row r="474" spans="2:19" x14ac:dyDescent="0.2">
      <c r="B474">
        <v>111.1111111111111</v>
      </c>
      <c r="C474">
        <v>40</v>
      </c>
      <c r="D474">
        <v>20</v>
      </c>
      <c r="E474">
        <v>0.8</v>
      </c>
      <c r="F474">
        <v>0.75</v>
      </c>
      <c r="G474">
        <v>50</v>
      </c>
      <c r="H474">
        <v>14</v>
      </c>
      <c r="I474">
        <v>0.272216705</v>
      </c>
      <c r="J474">
        <v>1414.7609199999999</v>
      </c>
      <c r="K474">
        <v>587.56654400000002</v>
      </c>
      <c r="L474">
        <v>111.018989</v>
      </c>
      <c r="M474">
        <v>17798.911100000001</v>
      </c>
      <c r="N474">
        <v>18.6890696</v>
      </c>
      <c r="O474">
        <v>5538.6866200000004</v>
      </c>
      <c r="P474">
        <f t="shared" si="29"/>
        <v>2.4078309673125293</v>
      </c>
      <c r="Q474" s="9">
        <f t="shared" si="28"/>
        <v>8.2909899999985734E-4</v>
      </c>
      <c r="R474" t="b">
        <f t="shared" si="30"/>
        <v>1</v>
      </c>
      <c r="S474" t="b">
        <f t="shared" si="31"/>
        <v>0</v>
      </c>
    </row>
    <row r="475" spans="2:19" x14ac:dyDescent="0.2">
      <c r="B475">
        <v>111.1111111111111</v>
      </c>
      <c r="C475">
        <v>40</v>
      </c>
      <c r="D475">
        <v>20</v>
      </c>
      <c r="E475">
        <v>0.8</v>
      </c>
      <c r="F475">
        <v>0.75</v>
      </c>
      <c r="G475">
        <v>50</v>
      </c>
      <c r="H475">
        <v>15</v>
      </c>
      <c r="I475">
        <v>0.26945469399999999</v>
      </c>
      <c r="J475">
        <v>1496.1774600000001</v>
      </c>
      <c r="K475">
        <v>781.40767400000004</v>
      </c>
      <c r="L475">
        <v>111.067797</v>
      </c>
      <c r="M475">
        <v>14910.49</v>
      </c>
      <c r="N475">
        <v>8.9856312500000008</v>
      </c>
      <c r="O475">
        <v>4383.0329899999997</v>
      </c>
      <c r="P475">
        <f t="shared" si="29"/>
        <v>1.9147207146573275</v>
      </c>
      <c r="Q475" s="9">
        <f t="shared" si="28"/>
        <v>3.8982699999991156E-4</v>
      </c>
      <c r="R475" t="b">
        <f t="shared" si="30"/>
        <v>1</v>
      </c>
      <c r="S475" t="b">
        <f t="shared" si="31"/>
        <v>0</v>
      </c>
    </row>
    <row r="476" spans="2:19" x14ac:dyDescent="0.2">
      <c r="B476">
        <v>111.1111111111111</v>
      </c>
      <c r="C476">
        <v>40</v>
      </c>
      <c r="D476">
        <v>20</v>
      </c>
      <c r="E476">
        <v>0.8</v>
      </c>
      <c r="F476">
        <v>0.75</v>
      </c>
      <c r="G476">
        <v>55</v>
      </c>
      <c r="H476">
        <v>5</v>
      </c>
      <c r="I476">
        <v>0.64133279799999998</v>
      </c>
      <c r="J476">
        <v>500.19713000000002</v>
      </c>
      <c r="K476">
        <v>1.5910297499999999</v>
      </c>
      <c r="L476">
        <v>111.058116</v>
      </c>
      <c r="M476">
        <v>18745.117999999999</v>
      </c>
      <c r="N476">
        <v>93.058101800000003</v>
      </c>
      <c r="O476">
        <v>15043.4797</v>
      </c>
      <c r="P476">
        <f t="shared" si="29"/>
        <v>314.38578065557857</v>
      </c>
      <c r="Q476" s="9">
        <f t="shared" si="28"/>
        <v>4.7695599999991603E-4</v>
      </c>
      <c r="R476" t="b">
        <f t="shared" si="30"/>
        <v>1</v>
      </c>
      <c r="S476" t="b">
        <f t="shared" si="31"/>
        <v>0</v>
      </c>
    </row>
    <row r="477" spans="2:19" x14ac:dyDescent="0.2">
      <c r="B477">
        <v>111.1111111111111</v>
      </c>
      <c r="C477">
        <v>40</v>
      </c>
      <c r="D477">
        <v>20</v>
      </c>
      <c r="E477">
        <v>0.8</v>
      </c>
      <c r="F477">
        <v>0.75</v>
      </c>
      <c r="G477">
        <v>55</v>
      </c>
      <c r="H477">
        <v>6</v>
      </c>
      <c r="I477">
        <v>0.56471453100000002</v>
      </c>
      <c r="J477">
        <v>578.37683100000004</v>
      </c>
      <c r="K477">
        <v>41.824492399999997</v>
      </c>
      <c r="L477">
        <v>111.101972</v>
      </c>
      <c r="M477">
        <v>20886.533599999999</v>
      </c>
      <c r="N477">
        <v>80.833745199999996</v>
      </c>
      <c r="O477">
        <v>14018.41</v>
      </c>
      <c r="P477">
        <f t="shared" si="29"/>
        <v>13.828663489051694</v>
      </c>
      <c r="Q477" s="9">
        <f t="shared" si="28"/>
        <v>8.2251999999868999E-5</v>
      </c>
      <c r="R477" t="b">
        <f t="shared" si="30"/>
        <v>1</v>
      </c>
      <c r="S477" t="b">
        <f t="shared" si="31"/>
        <v>0</v>
      </c>
    </row>
    <row r="478" spans="2:19" x14ac:dyDescent="0.2">
      <c r="B478">
        <v>111.1111111111111</v>
      </c>
      <c r="C478">
        <v>40</v>
      </c>
      <c r="D478">
        <v>20</v>
      </c>
      <c r="E478">
        <v>0.8</v>
      </c>
      <c r="F478">
        <v>0.75</v>
      </c>
      <c r="G478">
        <v>55</v>
      </c>
      <c r="H478">
        <v>7</v>
      </c>
      <c r="I478">
        <v>0.51481655100000001</v>
      </c>
      <c r="J478">
        <v>645.56833200000005</v>
      </c>
      <c r="K478">
        <v>86.419950499999999</v>
      </c>
      <c r="L478">
        <v>111.121189</v>
      </c>
      <c r="M478">
        <v>23077.749599999999</v>
      </c>
      <c r="N478">
        <v>70.894041900000005</v>
      </c>
      <c r="O478">
        <v>13043.6266</v>
      </c>
      <c r="P478">
        <f t="shared" si="29"/>
        <v>7.4701307772676877</v>
      </c>
      <c r="Q478" s="9">
        <f t="shared" si="28"/>
        <v>-9.0701000000109394E-5</v>
      </c>
      <c r="R478" t="b">
        <f t="shared" si="30"/>
        <v>1</v>
      </c>
      <c r="S478" t="b">
        <f t="shared" si="31"/>
        <v>0</v>
      </c>
    </row>
    <row r="479" spans="2:19" x14ac:dyDescent="0.2">
      <c r="B479">
        <v>111.1111111111111</v>
      </c>
      <c r="C479">
        <v>40</v>
      </c>
      <c r="D479">
        <v>20</v>
      </c>
      <c r="E479">
        <v>0.8</v>
      </c>
      <c r="F479">
        <v>0.75</v>
      </c>
      <c r="G479">
        <v>55</v>
      </c>
      <c r="H479">
        <v>8</v>
      </c>
      <c r="I479">
        <v>0.47754794</v>
      </c>
      <c r="J479">
        <v>708.11014299999999</v>
      </c>
      <c r="K479">
        <v>134.89763600000001</v>
      </c>
      <c r="L479">
        <v>111.148096</v>
      </c>
      <c r="M479">
        <v>25219.165199999999</v>
      </c>
      <c r="N479">
        <v>62.755110299999998</v>
      </c>
      <c r="O479">
        <v>12102.4571</v>
      </c>
      <c r="P479">
        <f t="shared" si="29"/>
        <v>5.2492405648976677</v>
      </c>
      <c r="Q479" s="9">
        <f t="shared" si="28"/>
        <v>-3.3286400000005762E-4</v>
      </c>
      <c r="R479" t="b">
        <f t="shared" si="30"/>
        <v>1</v>
      </c>
      <c r="S479" t="b">
        <f t="shared" si="31"/>
        <v>0</v>
      </c>
    </row>
    <row r="480" spans="2:19" x14ac:dyDescent="0.2">
      <c r="B480">
        <v>111.1111111111111</v>
      </c>
      <c r="C480">
        <v>40</v>
      </c>
      <c r="D480">
        <v>20</v>
      </c>
      <c r="E480">
        <v>0.8</v>
      </c>
      <c r="F480">
        <v>0.75</v>
      </c>
      <c r="G480">
        <v>55</v>
      </c>
      <c r="H480">
        <v>9</v>
      </c>
      <c r="I480">
        <v>0.44651378200000003</v>
      </c>
      <c r="J480">
        <v>770.50457800000004</v>
      </c>
      <c r="K480">
        <v>186.35429600000001</v>
      </c>
      <c r="L480">
        <v>111.10910199999999</v>
      </c>
      <c r="M480">
        <v>27061.778600000001</v>
      </c>
      <c r="N480">
        <v>55.933068800000001</v>
      </c>
      <c r="O480">
        <v>11178.229300000001</v>
      </c>
      <c r="P480">
        <f t="shared" si="29"/>
        <v>4.1346220320029543</v>
      </c>
      <c r="Q480" s="9">
        <f t="shared" si="28"/>
        <v>1.8081999999964185E-5</v>
      </c>
      <c r="R480" t="b">
        <f t="shared" si="30"/>
        <v>1</v>
      </c>
      <c r="S480" t="b">
        <f t="shared" si="31"/>
        <v>0</v>
      </c>
    </row>
    <row r="481" spans="2:19" x14ac:dyDescent="0.2">
      <c r="B481">
        <v>111.1111111111111</v>
      </c>
      <c r="C481">
        <v>40</v>
      </c>
      <c r="D481">
        <v>20</v>
      </c>
      <c r="E481">
        <v>0.8</v>
      </c>
      <c r="F481">
        <v>0.75</v>
      </c>
      <c r="G481">
        <v>55</v>
      </c>
      <c r="H481">
        <v>10</v>
      </c>
      <c r="I481">
        <v>0.41739935700000003</v>
      </c>
      <c r="J481">
        <v>838.53116399999999</v>
      </c>
      <c r="K481">
        <v>240.25175100000001</v>
      </c>
      <c r="L481">
        <v>111.074355</v>
      </c>
      <c r="M481">
        <v>28306.787700000001</v>
      </c>
      <c r="N481">
        <v>49.944035999999997</v>
      </c>
      <c r="O481">
        <v>10254.271000000001</v>
      </c>
      <c r="P481">
        <f t="shared" si="29"/>
        <v>3.4902187414234493</v>
      </c>
      <c r="Q481" s="9">
        <f t="shared" si="28"/>
        <v>3.3080499999992702E-4</v>
      </c>
      <c r="R481" t="b">
        <f t="shared" si="30"/>
        <v>1</v>
      </c>
      <c r="S481" t="b">
        <f t="shared" si="31"/>
        <v>0</v>
      </c>
    </row>
    <row r="482" spans="2:19" x14ac:dyDescent="0.2">
      <c r="B482">
        <v>111.1111111111111</v>
      </c>
      <c r="C482">
        <v>40</v>
      </c>
      <c r="D482">
        <v>20</v>
      </c>
      <c r="E482">
        <v>0.8</v>
      </c>
      <c r="F482">
        <v>0.75</v>
      </c>
      <c r="G482">
        <v>55</v>
      </c>
      <c r="H482">
        <v>11</v>
      </c>
      <c r="I482">
        <v>0.387677614</v>
      </c>
      <c r="J482">
        <v>918.20320000000004</v>
      </c>
      <c r="K482">
        <v>295.48808200000002</v>
      </c>
      <c r="L482">
        <v>111.01276799999999</v>
      </c>
      <c r="M482">
        <v>28505.989099999999</v>
      </c>
      <c r="N482">
        <v>44.304130299999997</v>
      </c>
      <c r="O482">
        <v>9313.9098599999998</v>
      </c>
      <c r="P482">
        <f t="shared" si="29"/>
        <v>3.1074119598502112</v>
      </c>
      <c r="Q482" s="9">
        <f t="shared" si="28"/>
        <v>8.8508799999995351E-4</v>
      </c>
      <c r="R482" t="b">
        <f t="shared" si="30"/>
        <v>1</v>
      </c>
      <c r="S482" t="b">
        <f t="shared" si="31"/>
        <v>0</v>
      </c>
    </row>
    <row r="483" spans="2:19" x14ac:dyDescent="0.2">
      <c r="B483">
        <v>111.1111111111111</v>
      </c>
      <c r="C483">
        <v>40</v>
      </c>
      <c r="D483">
        <v>20</v>
      </c>
      <c r="E483">
        <v>0.8</v>
      </c>
      <c r="F483">
        <v>0.75</v>
      </c>
      <c r="G483">
        <v>55</v>
      </c>
      <c r="H483">
        <v>12</v>
      </c>
      <c r="I483">
        <v>0.35206433199999998</v>
      </c>
      <c r="J483">
        <v>1028.5295100000001</v>
      </c>
      <c r="K483">
        <v>353.26351199999999</v>
      </c>
      <c r="L483">
        <v>111.122687</v>
      </c>
      <c r="M483">
        <v>27011.978200000001</v>
      </c>
      <c r="N483">
        <v>38.529470099999998</v>
      </c>
      <c r="O483">
        <v>8340.4737100000002</v>
      </c>
      <c r="P483">
        <f t="shared" si="29"/>
        <v>2.9115079114086373</v>
      </c>
      <c r="Q483" s="9">
        <f t="shared" si="28"/>
        <v>-1.0418300000009141E-4</v>
      </c>
      <c r="R483" t="b">
        <f t="shared" si="30"/>
        <v>1</v>
      </c>
      <c r="S483" t="b">
        <f t="shared" si="31"/>
        <v>0</v>
      </c>
    </row>
    <row r="484" spans="2:19" x14ac:dyDescent="0.2">
      <c r="B484">
        <v>111.1111111111111</v>
      </c>
      <c r="C484">
        <v>40</v>
      </c>
      <c r="D484">
        <v>20</v>
      </c>
      <c r="E484">
        <v>0.8</v>
      </c>
      <c r="F484">
        <v>0.75</v>
      </c>
      <c r="G484">
        <v>55</v>
      </c>
      <c r="H484">
        <v>13</v>
      </c>
      <c r="I484">
        <v>0.30892057099999998</v>
      </c>
      <c r="J484">
        <v>1195.27316</v>
      </c>
      <c r="K484">
        <v>421.33159899999998</v>
      </c>
      <c r="L484">
        <v>111.120332</v>
      </c>
      <c r="M484">
        <v>23227.150600000001</v>
      </c>
      <c r="N484">
        <v>32.136173800000002</v>
      </c>
      <c r="O484">
        <v>7317.2902800000002</v>
      </c>
      <c r="P484">
        <f t="shared" si="29"/>
        <v>2.8368941775003207</v>
      </c>
      <c r="Q484" s="9">
        <f t="shared" si="28"/>
        <v>-8.2988000000142395E-5</v>
      </c>
      <c r="R484" t="b">
        <f t="shared" si="30"/>
        <v>1</v>
      </c>
      <c r="S484" t="b">
        <f t="shared" si="31"/>
        <v>0</v>
      </c>
    </row>
    <row r="485" spans="2:19" x14ac:dyDescent="0.2">
      <c r="B485">
        <v>111.1111111111111</v>
      </c>
      <c r="C485">
        <v>40</v>
      </c>
      <c r="D485">
        <v>20</v>
      </c>
      <c r="E485">
        <v>0.8</v>
      </c>
      <c r="F485">
        <v>0.75</v>
      </c>
      <c r="G485">
        <v>55</v>
      </c>
      <c r="H485">
        <v>14</v>
      </c>
      <c r="I485">
        <v>0.27315868900000001</v>
      </c>
      <c r="J485">
        <v>1390.47956</v>
      </c>
      <c r="K485">
        <v>527.28648899999996</v>
      </c>
      <c r="L485">
        <v>111.15475600000001</v>
      </c>
      <c r="M485">
        <v>19342.722300000001</v>
      </c>
      <c r="N485">
        <v>24.640360099999999</v>
      </c>
      <c r="O485">
        <v>6227.68732</v>
      </c>
      <c r="P485">
        <f t="shared" si="29"/>
        <v>2.6370475804093667</v>
      </c>
      <c r="Q485" s="9">
        <f t="shared" si="28"/>
        <v>-3.9280400000015451E-4</v>
      </c>
      <c r="R485" t="b">
        <f t="shared" si="30"/>
        <v>1</v>
      </c>
      <c r="S485" t="b">
        <f t="shared" si="31"/>
        <v>0</v>
      </c>
    </row>
    <row r="486" spans="2:19" x14ac:dyDescent="0.2">
      <c r="B486">
        <v>111.1111111111111</v>
      </c>
      <c r="C486">
        <v>40</v>
      </c>
      <c r="D486">
        <v>20</v>
      </c>
      <c r="E486">
        <v>0.8</v>
      </c>
      <c r="F486">
        <v>0.75</v>
      </c>
      <c r="G486">
        <v>55</v>
      </c>
      <c r="H486">
        <v>15</v>
      </c>
      <c r="I486">
        <v>0.25979162500000003</v>
      </c>
      <c r="J486">
        <v>1520.0475799999999</v>
      </c>
      <c r="K486">
        <v>686.83398399999999</v>
      </c>
      <c r="L486">
        <v>111.024991</v>
      </c>
      <c r="M486">
        <v>16205.299499999999</v>
      </c>
      <c r="N486">
        <v>15.558147200000001</v>
      </c>
      <c r="O486">
        <v>5054.9925800000001</v>
      </c>
      <c r="P486">
        <f t="shared" si="29"/>
        <v>2.2131222615798811</v>
      </c>
      <c r="Q486" s="9">
        <f t="shared" si="28"/>
        <v>7.7508099999990074E-4</v>
      </c>
      <c r="R486" t="b">
        <f t="shared" si="30"/>
        <v>1</v>
      </c>
      <c r="S486" t="b">
        <f t="shared" si="31"/>
        <v>0</v>
      </c>
    </row>
    <row r="487" spans="2:19" x14ac:dyDescent="0.2">
      <c r="B487">
        <v>111.1111111111111</v>
      </c>
      <c r="C487">
        <v>40</v>
      </c>
      <c r="D487">
        <v>20</v>
      </c>
      <c r="E487">
        <v>0.8</v>
      </c>
      <c r="F487">
        <v>0.75</v>
      </c>
      <c r="G487">
        <v>60</v>
      </c>
      <c r="H487">
        <v>5</v>
      </c>
      <c r="I487">
        <v>0.62398681300000003</v>
      </c>
      <c r="J487">
        <v>507.06165199999998</v>
      </c>
      <c r="K487">
        <v>-33.065096599999997</v>
      </c>
      <c r="L487">
        <v>111.01315</v>
      </c>
      <c r="M487">
        <v>16703.303100000001</v>
      </c>
      <c r="N487">
        <v>105.68449099999999</v>
      </c>
      <c r="O487">
        <v>15719.0589</v>
      </c>
      <c r="P487">
        <f t="shared" si="29"/>
        <v>100000000</v>
      </c>
      <c r="Q487" s="9">
        <f t="shared" si="28"/>
        <v>8.8164999999993667E-4</v>
      </c>
      <c r="R487" t="b">
        <f t="shared" si="30"/>
        <v>1</v>
      </c>
      <c r="S487" t="b">
        <f t="shared" si="31"/>
        <v>0</v>
      </c>
    </row>
    <row r="488" spans="2:19" x14ac:dyDescent="0.2">
      <c r="B488">
        <v>111.1111111111111</v>
      </c>
      <c r="C488">
        <v>40</v>
      </c>
      <c r="D488">
        <v>20</v>
      </c>
      <c r="E488">
        <v>0.8</v>
      </c>
      <c r="F488">
        <v>0.75</v>
      </c>
      <c r="G488">
        <v>60</v>
      </c>
      <c r="H488">
        <v>6</v>
      </c>
      <c r="I488">
        <v>0.53625603399999999</v>
      </c>
      <c r="J488">
        <v>602.67182600000001</v>
      </c>
      <c r="K488">
        <v>7.5274064599999999</v>
      </c>
      <c r="L488">
        <v>111.185329</v>
      </c>
      <c r="M488">
        <v>18645.5173</v>
      </c>
      <c r="N488">
        <v>91.8076528</v>
      </c>
      <c r="O488">
        <v>14725.253500000001</v>
      </c>
      <c r="P488">
        <f t="shared" si="29"/>
        <v>80.063675211714283</v>
      </c>
      <c r="Q488" s="9">
        <f t="shared" si="28"/>
        <v>-6.6796100000006224E-4</v>
      </c>
      <c r="R488" t="b">
        <f t="shared" si="30"/>
        <v>1</v>
      </c>
      <c r="S488" t="b">
        <f t="shared" si="31"/>
        <v>0</v>
      </c>
    </row>
    <row r="489" spans="2:19" x14ac:dyDescent="0.2">
      <c r="B489">
        <v>111.1111111111111</v>
      </c>
      <c r="C489">
        <v>40</v>
      </c>
      <c r="D489">
        <v>20</v>
      </c>
      <c r="E489">
        <v>0.8</v>
      </c>
      <c r="F489">
        <v>0.75</v>
      </c>
      <c r="G489">
        <v>60</v>
      </c>
      <c r="H489">
        <v>7</v>
      </c>
      <c r="I489">
        <v>0.48457767299999999</v>
      </c>
      <c r="J489">
        <v>679.21635000000003</v>
      </c>
      <c r="K489">
        <v>51.526695599999996</v>
      </c>
      <c r="L489">
        <v>111.087306</v>
      </c>
      <c r="M489">
        <v>20537.931100000002</v>
      </c>
      <c r="N489">
        <v>80.387163700000002</v>
      </c>
      <c r="O489">
        <v>13765.1512</v>
      </c>
      <c r="P489">
        <f t="shared" si="29"/>
        <v>13.181834039441103</v>
      </c>
      <c r="Q489" s="9">
        <f t="shared" si="28"/>
        <v>2.1424599999991757E-4</v>
      </c>
      <c r="R489" t="b">
        <f t="shared" si="30"/>
        <v>1</v>
      </c>
      <c r="S489" t="b">
        <f t="shared" si="31"/>
        <v>0</v>
      </c>
    </row>
    <row r="490" spans="2:19" x14ac:dyDescent="0.2">
      <c r="B490">
        <v>111.1111111111111</v>
      </c>
      <c r="C490">
        <v>40</v>
      </c>
      <c r="D490">
        <v>20</v>
      </c>
      <c r="E490">
        <v>0.8</v>
      </c>
      <c r="F490">
        <v>0.75</v>
      </c>
      <c r="G490">
        <v>60</v>
      </c>
      <c r="H490">
        <v>8</v>
      </c>
      <c r="I490">
        <v>0.44762803200000001</v>
      </c>
      <c r="J490">
        <v>748.48442999999997</v>
      </c>
      <c r="K490">
        <v>99.634735699999993</v>
      </c>
      <c r="L490">
        <v>111.17280599999999</v>
      </c>
      <c r="M490">
        <v>22430.344799999999</v>
      </c>
      <c r="N490">
        <v>70.956352999999993</v>
      </c>
      <c r="O490">
        <v>12825.6266</v>
      </c>
      <c r="P490">
        <f t="shared" si="29"/>
        <v>7.5122839915356954</v>
      </c>
      <c r="Q490" s="9">
        <f t="shared" si="28"/>
        <v>-5.5525400000004774E-4</v>
      </c>
      <c r="R490" t="b">
        <f t="shared" si="30"/>
        <v>1</v>
      </c>
      <c r="S490" t="b">
        <f t="shared" si="31"/>
        <v>0</v>
      </c>
    </row>
    <row r="491" spans="2:19" x14ac:dyDescent="0.2">
      <c r="B491">
        <v>111.1111111111111</v>
      </c>
      <c r="C491">
        <v>40</v>
      </c>
      <c r="D491">
        <v>20</v>
      </c>
      <c r="E491">
        <v>0.8</v>
      </c>
      <c r="F491">
        <v>0.75</v>
      </c>
      <c r="G491">
        <v>60</v>
      </c>
      <c r="H491">
        <v>9</v>
      </c>
      <c r="I491">
        <v>0.41909869500000002</v>
      </c>
      <c r="J491">
        <v>813.52884100000006</v>
      </c>
      <c r="K491">
        <v>150.54640599999999</v>
      </c>
      <c r="L491">
        <v>111.153961</v>
      </c>
      <c r="M491">
        <v>24123.557199999999</v>
      </c>
      <c r="N491">
        <v>63.048549999999999</v>
      </c>
      <c r="O491">
        <v>11893.5542</v>
      </c>
      <c r="P491">
        <f t="shared" si="29"/>
        <v>5.4038409990338803</v>
      </c>
      <c r="Q491" s="9">
        <f t="shared" si="28"/>
        <v>-3.8564900000005769E-4</v>
      </c>
      <c r="R491" t="b">
        <f t="shared" si="30"/>
        <v>1</v>
      </c>
      <c r="S491" t="b">
        <f t="shared" si="31"/>
        <v>0</v>
      </c>
    </row>
    <row r="492" spans="2:19" x14ac:dyDescent="0.2">
      <c r="B492">
        <v>111.1111111111111</v>
      </c>
      <c r="C492">
        <v>40</v>
      </c>
      <c r="D492">
        <v>20</v>
      </c>
      <c r="E492">
        <v>0.8</v>
      </c>
      <c r="F492">
        <v>0.75</v>
      </c>
      <c r="G492">
        <v>60</v>
      </c>
      <c r="H492">
        <v>10</v>
      </c>
      <c r="I492">
        <v>0.39414233100000001</v>
      </c>
      <c r="J492">
        <v>880.18869299999994</v>
      </c>
      <c r="K492">
        <v>204.093219</v>
      </c>
      <c r="L492">
        <v>111.06701700000001</v>
      </c>
      <c r="M492">
        <v>25418.366600000001</v>
      </c>
      <c r="N492">
        <v>56.197083999999997</v>
      </c>
      <c r="O492">
        <v>10955.8087</v>
      </c>
      <c r="P492">
        <f t="shared" si="29"/>
        <v>4.3126797515012001</v>
      </c>
      <c r="Q492" s="9">
        <f t="shared" si="28"/>
        <v>3.9684699999983767E-4</v>
      </c>
      <c r="R492" t="b">
        <f t="shared" si="30"/>
        <v>1</v>
      </c>
      <c r="S492" t="b">
        <f t="shared" si="31"/>
        <v>0</v>
      </c>
    </row>
    <row r="493" spans="2:19" x14ac:dyDescent="0.2">
      <c r="B493">
        <v>111.1111111111111</v>
      </c>
      <c r="C493">
        <v>40</v>
      </c>
      <c r="D493">
        <v>20</v>
      </c>
      <c r="E493">
        <v>0.8</v>
      </c>
      <c r="F493">
        <v>0.75</v>
      </c>
      <c r="G493">
        <v>60</v>
      </c>
      <c r="H493">
        <v>11</v>
      </c>
      <c r="I493">
        <v>0.36865462799999998</v>
      </c>
      <c r="J493">
        <v>957.84462799999994</v>
      </c>
      <c r="K493">
        <v>261.364553</v>
      </c>
      <c r="L493">
        <v>111.14102</v>
      </c>
      <c r="M493">
        <v>26115.5717</v>
      </c>
      <c r="N493">
        <v>49.935284299999999</v>
      </c>
      <c r="O493">
        <v>9999.2646199999999</v>
      </c>
      <c r="P493">
        <f t="shared" si="29"/>
        <v>3.6647839846897674</v>
      </c>
      <c r="Q493" s="9">
        <f t="shared" si="28"/>
        <v>-2.6918000000007681E-4</v>
      </c>
      <c r="R493" t="b">
        <f t="shared" si="30"/>
        <v>1</v>
      </c>
      <c r="S493" t="b">
        <f t="shared" si="31"/>
        <v>0</v>
      </c>
    </row>
    <row r="494" spans="2:19" x14ac:dyDescent="0.2">
      <c r="B494">
        <v>111.1111111111111</v>
      </c>
      <c r="C494">
        <v>40</v>
      </c>
      <c r="D494">
        <v>20</v>
      </c>
      <c r="E494">
        <v>0.8</v>
      </c>
      <c r="F494">
        <v>0.75</v>
      </c>
      <c r="G494">
        <v>60</v>
      </c>
      <c r="H494">
        <v>12</v>
      </c>
      <c r="I494">
        <v>0.34181746499999999</v>
      </c>
      <c r="J494">
        <v>1051.57152</v>
      </c>
      <c r="K494">
        <v>321.21406400000001</v>
      </c>
      <c r="L494">
        <v>111.109503</v>
      </c>
      <c r="M494">
        <v>25717.168799999999</v>
      </c>
      <c r="N494">
        <v>43.796480299999999</v>
      </c>
      <c r="O494">
        <v>9010.7965700000004</v>
      </c>
      <c r="P494">
        <f t="shared" si="29"/>
        <v>3.2737405918814311</v>
      </c>
      <c r="Q494" s="9">
        <f t="shared" si="28"/>
        <v>1.4472999999867399E-5</v>
      </c>
      <c r="R494" t="b">
        <f t="shared" si="30"/>
        <v>1</v>
      </c>
      <c r="S494" t="b">
        <f t="shared" si="31"/>
        <v>0</v>
      </c>
    </row>
    <row r="495" spans="2:19" x14ac:dyDescent="0.2">
      <c r="B495">
        <v>111.1111111111111</v>
      </c>
      <c r="C495">
        <v>40</v>
      </c>
      <c r="D495">
        <v>20</v>
      </c>
      <c r="E495">
        <v>0.8</v>
      </c>
      <c r="F495">
        <v>0.75</v>
      </c>
      <c r="G495">
        <v>60</v>
      </c>
      <c r="H495">
        <v>13</v>
      </c>
      <c r="I495">
        <v>0.30999400999999999</v>
      </c>
      <c r="J495">
        <v>1182.1714999999999</v>
      </c>
      <c r="K495">
        <v>388.81868900000001</v>
      </c>
      <c r="L495">
        <v>111.15956300000001</v>
      </c>
      <c r="M495">
        <v>23824.755000000001</v>
      </c>
      <c r="N495">
        <v>37.314001099999999</v>
      </c>
      <c r="O495">
        <v>7977.2791200000001</v>
      </c>
      <c r="P495">
        <f t="shared" si="29"/>
        <v>3.040418409517347</v>
      </c>
      <c r="Q495" s="9">
        <f t="shared" si="28"/>
        <v>-4.3606700000015059E-4</v>
      </c>
      <c r="R495" t="b">
        <f t="shared" si="30"/>
        <v>1</v>
      </c>
      <c r="S495" t="b">
        <f t="shared" si="31"/>
        <v>0</v>
      </c>
    </row>
    <row r="496" spans="2:19" x14ac:dyDescent="0.2">
      <c r="B496">
        <v>111.1111111111111</v>
      </c>
      <c r="C496">
        <v>40</v>
      </c>
      <c r="D496">
        <v>20</v>
      </c>
      <c r="E496">
        <v>0.8</v>
      </c>
      <c r="F496">
        <v>0.75</v>
      </c>
      <c r="G496">
        <v>60</v>
      </c>
      <c r="H496">
        <v>14</v>
      </c>
      <c r="I496">
        <v>0.277089221</v>
      </c>
      <c r="J496">
        <v>1355.2686000000001</v>
      </c>
      <c r="K496">
        <v>478.65979900000002</v>
      </c>
      <c r="L496">
        <v>111.114462</v>
      </c>
      <c r="M496">
        <v>20687.3321</v>
      </c>
      <c r="N496">
        <v>30.0211763</v>
      </c>
      <c r="O496">
        <v>6885.5868700000001</v>
      </c>
      <c r="P496">
        <f t="shared" si="29"/>
        <v>2.8313817095803362</v>
      </c>
      <c r="Q496" s="9">
        <f t="shared" si="28"/>
        <v>-3.0158000000128029E-5</v>
      </c>
      <c r="R496" t="b">
        <f t="shared" si="30"/>
        <v>1</v>
      </c>
      <c r="S496" t="b">
        <f t="shared" si="31"/>
        <v>0</v>
      </c>
    </row>
    <row r="497" spans="2:19" x14ac:dyDescent="0.2">
      <c r="B497">
        <v>111.1111111111111</v>
      </c>
      <c r="C497">
        <v>40</v>
      </c>
      <c r="D497">
        <v>20</v>
      </c>
      <c r="E497">
        <v>0.8</v>
      </c>
      <c r="F497">
        <v>0.75</v>
      </c>
      <c r="G497">
        <v>60</v>
      </c>
      <c r="H497">
        <v>15</v>
      </c>
      <c r="I497">
        <v>0.25516874</v>
      </c>
      <c r="J497">
        <v>1522.5480299999999</v>
      </c>
      <c r="K497">
        <v>613.52669900000001</v>
      </c>
      <c r="L497">
        <v>111.16393600000001</v>
      </c>
      <c r="M497">
        <v>17599.709599999998</v>
      </c>
      <c r="N497">
        <v>21.451335</v>
      </c>
      <c r="O497">
        <v>5722.5944</v>
      </c>
      <c r="P497">
        <f t="shared" si="29"/>
        <v>2.4816328816360116</v>
      </c>
      <c r="Q497" s="9">
        <f t="shared" si="28"/>
        <v>-4.754240000001602E-4</v>
      </c>
      <c r="R497" t="b">
        <f t="shared" si="30"/>
        <v>1</v>
      </c>
      <c r="S497" t="b">
        <f t="shared" si="31"/>
        <v>0</v>
      </c>
    </row>
    <row r="498" spans="2:19" x14ac:dyDescent="0.2">
      <c r="B498">
        <v>111.1111111111111</v>
      </c>
      <c r="C498">
        <v>40</v>
      </c>
      <c r="D498">
        <v>20</v>
      </c>
      <c r="E498">
        <v>0.8</v>
      </c>
      <c r="F498">
        <v>0.75</v>
      </c>
      <c r="G498">
        <v>65</v>
      </c>
      <c r="H498">
        <v>5</v>
      </c>
      <c r="I498">
        <v>0.62989774700000001</v>
      </c>
      <c r="J498">
        <v>499.59920699999998</v>
      </c>
      <c r="K498">
        <v>-68.5148224</v>
      </c>
      <c r="L498">
        <v>111.127836</v>
      </c>
      <c r="M498">
        <v>14935.3902</v>
      </c>
      <c r="N498">
        <v>119.07273600000001</v>
      </c>
      <c r="O498">
        <v>16264.23</v>
      </c>
      <c r="P498">
        <f t="shared" si="29"/>
        <v>100000000</v>
      </c>
      <c r="Q498" s="9">
        <f t="shared" si="28"/>
        <v>-1.5052400000011801E-4</v>
      </c>
      <c r="R498" t="b">
        <f t="shared" si="30"/>
        <v>1</v>
      </c>
      <c r="S498" t="b">
        <f t="shared" si="31"/>
        <v>0</v>
      </c>
    </row>
    <row r="499" spans="2:19" x14ac:dyDescent="0.2">
      <c r="B499">
        <v>111.1111111111111</v>
      </c>
      <c r="C499">
        <v>40</v>
      </c>
      <c r="D499">
        <v>20</v>
      </c>
      <c r="E499">
        <v>0.8</v>
      </c>
      <c r="F499">
        <v>0.75</v>
      </c>
      <c r="G499">
        <v>65</v>
      </c>
      <c r="H499">
        <v>6</v>
      </c>
      <c r="I499">
        <v>0.52270857900000001</v>
      </c>
      <c r="J499">
        <v>609.77202199999999</v>
      </c>
      <c r="K499">
        <v>-30.9442056</v>
      </c>
      <c r="L499">
        <v>111.12185599999999</v>
      </c>
      <c r="M499">
        <v>16703.303100000001</v>
      </c>
      <c r="N499">
        <v>103.603869</v>
      </c>
      <c r="O499">
        <v>15330.7111</v>
      </c>
      <c r="P499">
        <f t="shared" si="29"/>
        <v>100000000</v>
      </c>
      <c r="Q499" s="9">
        <f t="shared" si="28"/>
        <v>-9.6704000000045212E-5</v>
      </c>
      <c r="R499" t="b">
        <f t="shared" si="30"/>
        <v>1</v>
      </c>
      <c r="S499" t="b">
        <f t="shared" si="31"/>
        <v>0</v>
      </c>
    </row>
    <row r="500" spans="2:19" x14ac:dyDescent="0.2">
      <c r="B500">
        <v>111.1111111111111</v>
      </c>
      <c r="C500">
        <v>40</v>
      </c>
      <c r="D500">
        <v>20</v>
      </c>
      <c r="E500">
        <v>0.8</v>
      </c>
      <c r="F500">
        <v>0.75</v>
      </c>
      <c r="G500">
        <v>65</v>
      </c>
      <c r="H500">
        <v>7</v>
      </c>
      <c r="I500">
        <v>0.46287895400000001</v>
      </c>
      <c r="J500">
        <v>703.21368299999995</v>
      </c>
      <c r="K500">
        <v>14.087948300000001</v>
      </c>
      <c r="L500">
        <v>111.065991</v>
      </c>
      <c r="M500">
        <v>18446.3158</v>
      </c>
      <c r="N500">
        <v>90.664289999999994</v>
      </c>
      <c r="O500">
        <v>14403.873900000001</v>
      </c>
      <c r="P500">
        <f t="shared" si="29"/>
        <v>49.915975557633182</v>
      </c>
      <c r="Q500" s="9">
        <f t="shared" si="28"/>
        <v>4.0608099999992934E-4</v>
      </c>
      <c r="R500" t="b">
        <f t="shared" si="30"/>
        <v>1</v>
      </c>
      <c r="S500" t="b">
        <f t="shared" si="31"/>
        <v>0</v>
      </c>
    </row>
    <row r="501" spans="2:19" x14ac:dyDescent="0.2">
      <c r="B501">
        <v>111.1111111111111</v>
      </c>
      <c r="C501">
        <v>40</v>
      </c>
      <c r="D501">
        <v>20</v>
      </c>
      <c r="E501">
        <v>0.8</v>
      </c>
      <c r="F501">
        <v>0.75</v>
      </c>
      <c r="G501">
        <v>65</v>
      </c>
      <c r="H501">
        <v>8</v>
      </c>
      <c r="I501">
        <v>0.42347792200000001</v>
      </c>
      <c r="J501">
        <v>783.44515999999999</v>
      </c>
      <c r="K501">
        <v>63.274276299999997</v>
      </c>
      <c r="L501">
        <v>111.202538</v>
      </c>
      <c r="M501">
        <v>20189.3285</v>
      </c>
      <c r="N501">
        <v>79.824525100000002</v>
      </c>
      <c r="O501">
        <v>13476.6859</v>
      </c>
      <c r="P501">
        <f t="shared" si="29"/>
        <v>12.381732448198701</v>
      </c>
      <c r="Q501" s="9">
        <f t="shared" si="28"/>
        <v>-8.2284200000013645E-4</v>
      </c>
      <c r="R501" t="b">
        <f t="shared" si="30"/>
        <v>1</v>
      </c>
      <c r="S501" t="b">
        <f t="shared" si="31"/>
        <v>0</v>
      </c>
    </row>
    <row r="502" spans="2:19" x14ac:dyDescent="0.2">
      <c r="B502">
        <v>111.1111111111111</v>
      </c>
      <c r="C502">
        <v>40</v>
      </c>
      <c r="D502">
        <v>20</v>
      </c>
      <c r="E502">
        <v>0.8</v>
      </c>
      <c r="F502">
        <v>0.75</v>
      </c>
      <c r="G502">
        <v>65</v>
      </c>
      <c r="H502">
        <v>9</v>
      </c>
      <c r="I502">
        <v>0.39598267799999998</v>
      </c>
      <c r="J502">
        <v>853.22429299999999</v>
      </c>
      <c r="K502">
        <v>114.912541</v>
      </c>
      <c r="L502">
        <v>111.169228</v>
      </c>
      <c r="M502">
        <v>21782.9401</v>
      </c>
      <c r="N502">
        <v>70.655100899999994</v>
      </c>
      <c r="O502">
        <v>12542.1149</v>
      </c>
      <c r="P502">
        <f t="shared" si="29"/>
        <v>7.424988478846708</v>
      </c>
      <c r="Q502" s="9">
        <f t="shared" si="28"/>
        <v>-5.2305200000013485E-4</v>
      </c>
      <c r="R502" t="b">
        <f t="shared" si="30"/>
        <v>1</v>
      </c>
      <c r="S502" t="b">
        <f t="shared" si="31"/>
        <v>0</v>
      </c>
    </row>
    <row r="503" spans="2:19" x14ac:dyDescent="0.2">
      <c r="B503">
        <v>111.1111111111111</v>
      </c>
      <c r="C503">
        <v>40</v>
      </c>
      <c r="D503">
        <v>20</v>
      </c>
      <c r="E503">
        <v>0.8</v>
      </c>
      <c r="F503">
        <v>0.75</v>
      </c>
      <c r="G503">
        <v>65</v>
      </c>
      <c r="H503">
        <v>10</v>
      </c>
      <c r="I503">
        <v>0.373880243</v>
      </c>
      <c r="J503">
        <v>920.00731900000005</v>
      </c>
      <c r="K503">
        <v>169.348758</v>
      </c>
      <c r="L503">
        <v>111.060343</v>
      </c>
      <c r="M503">
        <v>23127.549900000002</v>
      </c>
      <c r="N503">
        <v>62.726543999999997</v>
      </c>
      <c r="O503">
        <v>11593.1286</v>
      </c>
      <c r="P503">
        <f t="shared" si="29"/>
        <v>5.4326192283028139</v>
      </c>
      <c r="Q503" s="9">
        <f t="shared" si="28"/>
        <v>4.5691299999987226E-4</v>
      </c>
      <c r="R503" t="b">
        <f t="shared" si="30"/>
        <v>1</v>
      </c>
      <c r="S503" t="b">
        <f t="shared" si="31"/>
        <v>0</v>
      </c>
    </row>
    <row r="504" spans="2:19" x14ac:dyDescent="0.2">
      <c r="B504">
        <v>111.1111111111111</v>
      </c>
      <c r="C504">
        <v>40</v>
      </c>
      <c r="D504">
        <v>20</v>
      </c>
      <c r="E504">
        <v>0.8</v>
      </c>
      <c r="F504">
        <v>0.75</v>
      </c>
      <c r="G504">
        <v>65</v>
      </c>
      <c r="H504">
        <v>11</v>
      </c>
      <c r="I504">
        <v>0.35271762000000001</v>
      </c>
      <c r="J504">
        <v>993.22015799999997</v>
      </c>
      <c r="K504">
        <v>228.06206800000001</v>
      </c>
      <c r="L504">
        <v>111.107286</v>
      </c>
      <c r="M504">
        <v>24123.557199999999</v>
      </c>
      <c r="N504">
        <v>55.609380799999997</v>
      </c>
      <c r="O504">
        <v>10622.694799999999</v>
      </c>
      <c r="P504">
        <f t="shared" si="29"/>
        <v>4.355043198152531</v>
      </c>
      <c r="Q504" s="9">
        <f t="shared" si="28"/>
        <v>3.4425999999882607E-5</v>
      </c>
      <c r="R504" t="b">
        <f t="shared" si="30"/>
        <v>1</v>
      </c>
      <c r="S504" t="b">
        <f t="shared" si="31"/>
        <v>0</v>
      </c>
    </row>
    <row r="505" spans="2:19" x14ac:dyDescent="0.2">
      <c r="B505">
        <v>111.1111111111111</v>
      </c>
      <c r="C505">
        <v>40</v>
      </c>
      <c r="D505">
        <v>20</v>
      </c>
      <c r="E505">
        <v>0.8</v>
      </c>
      <c r="F505">
        <v>0.75</v>
      </c>
      <c r="G505">
        <v>65</v>
      </c>
      <c r="H505">
        <v>12</v>
      </c>
      <c r="I505">
        <v>0.33192247499999999</v>
      </c>
      <c r="J505">
        <v>1075.06134</v>
      </c>
      <c r="K505">
        <v>289.870698</v>
      </c>
      <c r="L505">
        <v>111.02158300000001</v>
      </c>
      <c r="M505">
        <v>24422.359400000001</v>
      </c>
      <c r="N505">
        <v>48.8741378</v>
      </c>
      <c r="O505">
        <v>9623.7811799999999</v>
      </c>
      <c r="P505">
        <f t="shared" si="29"/>
        <v>3.7087616907039012</v>
      </c>
      <c r="Q505" s="9">
        <f t="shared" si="28"/>
        <v>8.0575299999983952E-4</v>
      </c>
      <c r="R505" t="b">
        <f t="shared" si="30"/>
        <v>1</v>
      </c>
      <c r="S505" t="b">
        <f t="shared" si="31"/>
        <v>0</v>
      </c>
    </row>
    <row r="506" spans="2:19" x14ac:dyDescent="0.2">
      <c r="B506">
        <v>111.1111111111111</v>
      </c>
      <c r="C506">
        <v>40</v>
      </c>
      <c r="D506">
        <v>20</v>
      </c>
      <c r="E506">
        <v>0.8</v>
      </c>
      <c r="F506">
        <v>0.75</v>
      </c>
      <c r="G506">
        <v>65</v>
      </c>
      <c r="H506">
        <v>13</v>
      </c>
      <c r="I506">
        <v>0.30797427900000002</v>
      </c>
      <c r="J506">
        <v>1181.61835</v>
      </c>
      <c r="K506">
        <v>358.49633499999999</v>
      </c>
      <c r="L506">
        <v>111.09762499999999</v>
      </c>
      <c r="M506">
        <v>23774.954600000001</v>
      </c>
      <c r="N506">
        <v>42.091341399999997</v>
      </c>
      <c r="O506">
        <v>8589.3554199999999</v>
      </c>
      <c r="P506">
        <f t="shared" si="29"/>
        <v>3.2960402510112132</v>
      </c>
      <c r="Q506" s="9">
        <f t="shared" si="28"/>
        <v>1.2137499999995783E-4</v>
      </c>
      <c r="R506" t="b">
        <f t="shared" si="30"/>
        <v>1</v>
      </c>
      <c r="S506" t="b">
        <f t="shared" si="31"/>
        <v>0</v>
      </c>
    </row>
    <row r="507" spans="2:19" x14ac:dyDescent="0.2">
      <c r="B507">
        <v>111.1111111111111</v>
      </c>
      <c r="C507">
        <v>40</v>
      </c>
      <c r="D507">
        <v>20</v>
      </c>
      <c r="E507">
        <v>0.8</v>
      </c>
      <c r="F507">
        <v>0.75</v>
      </c>
      <c r="G507">
        <v>65</v>
      </c>
      <c r="H507">
        <v>14</v>
      </c>
      <c r="I507">
        <v>0.28120084299999998</v>
      </c>
      <c r="J507">
        <v>1323.26792</v>
      </c>
      <c r="K507">
        <v>439.70696800000002</v>
      </c>
      <c r="L507">
        <v>111.082336</v>
      </c>
      <c r="M507">
        <v>21832.7405</v>
      </c>
      <c r="N507">
        <v>34.831518199999998</v>
      </c>
      <c r="O507">
        <v>7512.3852699999998</v>
      </c>
      <c r="P507">
        <f t="shared" si="29"/>
        <v>3.0094313174495793</v>
      </c>
      <c r="Q507" s="9">
        <f t="shared" si="28"/>
        <v>2.5897599999991886E-4</v>
      </c>
      <c r="R507" t="b">
        <f t="shared" si="30"/>
        <v>1</v>
      </c>
      <c r="S507" t="b">
        <f t="shared" si="31"/>
        <v>0</v>
      </c>
    </row>
    <row r="508" spans="2:19" x14ac:dyDescent="0.2">
      <c r="B508">
        <v>111.1111111111111</v>
      </c>
      <c r="C508">
        <v>40</v>
      </c>
      <c r="D508">
        <v>20</v>
      </c>
      <c r="E508">
        <v>0.8</v>
      </c>
      <c r="F508">
        <v>0.75</v>
      </c>
      <c r="G508">
        <v>65</v>
      </c>
      <c r="H508">
        <v>15</v>
      </c>
      <c r="I508">
        <v>0.25634700100000002</v>
      </c>
      <c r="J508">
        <v>1494.41149</v>
      </c>
      <c r="K508">
        <v>552.16388199999994</v>
      </c>
      <c r="L508">
        <v>111.147631</v>
      </c>
      <c r="M508">
        <v>19143.5209</v>
      </c>
      <c r="N508">
        <v>26.665194700000001</v>
      </c>
      <c r="O508">
        <v>6385.8384299999998</v>
      </c>
      <c r="P508">
        <f t="shared" si="29"/>
        <v>2.7064636763039855</v>
      </c>
      <c r="Q508" s="9">
        <f t="shared" si="28"/>
        <v>-3.2867900000013608E-4</v>
      </c>
      <c r="R508" t="b">
        <f t="shared" si="30"/>
        <v>1</v>
      </c>
      <c r="S508" t="b">
        <f t="shared" si="31"/>
        <v>0</v>
      </c>
    </row>
    <row r="509" spans="2:19" x14ac:dyDescent="0.2">
      <c r="B509">
        <v>111.1111111111111</v>
      </c>
      <c r="C509">
        <v>40</v>
      </c>
      <c r="D509">
        <v>20</v>
      </c>
      <c r="E509">
        <v>0.8</v>
      </c>
      <c r="F509">
        <v>0.75</v>
      </c>
      <c r="G509">
        <v>70</v>
      </c>
      <c r="H509">
        <v>5</v>
      </c>
      <c r="I509">
        <v>0.67298126000000003</v>
      </c>
      <c r="J509">
        <v>466.60951899999998</v>
      </c>
      <c r="K509">
        <v>-108.832403</v>
      </c>
      <c r="L509">
        <v>111.116928</v>
      </c>
      <c r="M509">
        <v>13341.7786</v>
      </c>
      <c r="N509">
        <v>133.222838</v>
      </c>
      <c r="O509">
        <v>16678.992900000001</v>
      </c>
      <c r="P509">
        <f t="shared" si="29"/>
        <v>100000000</v>
      </c>
      <c r="Q509" s="9">
        <f t="shared" si="28"/>
        <v>-5.235200000011276E-5</v>
      </c>
      <c r="R509" t="b">
        <f t="shared" si="30"/>
        <v>1</v>
      </c>
      <c r="S509" t="b">
        <f t="shared" si="31"/>
        <v>0</v>
      </c>
    </row>
    <row r="510" spans="2:19" x14ac:dyDescent="0.2">
      <c r="B510">
        <v>111.1111111111111</v>
      </c>
      <c r="C510">
        <v>40</v>
      </c>
      <c r="D510">
        <v>20</v>
      </c>
      <c r="E510">
        <v>0.8</v>
      </c>
      <c r="F510">
        <v>0.75</v>
      </c>
      <c r="G510">
        <v>70</v>
      </c>
      <c r="H510">
        <v>6</v>
      </c>
      <c r="I510">
        <v>0.52602014200000002</v>
      </c>
      <c r="J510">
        <v>599.90112699999997</v>
      </c>
      <c r="K510">
        <v>-70.843106000000006</v>
      </c>
      <c r="L510">
        <v>111.09746199999999</v>
      </c>
      <c r="M510">
        <v>14985.1906</v>
      </c>
      <c r="N510">
        <v>116.22239500000001</v>
      </c>
      <c r="O510">
        <v>15834.7829</v>
      </c>
      <c r="P510">
        <f t="shared" si="29"/>
        <v>100000000</v>
      </c>
      <c r="Q510" s="9">
        <f t="shared" si="28"/>
        <v>1.2284199999996304E-4</v>
      </c>
      <c r="R510" t="b">
        <f t="shared" si="30"/>
        <v>1</v>
      </c>
      <c r="S510" t="b">
        <f t="shared" si="31"/>
        <v>0</v>
      </c>
    </row>
    <row r="511" spans="2:19" x14ac:dyDescent="0.2">
      <c r="B511">
        <v>111.1111111111111</v>
      </c>
      <c r="C511">
        <v>40</v>
      </c>
      <c r="D511">
        <v>20</v>
      </c>
      <c r="E511">
        <v>0.8</v>
      </c>
      <c r="F511">
        <v>0.75</v>
      </c>
      <c r="G511">
        <v>70</v>
      </c>
      <c r="H511">
        <v>7</v>
      </c>
      <c r="I511">
        <v>0.45124567900000001</v>
      </c>
      <c r="J511">
        <v>711.42542600000002</v>
      </c>
      <c r="K511">
        <v>-27.150113600000001</v>
      </c>
      <c r="L511">
        <v>111.131072</v>
      </c>
      <c r="M511">
        <v>16653.502700000001</v>
      </c>
      <c r="N511">
        <v>101.725421</v>
      </c>
      <c r="O511">
        <v>14959.794599999999</v>
      </c>
      <c r="P511">
        <f t="shared" si="29"/>
        <v>100000000</v>
      </c>
      <c r="Q511" s="9">
        <f t="shared" si="28"/>
        <v>-1.7964800000012818E-4</v>
      </c>
      <c r="R511" t="b">
        <f t="shared" si="30"/>
        <v>1</v>
      </c>
      <c r="S511" t="b">
        <f t="shared" si="31"/>
        <v>0</v>
      </c>
    </row>
    <row r="512" spans="2:19" x14ac:dyDescent="0.2">
      <c r="B512">
        <v>111.1111111111111</v>
      </c>
      <c r="C512">
        <v>40</v>
      </c>
      <c r="D512">
        <v>20</v>
      </c>
      <c r="E512">
        <v>0.8</v>
      </c>
      <c r="F512">
        <v>0.75</v>
      </c>
      <c r="G512">
        <v>70</v>
      </c>
      <c r="H512">
        <v>8</v>
      </c>
      <c r="I512">
        <v>0.406997889</v>
      </c>
      <c r="J512">
        <v>805.97862799999996</v>
      </c>
      <c r="K512">
        <v>23.642185600000001</v>
      </c>
      <c r="L512">
        <v>111.10224599999999</v>
      </c>
      <c r="M512">
        <v>18272.014500000001</v>
      </c>
      <c r="N512">
        <v>89.359626500000005</v>
      </c>
      <c r="O512">
        <v>14055.635</v>
      </c>
      <c r="P512">
        <f t="shared" si="29"/>
        <v>34.090698788863236</v>
      </c>
      <c r="Q512" s="9">
        <f t="shared" si="28"/>
        <v>7.9785999999955952E-5</v>
      </c>
      <c r="R512" t="b">
        <f t="shared" si="30"/>
        <v>1</v>
      </c>
      <c r="S512" t="b">
        <f t="shared" si="31"/>
        <v>0</v>
      </c>
    </row>
    <row r="513" spans="2:19" x14ac:dyDescent="0.2">
      <c r="B513">
        <v>111.1111111111111</v>
      </c>
      <c r="C513">
        <v>40</v>
      </c>
      <c r="D513">
        <v>20</v>
      </c>
      <c r="E513">
        <v>0.8</v>
      </c>
      <c r="F513">
        <v>0.75</v>
      </c>
      <c r="G513">
        <v>70</v>
      </c>
      <c r="H513">
        <v>9</v>
      </c>
      <c r="I513">
        <v>0.37752344300000001</v>
      </c>
      <c r="J513">
        <v>886.31892500000004</v>
      </c>
      <c r="K513">
        <v>78.0308134</v>
      </c>
      <c r="L513">
        <v>111.163006</v>
      </c>
      <c r="M513">
        <v>19840.725999999999</v>
      </c>
      <c r="N513">
        <v>78.752721600000001</v>
      </c>
      <c r="O513">
        <v>13123.9113</v>
      </c>
      <c r="P513">
        <f t="shared" si="29"/>
        <v>11.358576008384913</v>
      </c>
      <c r="Q513" s="9">
        <f t="shared" si="28"/>
        <v>-4.6705400000006142E-4</v>
      </c>
      <c r="R513" t="b">
        <f t="shared" si="30"/>
        <v>1</v>
      </c>
      <c r="S513" t="b">
        <f t="shared" si="31"/>
        <v>0</v>
      </c>
    </row>
    <row r="514" spans="2:19" x14ac:dyDescent="0.2">
      <c r="B514">
        <v>111.1111111111111</v>
      </c>
      <c r="C514">
        <v>40</v>
      </c>
      <c r="D514">
        <v>20</v>
      </c>
      <c r="E514">
        <v>0.8</v>
      </c>
      <c r="F514">
        <v>0.75</v>
      </c>
      <c r="G514">
        <v>70</v>
      </c>
      <c r="H514">
        <v>10</v>
      </c>
      <c r="I514">
        <v>0.35674407600000002</v>
      </c>
      <c r="J514">
        <v>955.932278</v>
      </c>
      <c r="K514">
        <v>134.764026</v>
      </c>
      <c r="L514">
        <v>111.042006</v>
      </c>
      <c r="M514">
        <v>21235.1361</v>
      </c>
      <c r="N514">
        <v>69.532415999999998</v>
      </c>
      <c r="O514">
        <v>12166.230799999999</v>
      </c>
      <c r="P514">
        <f t="shared" si="29"/>
        <v>7.0933787478269608</v>
      </c>
      <c r="Q514" s="9">
        <f t="shared" si="28"/>
        <v>6.2194599999989468E-4</v>
      </c>
      <c r="R514" t="b">
        <f t="shared" si="30"/>
        <v>1</v>
      </c>
      <c r="S514" t="b">
        <f t="shared" si="31"/>
        <v>0</v>
      </c>
    </row>
    <row r="515" spans="2:19" x14ac:dyDescent="0.2">
      <c r="B515">
        <v>111.1111111111111</v>
      </c>
      <c r="C515">
        <v>40</v>
      </c>
      <c r="D515">
        <v>20</v>
      </c>
      <c r="E515">
        <v>0.8</v>
      </c>
      <c r="F515">
        <v>0.75</v>
      </c>
      <c r="G515">
        <v>70</v>
      </c>
      <c r="H515">
        <v>11</v>
      </c>
      <c r="I515">
        <v>0.33895653399999998</v>
      </c>
      <c r="J515">
        <v>1025.48722</v>
      </c>
      <c r="K515">
        <v>195.50992400000001</v>
      </c>
      <c r="L515">
        <v>111.017191</v>
      </c>
      <c r="M515">
        <v>22430.344799999999</v>
      </c>
      <c r="N515">
        <v>61.326419700000002</v>
      </c>
      <c r="O515">
        <v>11184.200500000001</v>
      </c>
      <c r="P515">
        <f t="shared" si="29"/>
        <v>5.2451926685828996</v>
      </c>
      <c r="Q515" s="9">
        <f t="shared" ref="Q515:Q578" si="32">(B515-L515)/B515</f>
        <v>8.4528099999992901E-4</v>
      </c>
      <c r="R515" t="b">
        <f t="shared" si="30"/>
        <v>1</v>
      </c>
      <c r="S515" t="b">
        <f t="shared" si="31"/>
        <v>0</v>
      </c>
    </row>
    <row r="516" spans="2:19" x14ac:dyDescent="0.2">
      <c r="B516">
        <v>111.1111111111111</v>
      </c>
      <c r="C516">
        <v>40</v>
      </c>
      <c r="D516">
        <v>20</v>
      </c>
      <c r="E516">
        <v>0.8</v>
      </c>
      <c r="F516">
        <v>0.75</v>
      </c>
      <c r="G516">
        <v>70</v>
      </c>
      <c r="H516">
        <v>12</v>
      </c>
      <c r="I516">
        <v>0.321955143</v>
      </c>
      <c r="J516">
        <v>1100.8625</v>
      </c>
      <c r="K516">
        <v>260.739756</v>
      </c>
      <c r="L516">
        <v>111.067425</v>
      </c>
      <c r="M516">
        <v>23276.951000000001</v>
      </c>
      <c r="N516">
        <v>53.7624426</v>
      </c>
      <c r="O516">
        <v>10179.4275</v>
      </c>
      <c r="P516">
        <f t="shared" ref="P516:P579" si="33">IF(K516&gt;0, J516/K516, 100000000)</f>
        <v>4.2220738290481483</v>
      </c>
      <c r="Q516" s="9">
        <f t="shared" si="32"/>
        <v>3.9317499999989993E-4</v>
      </c>
      <c r="R516" t="b">
        <f t="shared" ref="R516:R579" si="34">ABS(Q516)&lt;0.02</f>
        <v>1</v>
      </c>
      <c r="S516" t="b">
        <f t="shared" ref="S516:S579" si="35">(P516="")</f>
        <v>0</v>
      </c>
    </row>
    <row r="517" spans="2:19" x14ac:dyDescent="0.2">
      <c r="B517">
        <v>111.1111111111111</v>
      </c>
      <c r="C517">
        <v>40</v>
      </c>
      <c r="D517">
        <v>20</v>
      </c>
      <c r="E517">
        <v>0.8</v>
      </c>
      <c r="F517">
        <v>0.75</v>
      </c>
      <c r="G517">
        <v>70</v>
      </c>
      <c r="H517">
        <v>13</v>
      </c>
      <c r="I517">
        <v>0.30426444000000002</v>
      </c>
      <c r="J517">
        <v>1188.46082</v>
      </c>
      <c r="K517">
        <v>330.96866199999999</v>
      </c>
      <c r="L517">
        <v>111.132541</v>
      </c>
      <c r="M517">
        <v>23525.952799999999</v>
      </c>
      <c r="N517">
        <v>46.468194699999998</v>
      </c>
      <c r="O517">
        <v>9153.5191799999993</v>
      </c>
      <c r="P517">
        <f t="shared" si="33"/>
        <v>3.5908560430413199</v>
      </c>
      <c r="Q517" s="9">
        <f t="shared" si="32"/>
        <v>-1.9286900000012964E-4</v>
      </c>
      <c r="R517" t="b">
        <f t="shared" si="34"/>
        <v>1</v>
      </c>
      <c r="S517" t="b">
        <f t="shared" si="35"/>
        <v>0</v>
      </c>
    </row>
    <row r="518" spans="2:19" x14ac:dyDescent="0.2">
      <c r="B518">
        <v>111.1111111111111</v>
      </c>
      <c r="C518">
        <v>40</v>
      </c>
      <c r="D518">
        <v>20</v>
      </c>
      <c r="E518">
        <v>0.8</v>
      </c>
      <c r="F518">
        <v>0.75</v>
      </c>
      <c r="G518">
        <v>70</v>
      </c>
      <c r="H518">
        <v>14</v>
      </c>
      <c r="I518">
        <v>0.28475690300000001</v>
      </c>
      <c r="J518">
        <v>1297.0231799999999</v>
      </c>
      <c r="K518">
        <v>408.06874399999998</v>
      </c>
      <c r="L518">
        <v>111.099171</v>
      </c>
      <c r="M518">
        <v>22828.7477</v>
      </c>
      <c r="N518">
        <v>39.071385999999997</v>
      </c>
      <c r="O518">
        <v>8108.0825100000002</v>
      </c>
      <c r="P518">
        <f t="shared" si="33"/>
        <v>3.1784428458946121</v>
      </c>
      <c r="Q518" s="9">
        <f t="shared" si="32"/>
        <v>1.0746099999991544E-4</v>
      </c>
      <c r="R518" t="b">
        <f t="shared" si="34"/>
        <v>1</v>
      </c>
      <c r="S518" t="b">
        <f t="shared" si="35"/>
        <v>0</v>
      </c>
    </row>
    <row r="519" spans="2:19" x14ac:dyDescent="0.2">
      <c r="B519">
        <v>111.1111111111111</v>
      </c>
      <c r="C519">
        <v>40</v>
      </c>
      <c r="D519">
        <v>20</v>
      </c>
      <c r="E519">
        <v>0.8</v>
      </c>
      <c r="F519">
        <v>0.75</v>
      </c>
      <c r="G519">
        <v>70</v>
      </c>
      <c r="H519">
        <v>15</v>
      </c>
      <c r="I519">
        <v>0.26248175400000001</v>
      </c>
      <c r="J519">
        <v>1442.32224</v>
      </c>
      <c r="K519">
        <v>502.14723500000002</v>
      </c>
      <c r="L519">
        <v>111.168577</v>
      </c>
      <c r="M519">
        <v>21085.735000000001</v>
      </c>
      <c r="N519">
        <v>31.199726299999998</v>
      </c>
      <c r="O519">
        <v>7044.72469</v>
      </c>
      <c r="P519">
        <f t="shared" si="33"/>
        <v>2.872309433307942</v>
      </c>
      <c r="Q519" s="9">
        <f t="shared" si="32"/>
        <v>-5.1719300000009128E-4</v>
      </c>
      <c r="R519" t="b">
        <f t="shared" si="34"/>
        <v>1</v>
      </c>
      <c r="S519" t="b">
        <f t="shared" si="35"/>
        <v>0</v>
      </c>
    </row>
    <row r="520" spans="2:19" x14ac:dyDescent="0.2">
      <c r="B520">
        <v>111.1111111111111</v>
      </c>
      <c r="C520">
        <v>40</v>
      </c>
      <c r="D520">
        <v>20</v>
      </c>
      <c r="E520">
        <v>0.8</v>
      </c>
      <c r="F520">
        <v>0.75</v>
      </c>
      <c r="G520">
        <v>75</v>
      </c>
      <c r="H520">
        <v>5</v>
      </c>
      <c r="I520">
        <v>0.74374132000000004</v>
      </c>
      <c r="J520">
        <v>419.87694299999998</v>
      </c>
      <c r="K520">
        <v>-154.609951</v>
      </c>
      <c r="L520">
        <v>111.106273</v>
      </c>
      <c r="M520">
        <v>11897.5681</v>
      </c>
      <c r="N520">
        <v>148.134795</v>
      </c>
      <c r="O520">
        <v>16963.3478</v>
      </c>
      <c r="P520">
        <f t="shared" si="33"/>
        <v>100000000</v>
      </c>
      <c r="Q520" s="9">
        <f t="shared" si="32"/>
        <v>4.3542999999885982E-5</v>
      </c>
      <c r="R520" t="b">
        <f t="shared" si="34"/>
        <v>1</v>
      </c>
      <c r="S520" t="b">
        <f t="shared" si="35"/>
        <v>0</v>
      </c>
    </row>
    <row r="521" spans="2:19" x14ac:dyDescent="0.2">
      <c r="B521">
        <v>111.1111111111111</v>
      </c>
      <c r="C521">
        <v>40</v>
      </c>
      <c r="D521">
        <v>20</v>
      </c>
      <c r="E521">
        <v>0.8</v>
      </c>
      <c r="F521">
        <v>0.75</v>
      </c>
      <c r="G521">
        <v>75</v>
      </c>
      <c r="H521">
        <v>6</v>
      </c>
      <c r="I521">
        <v>0.55736891</v>
      </c>
      <c r="J521">
        <v>565.07664499999998</v>
      </c>
      <c r="K521">
        <v>-115.72139300000001</v>
      </c>
      <c r="L521">
        <v>111.210706</v>
      </c>
      <c r="M521">
        <v>13466.279500000001</v>
      </c>
      <c r="N521">
        <v>129.663229</v>
      </c>
      <c r="O521">
        <v>16237.4689</v>
      </c>
      <c r="P521">
        <f t="shared" si="33"/>
        <v>100000000</v>
      </c>
      <c r="Q521" s="9">
        <f t="shared" si="32"/>
        <v>-8.9635400000011604E-4</v>
      </c>
      <c r="R521" t="b">
        <f t="shared" si="34"/>
        <v>1</v>
      </c>
      <c r="S521" t="b">
        <f t="shared" si="35"/>
        <v>0</v>
      </c>
    </row>
    <row r="522" spans="2:19" x14ac:dyDescent="0.2">
      <c r="B522">
        <v>111.1111111111111</v>
      </c>
      <c r="C522">
        <v>40</v>
      </c>
      <c r="D522">
        <v>20</v>
      </c>
      <c r="E522">
        <v>0.8</v>
      </c>
      <c r="F522">
        <v>0.75</v>
      </c>
      <c r="G522">
        <v>75</v>
      </c>
      <c r="H522">
        <v>7</v>
      </c>
      <c r="I522">
        <v>0.45090731899999997</v>
      </c>
      <c r="J522">
        <v>701.32511</v>
      </c>
      <c r="K522">
        <v>-70.0943288</v>
      </c>
      <c r="L522">
        <v>111.145456</v>
      </c>
      <c r="M522">
        <v>15034.991</v>
      </c>
      <c r="N522">
        <v>113.570556</v>
      </c>
      <c r="O522">
        <v>15432.9133</v>
      </c>
      <c r="P522">
        <f t="shared" si="33"/>
        <v>100000000</v>
      </c>
      <c r="Q522" s="9">
        <f t="shared" si="32"/>
        <v>-3.0910400000006179E-4</v>
      </c>
      <c r="R522" t="b">
        <f t="shared" si="34"/>
        <v>1</v>
      </c>
      <c r="S522" t="b">
        <f t="shared" si="35"/>
        <v>0</v>
      </c>
    </row>
    <row r="523" spans="2:19" x14ac:dyDescent="0.2">
      <c r="B523">
        <v>111.1111111111111</v>
      </c>
      <c r="C523">
        <v>40</v>
      </c>
      <c r="D523">
        <v>20</v>
      </c>
      <c r="E523">
        <v>0.8</v>
      </c>
      <c r="F523">
        <v>0.75</v>
      </c>
      <c r="G523">
        <v>75</v>
      </c>
      <c r="H523">
        <v>8</v>
      </c>
      <c r="I523">
        <v>0.39855881999999998</v>
      </c>
      <c r="J523">
        <v>811.78786100000002</v>
      </c>
      <c r="K523">
        <v>-19.8316555</v>
      </c>
      <c r="L523">
        <v>111.060087</v>
      </c>
      <c r="M523">
        <v>16603.702399999998</v>
      </c>
      <c r="N523">
        <v>99.561657199999999</v>
      </c>
      <c r="O523">
        <v>14562.473900000001</v>
      </c>
      <c r="P523">
        <f t="shared" si="33"/>
        <v>100000000</v>
      </c>
      <c r="Q523" s="9">
        <f t="shared" si="32"/>
        <v>4.5921699999993852E-4</v>
      </c>
      <c r="R523" t="b">
        <f t="shared" si="34"/>
        <v>1</v>
      </c>
      <c r="S523" t="b">
        <f t="shared" si="35"/>
        <v>0</v>
      </c>
    </row>
    <row r="524" spans="2:19" x14ac:dyDescent="0.2">
      <c r="B524">
        <v>111.1111111111111</v>
      </c>
      <c r="C524">
        <v>40</v>
      </c>
      <c r="D524">
        <v>20</v>
      </c>
      <c r="E524">
        <v>0.8</v>
      </c>
      <c r="F524">
        <v>0.75</v>
      </c>
      <c r="G524">
        <v>75</v>
      </c>
      <c r="H524">
        <v>9</v>
      </c>
      <c r="I524">
        <v>0.36476436499999998</v>
      </c>
      <c r="J524">
        <v>907.320787</v>
      </c>
      <c r="K524">
        <v>38.321059499999997</v>
      </c>
      <c r="L524">
        <v>111.066326</v>
      </c>
      <c r="M524">
        <v>18147.513599999998</v>
      </c>
      <c r="N524">
        <v>87.341412000000005</v>
      </c>
      <c r="O524">
        <v>13638.943600000001</v>
      </c>
      <c r="P524">
        <f t="shared" si="33"/>
        <v>23.676818930332551</v>
      </c>
      <c r="Q524" s="9">
        <f t="shared" si="32"/>
        <v>4.0306599999986761E-4</v>
      </c>
      <c r="R524" t="b">
        <f t="shared" si="34"/>
        <v>1</v>
      </c>
      <c r="S524" t="b">
        <f t="shared" si="35"/>
        <v>0</v>
      </c>
    </row>
    <row r="525" spans="2:19" x14ac:dyDescent="0.2">
      <c r="B525">
        <v>111.1111111111111</v>
      </c>
      <c r="C525">
        <v>40</v>
      </c>
      <c r="D525">
        <v>20</v>
      </c>
      <c r="E525">
        <v>0.8</v>
      </c>
      <c r="F525">
        <v>0.75</v>
      </c>
      <c r="G525">
        <v>75</v>
      </c>
      <c r="H525">
        <v>10</v>
      </c>
      <c r="I525">
        <v>0.34231064500000002</v>
      </c>
      <c r="J525">
        <v>987.46444599999995</v>
      </c>
      <c r="K525">
        <v>99.969251900000003</v>
      </c>
      <c r="L525">
        <v>111.123396</v>
      </c>
      <c r="M525">
        <v>19641.5245</v>
      </c>
      <c r="N525">
        <v>76.614699999999999</v>
      </c>
      <c r="O525">
        <v>12675.1152</v>
      </c>
      <c r="P525">
        <f t="shared" si="33"/>
        <v>9.8776816594343231</v>
      </c>
      <c r="Q525" s="9">
        <f t="shared" si="32"/>
        <v>-1.1056400000009604E-4</v>
      </c>
      <c r="R525" t="b">
        <f t="shared" si="34"/>
        <v>1</v>
      </c>
      <c r="S525" t="b">
        <f t="shared" si="35"/>
        <v>0</v>
      </c>
    </row>
    <row r="526" spans="2:19" x14ac:dyDescent="0.2">
      <c r="B526">
        <v>111.1111111111111</v>
      </c>
      <c r="C526">
        <v>40</v>
      </c>
      <c r="D526">
        <v>20</v>
      </c>
      <c r="E526">
        <v>0.8</v>
      </c>
      <c r="F526">
        <v>0.75</v>
      </c>
      <c r="G526">
        <v>75</v>
      </c>
      <c r="H526">
        <v>11</v>
      </c>
      <c r="I526">
        <v>0.32587439899999998</v>
      </c>
      <c r="J526">
        <v>1058.83464</v>
      </c>
      <c r="K526">
        <v>164.954791</v>
      </c>
      <c r="L526">
        <v>111.171649</v>
      </c>
      <c r="M526">
        <v>21035.934700000002</v>
      </c>
      <c r="N526">
        <v>67.086400999999995</v>
      </c>
      <c r="O526">
        <v>11683.7816</v>
      </c>
      <c r="P526">
        <f t="shared" si="33"/>
        <v>6.418938386578902</v>
      </c>
      <c r="Q526" s="9">
        <f t="shared" si="32"/>
        <v>-5.4484100000011895E-4</v>
      </c>
      <c r="R526" t="b">
        <f t="shared" si="34"/>
        <v>1</v>
      </c>
      <c r="S526" t="b">
        <f t="shared" si="35"/>
        <v>0</v>
      </c>
    </row>
    <row r="527" spans="2:19" x14ac:dyDescent="0.2">
      <c r="B527">
        <v>111.1111111111111</v>
      </c>
      <c r="C527">
        <v>40</v>
      </c>
      <c r="D527">
        <v>20</v>
      </c>
      <c r="E527">
        <v>0.8</v>
      </c>
      <c r="F527">
        <v>0.75</v>
      </c>
      <c r="G527">
        <v>75</v>
      </c>
      <c r="H527">
        <v>12</v>
      </c>
      <c r="I527">
        <v>0.312914996</v>
      </c>
      <c r="J527">
        <v>1125.2642800000001</v>
      </c>
      <c r="K527">
        <v>232.79920100000001</v>
      </c>
      <c r="L527">
        <v>111.093169</v>
      </c>
      <c r="M527">
        <v>22231.143400000001</v>
      </c>
      <c r="N527">
        <v>58.461394800000001</v>
      </c>
      <c r="O527">
        <v>10677.735699999999</v>
      </c>
      <c r="P527">
        <f t="shared" si="33"/>
        <v>4.8336260398075854</v>
      </c>
      <c r="Q527" s="9">
        <f t="shared" si="32"/>
        <v>1.6147899999987205E-4</v>
      </c>
      <c r="R527" t="b">
        <f t="shared" si="34"/>
        <v>1</v>
      </c>
      <c r="S527" t="b">
        <f t="shared" si="35"/>
        <v>0</v>
      </c>
    </row>
    <row r="528" spans="2:19" x14ac:dyDescent="0.2">
      <c r="B528">
        <v>111.1111111111111</v>
      </c>
      <c r="C528">
        <v>40</v>
      </c>
      <c r="D528">
        <v>20</v>
      </c>
      <c r="E528">
        <v>0.8</v>
      </c>
      <c r="F528">
        <v>0.75</v>
      </c>
      <c r="G528">
        <v>75</v>
      </c>
      <c r="H528">
        <v>13</v>
      </c>
      <c r="I528">
        <v>0.300734591</v>
      </c>
      <c r="J528">
        <v>1195.11185</v>
      </c>
      <c r="K528">
        <v>304.84950400000002</v>
      </c>
      <c r="L528">
        <v>111.07136800000001</v>
      </c>
      <c r="M528">
        <v>23177.350299999998</v>
      </c>
      <c r="N528">
        <v>50.444561</v>
      </c>
      <c r="O528">
        <v>9669.7703899999997</v>
      </c>
      <c r="P528">
        <f t="shared" si="33"/>
        <v>3.9203339166331723</v>
      </c>
      <c r="Q528" s="9">
        <f t="shared" si="32"/>
        <v>3.5768799999983975E-4</v>
      </c>
      <c r="R528" t="b">
        <f t="shared" si="34"/>
        <v>1</v>
      </c>
      <c r="S528" t="b">
        <f t="shared" si="35"/>
        <v>0</v>
      </c>
    </row>
    <row r="529" spans="2:19" x14ac:dyDescent="0.2">
      <c r="B529">
        <v>111.1111111111111</v>
      </c>
      <c r="C529">
        <v>40</v>
      </c>
      <c r="D529">
        <v>20</v>
      </c>
      <c r="E529">
        <v>0.8</v>
      </c>
      <c r="F529">
        <v>0.75</v>
      </c>
      <c r="G529">
        <v>75</v>
      </c>
      <c r="H529">
        <v>14</v>
      </c>
      <c r="I529">
        <v>0.288509181</v>
      </c>
      <c r="J529">
        <v>1272.00694</v>
      </c>
      <c r="K529">
        <v>381.221407</v>
      </c>
      <c r="L529">
        <v>111.038659</v>
      </c>
      <c r="M529">
        <v>23725.154299999998</v>
      </c>
      <c r="N529">
        <v>42.740779400000001</v>
      </c>
      <c r="O529">
        <v>8672.6785999999993</v>
      </c>
      <c r="P529">
        <f t="shared" si="33"/>
        <v>3.3366618889793878</v>
      </c>
      <c r="Q529" s="9">
        <f t="shared" si="32"/>
        <v>6.5206899999994061E-4</v>
      </c>
      <c r="R529" t="b">
        <f t="shared" si="34"/>
        <v>1</v>
      </c>
      <c r="S529" t="b">
        <f t="shared" si="35"/>
        <v>0</v>
      </c>
    </row>
    <row r="530" spans="2:19" x14ac:dyDescent="0.2">
      <c r="B530">
        <v>111.1111111111111</v>
      </c>
      <c r="C530">
        <v>40</v>
      </c>
      <c r="D530">
        <v>20</v>
      </c>
      <c r="E530">
        <v>0.8</v>
      </c>
      <c r="F530">
        <v>0.75</v>
      </c>
      <c r="G530">
        <v>75</v>
      </c>
      <c r="H530">
        <v>15</v>
      </c>
      <c r="I530">
        <v>0.27501326199999998</v>
      </c>
      <c r="J530">
        <v>1363.99324</v>
      </c>
      <c r="K530">
        <v>464.72809899999999</v>
      </c>
      <c r="L530">
        <v>111.15797499999999</v>
      </c>
      <c r="M530">
        <v>23824.755000000001</v>
      </c>
      <c r="N530">
        <v>35.054929700000002</v>
      </c>
      <c r="O530">
        <v>7699.2531799999997</v>
      </c>
      <c r="P530">
        <f t="shared" si="33"/>
        <v>2.9350350085028967</v>
      </c>
      <c r="Q530" s="9">
        <f t="shared" si="32"/>
        <v>-4.2177500000003935E-4</v>
      </c>
      <c r="R530" t="b">
        <f t="shared" si="34"/>
        <v>1</v>
      </c>
      <c r="S530" t="b">
        <f t="shared" si="35"/>
        <v>0</v>
      </c>
    </row>
    <row r="531" spans="2:19" x14ac:dyDescent="0.2">
      <c r="B531">
        <v>115.5555555555556</v>
      </c>
      <c r="C531">
        <v>40</v>
      </c>
      <c r="D531">
        <v>20</v>
      </c>
      <c r="E531">
        <v>0.8</v>
      </c>
      <c r="F531">
        <v>0.75</v>
      </c>
      <c r="G531">
        <v>50</v>
      </c>
      <c r="H531">
        <v>5</v>
      </c>
      <c r="I531">
        <v>0.70603044999999998</v>
      </c>
      <c r="J531">
        <v>461.14588400000002</v>
      </c>
      <c r="K531">
        <v>45.4036805</v>
      </c>
      <c r="L531">
        <v>115.61854599999999</v>
      </c>
      <c r="M531">
        <v>22480.145199999999</v>
      </c>
      <c r="N531">
        <v>81.1935687</v>
      </c>
      <c r="O531">
        <v>14237.492399999999</v>
      </c>
      <c r="P531">
        <f t="shared" si="33"/>
        <v>10.156574949909622</v>
      </c>
      <c r="Q531" s="9">
        <f t="shared" si="32"/>
        <v>-5.451096153841887E-4</v>
      </c>
      <c r="R531" t="b">
        <f t="shared" si="34"/>
        <v>1</v>
      </c>
      <c r="S531" t="b">
        <f t="shared" si="35"/>
        <v>0</v>
      </c>
    </row>
    <row r="532" spans="2:19" x14ac:dyDescent="0.2">
      <c r="B532">
        <v>115.5555555555556</v>
      </c>
      <c r="C532">
        <v>40</v>
      </c>
      <c r="D532">
        <v>20</v>
      </c>
      <c r="E532">
        <v>0.8</v>
      </c>
      <c r="F532">
        <v>0.75</v>
      </c>
      <c r="G532">
        <v>50</v>
      </c>
      <c r="H532">
        <v>6</v>
      </c>
      <c r="I532">
        <v>0.62887496499999995</v>
      </c>
      <c r="J532">
        <v>526.92934200000002</v>
      </c>
      <c r="K532">
        <v>89.091828599999999</v>
      </c>
      <c r="L532">
        <v>115.563106</v>
      </c>
      <c r="M532">
        <v>25219.165199999999</v>
      </c>
      <c r="N532">
        <v>70.682146399999993</v>
      </c>
      <c r="O532">
        <v>13210.1808</v>
      </c>
      <c r="P532">
        <f t="shared" si="33"/>
        <v>5.9144519792693986</v>
      </c>
      <c r="Q532" s="9">
        <f t="shared" si="32"/>
        <v>-6.5340384615043259E-5</v>
      </c>
      <c r="R532" t="b">
        <f t="shared" si="34"/>
        <v>1</v>
      </c>
      <c r="S532" t="b">
        <f t="shared" si="35"/>
        <v>0</v>
      </c>
    </row>
    <row r="533" spans="2:19" x14ac:dyDescent="0.2">
      <c r="B533">
        <v>115.5555555555556</v>
      </c>
      <c r="C533">
        <v>40</v>
      </c>
      <c r="D533">
        <v>20</v>
      </c>
      <c r="E533">
        <v>0.8</v>
      </c>
      <c r="F533">
        <v>0.75</v>
      </c>
      <c r="G533">
        <v>50</v>
      </c>
      <c r="H533">
        <v>7</v>
      </c>
      <c r="I533">
        <v>0.57465449999999996</v>
      </c>
      <c r="J533">
        <v>587.10152400000004</v>
      </c>
      <c r="K533">
        <v>138.335904</v>
      </c>
      <c r="L533">
        <v>115.563011</v>
      </c>
      <c r="M533">
        <v>28107.586200000002</v>
      </c>
      <c r="N533">
        <v>62.184924500000001</v>
      </c>
      <c r="O533">
        <v>12239.3</v>
      </c>
      <c r="P533">
        <f t="shared" si="33"/>
        <v>4.2440285350649098</v>
      </c>
      <c r="Q533" s="9">
        <f t="shared" si="32"/>
        <v>-6.4518269230412888E-5</v>
      </c>
      <c r="R533" t="b">
        <f t="shared" si="34"/>
        <v>1</v>
      </c>
      <c r="S533" t="b">
        <f t="shared" si="35"/>
        <v>0</v>
      </c>
    </row>
    <row r="534" spans="2:19" x14ac:dyDescent="0.2">
      <c r="B534">
        <v>115.5555555555556</v>
      </c>
      <c r="C534">
        <v>40</v>
      </c>
      <c r="D534">
        <v>20</v>
      </c>
      <c r="E534">
        <v>0.8</v>
      </c>
      <c r="F534">
        <v>0.75</v>
      </c>
      <c r="G534">
        <v>50</v>
      </c>
      <c r="H534">
        <v>8</v>
      </c>
      <c r="I534">
        <v>0.54965015900000003</v>
      </c>
      <c r="J534">
        <v>623.337943</v>
      </c>
      <c r="K534">
        <v>182.99975699999999</v>
      </c>
      <c r="L534">
        <v>113.67430400000001</v>
      </c>
      <c r="M534">
        <v>29999.987799999999</v>
      </c>
      <c r="N534">
        <v>55.220796800000002</v>
      </c>
      <c r="O534">
        <v>11307.1774</v>
      </c>
      <c r="P534">
        <f t="shared" si="33"/>
        <v>3.4062227907767113</v>
      </c>
      <c r="Q534" s="9">
        <f t="shared" si="32"/>
        <v>1.628006153846186E-2</v>
      </c>
      <c r="R534" t="b">
        <f t="shared" si="34"/>
        <v>1</v>
      </c>
      <c r="S534" t="b">
        <f t="shared" si="35"/>
        <v>0</v>
      </c>
    </row>
    <row r="535" spans="2:19" x14ac:dyDescent="0.2">
      <c r="B535">
        <v>115.5555555555556</v>
      </c>
      <c r="C535">
        <v>40</v>
      </c>
      <c r="D535">
        <v>20</v>
      </c>
      <c r="E535">
        <v>0.8</v>
      </c>
      <c r="F535">
        <v>0.75</v>
      </c>
      <c r="G535">
        <v>50</v>
      </c>
      <c r="H535">
        <v>9</v>
      </c>
      <c r="I535">
        <v>0.55682980400000004</v>
      </c>
      <c r="J535">
        <v>621.849737</v>
      </c>
      <c r="K535">
        <v>214.334261</v>
      </c>
      <c r="L535">
        <v>109.270308</v>
      </c>
      <c r="M535">
        <v>29999.987799999999</v>
      </c>
      <c r="N535">
        <v>49.308657400000001</v>
      </c>
      <c r="O535">
        <v>10396.1402</v>
      </c>
      <c r="P535">
        <f t="shared" si="33"/>
        <v>2.9013081441048754</v>
      </c>
      <c r="Q535" s="9">
        <f t="shared" si="32"/>
        <v>5.4391565384615745E-2</v>
      </c>
      <c r="R535" t="b">
        <f t="shared" si="34"/>
        <v>0</v>
      </c>
      <c r="S535" t="b">
        <f t="shared" si="35"/>
        <v>0</v>
      </c>
    </row>
    <row r="536" spans="2:19" x14ac:dyDescent="0.2">
      <c r="B536">
        <v>115.5555555555556</v>
      </c>
      <c r="C536">
        <v>40</v>
      </c>
      <c r="D536">
        <v>20</v>
      </c>
      <c r="E536">
        <v>0.8</v>
      </c>
      <c r="F536">
        <v>0.75</v>
      </c>
      <c r="G536">
        <v>50</v>
      </c>
      <c r="H536">
        <v>10</v>
      </c>
      <c r="I536">
        <v>0.54552722499999995</v>
      </c>
      <c r="J536">
        <v>642.83594600000004</v>
      </c>
      <c r="K536">
        <v>253.97475</v>
      </c>
      <c r="L536">
        <v>106.88591099999999</v>
      </c>
      <c r="M536">
        <v>29999.987799999999</v>
      </c>
      <c r="N536">
        <v>43.967399999999998</v>
      </c>
      <c r="O536">
        <v>9488.51548</v>
      </c>
      <c r="P536">
        <f t="shared" si="33"/>
        <v>2.5311017965368605</v>
      </c>
      <c r="Q536" s="9">
        <f t="shared" si="32"/>
        <v>7.5025770192308106E-2</v>
      </c>
      <c r="R536" t="b">
        <f t="shared" si="34"/>
        <v>0</v>
      </c>
      <c r="S536" t="b">
        <f t="shared" si="35"/>
        <v>0</v>
      </c>
    </row>
    <row r="537" spans="2:19" x14ac:dyDescent="0.2">
      <c r="B537">
        <v>115.5555555555556</v>
      </c>
      <c r="C537">
        <v>40</v>
      </c>
      <c r="D537">
        <v>20</v>
      </c>
      <c r="E537">
        <v>0.8</v>
      </c>
      <c r="F537">
        <v>0.75</v>
      </c>
      <c r="G537">
        <v>50</v>
      </c>
      <c r="H537">
        <v>11</v>
      </c>
      <c r="I537">
        <v>0.497426488</v>
      </c>
      <c r="J537">
        <v>717.06548699999996</v>
      </c>
      <c r="K537">
        <v>309.622863</v>
      </c>
      <c r="L537">
        <v>107.33321100000001</v>
      </c>
      <c r="M537">
        <v>29999.987799999999</v>
      </c>
      <c r="N537">
        <v>38.715918700000003</v>
      </c>
      <c r="O537">
        <v>8566.6305499999999</v>
      </c>
      <c r="P537">
        <f t="shared" si="33"/>
        <v>2.3159319697912619</v>
      </c>
      <c r="Q537" s="9">
        <f t="shared" si="32"/>
        <v>7.1154904807692612E-2</v>
      </c>
      <c r="R537" t="b">
        <f t="shared" si="34"/>
        <v>0</v>
      </c>
      <c r="S537" t="b">
        <f t="shared" si="35"/>
        <v>0</v>
      </c>
    </row>
    <row r="538" spans="2:19" x14ac:dyDescent="0.2">
      <c r="B538">
        <v>115.5555555555556</v>
      </c>
      <c r="C538">
        <v>40</v>
      </c>
      <c r="D538">
        <v>20</v>
      </c>
      <c r="E538">
        <v>0.8</v>
      </c>
      <c r="F538">
        <v>0.75</v>
      </c>
      <c r="G538">
        <v>50</v>
      </c>
      <c r="H538">
        <v>12</v>
      </c>
      <c r="I538">
        <v>0.373771411</v>
      </c>
      <c r="J538">
        <v>984.16946700000005</v>
      </c>
      <c r="K538">
        <v>416.29033099999998</v>
      </c>
      <c r="L538">
        <v>115.569433</v>
      </c>
      <c r="M538">
        <v>29701.197800000002</v>
      </c>
      <c r="N538">
        <v>33.073107200000003</v>
      </c>
      <c r="O538">
        <v>7612.8126099999999</v>
      </c>
      <c r="P538">
        <f t="shared" si="33"/>
        <v>2.3641420271180889</v>
      </c>
      <c r="Q538" s="9">
        <f t="shared" si="32"/>
        <v>-1.2009326923041801E-4</v>
      </c>
      <c r="R538" t="b">
        <f t="shared" si="34"/>
        <v>1</v>
      </c>
      <c r="S538" t="b">
        <f t="shared" si="35"/>
        <v>0</v>
      </c>
    </row>
    <row r="539" spans="2:19" x14ac:dyDescent="0.2">
      <c r="B539">
        <v>115.5555555555556</v>
      </c>
      <c r="C539">
        <v>40</v>
      </c>
      <c r="D539">
        <v>20</v>
      </c>
      <c r="E539">
        <v>0.8</v>
      </c>
      <c r="F539">
        <v>0.75</v>
      </c>
      <c r="G539">
        <v>50</v>
      </c>
      <c r="H539">
        <v>13</v>
      </c>
      <c r="I539">
        <v>0.31638360100000001</v>
      </c>
      <c r="J539">
        <v>1187.3483100000001</v>
      </c>
      <c r="K539">
        <v>491.15864199999999</v>
      </c>
      <c r="L539">
        <v>115.457792</v>
      </c>
      <c r="M539">
        <v>22828.7477</v>
      </c>
      <c r="N539">
        <v>26.5578596</v>
      </c>
      <c r="O539">
        <v>6609.3888999999999</v>
      </c>
      <c r="P539">
        <f t="shared" si="33"/>
        <v>2.4174435884200531</v>
      </c>
      <c r="Q539" s="9">
        <f t="shared" si="32"/>
        <v>8.4603076923117095E-4</v>
      </c>
      <c r="R539" t="b">
        <f t="shared" si="34"/>
        <v>1</v>
      </c>
      <c r="S539" t="b">
        <f t="shared" si="35"/>
        <v>0</v>
      </c>
    </row>
    <row r="540" spans="2:19" x14ac:dyDescent="0.2">
      <c r="B540">
        <v>115.5555555555556</v>
      </c>
      <c r="C540">
        <v>40</v>
      </c>
      <c r="D540">
        <v>20</v>
      </c>
      <c r="E540">
        <v>0.8</v>
      </c>
      <c r="F540">
        <v>0.75</v>
      </c>
      <c r="G540">
        <v>50</v>
      </c>
      <c r="H540">
        <v>14</v>
      </c>
      <c r="I540">
        <v>0.28571395199999999</v>
      </c>
      <c r="J540">
        <v>1358.72021</v>
      </c>
      <c r="K540">
        <v>620.57281799999998</v>
      </c>
      <c r="L540">
        <v>115.594598</v>
      </c>
      <c r="M540">
        <v>18794.918399999999</v>
      </c>
      <c r="N540">
        <v>18.6890696</v>
      </c>
      <c r="O540">
        <v>5538.6866200000004</v>
      </c>
      <c r="P540">
        <f t="shared" si="33"/>
        <v>2.1894613663210754</v>
      </c>
      <c r="Q540" s="9">
        <f t="shared" si="32"/>
        <v>-3.378673076919669E-4</v>
      </c>
      <c r="R540" t="b">
        <f t="shared" si="34"/>
        <v>1</v>
      </c>
      <c r="S540" t="b">
        <f t="shared" si="35"/>
        <v>0</v>
      </c>
    </row>
    <row r="541" spans="2:19" x14ac:dyDescent="0.2">
      <c r="B541">
        <v>115.5555555555556</v>
      </c>
      <c r="C541">
        <v>40</v>
      </c>
      <c r="D541">
        <v>20</v>
      </c>
      <c r="E541">
        <v>0.8</v>
      </c>
      <c r="F541">
        <v>0.75</v>
      </c>
      <c r="G541">
        <v>50</v>
      </c>
      <c r="H541">
        <v>15</v>
      </c>
      <c r="I541">
        <v>0.28424556299999998</v>
      </c>
      <c r="J541">
        <v>1427.9244000000001</v>
      </c>
      <c r="K541">
        <v>812.30153900000005</v>
      </c>
      <c r="L541">
        <v>115.518809</v>
      </c>
      <c r="M541">
        <v>15657.495500000001</v>
      </c>
      <c r="N541">
        <v>8.9856312500000008</v>
      </c>
      <c r="O541">
        <v>4383.0329899999997</v>
      </c>
      <c r="P541">
        <f t="shared" si="33"/>
        <v>1.7578747933407524</v>
      </c>
      <c r="Q541" s="9">
        <f t="shared" si="32"/>
        <v>3.1799903846188186E-4</v>
      </c>
      <c r="R541" t="b">
        <f t="shared" si="34"/>
        <v>1</v>
      </c>
      <c r="S541" t="b">
        <f t="shared" si="35"/>
        <v>0</v>
      </c>
    </row>
    <row r="542" spans="2:19" x14ac:dyDescent="0.2">
      <c r="B542">
        <v>115.5555555555556</v>
      </c>
      <c r="C542">
        <v>40</v>
      </c>
      <c r="D542">
        <v>20</v>
      </c>
      <c r="E542">
        <v>0.8</v>
      </c>
      <c r="F542">
        <v>0.75</v>
      </c>
      <c r="G542">
        <v>55</v>
      </c>
      <c r="H542">
        <v>5</v>
      </c>
      <c r="I542">
        <v>0.67156344800000001</v>
      </c>
      <c r="J542">
        <v>479.99169599999999</v>
      </c>
      <c r="K542">
        <v>13.560327900000001</v>
      </c>
      <c r="L542">
        <v>115.544048</v>
      </c>
      <c r="M542">
        <v>19790.925599999999</v>
      </c>
      <c r="N542">
        <v>93.058101800000003</v>
      </c>
      <c r="O542">
        <v>15043.4797</v>
      </c>
      <c r="P542">
        <f t="shared" si="33"/>
        <v>35.396761755296488</v>
      </c>
      <c r="Q542" s="9">
        <f t="shared" si="32"/>
        <v>9.9584615384966442E-5</v>
      </c>
      <c r="R542" t="b">
        <f t="shared" si="34"/>
        <v>1</v>
      </c>
      <c r="S542" t="b">
        <f t="shared" si="35"/>
        <v>0</v>
      </c>
    </row>
    <row r="543" spans="2:19" x14ac:dyDescent="0.2">
      <c r="B543">
        <v>115.5555555555556</v>
      </c>
      <c r="C543">
        <v>40</v>
      </c>
      <c r="D543">
        <v>20</v>
      </c>
      <c r="E543">
        <v>0.8</v>
      </c>
      <c r="F543">
        <v>0.75</v>
      </c>
      <c r="G543">
        <v>55</v>
      </c>
      <c r="H543">
        <v>6</v>
      </c>
      <c r="I543">
        <v>0.59033570599999996</v>
      </c>
      <c r="J543">
        <v>556.12583700000005</v>
      </c>
      <c r="K543">
        <v>56.240323600000004</v>
      </c>
      <c r="L543">
        <v>115.57181</v>
      </c>
      <c r="M543">
        <v>22131.542700000002</v>
      </c>
      <c r="N543">
        <v>80.833745199999996</v>
      </c>
      <c r="O543">
        <v>14018.41</v>
      </c>
      <c r="P543">
        <f t="shared" si="33"/>
        <v>9.8883825945837902</v>
      </c>
      <c r="Q543" s="9">
        <f t="shared" si="32"/>
        <v>-1.4066346153807251E-4</v>
      </c>
      <c r="R543" t="b">
        <f t="shared" si="34"/>
        <v>1</v>
      </c>
      <c r="S543" t="b">
        <f t="shared" si="35"/>
        <v>0</v>
      </c>
    </row>
    <row r="544" spans="2:19" x14ac:dyDescent="0.2">
      <c r="B544">
        <v>115.5555555555556</v>
      </c>
      <c r="C544">
        <v>40</v>
      </c>
      <c r="D544">
        <v>20</v>
      </c>
      <c r="E544">
        <v>0.8</v>
      </c>
      <c r="F544">
        <v>0.75</v>
      </c>
      <c r="G544">
        <v>55</v>
      </c>
      <c r="H544">
        <v>7</v>
      </c>
      <c r="I544">
        <v>0.53777327900000005</v>
      </c>
      <c r="J544">
        <v>621.494326</v>
      </c>
      <c r="K544">
        <v>103.337144</v>
      </c>
      <c r="L544">
        <v>115.51825599999999</v>
      </c>
      <c r="M544">
        <v>24521.9601</v>
      </c>
      <c r="N544">
        <v>70.894041900000005</v>
      </c>
      <c r="O544">
        <v>13043.6266</v>
      </c>
      <c r="P544">
        <f t="shared" si="33"/>
        <v>6.014239429725289</v>
      </c>
      <c r="Q544" s="9">
        <f t="shared" si="32"/>
        <v>3.2278461538505124E-4</v>
      </c>
      <c r="R544" t="b">
        <f t="shared" si="34"/>
        <v>1</v>
      </c>
      <c r="S544" t="b">
        <f t="shared" si="35"/>
        <v>0</v>
      </c>
    </row>
    <row r="545" spans="2:19" x14ac:dyDescent="0.2">
      <c r="B545">
        <v>115.5555555555556</v>
      </c>
      <c r="C545">
        <v>40</v>
      </c>
      <c r="D545">
        <v>20</v>
      </c>
      <c r="E545">
        <v>0.8</v>
      </c>
      <c r="F545">
        <v>0.75</v>
      </c>
      <c r="G545">
        <v>55</v>
      </c>
      <c r="H545">
        <v>8</v>
      </c>
      <c r="I545">
        <v>0.49743501099999998</v>
      </c>
      <c r="J545">
        <v>684.15796499999999</v>
      </c>
      <c r="K545">
        <v>155.13228799999999</v>
      </c>
      <c r="L545">
        <v>115.612944</v>
      </c>
      <c r="M545">
        <v>26912.377499999999</v>
      </c>
      <c r="N545">
        <v>62.755110299999998</v>
      </c>
      <c r="O545">
        <v>12102.4571</v>
      </c>
      <c r="P545">
        <f t="shared" si="33"/>
        <v>4.410158412670353</v>
      </c>
      <c r="Q545" s="9">
        <f t="shared" si="32"/>
        <v>-4.966307692303763E-4</v>
      </c>
      <c r="R545" t="b">
        <f t="shared" si="34"/>
        <v>1</v>
      </c>
      <c r="S545" t="b">
        <f t="shared" si="35"/>
        <v>0</v>
      </c>
    </row>
    <row r="546" spans="2:19" x14ac:dyDescent="0.2">
      <c r="B546">
        <v>115.5555555555556</v>
      </c>
      <c r="C546">
        <v>40</v>
      </c>
      <c r="D546">
        <v>20</v>
      </c>
      <c r="E546">
        <v>0.8</v>
      </c>
      <c r="F546">
        <v>0.75</v>
      </c>
      <c r="G546">
        <v>55</v>
      </c>
      <c r="H546">
        <v>9</v>
      </c>
      <c r="I546">
        <v>0.46537940100000003</v>
      </c>
      <c r="J546">
        <v>744.39795300000003</v>
      </c>
      <c r="K546">
        <v>209.18490399999999</v>
      </c>
      <c r="L546">
        <v>115.463752</v>
      </c>
      <c r="M546">
        <v>28904.392</v>
      </c>
      <c r="N546">
        <v>55.933068800000001</v>
      </c>
      <c r="O546">
        <v>11178.229300000001</v>
      </c>
      <c r="P546">
        <f t="shared" si="33"/>
        <v>3.558564402907392</v>
      </c>
      <c r="Q546" s="9">
        <f t="shared" si="32"/>
        <v>7.9445384615423281E-4</v>
      </c>
      <c r="R546" t="b">
        <f t="shared" si="34"/>
        <v>1</v>
      </c>
      <c r="S546" t="b">
        <f t="shared" si="35"/>
        <v>0</v>
      </c>
    </row>
    <row r="547" spans="2:19" x14ac:dyDescent="0.2">
      <c r="B547">
        <v>115.5555555555556</v>
      </c>
      <c r="C547">
        <v>40</v>
      </c>
      <c r="D547">
        <v>20</v>
      </c>
      <c r="E547">
        <v>0.8</v>
      </c>
      <c r="F547">
        <v>0.75</v>
      </c>
      <c r="G547">
        <v>55</v>
      </c>
      <c r="H547">
        <v>10</v>
      </c>
      <c r="I547">
        <v>0.43919117699999999</v>
      </c>
      <c r="J547">
        <v>802.107392</v>
      </c>
      <c r="K547">
        <v>262.47982400000001</v>
      </c>
      <c r="L547">
        <v>114.826386</v>
      </c>
      <c r="M547">
        <v>29999.987799999999</v>
      </c>
      <c r="N547">
        <v>49.944035999999997</v>
      </c>
      <c r="O547">
        <v>10254.271000000001</v>
      </c>
      <c r="P547">
        <f t="shared" si="33"/>
        <v>3.0558820856265125</v>
      </c>
      <c r="Q547" s="9">
        <f t="shared" si="32"/>
        <v>6.3101211538465389E-3</v>
      </c>
      <c r="R547" t="b">
        <f t="shared" si="34"/>
        <v>1</v>
      </c>
      <c r="S547" t="b">
        <f t="shared" si="35"/>
        <v>0</v>
      </c>
    </row>
    <row r="548" spans="2:19" x14ac:dyDescent="0.2">
      <c r="B548">
        <v>115.5555555555556</v>
      </c>
      <c r="C548">
        <v>40</v>
      </c>
      <c r="D548">
        <v>20</v>
      </c>
      <c r="E548">
        <v>0.8</v>
      </c>
      <c r="F548">
        <v>0.75</v>
      </c>
      <c r="G548">
        <v>55</v>
      </c>
      <c r="H548">
        <v>11</v>
      </c>
      <c r="I548">
        <v>0.411307914</v>
      </c>
      <c r="J548">
        <v>870.67898000000002</v>
      </c>
      <c r="K548">
        <v>316.87152800000001</v>
      </c>
      <c r="L548">
        <v>114.294479</v>
      </c>
      <c r="M548">
        <v>29999.987799999999</v>
      </c>
      <c r="N548">
        <v>44.304130299999997</v>
      </c>
      <c r="O548">
        <v>9313.9098599999998</v>
      </c>
      <c r="P548">
        <f t="shared" si="33"/>
        <v>2.7477349747876367</v>
      </c>
      <c r="Q548" s="9">
        <f t="shared" si="32"/>
        <v>1.0913162500000417E-2</v>
      </c>
      <c r="R548" t="b">
        <f t="shared" si="34"/>
        <v>1</v>
      </c>
      <c r="S548" t="b">
        <f t="shared" si="35"/>
        <v>0</v>
      </c>
    </row>
    <row r="549" spans="2:19" x14ac:dyDescent="0.2">
      <c r="B549">
        <v>115.5555555555556</v>
      </c>
      <c r="C549">
        <v>40</v>
      </c>
      <c r="D549">
        <v>20</v>
      </c>
      <c r="E549">
        <v>0.8</v>
      </c>
      <c r="F549">
        <v>0.75</v>
      </c>
      <c r="G549">
        <v>55</v>
      </c>
      <c r="H549">
        <v>12</v>
      </c>
      <c r="I549">
        <v>0.36678731199999998</v>
      </c>
      <c r="J549">
        <v>995.64626099999998</v>
      </c>
      <c r="K549">
        <v>384.30772400000001</v>
      </c>
      <c r="L549">
        <v>115.593231</v>
      </c>
      <c r="M549">
        <v>28904.392</v>
      </c>
      <c r="N549">
        <v>38.529470099999998</v>
      </c>
      <c r="O549">
        <v>8340.4737100000002</v>
      </c>
      <c r="P549">
        <f t="shared" si="33"/>
        <v>2.5907526672557846</v>
      </c>
      <c r="Q549" s="9">
        <f t="shared" si="32"/>
        <v>-3.2603749999964281E-4</v>
      </c>
      <c r="R549" t="b">
        <f t="shared" si="34"/>
        <v>1</v>
      </c>
      <c r="S549" t="b">
        <f t="shared" si="35"/>
        <v>0</v>
      </c>
    </row>
    <row r="550" spans="2:19" x14ac:dyDescent="0.2">
      <c r="B550">
        <v>115.5555555555556</v>
      </c>
      <c r="C550">
        <v>40</v>
      </c>
      <c r="D550">
        <v>20</v>
      </c>
      <c r="E550">
        <v>0.8</v>
      </c>
      <c r="F550">
        <v>0.75</v>
      </c>
      <c r="G550">
        <v>55</v>
      </c>
      <c r="H550">
        <v>13</v>
      </c>
      <c r="I550">
        <v>0.323114709</v>
      </c>
      <c r="J550">
        <v>1152.25226</v>
      </c>
      <c r="K550">
        <v>452.860277</v>
      </c>
      <c r="L550">
        <v>115.59301600000001</v>
      </c>
      <c r="M550">
        <v>24721.161499999998</v>
      </c>
      <c r="N550">
        <v>32.136173800000002</v>
      </c>
      <c r="O550">
        <v>7317.2902800000002</v>
      </c>
      <c r="P550">
        <f t="shared" si="33"/>
        <v>2.54438801219918</v>
      </c>
      <c r="Q550" s="9">
        <f t="shared" si="32"/>
        <v>-3.2417692307659023E-4</v>
      </c>
      <c r="R550" t="b">
        <f t="shared" si="34"/>
        <v>1</v>
      </c>
      <c r="S550" t="b">
        <f t="shared" si="35"/>
        <v>0</v>
      </c>
    </row>
    <row r="551" spans="2:19" x14ac:dyDescent="0.2">
      <c r="B551">
        <v>115.5555555555556</v>
      </c>
      <c r="C551">
        <v>40</v>
      </c>
      <c r="D551">
        <v>20</v>
      </c>
      <c r="E551">
        <v>0.8</v>
      </c>
      <c r="F551">
        <v>0.75</v>
      </c>
      <c r="G551">
        <v>55</v>
      </c>
      <c r="H551">
        <v>14</v>
      </c>
      <c r="I551">
        <v>0.28711952000000002</v>
      </c>
      <c r="J551">
        <v>1333.43111</v>
      </c>
      <c r="K551">
        <v>559.36705500000005</v>
      </c>
      <c r="L551">
        <v>115.57799799999999</v>
      </c>
      <c r="M551">
        <v>20438.330300000001</v>
      </c>
      <c r="N551">
        <v>24.640360099999999</v>
      </c>
      <c r="O551">
        <v>6227.68732</v>
      </c>
      <c r="P551">
        <f t="shared" si="33"/>
        <v>2.3838213174710474</v>
      </c>
      <c r="Q551" s="9">
        <f t="shared" si="32"/>
        <v>-1.9421346153802516E-4</v>
      </c>
      <c r="R551" t="b">
        <f t="shared" si="34"/>
        <v>1</v>
      </c>
      <c r="S551" t="b">
        <f t="shared" si="35"/>
        <v>0</v>
      </c>
    </row>
    <row r="552" spans="2:19" x14ac:dyDescent="0.2">
      <c r="B552">
        <v>115.5555555555556</v>
      </c>
      <c r="C552">
        <v>40</v>
      </c>
      <c r="D552">
        <v>20</v>
      </c>
      <c r="E552">
        <v>0.8</v>
      </c>
      <c r="F552">
        <v>0.75</v>
      </c>
      <c r="G552">
        <v>55</v>
      </c>
      <c r="H552">
        <v>15</v>
      </c>
      <c r="I552">
        <v>0.273719877</v>
      </c>
      <c r="J552">
        <v>1453.7970700000001</v>
      </c>
      <c r="K552">
        <v>720.16730600000005</v>
      </c>
      <c r="L552">
        <v>115.49287</v>
      </c>
      <c r="M552">
        <v>17051.905599999998</v>
      </c>
      <c r="N552">
        <v>15.558147200000001</v>
      </c>
      <c r="O552">
        <v>5054.9925800000001</v>
      </c>
      <c r="P552">
        <f t="shared" si="33"/>
        <v>2.0186935145317468</v>
      </c>
      <c r="Q552" s="9">
        <f t="shared" si="32"/>
        <v>5.4247115384656764E-4</v>
      </c>
      <c r="R552" t="b">
        <f t="shared" si="34"/>
        <v>1</v>
      </c>
      <c r="S552" t="b">
        <f t="shared" si="35"/>
        <v>0</v>
      </c>
    </row>
    <row r="553" spans="2:19" x14ac:dyDescent="0.2">
      <c r="B553">
        <v>115.5555555555556</v>
      </c>
      <c r="C553">
        <v>40</v>
      </c>
      <c r="D553">
        <v>20</v>
      </c>
      <c r="E553">
        <v>0.8</v>
      </c>
      <c r="F553">
        <v>0.75</v>
      </c>
      <c r="G553">
        <v>60</v>
      </c>
      <c r="H553">
        <v>5</v>
      </c>
      <c r="I553">
        <v>0.65357460599999995</v>
      </c>
      <c r="J553">
        <v>487.181692</v>
      </c>
      <c r="K553">
        <v>-20.6289634</v>
      </c>
      <c r="L553">
        <v>115.620532</v>
      </c>
      <c r="M553">
        <v>17599.709599999998</v>
      </c>
      <c r="N553">
        <v>105.68449099999999</v>
      </c>
      <c r="O553">
        <v>15719.0589</v>
      </c>
      <c r="P553">
        <f t="shared" si="33"/>
        <v>100000000</v>
      </c>
      <c r="Q553" s="9">
        <f t="shared" si="32"/>
        <v>-5.622961538457468E-4</v>
      </c>
      <c r="R553" t="b">
        <f t="shared" si="34"/>
        <v>1</v>
      </c>
      <c r="S553" t="b">
        <f t="shared" si="35"/>
        <v>0</v>
      </c>
    </row>
    <row r="554" spans="2:19" x14ac:dyDescent="0.2">
      <c r="B554">
        <v>115.5555555555556</v>
      </c>
      <c r="C554">
        <v>40</v>
      </c>
      <c r="D554">
        <v>20</v>
      </c>
      <c r="E554">
        <v>0.8</v>
      </c>
      <c r="F554">
        <v>0.75</v>
      </c>
      <c r="G554">
        <v>60</v>
      </c>
      <c r="H554">
        <v>6</v>
      </c>
      <c r="I554">
        <v>0.56355636099999995</v>
      </c>
      <c r="J554">
        <v>576.49351000000001</v>
      </c>
      <c r="K554">
        <v>21.337184000000001</v>
      </c>
      <c r="L554">
        <v>115.50176</v>
      </c>
      <c r="M554">
        <v>19641.5245</v>
      </c>
      <c r="N554">
        <v>91.8076528</v>
      </c>
      <c r="O554">
        <v>14725.253500000001</v>
      </c>
      <c r="P554">
        <f t="shared" si="33"/>
        <v>27.018256485954286</v>
      </c>
      <c r="Q554" s="9">
        <f t="shared" si="32"/>
        <v>4.655384615388057E-4</v>
      </c>
      <c r="R554" t="b">
        <f t="shared" si="34"/>
        <v>1</v>
      </c>
      <c r="S554" t="b">
        <f t="shared" si="35"/>
        <v>0</v>
      </c>
    </row>
    <row r="555" spans="2:19" x14ac:dyDescent="0.2">
      <c r="B555">
        <v>115.5555555555556</v>
      </c>
      <c r="C555">
        <v>40</v>
      </c>
      <c r="D555">
        <v>20</v>
      </c>
      <c r="E555">
        <v>0.8</v>
      </c>
      <c r="F555">
        <v>0.75</v>
      </c>
      <c r="G555">
        <v>60</v>
      </c>
      <c r="H555">
        <v>7</v>
      </c>
      <c r="I555">
        <v>0.50756045900000002</v>
      </c>
      <c r="J555">
        <v>652.15215899999998</v>
      </c>
      <c r="K555">
        <v>68.067045800000002</v>
      </c>
      <c r="L555">
        <v>115.499279</v>
      </c>
      <c r="M555">
        <v>21733.139800000001</v>
      </c>
      <c r="N555">
        <v>80.387163700000002</v>
      </c>
      <c r="O555">
        <v>13765.1512</v>
      </c>
      <c r="P555">
        <f t="shared" si="33"/>
        <v>9.581026344469322</v>
      </c>
      <c r="Q555" s="9">
        <f t="shared" si="32"/>
        <v>4.8700865384652449E-4</v>
      </c>
      <c r="R555" t="b">
        <f t="shared" si="34"/>
        <v>1</v>
      </c>
      <c r="S555" t="b">
        <f t="shared" si="35"/>
        <v>0</v>
      </c>
    </row>
    <row r="556" spans="2:19" x14ac:dyDescent="0.2">
      <c r="B556">
        <v>115.5555555555556</v>
      </c>
      <c r="C556">
        <v>40</v>
      </c>
      <c r="D556">
        <v>20</v>
      </c>
      <c r="E556">
        <v>0.8</v>
      </c>
      <c r="F556">
        <v>0.75</v>
      </c>
      <c r="G556">
        <v>60</v>
      </c>
      <c r="H556">
        <v>8</v>
      </c>
      <c r="I556">
        <v>0.46780100000000002</v>
      </c>
      <c r="J556">
        <v>720.69716900000003</v>
      </c>
      <c r="K556">
        <v>119.02227999999999</v>
      </c>
      <c r="L556">
        <v>115.621227</v>
      </c>
      <c r="M556">
        <v>23824.755000000001</v>
      </c>
      <c r="N556">
        <v>70.956352999999993</v>
      </c>
      <c r="O556">
        <v>12825.6266</v>
      </c>
      <c r="P556">
        <f t="shared" si="33"/>
        <v>6.055145045112563</v>
      </c>
      <c r="Q556" s="9">
        <f t="shared" si="32"/>
        <v>-5.6831057692273423E-4</v>
      </c>
      <c r="R556" t="b">
        <f t="shared" si="34"/>
        <v>1</v>
      </c>
      <c r="S556" t="b">
        <f t="shared" si="35"/>
        <v>0</v>
      </c>
    </row>
    <row r="557" spans="2:19" x14ac:dyDescent="0.2">
      <c r="B557">
        <v>115.5555555555556</v>
      </c>
      <c r="C557">
        <v>40</v>
      </c>
      <c r="D557">
        <v>20</v>
      </c>
      <c r="E557">
        <v>0.8</v>
      </c>
      <c r="F557">
        <v>0.75</v>
      </c>
      <c r="G557">
        <v>60</v>
      </c>
      <c r="H557">
        <v>9</v>
      </c>
      <c r="I557">
        <v>0.43795574399999998</v>
      </c>
      <c r="J557">
        <v>783.76048800000001</v>
      </c>
      <c r="K557">
        <v>172.43992600000001</v>
      </c>
      <c r="L557">
        <v>115.52561</v>
      </c>
      <c r="M557">
        <v>25667.368399999999</v>
      </c>
      <c r="N557">
        <v>63.048549999999999</v>
      </c>
      <c r="O557">
        <v>11893.5542</v>
      </c>
      <c r="P557">
        <f t="shared" si="33"/>
        <v>4.5451219226340882</v>
      </c>
      <c r="Q557" s="9">
        <f t="shared" si="32"/>
        <v>2.5914423076961018E-4</v>
      </c>
      <c r="R557" t="b">
        <f t="shared" si="34"/>
        <v>1</v>
      </c>
      <c r="S557" t="b">
        <f t="shared" si="35"/>
        <v>0</v>
      </c>
    </row>
    <row r="558" spans="2:19" x14ac:dyDescent="0.2">
      <c r="B558">
        <v>115.5555555555556</v>
      </c>
      <c r="C558">
        <v>40</v>
      </c>
      <c r="D558">
        <v>20</v>
      </c>
      <c r="E558">
        <v>0.8</v>
      </c>
      <c r="F558">
        <v>0.75</v>
      </c>
      <c r="G558">
        <v>60</v>
      </c>
      <c r="H558">
        <v>10</v>
      </c>
      <c r="I558">
        <v>0.41134564200000001</v>
      </c>
      <c r="J558">
        <v>849.62456899999995</v>
      </c>
      <c r="K558">
        <v>229.04947100000001</v>
      </c>
      <c r="L558">
        <v>115.47035099999999</v>
      </c>
      <c r="M558">
        <v>27111.579000000002</v>
      </c>
      <c r="N558">
        <v>56.197083999999997</v>
      </c>
      <c r="O558">
        <v>10955.8087</v>
      </c>
      <c r="P558">
        <f t="shared" si="33"/>
        <v>3.7093496234269843</v>
      </c>
      <c r="Q558" s="9">
        <f t="shared" si="32"/>
        <v>7.3734711538505184E-4</v>
      </c>
      <c r="R558" t="b">
        <f t="shared" si="34"/>
        <v>1</v>
      </c>
      <c r="S558" t="b">
        <f t="shared" si="35"/>
        <v>0</v>
      </c>
    </row>
    <row r="559" spans="2:19" x14ac:dyDescent="0.2">
      <c r="B559">
        <v>115.5555555555556</v>
      </c>
      <c r="C559">
        <v>40</v>
      </c>
      <c r="D559">
        <v>20</v>
      </c>
      <c r="E559">
        <v>0.8</v>
      </c>
      <c r="F559">
        <v>0.75</v>
      </c>
      <c r="G559">
        <v>60</v>
      </c>
      <c r="H559">
        <v>11</v>
      </c>
      <c r="I559">
        <v>0.38426165200000001</v>
      </c>
      <c r="J559">
        <v>926.34240299999999</v>
      </c>
      <c r="K559">
        <v>289.48399000000001</v>
      </c>
      <c r="L559">
        <v>115.60863500000001</v>
      </c>
      <c r="M559">
        <v>27908.3848</v>
      </c>
      <c r="N559">
        <v>49.935284299999999</v>
      </c>
      <c r="O559">
        <v>9999.2646199999999</v>
      </c>
      <c r="P559">
        <f t="shared" si="33"/>
        <v>3.1999780126009729</v>
      </c>
      <c r="Q559" s="9">
        <f t="shared" si="32"/>
        <v>-4.5934134615352137E-4</v>
      </c>
      <c r="R559" t="b">
        <f t="shared" si="34"/>
        <v>1</v>
      </c>
      <c r="S559" t="b">
        <f t="shared" si="35"/>
        <v>0</v>
      </c>
    </row>
    <row r="560" spans="2:19" x14ac:dyDescent="0.2">
      <c r="B560">
        <v>115.5555555555556</v>
      </c>
      <c r="C560">
        <v>40</v>
      </c>
      <c r="D560">
        <v>20</v>
      </c>
      <c r="E560">
        <v>0.8</v>
      </c>
      <c r="F560">
        <v>0.75</v>
      </c>
      <c r="G560">
        <v>60</v>
      </c>
      <c r="H560">
        <v>12</v>
      </c>
      <c r="I560">
        <v>0.35671897499999999</v>
      </c>
      <c r="J560">
        <v>1016.07678</v>
      </c>
      <c r="K560">
        <v>351.44863700000002</v>
      </c>
      <c r="L560">
        <v>115.55294499999999</v>
      </c>
      <c r="M560">
        <v>27460.181499999999</v>
      </c>
      <c r="N560">
        <v>43.796480299999999</v>
      </c>
      <c r="O560">
        <v>9010.7965700000004</v>
      </c>
      <c r="P560">
        <f t="shared" si="33"/>
        <v>2.8911103160715914</v>
      </c>
      <c r="Q560" s="9">
        <f t="shared" si="32"/>
        <v>2.2591346154280456E-5</v>
      </c>
      <c r="R560" t="b">
        <f t="shared" si="34"/>
        <v>1</v>
      </c>
      <c r="S560" t="b">
        <f t="shared" si="35"/>
        <v>0</v>
      </c>
    </row>
    <row r="561" spans="2:19" x14ac:dyDescent="0.2">
      <c r="B561">
        <v>115.5555555555556</v>
      </c>
      <c r="C561">
        <v>40</v>
      </c>
      <c r="D561">
        <v>20</v>
      </c>
      <c r="E561">
        <v>0.8</v>
      </c>
      <c r="F561">
        <v>0.75</v>
      </c>
      <c r="G561">
        <v>60</v>
      </c>
      <c r="H561">
        <v>13</v>
      </c>
      <c r="I561">
        <v>0.32493714099999998</v>
      </c>
      <c r="J561">
        <v>1137.0223800000001</v>
      </c>
      <c r="K561">
        <v>419.47008099999999</v>
      </c>
      <c r="L561">
        <v>115.46141299999999</v>
      </c>
      <c r="M561">
        <v>25318.765899999999</v>
      </c>
      <c r="N561">
        <v>37.314001099999999</v>
      </c>
      <c r="O561">
        <v>7977.2791200000001</v>
      </c>
      <c r="P561">
        <f t="shared" si="33"/>
        <v>2.7106161595348683</v>
      </c>
      <c r="Q561" s="9">
        <f t="shared" si="32"/>
        <v>8.1469519230813355E-4</v>
      </c>
      <c r="R561" t="b">
        <f t="shared" si="34"/>
        <v>1</v>
      </c>
      <c r="S561" t="b">
        <f t="shared" si="35"/>
        <v>0</v>
      </c>
    </row>
    <row r="562" spans="2:19" x14ac:dyDescent="0.2">
      <c r="B562">
        <v>115.5555555555556</v>
      </c>
      <c r="C562">
        <v>40</v>
      </c>
      <c r="D562">
        <v>20</v>
      </c>
      <c r="E562">
        <v>0.8</v>
      </c>
      <c r="F562">
        <v>0.75</v>
      </c>
      <c r="G562">
        <v>60</v>
      </c>
      <c r="H562">
        <v>14</v>
      </c>
      <c r="I562">
        <v>0.29053575500000001</v>
      </c>
      <c r="J562">
        <v>1303.4165</v>
      </c>
      <c r="K562">
        <v>511.73553900000002</v>
      </c>
      <c r="L562">
        <v>115.618809</v>
      </c>
      <c r="M562">
        <v>21932.341199999999</v>
      </c>
      <c r="N562">
        <v>30.0211763</v>
      </c>
      <c r="O562">
        <v>6885.5868700000001</v>
      </c>
      <c r="P562">
        <f t="shared" si="33"/>
        <v>2.5470509680587181</v>
      </c>
      <c r="Q562" s="9">
        <f t="shared" si="32"/>
        <v>-5.4738557692268406E-4</v>
      </c>
      <c r="R562" t="b">
        <f t="shared" si="34"/>
        <v>1</v>
      </c>
      <c r="S562" t="b">
        <f t="shared" si="35"/>
        <v>0</v>
      </c>
    </row>
    <row r="563" spans="2:19" x14ac:dyDescent="0.2">
      <c r="B563">
        <v>115.5555555555556</v>
      </c>
      <c r="C563">
        <v>40</v>
      </c>
      <c r="D563">
        <v>20</v>
      </c>
      <c r="E563">
        <v>0.8</v>
      </c>
      <c r="F563">
        <v>0.75</v>
      </c>
      <c r="G563">
        <v>60</v>
      </c>
      <c r="H563">
        <v>15</v>
      </c>
      <c r="I563">
        <v>0.26861811800000002</v>
      </c>
      <c r="J563">
        <v>1458.18202</v>
      </c>
      <c r="K563">
        <v>647.85922200000005</v>
      </c>
      <c r="L563">
        <v>115.597239</v>
      </c>
      <c r="M563">
        <v>18545.916499999999</v>
      </c>
      <c r="N563">
        <v>21.451335</v>
      </c>
      <c r="O563">
        <v>5722.5944</v>
      </c>
      <c r="P563">
        <f t="shared" si="33"/>
        <v>2.2507698748170322</v>
      </c>
      <c r="Q563" s="9">
        <f t="shared" si="32"/>
        <v>-3.6072211538424866E-4</v>
      </c>
      <c r="R563" t="b">
        <f t="shared" si="34"/>
        <v>1</v>
      </c>
      <c r="S563" t="b">
        <f t="shared" si="35"/>
        <v>0</v>
      </c>
    </row>
    <row r="564" spans="2:19" x14ac:dyDescent="0.2">
      <c r="B564">
        <v>115.5555555555556</v>
      </c>
      <c r="C564">
        <v>40</v>
      </c>
      <c r="D564">
        <v>20</v>
      </c>
      <c r="E564">
        <v>0.8</v>
      </c>
      <c r="F564">
        <v>0.75</v>
      </c>
      <c r="G564">
        <v>65</v>
      </c>
      <c r="H564">
        <v>5</v>
      </c>
      <c r="I564">
        <v>0.66071260899999995</v>
      </c>
      <c r="J564">
        <v>475.97969399999999</v>
      </c>
      <c r="K564">
        <v>-57.705465400000001</v>
      </c>
      <c r="L564">
        <v>115.519339</v>
      </c>
      <c r="M564">
        <v>15657.495500000001</v>
      </c>
      <c r="N564">
        <v>119.07273600000001</v>
      </c>
      <c r="O564">
        <v>16264.23</v>
      </c>
      <c r="P564">
        <f t="shared" si="33"/>
        <v>100000000</v>
      </c>
      <c r="Q564" s="9">
        <f t="shared" si="32"/>
        <v>3.1341250000036332E-4</v>
      </c>
      <c r="R564" t="b">
        <f t="shared" si="34"/>
        <v>1</v>
      </c>
      <c r="S564" t="b">
        <f t="shared" si="35"/>
        <v>0</v>
      </c>
    </row>
    <row r="565" spans="2:19" x14ac:dyDescent="0.2">
      <c r="B565">
        <v>115.5555555555556</v>
      </c>
      <c r="C565">
        <v>40</v>
      </c>
      <c r="D565">
        <v>20</v>
      </c>
      <c r="E565">
        <v>0.8</v>
      </c>
      <c r="F565">
        <v>0.75</v>
      </c>
      <c r="G565">
        <v>65</v>
      </c>
      <c r="H565">
        <v>6</v>
      </c>
      <c r="I565">
        <v>0.55028148499999996</v>
      </c>
      <c r="J565">
        <v>582.89853700000003</v>
      </c>
      <c r="K565">
        <v>-16.8417578</v>
      </c>
      <c r="L565">
        <v>115.480204</v>
      </c>
      <c r="M565">
        <v>17549.909299999999</v>
      </c>
      <c r="N565">
        <v>103.603869</v>
      </c>
      <c r="O565">
        <v>15330.7111</v>
      </c>
      <c r="P565">
        <f t="shared" si="33"/>
        <v>100000000</v>
      </c>
      <c r="Q565" s="9">
        <f t="shared" si="32"/>
        <v>6.5208076923114707E-4</v>
      </c>
      <c r="R565" t="b">
        <f t="shared" si="34"/>
        <v>1</v>
      </c>
      <c r="S565" t="b">
        <f t="shared" si="35"/>
        <v>0</v>
      </c>
    </row>
    <row r="566" spans="2:19" x14ac:dyDescent="0.2">
      <c r="B566">
        <v>115.5555555555556</v>
      </c>
      <c r="C566">
        <v>40</v>
      </c>
      <c r="D566">
        <v>20</v>
      </c>
      <c r="E566">
        <v>0.8</v>
      </c>
      <c r="F566">
        <v>0.75</v>
      </c>
      <c r="G566">
        <v>65</v>
      </c>
      <c r="H566">
        <v>7</v>
      </c>
      <c r="I566">
        <v>0.48539107500000001</v>
      </c>
      <c r="J566">
        <v>674.68294900000001</v>
      </c>
      <c r="K566">
        <v>30.835076399999998</v>
      </c>
      <c r="L566">
        <v>115.556994</v>
      </c>
      <c r="M566">
        <v>19467.2232</v>
      </c>
      <c r="N566">
        <v>90.664289999999994</v>
      </c>
      <c r="O566">
        <v>14403.873900000001</v>
      </c>
      <c r="P566">
        <f t="shared" si="33"/>
        <v>21.88037221791998</v>
      </c>
      <c r="Q566" s="9">
        <f t="shared" si="32"/>
        <v>-1.2448076922721126E-5</v>
      </c>
      <c r="R566" t="b">
        <f t="shared" si="34"/>
        <v>1</v>
      </c>
      <c r="S566" t="b">
        <f t="shared" si="35"/>
        <v>0</v>
      </c>
    </row>
    <row r="567" spans="2:19" x14ac:dyDescent="0.2">
      <c r="B567">
        <v>115.5555555555556</v>
      </c>
      <c r="C567">
        <v>40</v>
      </c>
      <c r="D567">
        <v>20</v>
      </c>
      <c r="E567">
        <v>0.8</v>
      </c>
      <c r="F567">
        <v>0.75</v>
      </c>
      <c r="G567">
        <v>65</v>
      </c>
      <c r="H567">
        <v>8</v>
      </c>
      <c r="I567">
        <v>0.44438829299999999</v>
      </c>
      <c r="J567">
        <v>751.19852800000001</v>
      </c>
      <c r="K567">
        <v>81.873588900000001</v>
      </c>
      <c r="L567">
        <v>115.55670499999999</v>
      </c>
      <c r="M567">
        <v>21334.7369</v>
      </c>
      <c r="N567">
        <v>79.824525100000002</v>
      </c>
      <c r="O567">
        <v>13476.6859</v>
      </c>
      <c r="P567">
        <f t="shared" si="33"/>
        <v>9.1751019845668456</v>
      </c>
      <c r="Q567" s="9">
        <f t="shared" si="32"/>
        <v>-9.9471153841790246E-6</v>
      </c>
      <c r="R567" t="b">
        <f t="shared" si="34"/>
        <v>1</v>
      </c>
      <c r="S567" t="b">
        <f t="shared" si="35"/>
        <v>0</v>
      </c>
    </row>
    <row r="568" spans="2:19" x14ac:dyDescent="0.2">
      <c r="B568">
        <v>115.5555555555556</v>
      </c>
      <c r="C568">
        <v>40</v>
      </c>
      <c r="D568">
        <v>20</v>
      </c>
      <c r="E568">
        <v>0.8</v>
      </c>
      <c r="F568">
        <v>0.75</v>
      </c>
      <c r="G568">
        <v>65</v>
      </c>
      <c r="H568">
        <v>9</v>
      </c>
      <c r="I568">
        <v>0.41509857999999999</v>
      </c>
      <c r="J568">
        <v>819.32384200000001</v>
      </c>
      <c r="K568">
        <v>135.99122700000001</v>
      </c>
      <c r="L568">
        <v>115.50593000000001</v>
      </c>
      <c r="M568">
        <v>23077.749599999999</v>
      </c>
      <c r="N568">
        <v>70.655100899999994</v>
      </c>
      <c r="O568">
        <v>12542.1149</v>
      </c>
      <c r="P568">
        <f t="shared" si="33"/>
        <v>6.0248286604546921</v>
      </c>
      <c r="Q568" s="9">
        <f t="shared" si="32"/>
        <v>4.2945192307724986E-4</v>
      </c>
      <c r="R568" t="b">
        <f t="shared" si="34"/>
        <v>1</v>
      </c>
      <c r="S568" t="b">
        <f t="shared" si="35"/>
        <v>0</v>
      </c>
    </row>
    <row r="569" spans="2:19" x14ac:dyDescent="0.2">
      <c r="B569">
        <v>115.5555555555556</v>
      </c>
      <c r="C569">
        <v>40</v>
      </c>
      <c r="D569">
        <v>20</v>
      </c>
      <c r="E569">
        <v>0.8</v>
      </c>
      <c r="F569">
        <v>0.75</v>
      </c>
      <c r="G569">
        <v>65</v>
      </c>
      <c r="H569">
        <v>10</v>
      </c>
      <c r="I569">
        <v>0.39041406400000001</v>
      </c>
      <c r="J569">
        <v>887.615318</v>
      </c>
      <c r="K569">
        <v>194.127904</v>
      </c>
      <c r="L569">
        <v>115.58065999999999</v>
      </c>
      <c r="M569">
        <v>24621.560799999999</v>
      </c>
      <c r="N569">
        <v>62.726543999999997</v>
      </c>
      <c r="O569">
        <v>11593.1286</v>
      </c>
      <c r="P569">
        <f t="shared" si="33"/>
        <v>4.5723221634330322</v>
      </c>
      <c r="Q569" s="9">
        <f t="shared" si="32"/>
        <v>-2.1724999999957081E-4</v>
      </c>
      <c r="R569" t="b">
        <f t="shared" si="34"/>
        <v>1</v>
      </c>
      <c r="S569" t="b">
        <f t="shared" si="35"/>
        <v>0</v>
      </c>
    </row>
    <row r="570" spans="2:19" x14ac:dyDescent="0.2">
      <c r="B570">
        <v>115.5555555555556</v>
      </c>
      <c r="C570">
        <v>40</v>
      </c>
      <c r="D570">
        <v>20</v>
      </c>
      <c r="E570">
        <v>0.8</v>
      </c>
      <c r="F570">
        <v>0.75</v>
      </c>
      <c r="G570">
        <v>65</v>
      </c>
      <c r="H570">
        <v>11</v>
      </c>
      <c r="I570">
        <v>0.36820292100000002</v>
      </c>
      <c r="J570">
        <v>959.02027299999997</v>
      </c>
      <c r="K570">
        <v>255.539919</v>
      </c>
      <c r="L570">
        <v>115.608761</v>
      </c>
      <c r="M570">
        <v>25717.168799999999</v>
      </c>
      <c r="N570">
        <v>55.609380799999997</v>
      </c>
      <c r="O570">
        <v>10622.694799999999</v>
      </c>
      <c r="P570">
        <f t="shared" si="33"/>
        <v>3.7529176527601544</v>
      </c>
      <c r="Q570" s="9">
        <f t="shared" si="32"/>
        <v>-4.6043173076885854E-4</v>
      </c>
      <c r="R570" t="b">
        <f t="shared" si="34"/>
        <v>1</v>
      </c>
      <c r="S570" t="b">
        <f t="shared" si="35"/>
        <v>0</v>
      </c>
    </row>
    <row r="571" spans="2:19" x14ac:dyDescent="0.2">
      <c r="B571">
        <v>115.5555555555556</v>
      </c>
      <c r="C571">
        <v>40</v>
      </c>
      <c r="D571">
        <v>20</v>
      </c>
      <c r="E571">
        <v>0.8</v>
      </c>
      <c r="F571">
        <v>0.75</v>
      </c>
      <c r="G571">
        <v>65</v>
      </c>
      <c r="H571">
        <v>12</v>
      </c>
      <c r="I571">
        <v>0.34632814299999998</v>
      </c>
      <c r="J571">
        <v>1039.07502</v>
      </c>
      <c r="K571">
        <v>320.18119799999999</v>
      </c>
      <c r="L571">
        <v>115.56325099999999</v>
      </c>
      <c r="M571">
        <v>26065.7713</v>
      </c>
      <c r="N571">
        <v>48.8741378</v>
      </c>
      <c r="O571">
        <v>9623.7811799999999</v>
      </c>
      <c r="P571">
        <f t="shared" si="33"/>
        <v>3.2452718226133941</v>
      </c>
      <c r="Q571" s="9">
        <f t="shared" si="32"/>
        <v>-6.659519230725734E-5</v>
      </c>
      <c r="R571" t="b">
        <f t="shared" si="34"/>
        <v>1</v>
      </c>
      <c r="S571" t="b">
        <f t="shared" si="35"/>
        <v>0</v>
      </c>
    </row>
    <row r="572" spans="2:19" x14ac:dyDescent="0.2">
      <c r="B572">
        <v>115.5555555555556</v>
      </c>
      <c r="C572">
        <v>40</v>
      </c>
      <c r="D572">
        <v>20</v>
      </c>
      <c r="E572">
        <v>0.8</v>
      </c>
      <c r="F572">
        <v>0.75</v>
      </c>
      <c r="G572">
        <v>65</v>
      </c>
      <c r="H572">
        <v>13</v>
      </c>
      <c r="I572">
        <v>0.32209412799999998</v>
      </c>
      <c r="J572">
        <v>1139.50377</v>
      </c>
      <c r="K572">
        <v>390.29235899999998</v>
      </c>
      <c r="L572">
        <v>115.553708</v>
      </c>
      <c r="M572">
        <v>25318.765899999999</v>
      </c>
      <c r="N572">
        <v>42.091341399999997</v>
      </c>
      <c r="O572">
        <v>8589.3554199999999</v>
      </c>
      <c r="P572">
        <f t="shared" si="33"/>
        <v>2.9196158821033955</v>
      </c>
      <c r="Q572" s="9">
        <f t="shared" si="32"/>
        <v>1.598846153884144E-5</v>
      </c>
      <c r="R572" t="b">
        <f t="shared" si="34"/>
        <v>1</v>
      </c>
      <c r="S572" t="b">
        <f t="shared" si="35"/>
        <v>0</v>
      </c>
    </row>
    <row r="573" spans="2:19" x14ac:dyDescent="0.2">
      <c r="B573">
        <v>115.5555555555556</v>
      </c>
      <c r="C573">
        <v>40</v>
      </c>
      <c r="D573">
        <v>20</v>
      </c>
      <c r="E573">
        <v>0.8</v>
      </c>
      <c r="F573">
        <v>0.75</v>
      </c>
      <c r="G573">
        <v>65</v>
      </c>
      <c r="H573">
        <v>14</v>
      </c>
      <c r="I573">
        <v>0.294770003</v>
      </c>
      <c r="J573">
        <v>1273.1941099999999</v>
      </c>
      <c r="K573">
        <v>472.90496899999999</v>
      </c>
      <c r="L573">
        <v>115.537476</v>
      </c>
      <c r="M573">
        <v>23177.350299999998</v>
      </c>
      <c r="N573">
        <v>34.831518199999998</v>
      </c>
      <c r="O573">
        <v>7512.3852699999998</v>
      </c>
      <c r="P573">
        <f t="shared" si="33"/>
        <v>2.6922832143047324</v>
      </c>
      <c r="Q573" s="9">
        <f t="shared" si="32"/>
        <v>1.5645769230809159E-4</v>
      </c>
      <c r="R573" t="b">
        <f t="shared" si="34"/>
        <v>1</v>
      </c>
      <c r="S573" t="b">
        <f t="shared" si="35"/>
        <v>0</v>
      </c>
    </row>
    <row r="574" spans="2:19" x14ac:dyDescent="0.2">
      <c r="B574">
        <v>115.5555555555556</v>
      </c>
      <c r="C574">
        <v>40</v>
      </c>
      <c r="D574">
        <v>20</v>
      </c>
      <c r="E574">
        <v>0.8</v>
      </c>
      <c r="F574">
        <v>0.75</v>
      </c>
      <c r="G574">
        <v>65</v>
      </c>
      <c r="H574">
        <v>15</v>
      </c>
      <c r="I574">
        <v>0.269300445</v>
      </c>
      <c r="J574">
        <v>1434.7265299999999</v>
      </c>
      <c r="K574">
        <v>587.11052600000005</v>
      </c>
      <c r="L574">
        <v>115.644465</v>
      </c>
      <c r="M574">
        <v>20239.1289</v>
      </c>
      <c r="N574">
        <v>26.665194700000001</v>
      </c>
      <c r="O574">
        <v>6385.8384299999998</v>
      </c>
      <c r="P574">
        <f t="shared" si="33"/>
        <v>2.4437077287215931</v>
      </c>
      <c r="Q574" s="9">
        <f t="shared" si="32"/>
        <v>-7.694086538457427E-4</v>
      </c>
      <c r="R574" t="b">
        <f t="shared" si="34"/>
        <v>1</v>
      </c>
      <c r="S574" t="b">
        <f t="shared" si="35"/>
        <v>0</v>
      </c>
    </row>
    <row r="575" spans="2:19" x14ac:dyDescent="0.2">
      <c r="B575">
        <v>115.5555555555556</v>
      </c>
      <c r="C575">
        <v>40</v>
      </c>
      <c r="D575">
        <v>20</v>
      </c>
      <c r="E575">
        <v>0.8</v>
      </c>
      <c r="F575">
        <v>0.75</v>
      </c>
      <c r="G575">
        <v>70</v>
      </c>
      <c r="H575">
        <v>5</v>
      </c>
      <c r="I575">
        <v>0.70058704900000002</v>
      </c>
      <c r="J575">
        <v>448.827358</v>
      </c>
      <c r="K575">
        <v>-97.141481499999998</v>
      </c>
      <c r="L575">
        <v>115.588937</v>
      </c>
      <c r="M575">
        <v>13964.283100000001</v>
      </c>
      <c r="N575">
        <v>133.222838</v>
      </c>
      <c r="O575">
        <v>16678.992900000001</v>
      </c>
      <c r="P575">
        <f t="shared" si="33"/>
        <v>100000000</v>
      </c>
      <c r="Q575" s="9">
        <f t="shared" si="32"/>
        <v>-2.8887788461501383E-4</v>
      </c>
      <c r="R575" t="b">
        <f t="shared" si="34"/>
        <v>1</v>
      </c>
      <c r="S575" t="b">
        <f t="shared" si="35"/>
        <v>0</v>
      </c>
    </row>
    <row r="576" spans="2:19" x14ac:dyDescent="0.2">
      <c r="B576">
        <v>115.5555555555556</v>
      </c>
      <c r="C576">
        <v>40</v>
      </c>
      <c r="D576">
        <v>20</v>
      </c>
      <c r="E576">
        <v>0.8</v>
      </c>
      <c r="F576">
        <v>0.75</v>
      </c>
      <c r="G576">
        <v>70</v>
      </c>
      <c r="H576">
        <v>6</v>
      </c>
      <c r="I576">
        <v>0.55099876299999995</v>
      </c>
      <c r="J576">
        <v>571.13257599999997</v>
      </c>
      <c r="K576">
        <v>-57.992585800000001</v>
      </c>
      <c r="L576">
        <v>115.46348999999999</v>
      </c>
      <c r="M576">
        <v>15707.295899999999</v>
      </c>
      <c r="N576">
        <v>116.22239500000001</v>
      </c>
      <c r="O576">
        <v>15834.7829</v>
      </c>
      <c r="P576">
        <f t="shared" si="33"/>
        <v>100000000</v>
      </c>
      <c r="Q576" s="9">
        <f t="shared" si="32"/>
        <v>7.9672115384659607E-4</v>
      </c>
      <c r="R576" t="b">
        <f t="shared" si="34"/>
        <v>1</v>
      </c>
      <c r="S576" t="b">
        <f t="shared" si="35"/>
        <v>0</v>
      </c>
    </row>
    <row r="577" spans="2:19" x14ac:dyDescent="0.2">
      <c r="B577">
        <v>115.5555555555556</v>
      </c>
      <c r="C577">
        <v>40</v>
      </c>
      <c r="D577">
        <v>20</v>
      </c>
      <c r="E577">
        <v>0.8</v>
      </c>
      <c r="F577">
        <v>0.75</v>
      </c>
      <c r="G577">
        <v>70</v>
      </c>
      <c r="H577">
        <v>7</v>
      </c>
      <c r="I577">
        <v>0.47509328099999998</v>
      </c>
      <c r="J577">
        <v>680.31881199999998</v>
      </c>
      <c r="K577">
        <v>-10.6400272</v>
      </c>
      <c r="L577">
        <v>115.507085</v>
      </c>
      <c r="M577">
        <v>17500.108899999999</v>
      </c>
      <c r="N577">
        <v>101.725421</v>
      </c>
      <c r="O577">
        <v>14959.794599999999</v>
      </c>
      <c r="P577">
        <f t="shared" si="33"/>
        <v>100000000</v>
      </c>
      <c r="Q577" s="9">
        <f t="shared" si="32"/>
        <v>4.194567307695824E-4</v>
      </c>
      <c r="R577" t="b">
        <f t="shared" si="34"/>
        <v>1</v>
      </c>
      <c r="S577" t="b">
        <f t="shared" si="35"/>
        <v>0</v>
      </c>
    </row>
    <row r="578" spans="2:19" x14ac:dyDescent="0.2">
      <c r="B578">
        <v>115.5555555555556</v>
      </c>
      <c r="C578">
        <v>40</v>
      </c>
      <c r="D578">
        <v>20</v>
      </c>
      <c r="E578">
        <v>0.8</v>
      </c>
      <c r="F578">
        <v>0.75</v>
      </c>
      <c r="G578">
        <v>70</v>
      </c>
      <c r="H578">
        <v>8</v>
      </c>
      <c r="I578">
        <v>0.42740475900000002</v>
      </c>
      <c r="J578">
        <v>772.56547599999999</v>
      </c>
      <c r="K578">
        <v>42.589471500000002</v>
      </c>
      <c r="L578">
        <v>115.551411</v>
      </c>
      <c r="M578">
        <v>19268.021799999999</v>
      </c>
      <c r="N578">
        <v>89.359626500000005</v>
      </c>
      <c r="O578">
        <v>14055.635</v>
      </c>
      <c r="P578">
        <f t="shared" si="33"/>
        <v>18.139823031145148</v>
      </c>
      <c r="Q578" s="9">
        <f t="shared" si="32"/>
        <v>3.5866346154214462E-5</v>
      </c>
      <c r="R578" t="b">
        <f t="shared" si="34"/>
        <v>1</v>
      </c>
      <c r="S578" t="b">
        <f t="shared" si="35"/>
        <v>0</v>
      </c>
    </row>
    <row r="579" spans="2:19" x14ac:dyDescent="0.2">
      <c r="B579">
        <v>115.5555555555556</v>
      </c>
      <c r="C579">
        <v>40</v>
      </c>
      <c r="D579">
        <v>20</v>
      </c>
      <c r="E579">
        <v>0.8</v>
      </c>
      <c r="F579">
        <v>0.75</v>
      </c>
      <c r="G579">
        <v>70</v>
      </c>
      <c r="H579">
        <v>9</v>
      </c>
      <c r="I579">
        <v>0.395763961</v>
      </c>
      <c r="J579">
        <v>851.30895099999998</v>
      </c>
      <c r="K579">
        <v>99.471261999999996</v>
      </c>
      <c r="L579">
        <v>115.63727400000001</v>
      </c>
      <c r="M579">
        <v>20986.134300000002</v>
      </c>
      <c r="N579">
        <v>78.752721600000001</v>
      </c>
      <c r="O579">
        <v>13123.9113</v>
      </c>
      <c r="P579">
        <f t="shared" si="33"/>
        <v>8.5583407095005999</v>
      </c>
      <c r="Q579" s="9">
        <f t="shared" ref="Q579:Q642" si="36">(B579-L579)/B579</f>
        <v>-7.0717884615350657E-4</v>
      </c>
      <c r="R579" t="b">
        <f t="shared" si="34"/>
        <v>1</v>
      </c>
      <c r="S579" t="b">
        <f t="shared" si="35"/>
        <v>0</v>
      </c>
    </row>
    <row r="580" spans="2:19" x14ac:dyDescent="0.2">
      <c r="B580">
        <v>115.5555555555556</v>
      </c>
      <c r="C580">
        <v>40</v>
      </c>
      <c r="D580">
        <v>20</v>
      </c>
      <c r="E580">
        <v>0.8</v>
      </c>
      <c r="F580">
        <v>0.75</v>
      </c>
      <c r="G580">
        <v>70</v>
      </c>
      <c r="H580">
        <v>10</v>
      </c>
      <c r="I580">
        <v>0.37336823400000002</v>
      </c>
      <c r="J580">
        <v>920.12767099999996</v>
      </c>
      <c r="K580">
        <v>158.96656300000001</v>
      </c>
      <c r="L580">
        <v>115.55313</v>
      </c>
      <c r="M580">
        <v>22529.945599999999</v>
      </c>
      <c r="N580">
        <v>69.532415999999998</v>
      </c>
      <c r="O580">
        <v>12166.230799999999</v>
      </c>
      <c r="P580">
        <f t="shared" ref="P580:P643" si="37">IF(K580&gt;0, J580/K580, 100000000)</f>
        <v>5.7881837138291772</v>
      </c>
      <c r="Q580" s="9">
        <f t="shared" si="36"/>
        <v>2.0990384615802664E-5</v>
      </c>
      <c r="R580" t="b">
        <f t="shared" ref="R580:R643" si="38">ABS(Q580)&lt;0.02</f>
        <v>1</v>
      </c>
      <c r="S580" t="b">
        <f t="shared" ref="S580:S643" si="39">(P580="")</f>
        <v>0</v>
      </c>
    </row>
    <row r="581" spans="2:19" x14ac:dyDescent="0.2">
      <c r="B581">
        <v>115.5555555555556</v>
      </c>
      <c r="C581">
        <v>40</v>
      </c>
      <c r="D581">
        <v>20</v>
      </c>
      <c r="E581">
        <v>0.8</v>
      </c>
      <c r="F581">
        <v>0.75</v>
      </c>
      <c r="G581">
        <v>70</v>
      </c>
      <c r="H581">
        <v>11</v>
      </c>
      <c r="I581">
        <v>0.35401577200000001</v>
      </c>
      <c r="J581">
        <v>989.74492099999998</v>
      </c>
      <c r="K581">
        <v>222.894814</v>
      </c>
      <c r="L581">
        <v>115.605992</v>
      </c>
      <c r="M581">
        <v>23874.555400000001</v>
      </c>
      <c r="N581">
        <v>61.326419700000002</v>
      </c>
      <c r="O581">
        <v>11184.200500000001</v>
      </c>
      <c r="P581">
        <f t="shared" si="37"/>
        <v>4.4404125122444524</v>
      </c>
      <c r="Q581" s="9">
        <f t="shared" si="36"/>
        <v>-4.3646923076885258E-4</v>
      </c>
      <c r="R581" t="b">
        <f t="shared" si="38"/>
        <v>1</v>
      </c>
      <c r="S581" t="b">
        <f t="shared" si="39"/>
        <v>0</v>
      </c>
    </row>
    <row r="582" spans="2:19" x14ac:dyDescent="0.2">
      <c r="B582">
        <v>115.5555555555556</v>
      </c>
      <c r="C582">
        <v>40</v>
      </c>
      <c r="D582">
        <v>20</v>
      </c>
      <c r="E582">
        <v>0.8</v>
      </c>
      <c r="F582">
        <v>0.75</v>
      </c>
      <c r="G582">
        <v>70</v>
      </c>
      <c r="H582">
        <v>12</v>
      </c>
      <c r="I582">
        <v>0.33672523599999998</v>
      </c>
      <c r="J582">
        <v>1061.2893099999999</v>
      </c>
      <c r="K582">
        <v>290.08443799999998</v>
      </c>
      <c r="L582">
        <v>115.536112</v>
      </c>
      <c r="M582">
        <v>24770.961899999998</v>
      </c>
      <c r="N582">
        <v>53.7624426</v>
      </c>
      <c r="O582">
        <v>10179.4275</v>
      </c>
      <c r="P582">
        <f t="shared" si="37"/>
        <v>3.6585530658490546</v>
      </c>
      <c r="Q582" s="9">
        <f t="shared" si="36"/>
        <v>1.6826153846189669E-4</v>
      </c>
      <c r="R582" t="b">
        <f t="shared" si="38"/>
        <v>1</v>
      </c>
      <c r="S582" t="b">
        <f t="shared" si="39"/>
        <v>0</v>
      </c>
    </row>
    <row r="583" spans="2:19" x14ac:dyDescent="0.2">
      <c r="B583">
        <v>115.5555555555556</v>
      </c>
      <c r="C583">
        <v>40</v>
      </c>
      <c r="D583">
        <v>20</v>
      </c>
      <c r="E583">
        <v>0.8</v>
      </c>
      <c r="F583">
        <v>0.75</v>
      </c>
      <c r="G583">
        <v>70</v>
      </c>
      <c r="H583">
        <v>13</v>
      </c>
      <c r="I583">
        <v>0.31863106299999999</v>
      </c>
      <c r="J583">
        <v>1144.53178</v>
      </c>
      <c r="K583">
        <v>362.23764</v>
      </c>
      <c r="L583">
        <v>115.525019</v>
      </c>
      <c r="M583">
        <v>25019.9637</v>
      </c>
      <c r="N583">
        <v>46.468194699999998</v>
      </c>
      <c r="O583">
        <v>9153.5191799999993</v>
      </c>
      <c r="P583">
        <f t="shared" si="37"/>
        <v>3.1596158256773097</v>
      </c>
      <c r="Q583" s="9">
        <f t="shared" si="36"/>
        <v>2.6425865384653336E-4</v>
      </c>
      <c r="R583" t="b">
        <f t="shared" si="38"/>
        <v>1</v>
      </c>
      <c r="S583" t="b">
        <f t="shared" si="39"/>
        <v>0</v>
      </c>
    </row>
    <row r="584" spans="2:19" x14ac:dyDescent="0.2">
      <c r="B584">
        <v>115.5555555555556</v>
      </c>
      <c r="C584">
        <v>40</v>
      </c>
      <c r="D584">
        <v>20</v>
      </c>
      <c r="E584">
        <v>0.8</v>
      </c>
      <c r="F584">
        <v>0.75</v>
      </c>
      <c r="G584">
        <v>70</v>
      </c>
      <c r="H584">
        <v>14</v>
      </c>
      <c r="I584">
        <v>0.29824221499999998</v>
      </c>
      <c r="J584">
        <v>1249.316</v>
      </c>
      <c r="K584">
        <v>441.74652900000001</v>
      </c>
      <c r="L584">
        <v>115.55032300000001</v>
      </c>
      <c r="M584">
        <v>24272.958299999998</v>
      </c>
      <c r="N584">
        <v>39.071385999999997</v>
      </c>
      <c r="O584">
        <v>8108.0825100000002</v>
      </c>
      <c r="P584">
        <f t="shared" si="37"/>
        <v>2.8281286167163069</v>
      </c>
      <c r="Q584" s="9">
        <f t="shared" si="36"/>
        <v>4.5281730769562371E-5</v>
      </c>
      <c r="R584" t="b">
        <f t="shared" si="38"/>
        <v>1</v>
      </c>
      <c r="S584" t="b">
        <f t="shared" si="39"/>
        <v>0</v>
      </c>
    </row>
    <row r="585" spans="2:19" x14ac:dyDescent="0.2">
      <c r="B585">
        <v>115.5555555555556</v>
      </c>
      <c r="C585">
        <v>40</v>
      </c>
      <c r="D585">
        <v>20</v>
      </c>
      <c r="E585">
        <v>0.8</v>
      </c>
      <c r="F585">
        <v>0.75</v>
      </c>
      <c r="G585">
        <v>70</v>
      </c>
      <c r="H585">
        <v>15</v>
      </c>
      <c r="I585">
        <v>0.27580219500000003</v>
      </c>
      <c r="J585">
        <v>1384.5713599999999</v>
      </c>
      <c r="K585">
        <v>536.69331</v>
      </c>
      <c r="L585">
        <v>115.54042</v>
      </c>
      <c r="M585">
        <v>22330.7441</v>
      </c>
      <c r="N585">
        <v>31.199726299999998</v>
      </c>
      <c r="O585">
        <v>7044.72469</v>
      </c>
      <c r="P585">
        <f t="shared" si="37"/>
        <v>2.5798185559644855</v>
      </c>
      <c r="Q585" s="9">
        <f t="shared" si="36"/>
        <v>1.3098076923117379E-4</v>
      </c>
      <c r="R585" t="b">
        <f t="shared" si="38"/>
        <v>1</v>
      </c>
      <c r="S585" t="b">
        <f t="shared" si="39"/>
        <v>0</v>
      </c>
    </row>
    <row r="586" spans="2:19" x14ac:dyDescent="0.2">
      <c r="B586">
        <v>115.5555555555556</v>
      </c>
      <c r="C586">
        <v>40</v>
      </c>
      <c r="D586">
        <v>20</v>
      </c>
      <c r="E586">
        <v>0.8</v>
      </c>
      <c r="F586">
        <v>0.75</v>
      </c>
      <c r="G586">
        <v>75</v>
      </c>
      <c r="H586">
        <v>5</v>
      </c>
      <c r="I586">
        <v>0.76742681999999995</v>
      </c>
      <c r="J586">
        <v>407.71838500000001</v>
      </c>
      <c r="K586">
        <v>-142.35560000000001</v>
      </c>
      <c r="L586">
        <v>115.51256600000001</v>
      </c>
      <c r="M586">
        <v>12420.4719</v>
      </c>
      <c r="N586">
        <v>148.134795</v>
      </c>
      <c r="O586">
        <v>16963.3478</v>
      </c>
      <c r="P586">
        <f t="shared" si="37"/>
        <v>100000000</v>
      </c>
      <c r="Q586" s="9">
        <f t="shared" si="36"/>
        <v>3.7202500000032413E-4</v>
      </c>
      <c r="R586" t="b">
        <f t="shared" si="38"/>
        <v>1</v>
      </c>
      <c r="S586" t="b">
        <f t="shared" si="39"/>
        <v>0</v>
      </c>
    </row>
    <row r="587" spans="2:19" x14ac:dyDescent="0.2">
      <c r="B587">
        <v>115.5555555555556</v>
      </c>
      <c r="C587">
        <v>40</v>
      </c>
      <c r="D587">
        <v>20</v>
      </c>
      <c r="E587">
        <v>0.8</v>
      </c>
      <c r="F587">
        <v>0.75</v>
      </c>
      <c r="G587">
        <v>75</v>
      </c>
      <c r="H587">
        <v>6</v>
      </c>
      <c r="I587">
        <v>0.58169461</v>
      </c>
      <c r="J587">
        <v>542.27714600000002</v>
      </c>
      <c r="K587">
        <v>-101.96296100000001</v>
      </c>
      <c r="L587">
        <v>115.623957</v>
      </c>
      <c r="M587">
        <v>14088.784100000001</v>
      </c>
      <c r="N587">
        <v>129.663229</v>
      </c>
      <c r="O587">
        <v>16237.4689</v>
      </c>
      <c r="P587">
        <f t="shared" si="37"/>
        <v>100000000</v>
      </c>
      <c r="Q587" s="9">
        <f t="shared" si="36"/>
        <v>-5.9193557692273141E-4</v>
      </c>
      <c r="R587" t="b">
        <f t="shared" si="38"/>
        <v>1</v>
      </c>
      <c r="S587" t="b">
        <f t="shared" si="39"/>
        <v>0</v>
      </c>
    </row>
    <row r="588" spans="2:19" x14ac:dyDescent="0.2">
      <c r="B588">
        <v>115.5555555555556</v>
      </c>
      <c r="C588">
        <v>40</v>
      </c>
      <c r="D588">
        <v>20</v>
      </c>
      <c r="E588">
        <v>0.8</v>
      </c>
      <c r="F588">
        <v>0.75</v>
      </c>
      <c r="G588">
        <v>75</v>
      </c>
      <c r="H588">
        <v>7</v>
      </c>
      <c r="I588">
        <v>0.47533642100000001</v>
      </c>
      <c r="J588">
        <v>667.29167099999995</v>
      </c>
      <c r="K588">
        <v>-55.225976000000003</v>
      </c>
      <c r="L588">
        <v>115.488613</v>
      </c>
      <c r="M588">
        <v>15757.0962</v>
      </c>
      <c r="N588">
        <v>113.570556</v>
      </c>
      <c r="O588">
        <v>15432.9133</v>
      </c>
      <c r="P588">
        <f t="shared" si="37"/>
        <v>100000000</v>
      </c>
      <c r="Q588" s="9">
        <f t="shared" si="36"/>
        <v>5.7931057692345192E-4</v>
      </c>
      <c r="R588" t="b">
        <f t="shared" si="38"/>
        <v>1</v>
      </c>
      <c r="S588" t="b">
        <f t="shared" si="39"/>
        <v>0</v>
      </c>
    </row>
    <row r="589" spans="2:19" x14ac:dyDescent="0.2">
      <c r="B589">
        <v>115.5555555555556</v>
      </c>
      <c r="C589">
        <v>40</v>
      </c>
      <c r="D589">
        <v>20</v>
      </c>
      <c r="E589">
        <v>0.8</v>
      </c>
      <c r="F589">
        <v>0.75</v>
      </c>
      <c r="G589">
        <v>75</v>
      </c>
      <c r="H589">
        <v>8</v>
      </c>
      <c r="I589">
        <v>0.41868112499999999</v>
      </c>
      <c r="J589">
        <v>778.54468299999996</v>
      </c>
      <c r="K589">
        <v>-0.36998563800000001</v>
      </c>
      <c r="L589">
        <v>115.57753</v>
      </c>
      <c r="M589">
        <v>17475.208699999999</v>
      </c>
      <c r="N589">
        <v>99.561657199999999</v>
      </c>
      <c r="O589">
        <v>14562.473900000001</v>
      </c>
      <c r="P589">
        <f t="shared" si="37"/>
        <v>100000000</v>
      </c>
      <c r="Q589" s="9">
        <f t="shared" si="36"/>
        <v>-1.9016346153804322E-4</v>
      </c>
      <c r="R589" t="b">
        <f t="shared" si="38"/>
        <v>1</v>
      </c>
      <c r="S589" t="b">
        <f t="shared" si="39"/>
        <v>0</v>
      </c>
    </row>
    <row r="590" spans="2:19" x14ac:dyDescent="0.2">
      <c r="B590">
        <v>115.5555555555556</v>
      </c>
      <c r="C590">
        <v>40</v>
      </c>
      <c r="D590">
        <v>20</v>
      </c>
      <c r="E590">
        <v>0.8</v>
      </c>
      <c r="F590">
        <v>0.75</v>
      </c>
      <c r="G590">
        <v>75</v>
      </c>
      <c r="H590">
        <v>9</v>
      </c>
      <c r="I590">
        <v>0.38300746899999999</v>
      </c>
      <c r="J590">
        <v>870.32190100000003</v>
      </c>
      <c r="K590">
        <v>59.825319100000002</v>
      </c>
      <c r="L590">
        <v>115.55972199999999</v>
      </c>
      <c r="M590">
        <v>19143.5209</v>
      </c>
      <c r="N590">
        <v>87.341412000000005</v>
      </c>
      <c r="O590">
        <v>13638.943600000001</v>
      </c>
      <c r="P590">
        <f t="shared" si="37"/>
        <v>14.547718492654058</v>
      </c>
      <c r="Q590" s="9">
        <f t="shared" si="36"/>
        <v>-3.6055769230331348E-5</v>
      </c>
      <c r="R590" t="b">
        <f t="shared" si="38"/>
        <v>1</v>
      </c>
      <c r="S590" t="b">
        <f t="shared" si="39"/>
        <v>0</v>
      </c>
    </row>
    <row r="591" spans="2:19" x14ac:dyDescent="0.2">
      <c r="B591">
        <v>115.5555555555556</v>
      </c>
      <c r="C591">
        <v>40</v>
      </c>
      <c r="D591">
        <v>20</v>
      </c>
      <c r="E591">
        <v>0.8</v>
      </c>
      <c r="F591">
        <v>0.75</v>
      </c>
      <c r="G591">
        <v>75</v>
      </c>
      <c r="H591">
        <v>10</v>
      </c>
      <c r="I591">
        <v>0.35984062</v>
      </c>
      <c r="J591">
        <v>946.12308499999995</v>
      </c>
      <c r="K591">
        <v>123.07265099999999</v>
      </c>
      <c r="L591">
        <v>115.47404</v>
      </c>
      <c r="M591">
        <v>20737.1325</v>
      </c>
      <c r="N591">
        <v>76.614699999999999</v>
      </c>
      <c r="O591">
        <v>12675.1152</v>
      </c>
      <c r="P591">
        <f t="shared" si="37"/>
        <v>7.6875169041414404</v>
      </c>
      <c r="Q591" s="9">
        <f t="shared" si="36"/>
        <v>7.0542307692343989E-4</v>
      </c>
      <c r="R591" t="b">
        <f t="shared" si="38"/>
        <v>1</v>
      </c>
      <c r="S591" t="b">
        <f t="shared" si="39"/>
        <v>0</v>
      </c>
    </row>
    <row r="592" spans="2:19" x14ac:dyDescent="0.2">
      <c r="B592">
        <v>115.5555555555556</v>
      </c>
      <c r="C592">
        <v>40</v>
      </c>
      <c r="D592">
        <v>20</v>
      </c>
      <c r="E592">
        <v>0.8</v>
      </c>
      <c r="F592">
        <v>0.75</v>
      </c>
      <c r="G592">
        <v>75</v>
      </c>
      <c r="H592">
        <v>11</v>
      </c>
      <c r="I592">
        <v>0.34181827199999998</v>
      </c>
      <c r="J592">
        <v>1017.21474</v>
      </c>
      <c r="K592">
        <v>190.90667099999999</v>
      </c>
      <c r="L592">
        <v>115.58341799999999</v>
      </c>
      <c r="M592">
        <v>22280.943800000001</v>
      </c>
      <c r="N592">
        <v>67.086400999999995</v>
      </c>
      <c r="O592">
        <v>11683.7816</v>
      </c>
      <c r="P592">
        <f t="shared" si="37"/>
        <v>5.3283352261692318</v>
      </c>
      <c r="Q592" s="9">
        <f t="shared" si="36"/>
        <v>-2.4111730769187881E-4</v>
      </c>
      <c r="R592" t="b">
        <f t="shared" si="38"/>
        <v>1</v>
      </c>
      <c r="S592" t="b">
        <f t="shared" si="39"/>
        <v>0</v>
      </c>
    </row>
    <row r="593" spans="2:19" x14ac:dyDescent="0.2">
      <c r="B593">
        <v>115.5555555555556</v>
      </c>
      <c r="C593">
        <v>40</v>
      </c>
      <c r="D593">
        <v>20</v>
      </c>
      <c r="E593">
        <v>0.8</v>
      </c>
      <c r="F593">
        <v>0.75</v>
      </c>
      <c r="G593">
        <v>75</v>
      </c>
      <c r="H593">
        <v>12</v>
      </c>
      <c r="I593">
        <v>0.32748913899999998</v>
      </c>
      <c r="J593">
        <v>1084.1227100000001</v>
      </c>
      <c r="K593">
        <v>261.97497199999998</v>
      </c>
      <c r="L593">
        <v>115.592927</v>
      </c>
      <c r="M593">
        <v>23625.553599999999</v>
      </c>
      <c r="N593">
        <v>58.461394800000001</v>
      </c>
      <c r="O593">
        <v>10677.735699999999</v>
      </c>
      <c r="P593">
        <f t="shared" si="37"/>
        <v>4.138268254113985</v>
      </c>
      <c r="Q593" s="9">
        <f t="shared" si="36"/>
        <v>-3.2340673076887482E-4</v>
      </c>
      <c r="R593" t="b">
        <f t="shared" si="38"/>
        <v>1</v>
      </c>
      <c r="S593" t="b">
        <f t="shared" si="39"/>
        <v>0</v>
      </c>
    </row>
    <row r="594" spans="2:19" x14ac:dyDescent="0.2">
      <c r="B594">
        <v>115.5555555555556</v>
      </c>
      <c r="C594">
        <v>40</v>
      </c>
      <c r="D594">
        <v>20</v>
      </c>
      <c r="E594">
        <v>0.8</v>
      </c>
      <c r="F594">
        <v>0.75</v>
      </c>
      <c r="G594">
        <v>75</v>
      </c>
      <c r="H594">
        <v>13</v>
      </c>
      <c r="I594">
        <v>0.31456531999999998</v>
      </c>
      <c r="J594">
        <v>1152.5791099999999</v>
      </c>
      <c r="K594">
        <v>336.753512</v>
      </c>
      <c r="L594">
        <v>115.568462</v>
      </c>
      <c r="M594">
        <v>24671.361199999999</v>
      </c>
      <c r="N594">
        <v>50.444561</v>
      </c>
      <c r="O594">
        <v>9669.7703899999997</v>
      </c>
      <c r="P594">
        <f t="shared" si="37"/>
        <v>3.4226194202244873</v>
      </c>
      <c r="Q594" s="9">
        <f t="shared" si="36"/>
        <v>-1.1169038461497334E-4</v>
      </c>
      <c r="R594" t="b">
        <f t="shared" si="38"/>
        <v>1</v>
      </c>
      <c r="S594" t="b">
        <f t="shared" si="39"/>
        <v>0</v>
      </c>
    </row>
    <row r="595" spans="2:19" x14ac:dyDescent="0.2">
      <c r="B595">
        <v>115.5555555555556</v>
      </c>
      <c r="C595">
        <v>40</v>
      </c>
      <c r="D595">
        <v>20</v>
      </c>
      <c r="E595">
        <v>0.8</v>
      </c>
      <c r="F595">
        <v>0.75</v>
      </c>
      <c r="G595">
        <v>75</v>
      </c>
      <c r="H595">
        <v>14</v>
      </c>
      <c r="I595">
        <v>0.30120026799999999</v>
      </c>
      <c r="J595">
        <v>1229.86583</v>
      </c>
      <c r="K595">
        <v>416.631145</v>
      </c>
      <c r="L595">
        <v>115.647272</v>
      </c>
      <c r="M595">
        <v>25318.765899999999</v>
      </c>
      <c r="N595">
        <v>42.740779400000001</v>
      </c>
      <c r="O595">
        <v>8672.6785999999993</v>
      </c>
      <c r="P595">
        <f t="shared" si="37"/>
        <v>2.9519296499065137</v>
      </c>
      <c r="Q595" s="9">
        <f t="shared" si="36"/>
        <v>-7.9369999999962535E-4</v>
      </c>
      <c r="R595" t="b">
        <f t="shared" si="38"/>
        <v>1</v>
      </c>
      <c r="S595" t="b">
        <f t="shared" si="39"/>
        <v>0</v>
      </c>
    </row>
    <row r="596" spans="2:19" x14ac:dyDescent="0.2">
      <c r="B596">
        <v>115.5555555555556</v>
      </c>
      <c r="C596">
        <v>40</v>
      </c>
      <c r="D596">
        <v>20</v>
      </c>
      <c r="E596">
        <v>0.8</v>
      </c>
      <c r="F596">
        <v>0.75</v>
      </c>
      <c r="G596">
        <v>75</v>
      </c>
      <c r="H596">
        <v>15</v>
      </c>
      <c r="I596">
        <v>0.28853247799999998</v>
      </c>
      <c r="J596">
        <v>1311.8568499999999</v>
      </c>
      <c r="K596">
        <v>500.05383699999999</v>
      </c>
      <c r="L596">
        <v>115.458446</v>
      </c>
      <c r="M596">
        <v>25318.765899999999</v>
      </c>
      <c r="N596">
        <v>35.054929700000002</v>
      </c>
      <c r="O596">
        <v>7699.2531799999997</v>
      </c>
      <c r="P596">
        <f t="shared" si="37"/>
        <v>2.623431224666315</v>
      </c>
      <c r="Q596" s="9">
        <f t="shared" si="36"/>
        <v>8.4037115384657916E-4</v>
      </c>
      <c r="R596" t="b">
        <f t="shared" si="38"/>
        <v>1</v>
      </c>
      <c r="S596" t="b">
        <f t="shared" si="39"/>
        <v>0</v>
      </c>
    </row>
    <row r="597" spans="2:19" x14ac:dyDescent="0.2">
      <c r="B597">
        <v>120</v>
      </c>
      <c r="C597">
        <v>40</v>
      </c>
      <c r="D597">
        <v>20</v>
      </c>
      <c r="E597">
        <v>0.8</v>
      </c>
      <c r="F597">
        <v>0.75</v>
      </c>
      <c r="G597">
        <v>50</v>
      </c>
      <c r="H597">
        <v>5</v>
      </c>
      <c r="I597">
        <v>0.73516177100000002</v>
      </c>
      <c r="J597">
        <v>444.85134499999998</v>
      </c>
      <c r="K597">
        <v>57.713915399999998</v>
      </c>
      <c r="L597">
        <v>120.08675100000001</v>
      </c>
      <c r="M597">
        <v>23824.755000000001</v>
      </c>
      <c r="N597">
        <v>81.1935687</v>
      </c>
      <c r="O597">
        <v>14237.492399999999</v>
      </c>
      <c r="P597">
        <f t="shared" si="37"/>
        <v>7.7078697904457201</v>
      </c>
      <c r="Q597" s="9">
        <f t="shared" si="36"/>
        <v>-7.2292500000005575E-4</v>
      </c>
      <c r="R597" t="b">
        <f t="shared" si="38"/>
        <v>1</v>
      </c>
      <c r="S597" t="b">
        <f t="shared" si="39"/>
        <v>0</v>
      </c>
    </row>
    <row r="598" spans="2:19" x14ac:dyDescent="0.2">
      <c r="B598">
        <v>120</v>
      </c>
      <c r="C598">
        <v>40</v>
      </c>
      <c r="D598">
        <v>20</v>
      </c>
      <c r="E598">
        <v>0.8</v>
      </c>
      <c r="F598">
        <v>0.75</v>
      </c>
      <c r="G598">
        <v>50</v>
      </c>
      <c r="H598">
        <v>6</v>
      </c>
      <c r="I598">
        <v>0.65430169400000004</v>
      </c>
      <c r="J598">
        <v>509.016999</v>
      </c>
      <c r="K598">
        <v>104.113623</v>
      </c>
      <c r="L598">
        <v>119.964984</v>
      </c>
      <c r="M598">
        <v>26812.7768</v>
      </c>
      <c r="N598">
        <v>70.682146399999993</v>
      </c>
      <c r="O598">
        <v>13210.1808</v>
      </c>
      <c r="P598">
        <f t="shared" si="37"/>
        <v>4.8890527899504566</v>
      </c>
      <c r="Q598" s="9">
        <f t="shared" si="36"/>
        <v>2.9179999999999023E-4</v>
      </c>
      <c r="R598" t="b">
        <f t="shared" si="38"/>
        <v>1</v>
      </c>
      <c r="S598" t="b">
        <f t="shared" si="39"/>
        <v>0</v>
      </c>
    </row>
    <row r="599" spans="2:19" x14ac:dyDescent="0.2">
      <c r="B599">
        <v>120</v>
      </c>
      <c r="C599">
        <v>40</v>
      </c>
      <c r="D599">
        <v>20</v>
      </c>
      <c r="E599">
        <v>0.8</v>
      </c>
      <c r="F599">
        <v>0.75</v>
      </c>
      <c r="G599">
        <v>50</v>
      </c>
      <c r="H599">
        <v>7</v>
      </c>
      <c r="I599">
        <v>0.59709893999999997</v>
      </c>
      <c r="J599">
        <v>568.30201</v>
      </c>
      <c r="K599">
        <v>156.45509100000001</v>
      </c>
      <c r="L599">
        <v>119.92939</v>
      </c>
      <c r="M599">
        <v>29975.0998</v>
      </c>
      <c r="N599">
        <v>62.184924500000001</v>
      </c>
      <c r="O599">
        <v>12239.3</v>
      </c>
      <c r="P599">
        <f t="shared" si="37"/>
        <v>3.6323650855183738</v>
      </c>
      <c r="Q599" s="9">
        <f t="shared" si="36"/>
        <v>5.884166666666838E-4</v>
      </c>
      <c r="R599" t="b">
        <f t="shared" si="38"/>
        <v>1</v>
      </c>
      <c r="S599" t="b">
        <f t="shared" si="39"/>
        <v>0</v>
      </c>
    </row>
    <row r="600" spans="2:19" x14ac:dyDescent="0.2">
      <c r="B600">
        <v>120</v>
      </c>
      <c r="C600">
        <v>40</v>
      </c>
      <c r="D600">
        <v>20</v>
      </c>
      <c r="E600">
        <v>0.8</v>
      </c>
      <c r="F600">
        <v>0.75</v>
      </c>
      <c r="G600">
        <v>50</v>
      </c>
      <c r="H600">
        <v>8</v>
      </c>
      <c r="I600">
        <v>0.62252533799999998</v>
      </c>
      <c r="J600">
        <v>550.29812500000003</v>
      </c>
      <c r="K600">
        <v>182.99975699999999</v>
      </c>
      <c r="L600">
        <v>113.67430400000001</v>
      </c>
      <c r="M600">
        <v>29999.987799999999</v>
      </c>
      <c r="N600">
        <v>55.220796800000002</v>
      </c>
      <c r="O600">
        <v>11307.1774</v>
      </c>
      <c r="P600">
        <f t="shared" si="37"/>
        <v>3.0070975722661757</v>
      </c>
      <c r="Q600" s="9">
        <f t="shared" si="36"/>
        <v>5.2714133333333281E-2</v>
      </c>
      <c r="R600" t="b">
        <f t="shared" si="38"/>
        <v>0</v>
      </c>
      <c r="S600" t="b">
        <f t="shared" si="39"/>
        <v>0</v>
      </c>
    </row>
    <row r="601" spans="2:19" x14ac:dyDescent="0.2">
      <c r="B601">
        <v>120</v>
      </c>
      <c r="C601">
        <v>40</v>
      </c>
      <c r="D601">
        <v>20</v>
      </c>
      <c r="E601">
        <v>0.8</v>
      </c>
      <c r="F601">
        <v>0.75</v>
      </c>
      <c r="G601">
        <v>50</v>
      </c>
      <c r="H601">
        <v>9</v>
      </c>
      <c r="I601">
        <v>0.64149603700000002</v>
      </c>
      <c r="J601">
        <v>539.67994099999999</v>
      </c>
      <c r="K601">
        <v>214.334261</v>
      </c>
      <c r="L601">
        <v>109.270308</v>
      </c>
      <c r="M601">
        <v>29999.987799999999</v>
      </c>
      <c r="N601">
        <v>49.308657400000001</v>
      </c>
      <c r="O601">
        <v>10396.1402</v>
      </c>
      <c r="P601">
        <f t="shared" si="37"/>
        <v>2.5179359495867066</v>
      </c>
      <c r="Q601" s="9">
        <f t="shared" si="36"/>
        <v>8.9414099999999996E-2</v>
      </c>
      <c r="R601" t="b">
        <f t="shared" si="38"/>
        <v>0</v>
      </c>
      <c r="S601" t="b">
        <f t="shared" si="39"/>
        <v>0</v>
      </c>
    </row>
    <row r="602" spans="2:19" x14ac:dyDescent="0.2">
      <c r="B602">
        <v>120</v>
      </c>
      <c r="C602">
        <v>40</v>
      </c>
      <c r="D602">
        <v>20</v>
      </c>
      <c r="E602">
        <v>0.8</v>
      </c>
      <c r="F602">
        <v>0.75</v>
      </c>
      <c r="G602">
        <v>50</v>
      </c>
      <c r="H602">
        <v>10</v>
      </c>
      <c r="I602">
        <v>0.63569291500000003</v>
      </c>
      <c r="J602">
        <v>551.53617299999996</v>
      </c>
      <c r="K602">
        <v>253.97475</v>
      </c>
      <c r="L602">
        <v>106.88591099999999</v>
      </c>
      <c r="M602">
        <v>29999.987799999999</v>
      </c>
      <c r="N602">
        <v>43.967399999999998</v>
      </c>
      <c r="O602">
        <v>9488.51548</v>
      </c>
      <c r="P602">
        <f t="shared" si="37"/>
        <v>2.1716181352673836</v>
      </c>
      <c r="Q602" s="9">
        <f t="shared" si="36"/>
        <v>0.10928407500000006</v>
      </c>
      <c r="R602" t="b">
        <f t="shared" si="38"/>
        <v>0</v>
      </c>
      <c r="S602" t="b">
        <f t="shared" si="39"/>
        <v>0</v>
      </c>
    </row>
    <row r="603" spans="2:19" x14ac:dyDescent="0.2">
      <c r="B603">
        <v>120</v>
      </c>
      <c r="C603">
        <v>40</v>
      </c>
      <c r="D603">
        <v>20</v>
      </c>
      <c r="E603">
        <v>0.8</v>
      </c>
      <c r="F603">
        <v>0.75</v>
      </c>
      <c r="G603">
        <v>50</v>
      </c>
      <c r="H603">
        <v>11</v>
      </c>
      <c r="I603">
        <v>0.57831034800000003</v>
      </c>
      <c r="J603">
        <v>616.63573599999995</v>
      </c>
      <c r="K603">
        <v>309.622863</v>
      </c>
      <c r="L603">
        <v>107.33321100000001</v>
      </c>
      <c r="M603">
        <v>29999.987799999999</v>
      </c>
      <c r="N603">
        <v>38.715918700000003</v>
      </c>
      <c r="O603">
        <v>8566.6305499999999</v>
      </c>
      <c r="P603">
        <f t="shared" si="37"/>
        <v>1.9915704222397812</v>
      </c>
      <c r="Q603" s="9">
        <f t="shared" si="36"/>
        <v>0.10555657499999996</v>
      </c>
      <c r="R603" t="b">
        <f t="shared" si="38"/>
        <v>0</v>
      </c>
      <c r="S603" t="b">
        <f t="shared" si="39"/>
        <v>0</v>
      </c>
    </row>
    <row r="604" spans="2:19" x14ac:dyDescent="0.2">
      <c r="B604">
        <v>120</v>
      </c>
      <c r="C604">
        <v>40</v>
      </c>
      <c r="D604">
        <v>20</v>
      </c>
      <c r="E604">
        <v>0.8</v>
      </c>
      <c r="F604">
        <v>0.75</v>
      </c>
      <c r="G604">
        <v>50</v>
      </c>
      <c r="H604">
        <v>12</v>
      </c>
      <c r="I604">
        <v>0.415514673</v>
      </c>
      <c r="J604">
        <v>886.30404399999998</v>
      </c>
      <c r="K604">
        <v>420.97784300000001</v>
      </c>
      <c r="L604">
        <v>116.22612599999999</v>
      </c>
      <c r="M604">
        <v>29999.987799999999</v>
      </c>
      <c r="N604">
        <v>33.073107200000003</v>
      </c>
      <c r="O604">
        <v>7612.8126099999999</v>
      </c>
      <c r="P604">
        <f t="shared" si="37"/>
        <v>2.1053460621204239</v>
      </c>
      <c r="Q604" s="9">
        <f t="shared" si="36"/>
        <v>3.1448950000000052E-2</v>
      </c>
      <c r="R604" t="b">
        <f t="shared" si="38"/>
        <v>0</v>
      </c>
      <c r="S604" t="b">
        <f t="shared" si="39"/>
        <v>0</v>
      </c>
    </row>
    <row r="605" spans="2:19" x14ac:dyDescent="0.2">
      <c r="B605">
        <v>120</v>
      </c>
      <c r="C605">
        <v>40</v>
      </c>
      <c r="D605">
        <v>20</v>
      </c>
      <c r="E605">
        <v>0.8</v>
      </c>
      <c r="F605">
        <v>0.75</v>
      </c>
      <c r="G605">
        <v>50</v>
      </c>
      <c r="H605">
        <v>13</v>
      </c>
      <c r="I605">
        <v>0.33052868099999999</v>
      </c>
      <c r="J605">
        <v>1145.6438900000001</v>
      </c>
      <c r="K605">
        <v>522.62319200000002</v>
      </c>
      <c r="L605">
        <v>119.933122</v>
      </c>
      <c r="M605">
        <v>24223.157899999998</v>
      </c>
      <c r="N605">
        <v>26.5578596</v>
      </c>
      <c r="O605">
        <v>6609.3888999999999</v>
      </c>
      <c r="P605">
        <f t="shared" si="37"/>
        <v>2.19210304390778</v>
      </c>
      <c r="Q605" s="9">
        <f t="shared" si="36"/>
        <v>5.5731666666668884E-4</v>
      </c>
      <c r="R605" t="b">
        <f t="shared" si="38"/>
        <v>1</v>
      </c>
      <c r="S605" t="b">
        <f t="shared" si="39"/>
        <v>0</v>
      </c>
    </row>
    <row r="606" spans="2:19" x14ac:dyDescent="0.2">
      <c r="B606">
        <v>120</v>
      </c>
      <c r="C606">
        <v>40</v>
      </c>
      <c r="D606">
        <v>20</v>
      </c>
      <c r="E606">
        <v>0.8</v>
      </c>
      <c r="F606">
        <v>0.75</v>
      </c>
      <c r="G606">
        <v>50</v>
      </c>
      <c r="H606">
        <v>14</v>
      </c>
      <c r="I606">
        <v>0.29994562299999999</v>
      </c>
      <c r="J606">
        <v>1304.1326300000001</v>
      </c>
      <c r="K606">
        <v>652.48282400000005</v>
      </c>
      <c r="L606">
        <v>119.948948</v>
      </c>
      <c r="M606">
        <v>19790.925599999999</v>
      </c>
      <c r="N606">
        <v>18.6890696</v>
      </c>
      <c r="O606">
        <v>5538.6866200000004</v>
      </c>
      <c r="P606">
        <f t="shared" si="37"/>
        <v>1.9987233104545292</v>
      </c>
      <c r="Q606" s="9">
        <f t="shared" si="36"/>
        <v>4.254333333333212E-4</v>
      </c>
      <c r="R606" t="b">
        <f t="shared" si="38"/>
        <v>1</v>
      </c>
      <c r="S606" t="b">
        <f t="shared" si="39"/>
        <v>0</v>
      </c>
    </row>
    <row r="607" spans="2:19" x14ac:dyDescent="0.2">
      <c r="B607">
        <v>120</v>
      </c>
      <c r="C607">
        <v>40</v>
      </c>
      <c r="D607">
        <v>20</v>
      </c>
      <c r="E607">
        <v>0.8</v>
      </c>
      <c r="F607">
        <v>0.75</v>
      </c>
      <c r="G607">
        <v>50</v>
      </c>
      <c r="H607">
        <v>15</v>
      </c>
      <c r="I607">
        <v>0.29788557799999998</v>
      </c>
      <c r="J607">
        <v>1371.8711599999999</v>
      </c>
      <c r="K607">
        <v>843.80454099999997</v>
      </c>
      <c r="L607">
        <v>120.05806200000001</v>
      </c>
      <c r="M607">
        <v>16454.301299999999</v>
      </c>
      <c r="N607">
        <v>8.9856312500000008</v>
      </c>
      <c r="O607">
        <v>4383.0329899999997</v>
      </c>
      <c r="P607">
        <f t="shared" si="37"/>
        <v>1.6258162801235743</v>
      </c>
      <c r="Q607" s="9">
        <f t="shared" si="36"/>
        <v>-4.8385000000005597E-4</v>
      </c>
      <c r="R607" t="b">
        <f t="shared" si="38"/>
        <v>1</v>
      </c>
      <c r="S607" t="b">
        <f t="shared" si="39"/>
        <v>0</v>
      </c>
    </row>
    <row r="608" spans="2:19" x14ac:dyDescent="0.2">
      <c r="B608">
        <v>120</v>
      </c>
      <c r="C608">
        <v>40</v>
      </c>
      <c r="D608">
        <v>20</v>
      </c>
      <c r="E608">
        <v>0.8</v>
      </c>
      <c r="F608">
        <v>0.75</v>
      </c>
      <c r="G608">
        <v>55</v>
      </c>
      <c r="H608">
        <v>5</v>
      </c>
      <c r="I608">
        <v>0.70094694300000004</v>
      </c>
      <c r="J608">
        <v>462.02170799999999</v>
      </c>
      <c r="K608">
        <v>25.683806400000002</v>
      </c>
      <c r="L608">
        <v>120.01414</v>
      </c>
      <c r="M608">
        <v>20886.533599999999</v>
      </c>
      <c r="N608">
        <v>93.058101800000003</v>
      </c>
      <c r="O608">
        <v>15043.4797</v>
      </c>
      <c r="P608">
        <f t="shared" si="37"/>
        <v>17.988833150525537</v>
      </c>
      <c r="Q608" s="9">
        <f t="shared" si="36"/>
        <v>-1.1783333333331333E-4</v>
      </c>
      <c r="R608" t="b">
        <f t="shared" si="38"/>
        <v>1</v>
      </c>
      <c r="S608" t="b">
        <f t="shared" si="39"/>
        <v>0</v>
      </c>
    </row>
    <row r="609" spans="2:19" x14ac:dyDescent="0.2">
      <c r="B609">
        <v>120</v>
      </c>
      <c r="C609">
        <v>40</v>
      </c>
      <c r="D609">
        <v>20</v>
      </c>
      <c r="E609">
        <v>0.8</v>
      </c>
      <c r="F609">
        <v>0.75</v>
      </c>
      <c r="G609">
        <v>55</v>
      </c>
      <c r="H609">
        <v>6</v>
      </c>
      <c r="I609">
        <v>0.61590020899999998</v>
      </c>
      <c r="J609">
        <v>535.733251</v>
      </c>
      <c r="K609">
        <v>70.763920999999996</v>
      </c>
      <c r="L609">
        <v>119.98323600000001</v>
      </c>
      <c r="M609">
        <v>23426.3521</v>
      </c>
      <c r="N609">
        <v>80.833745199999996</v>
      </c>
      <c r="O609">
        <v>14018.41</v>
      </c>
      <c r="P609">
        <f t="shared" si="37"/>
        <v>7.5707117896985956</v>
      </c>
      <c r="Q609" s="9">
        <f t="shared" si="36"/>
        <v>1.3969999999995745E-4</v>
      </c>
      <c r="R609" t="b">
        <f t="shared" si="38"/>
        <v>1</v>
      </c>
      <c r="S609" t="b">
        <f t="shared" si="39"/>
        <v>0</v>
      </c>
    </row>
    <row r="610" spans="2:19" x14ac:dyDescent="0.2">
      <c r="B610">
        <v>120</v>
      </c>
      <c r="C610">
        <v>40</v>
      </c>
      <c r="D610">
        <v>20</v>
      </c>
      <c r="E610">
        <v>0.8</v>
      </c>
      <c r="F610">
        <v>0.75</v>
      </c>
      <c r="G610">
        <v>55</v>
      </c>
      <c r="H610">
        <v>7</v>
      </c>
      <c r="I610">
        <v>0.55974831700000005</v>
      </c>
      <c r="J610">
        <v>600.51307499999996</v>
      </c>
      <c r="K610">
        <v>120.891198</v>
      </c>
      <c r="L610">
        <v>119.971694</v>
      </c>
      <c r="M610">
        <v>26065.7713</v>
      </c>
      <c r="N610">
        <v>70.894041900000005</v>
      </c>
      <c r="O610">
        <v>13043.6266</v>
      </c>
      <c r="P610">
        <f t="shared" si="37"/>
        <v>4.9673845981739708</v>
      </c>
      <c r="Q610" s="9">
        <f t="shared" si="36"/>
        <v>2.3588333333333841E-4</v>
      </c>
      <c r="R610" t="b">
        <f t="shared" si="38"/>
        <v>1</v>
      </c>
      <c r="S610" t="b">
        <f t="shared" si="39"/>
        <v>0</v>
      </c>
    </row>
    <row r="611" spans="2:19" x14ac:dyDescent="0.2">
      <c r="B611">
        <v>120</v>
      </c>
      <c r="C611">
        <v>40</v>
      </c>
      <c r="D611">
        <v>20</v>
      </c>
      <c r="E611">
        <v>0.8</v>
      </c>
      <c r="F611">
        <v>0.75</v>
      </c>
      <c r="G611">
        <v>55</v>
      </c>
      <c r="H611">
        <v>8</v>
      </c>
      <c r="I611">
        <v>0.516752086</v>
      </c>
      <c r="J611">
        <v>662.84407299999998</v>
      </c>
      <c r="K611">
        <v>175.96356299999999</v>
      </c>
      <c r="L611">
        <v>120.086726</v>
      </c>
      <c r="M611">
        <v>28705.190600000002</v>
      </c>
      <c r="N611">
        <v>62.755110299999998</v>
      </c>
      <c r="O611">
        <v>12102.4571</v>
      </c>
      <c r="P611">
        <f t="shared" si="37"/>
        <v>3.7669393691465545</v>
      </c>
      <c r="Q611" s="9">
        <f t="shared" si="36"/>
        <v>-7.2271666666665622E-4</v>
      </c>
      <c r="R611" t="b">
        <f t="shared" si="38"/>
        <v>1</v>
      </c>
      <c r="S611" t="b">
        <f t="shared" si="39"/>
        <v>0</v>
      </c>
    </row>
    <row r="612" spans="2:19" x14ac:dyDescent="0.2">
      <c r="B612">
        <v>120</v>
      </c>
      <c r="C612">
        <v>40</v>
      </c>
      <c r="D612">
        <v>20</v>
      </c>
      <c r="E612">
        <v>0.8</v>
      </c>
      <c r="F612">
        <v>0.75</v>
      </c>
      <c r="G612">
        <v>55</v>
      </c>
      <c r="H612">
        <v>9</v>
      </c>
      <c r="I612">
        <v>0.50018005099999996</v>
      </c>
      <c r="J612">
        <v>695.32474500000001</v>
      </c>
      <c r="K612">
        <v>222.48602299999999</v>
      </c>
      <c r="L612">
        <v>117.945871</v>
      </c>
      <c r="M612">
        <v>29999.987799999999</v>
      </c>
      <c r="N612">
        <v>55.933068800000001</v>
      </c>
      <c r="O612">
        <v>11178.229300000001</v>
      </c>
      <c r="P612">
        <f t="shared" si="37"/>
        <v>3.1252513556772961</v>
      </c>
      <c r="Q612" s="9">
        <f t="shared" si="36"/>
        <v>1.7117741666666693E-2</v>
      </c>
      <c r="R612" t="b">
        <f t="shared" si="38"/>
        <v>1</v>
      </c>
      <c r="S612" t="b">
        <f t="shared" si="39"/>
        <v>0</v>
      </c>
    </row>
    <row r="613" spans="2:19" x14ac:dyDescent="0.2">
      <c r="B613">
        <v>120</v>
      </c>
      <c r="C613">
        <v>40</v>
      </c>
      <c r="D613">
        <v>20</v>
      </c>
      <c r="E613">
        <v>0.8</v>
      </c>
      <c r="F613">
        <v>0.75</v>
      </c>
      <c r="G613">
        <v>55</v>
      </c>
      <c r="H613">
        <v>10</v>
      </c>
      <c r="I613">
        <v>0.49553634899999999</v>
      </c>
      <c r="J613">
        <v>710.80761900000005</v>
      </c>
      <c r="K613">
        <v>262.47982400000001</v>
      </c>
      <c r="L613">
        <v>114.826386</v>
      </c>
      <c r="M613">
        <v>29999.987799999999</v>
      </c>
      <c r="N613">
        <v>49.944035999999997</v>
      </c>
      <c r="O613">
        <v>10254.271000000001</v>
      </c>
      <c r="P613">
        <f t="shared" si="37"/>
        <v>2.7080466916192387</v>
      </c>
      <c r="Q613" s="9">
        <f t="shared" si="36"/>
        <v>4.3113450000000005E-2</v>
      </c>
      <c r="R613" t="b">
        <f t="shared" si="38"/>
        <v>0</v>
      </c>
      <c r="S613" t="b">
        <f t="shared" si="39"/>
        <v>0</v>
      </c>
    </row>
    <row r="614" spans="2:19" x14ac:dyDescent="0.2">
      <c r="B614">
        <v>120</v>
      </c>
      <c r="C614">
        <v>40</v>
      </c>
      <c r="D614">
        <v>20</v>
      </c>
      <c r="E614">
        <v>0.8</v>
      </c>
      <c r="F614">
        <v>0.75</v>
      </c>
      <c r="G614">
        <v>55</v>
      </c>
      <c r="H614">
        <v>11</v>
      </c>
      <c r="I614">
        <v>0.464868116</v>
      </c>
      <c r="J614">
        <v>770.24923000000001</v>
      </c>
      <c r="K614">
        <v>316.87152800000001</v>
      </c>
      <c r="L614">
        <v>114.294479</v>
      </c>
      <c r="M614">
        <v>29999.987799999999</v>
      </c>
      <c r="N614">
        <v>44.304130299999997</v>
      </c>
      <c r="O614">
        <v>9313.9098599999998</v>
      </c>
      <c r="P614">
        <f t="shared" si="37"/>
        <v>2.4307934349974163</v>
      </c>
      <c r="Q614" s="9">
        <f t="shared" si="36"/>
        <v>4.7546008333333369E-2</v>
      </c>
      <c r="R614" t="b">
        <f t="shared" si="38"/>
        <v>0</v>
      </c>
      <c r="S614" t="b">
        <f t="shared" si="39"/>
        <v>0</v>
      </c>
    </row>
    <row r="615" spans="2:19" x14ac:dyDescent="0.2">
      <c r="B615">
        <v>120</v>
      </c>
      <c r="C615">
        <v>40</v>
      </c>
      <c r="D615">
        <v>20</v>
      </c>
      <c r="E615">
        <v>0.8</v>
      </c>
      <c r="F615">
        <v>0.75</v>
      </c>
      <c r="G615">
        <v>55</v>
      </c>
      <c r="H615">
        <v>12</v>
      </c>
      <c r="I615">
        <v>0.39448350500000001</v>
      </c>
      <c r="J615">
        <v>930.08813699999996</v>
      </c>
      <c r="K615">
        <v>401.915369</v>
      </c>
      <c r="L615">
        <v>118.07215100000001</v>
      </c>
      <c r="M615">
        <v>29999.987799999999</v>
      </c>
      <c r="N615">
        <v>38.529470099999998</v>
      </c>
      <c r="O615">
        <v>8340.4737100000002</v>
      </c>
      <c r="P615">
        <f t="shared" si="37"/>
        <v>2.3141392659706925</v>
      </c>
      <c r="Q615" s="9">
        <f t="shared" si="36"/>
        <v>1.6065408333333291E-2</v>
      </c>
      <c r="R615" t="b">
        <f t="shared" si="38"/>
        <v>1</v>
      </c>
      <c r="S615" t="b">
        <f t="shared" si="39"/>
        <v>0</v>
      </c>
    </row>
    <row r="616" spans="2:19" x14ac:dyDescent="0.2">
      <c r="B616">
        <v>120</v>
      </c>
      <c r="C616">
        <v>40</v>
      </c>
      <c r="D616">
        <v>20</v>
      </c>
      <c r="E616">
        <v>0.8</v>
      </c>
      <c r="F616">
        <v>0.75</v>
      </c>
      <c r="G616">
        <v>55</v>
      </c>
      <c r="H616">
        <v>13</v>
      </c>
      <c r="I616">
        <v>0.33759288799999998</v>
      </c>
      <c r="J616">
        <v>1111.88193</v>
      </c>
      <c r="K616">
        <v>484.50590599999998</v>
      </c>
      <c r="L616">
        <v>119.96917500000001</v>
      </c>
      <c r="M616">
        <v>26264.9728</v>
      </c>
      <c r="N616">
        <v>32.136173800000002</v>
      </c>
      <c r="O616">
        <v>7317.2902800000002</v>
      </c>
      <c r="P616">
        <f t="shared" si="37"/>
        <v>2.2948779699705044</v>
      </c>
      <c r="Q616" s="9">
        <f t="shared" si="36"/>
        <v>2.5687499999994167E-4</v>
      </c>
      <c r="R616" t="b">
        <f t="shared" si="38"/>
        <v>1</v>
      </c>
      <c r="S616" t="b">
        <f t="shared" si="39"/>
        <v>0</v>
      </c>
    </row>
    <row r="617" spans="2:19" x14ac:dyDescent="0.2">
      <c r="B617">
        <v>120</v>
      </c>
      <c r="C617">
        <v>40</v>
      </c>
      <c r="D617">
        <v>20</v>
      </c>
      <c r="E617">
        <v>0.8</v>
      </c>
      <c r="F617">
        <v>0.75</v>
      </c>
      <c r="G617">
        <v>55</v>
      </c>
      <c r="H617">
        <v>14</v>
      </c>
      <c r="I617">
        <v>0.30099960399999998</v>
      </c>
      <c r="J617">
        <v>1282.0817400000001</v>
      </c>
      <c r="K617">
        <v>591.84360200000003</v>
      </c>
      <c r="L617">
        <v>119.972173</v>
      </c>
      <c r="M617">
        <v>21583.738700000002</v>
      </c>
      <c r="N617">
        <v>24.640360099999999</v>
      </c>
      <c r="O617">
        <v>6227.68732</v>
      </c>
      <c r="P617">
        <f t="shared" si="37"/>
        <v>2.1662509076173135</v>
      </c>
      <c r="Q617" s="9">
        <f t="shared" si="36"/>
        <v>2.3189166666668371E-4</v>
      </c>
      <c r="R617" t="b">
        <f t="shared" si="38"/>
        <v>1</v>
      </c>
      <c r="S617" t="b">
        <f t="shared" si="39"/>
        <v>0</v>
      </c>
    </row>
    <row r="618" spans="2:19" x14ac:dyDescent="0.2">
      <c r="B618">
        <v>120</v>
      </c>
      <c r="C618">
        <v>40</v>
      </c>
      <c r="D618">
        <v>20</v>
      </c>
      <c r="E618">
        <v>0.8</v>
      </c>
      <c r="F618">
        <v>0.75</v>
      </c>
      <c r="G618">
        <v>55</v>
      </c>
      <c r="H618">
        <v>15</v>
      </c>
      <c r="I618">
        <v>0.28641803199999999</v>
      </c>
      <c r="J618">
        <v>1400.7241799999999</v>
      </c>
      <c r="K618">
        <v>755.83511399999998</v>
      </c>
      <c r="L618">
        <v>120.016228</v>
      </c>
      <c r="M618">
        <v>17948.3122</v>
      </c>
      <c r="N618">
        <v>15.558147200000001</v>
      </c>
      <c r="O618">
        <v>5054.9925800000001</v>
      </c>
      <c r="P618">
        <f t="shared" si="37"/>
        <v>1.8532139537512939</v>
      </c>
      <c r="Q618" s="9">
        <f t="shared" si="36"/>
        <v>-1.3523333333331777E-4</v>
      </c>
      <c r="R618" t="b">
        <f t="shared" si="38"/>
        <v>1</v>
      </c>
      <c r="S618" t="b">
        <f t="shared" si="39"/>
        <v>0</v>
      </c>
    </row>
    <row r="619" spans="2:19" x14ac:dyDescent="0.2">
      <c r="B619">
        <v>120</v>
      </c>
      <c r="C619">
        <v>40</v>
      </c>
      <c r="D619">
        <v>20</v>
      </c>
      <c r="E619">
        <v>0.8</v>
      </c>
      <c r="F619">
        <v>0.75</v>
      </c>
      <c r="G619">
        <v>60</v>
      </c>
      <c r="H619">
        <v>5</v>
      </c>
      <c r="I619">
        <v>0.684055254</v>
      </c>
      <c r="J619">
        <v>467.966881</v>
      </c>
      <c r="K619">
        <v>-8.6231844300000002</v>
      </c>
      <c r="L619">
        <v>120.016409</v>
      </c>
      <c r="M619">
        <v>18496.1162</v>
      </c>
      <c r="N619">
        <v>105.68449099999999</v>
      </c>
      <c r="O619">
        <v>15719.0589</v>
      </c>
      <c r="P619">
        <f t="shared" si="37"/>
        <v>100000000</v>
      </c>
      <c r="Q619" s="9">
        <f t="shared" si="36"/>
        <v>-1.367416666666325E-4</v>
      </c>
      <c r="R619" t="b">
        <f t="shared" si="38"/>
        <v>1</v>
      </c>
      <c r="S619" t="b">
        <f t="shared" si="39"/>
        <v>0</v>
      </c>
    </row>
    <row r="620" spans="2:19" x14ac:dyDescent="0.2">
      <c r="B620">
        <v>120</v>
      </c>
      <c r="C620">
        <v>40</v>
      </c>
      <c r="D620">
        <v>20</v>
      </c>
      <c r="E620">
        <v>0.8</v>
      </c>
      <c r="F620">
        <v>0.75</v>
      </c>
      <c r="G620">
        <v>60</v>
      </c>
      <c r="H620">
        <v>6</v>
      </c>
      <c r="I620">
        <v>0.58812895300000001</v>
      </c>
      <c r="J620">
        <v>555.37710100000004</v>
      </c>
      <c r="K620">
        <v>36.029596900000001</v>
      </c>
      <c r="L620">
        <v>120.021698</v>
      </c>
      <c r="M620">
        <v>20737.1325</v>
      </c>
      <c r="N620">
        <v>91.8076528</v>
      </c>
      <c r="O620">
        <v>14725.253500000001</v>
      </c>
      <c r="P620">
        <f t="shared" si="37"/>
        <v>15.41446890292575</v>
      </c>
      <c r="Q620" s="9">
        <f t="shared" si="36"/>
        <v>-1.8081666666667218E-4</v>
      </c>
      <c r="R620" t="b">
        <f t="shared" si="38"/>
        <v>1</v>
      </c>
      <c r="S620" t="b">
        <f t="shared" si="39"/>
        <v>0</v>
      </c>
    </row>
    <row r="621" spans="2:19" x14ac:dyDescent="0.2">
      <c r="B621">
        <v>120</v>
      </c>
      <c r="C621">
        <v>40</v>
      </c>
      <c r="D621">
        <v>20</v>
      </c>
      <c r="E621">
        <v>0.8</v>
      </c>
      <c r="F621">
        <v>0.75</v>
      </c>
      <c r="G621">
        <v>60</v>
      </c>
      <c r="H621">
        <v>7</v>
      </c>
      <c r="I621">
        <v>0.52894751900000003</v>
      </c>
      <c r="J621">
        <v>629.42292099999997</v>
      </c>
      <c r="K621">
        <v>85.416512100000006</v>
      </c>
      <c r="L621">
        <v>120.034761</v>
      </c>
      <c r="M621">
        <v>23027.949199999999</v>
      </c>
      <c r="N621">
        <v>80.387163700000002</v>
      </c>
      <c r="O621">
        <v>13765.1512</v>
      </c>
      <c r="P621">
        <f t="shared" si="37"/>
        <v>7.3688670436825285</v>
      </c>
      <c r="Q621" s="9">
        <f t="shared" si="36"/>
        <v>-2.8967500000002627E-4</v>
      </c>
      <c r="R621" t="b">
        <f t="shared" si="38"/>
        <v>1</v>
      </c>
      <c r="S621" t="b">
        <f t="shared" si="39"/>
        <v>0</v>
      </c>
    </row>
    <row r="622" spans="2:19" x14ac:dyDescent="0.2">
      <c r="B622">
        <v>120</v>
      </c>
      <c r="C622">
        <v>40</v>
      </c>
      <c r="D622">
        <v>20</v>
      </c>
      <c r="E622">
        <v>0.8</v>
      </c>
      <c r="F622">
        <v>0.75</v>
      </c>
      <c r="G622">
        <v>60</v>
      </c>
      <c r="H622">
        <v>8</v>
      </c>
      <c r="I622">
        <v>0.48820347200000003</v>
      </c>
      <c r="J622">
        <v>694.83480999999995</v>
      </c>
      <c r="K622">
        <v>138.50588500000001</v>
      </c>
      <c r="L622">
        <v>119.989124</v>
      </c>
      <c r="M622">
        <v>25268.965499999998</v>
      </c>
      <c r="N622">
        <v>70.956352999999993</v>
      </c>
      <c r="O622">
        <v>12825.6266</v>
      </c>
      <c r="P622">
        <f t="shared" si="37"/>
        <v>5.016644671813042</v>
      </c>
      <c r="Q622" s="9">
        <f t="shared" si="36"/>
        <v>9.0633333333300928E-5</v>
      </c>
      <c r="R622" t="b">
        <f t="shared" si="38"/>
        <v>1</v>
      </c>
      <c r="S622" t="b">
        <f t="shared" si="39"/>
        <v>0</v>
      </c>
    </row>
    <row r="623" spans="2:19" x14ac:dyDescent="0.2">
      <c r="B623">
        <v>120</v>
      </c>
      <c r="C623">
        <v>40</v>
      </c>
      <c r="D623">
        <v>20</v>
      </c>
      <c r="E623">
        <v>0.8</v>
      </c>
      <c r="F623">
        <v>0.75</v>
      </c>
      <c r="G623">
        <v>60</v>
      </c>
      <c r="H623">
        <v>9</v>
      </c>
      <c r="I623">
        <v>0.456238174</v>
      </c>
      <c r="J623">
        <v>757.51226399999996</v>
      </c>
      <c r="K623">
        <v>195.09041400000001</v>
      </c>
      <c r="L623">
        <v>119.934494</v>
      </c>
      <c r="M623">
        <v>27310.7804</v>
      </c>
      <c r="N623">
        <v>63.048549999999999</v>
      </c>
      <c r="O623">
        <v>11893.5542</v>
      </c>
      <c r="P623">
        <f t="shared" si="37"/>
        <v>3.882877935765721</v>
      </c>
      <c r="Q623" s="9">
        <f t="shared" si="36"/>
        <v>5.4588333333332648E-4</v>
      </c>
      <c r="R623" t="b">
        <f t="shared" si="38"/>
        <v>1</v>
      </c>
      <c r="S623" t="b">
        <f t="shared" si="39"/>
        <v>0</v>
      </c>
    </row>
    <row r="624" spans="2:19" x14ac:dyDescent="0.2">
      <c r="B624">
        <v>120</v>
      </c>
      <c r="C624">
        <v>40</v>
      </c>
      <c r="D624">
        <v>20</v>
      </c>
      <c r="E624">
        <v>0.8</v>
      </c>
      <c r="F624">
        <v>0.75</v>
      </c>
      <c r="G624">
        <v>60</v>
      </c>
      <c r="H624">
        <v>10</v>
      </c>
      <c r="I624">
        <v>0.427313263</v>
      </c>
      <c r="J624">
        <v>824.17369399999995</v>
      </c>
      <c r="K624">
        <v>255.462098</v>
      </c>
      <c r="L624">
        <v>120.00439299999999</v>
      </c>
      <c r="M624">
        <v>28954.1924</v>
      </c>
      <c r="N624">
        <v>56.197083999999997</v>
      </c>
      <c r="O624">
        <v>10955.8087</v>
      </c>
      <c r="P624">
        <f t="shared" si="37"/>
        <v>3.2262073335043229</v>
      </c>
      <c r="Q624" s="9">
        <f t="shared" si="36"/>
        <v>-3.6608333333276731E-5</v>
      </c>
      <c r="R624" t="b">
        <f t="shared" si="38"/>
        <v>1</v>
      </c>
      <c r="S624" t="b">
        <f t="shared" si="39"/>
        <v>0</v>
      </c>
    </row>
    <row r="625" spans="2:19" x14ac:dyDescent="0.2">
      <c r="B625">
        <v>120</v>
      </c>
      <c r="C625">
        <v>40</v>
      </c>
      <c r="D625">
        <v>20</v>
      </c>
      <c r="E625">
        <v>0.8</v>
      </c>
      <c r="F625">
        <v>0.75</v>
      </c>
      <c r="G625">
        <v>60</v>
      </c>
      <c r="H625">
        <v>11</v>
      </c>
      <c r="I625">
        <v>0.39957456899999999</v>
      </c>
      <c r="J625">
        <v>898.08266300000003</v>
      </c>
      <c r="K625">
        <v>318.37002000000001</v>
      </c>
      <c r="L625">
        <v>120.07080000000001</v>
      </c>
      <c r="M625">
        <v>29800.798500000001</v>
      </c>
      <c r="N625">
        <v>49.935284299999999</v>
      </c>
      <c r="O625">
        <v>9999.2646199999999</v>
      </c>
      <c r="P625">
        <f t="shared" si="37"/>
        <v>2.8208769877264195</v>
      </c>
      <c r="Q625" s="9">
        <f t="shared" si="36"/>
        <v>-5.90000000000046E-4</v>
      </c>
      <c r="R625" t="b">
        <f t="shared" si="38"/>
        <v>1</v>
      </c>
      <c r="S625" t="b">
        <f t="shared" si="39"/>
        <v>0</v>
      </c>
    </row>
    <row r="626" spans="2:19" x14ac:dyDescent="0.2">
      <c r="B626">
        <v>120</v>
      </c>
      <c r="C626">
        <v>40</v>
      </c>
      <c r="D626">
        <v>20</v>
      </c>
      <c r="E626">
        <v>0.8</v>
      </c>
      <c r="F626">
        <v>0.75</v>
      </c>
      <c r="G626">
        <v>60</v>
      </c>
      <c r="H626">
        <v>12</v>
      </c>
      <c r="I626">
        <v>0.37134267399999998</v>
      </c>
      <c r="J626">
        <v>984.32465200000001</v>
      </c>
      <c r="K626">
        <v>382.55098099999998</v>
      </c>
      <c r="L626">
        <v>119.998142</v>
      </c>
      <c r="M626">
        <v>29302.794900000001</v>
      </c>
      <c r="N626">
        <v>43.796480299999999</v>
      </c>
      <c r="O626">
        <v>9010.7965700000004</v>
      </c>
      <c r="P626">
        <f t="shared" si="37"/>
        <v>2.5730548368401651</v>
      </c>
      <c r="Q626" s="9">
        <f t="shared" si="36"/>
        <v>1.5483333333321524E-5</v>
      </c>
      <c r="R626" t="b">
        <f t="shared" si="38"/>
        <v>1</v>
      </c>
      <c r="S626" t="b">
        <f t="shared" si="39"/>
        <v>0</v>
      </c>
    </row>
    <row r="627" spans="2:19" x14ac:dyDescent="0.2">
      <c r="B627">
        <v>120</v>
      </c>
      <c r="C627">
        <v>40</v>
      </c>
      <c r="D627">
        <v>20</v>
      </c>
      <c r="E627">
        <v>0.8</v>
      </c>
      <c r="F627">
        <v>0.75</v>
      </c>
      <c r="G627">
        <v>60</v>
      </c>
      <c r="H627">
        <v>13</v>
      </c>
      <c r="I627">
        <v>0.33806405499999997</v>
      </c>
      <c r="J627">
        <v>1102.56114</v>
      </c>
      <c r="K627">
        <v>453.21935300000001</v>
      </c>
      <c r="L627">
        <v>120.07503699999999</v>
      </c>
      <c r="M627">
        <v>27011.978200000001</v>
      </c>
      <c r="N627">
        <v>37.314001099999999</v>
      </c>
      <c r="O627">
        <v>7977.2791200000001</v>
      </c>
      <c r="P627">
        <f t="shared" si="37"/>
        <v>2.4327318167280469</v>
      </c>
      <c r="Q627" s="9">
        <f t="shared" si="36"/>
        <v>-6.2530833333328912E-4</v>
      </c>
      <c r="R627" t="b">
        <f t="shared" si="38"/>
        <v>1</v>
      </c>
      <c r="S627" t="b">
        <f t="shared" si="39"/>
        <v>0</v>
      </c>
    </row>
    <row r="628" spans="2:19" x14ac:dyDescent="0.2">
      <c r="B628">
        <v>120</v>
      </c>
      <c r="C628">
        <v>40</v>
      </c>
      <c r="D628">
        <v>20</v>
      </c>
      <c r="E628">
        <v>0.8</v>
      </c>
      <c r="F628">
        <v>0.75</v>
      </c>
      <c r="G628">
        <v>60</v>
      </c>
      <c r="H628">
        <v>14</v>
      </c>
      <c r="I628">
        <v>0.30404293599999999</v>
      </c>
      <c r="J628">
        <v>1255.9126200000001</v>
      </c>
      <c r="K628">
        <v>545.06476999999995</v>
      </c>
      <c r="L628">
        <v>120.060079</v>
      </c>
      <c r="M628">
        <v>23227.150600000001</v>
      </c>
      <c r="N628">
        <v>30.0211763</v>
      </c>
      <c r="O628">
        <v>6885.5868700000001</v>
      </c>
      <c r="P628">
        <f t="shared" si="37"/>
        <v>2.3041529908454734</v>
      </c>
      <c r="Q628" s="9">
        <f t="shared" si="36"/>
        <v>-5.0065833333334808E-4</v>
      </c>
      <c r="R628" t="b">
        <f t="shared" si="38"/>
        <v>1</v>
      </c>
      <c r="S628" t="b">
        <f t="shared" si="39"/>
        <v>0</v>
      </c>
    </row>
    <row r="629" spans="2:19" x14ac:dyDescent="0.2">
      <c r="B629">
        <v>120</v>
      </c>
      <c r="C629">
        <v>40</v>
      </c>
      <c r="D629">
        <v>20</v>
      </c>
      <c r="E629">
        <v>0.8</v>
      </c>
      <c r="F629">
        <v>0.75</v>
      </c>
      <c r="G629">
        <v>60</v>
      </c>
      <c r="H629">
        <v>15</v>
      </c>
      <c r="I629">
        <v>0.281684873</v>
      </c>
      <c r="J629">
        <v>1402.00027</v>
      </c>
      <c r="K629">
        <v>682.79911600000003</v>
      </c>
      <c r="L629">
        <v>120.041259</v>
      </c>
      <c r="M629">
        <v>19541.9238</v>
      </c>
      <c r="N629">
        <v>21.451335</v>
      </c>
      <c r="O629">
        <v>5722.5944</v>
      </c>
      <c r="P629">
        <f t="shared" si="37"/>
        <v>2.0533129542013056</v>
      </c>
      <c r="Q629" s="9">
        <f t="shared" si="36"/>
        <v>-3.4382499999997172E-4</v>
      </c>
      <c r="R629" t="b">
        <f t="shared" si="38"/>
        <v>1</v>
      </c>
      <c r="S629" t="b">
        <f t="shared" si="39"/>
        <v>0</v>
      </c>
    </row>
    <row r="630" spans="2:19" x14ac:dyDescent="0.2">
      <c r="B630">
        <v>120</v>
      </c>
      <c r="C630">
        <v>40</v>
      </c>
      <c r="D630">
        <v>20</v>
      </c>
      <c r="E630">
        <v>0.8</v>
      </c>
      <c r="F630">
        <v>0.75</v>
      </c>
      <c r="G630">
        <v>65</v>
      </c>
      <c r="H630">
        <v>5</v>
      </c>
      <c r="I630">
        <v>0.68796405800000004</v>
      </c>
      <c r="J630">
        <v>456.717489</v>
      </c>
      <c r="K630">
        <v>-46.655072199999999</v>
      </c>
      <c r="L630">
        <v>120.015641</v>
      </c>
      <c r="M630">
        <v>16429.401099999999</v>
      </c>
      <c r="N630">
        <v>119.07273600000001</v>
      </c>
      <c r="O630">
        <v>16264.23</v>
      </c>
      <c r="P630">
        <f t="shared" si="37"/>
        <v>100000000</v>
      </c>
      <c r="Q630" s="9">
        <f t="shared" si="36"/>
        <v>-1.3034166666668531E-4</v>
      </c>
      <c r="R630" t="b">
        <f t="shared" si="38"/>
        <v>1</v>
      </c>
      <c r="S630" t="b">
        <f t="shared" si="39"/>
        <v>0</v>
      </c>
    </row>
    <row r="631" spans="2:19" x14ac:dyDescent="0.2">
      <c r="B631">
        <v>120</v>
      </c>
      <c r="C631">
        <v>40</v>
      </c>
      <c r="D631">
        <v>20</v>
      </c>
      <c r="E631">
        <v>0.8</v>
      </c>
      <c r="F631">
        <v>0.75</v>
      </c>
      <c r="G631">
        <v>65</v>
      </c>
      <c r="H631">
        <v>6</v>
      </c>
      <c r="I631">
        <v>0.57478336500000005</v>
      </c>
      <c r="J631">
        <v>561.43666099999996</v>
      </c>
      <c r="K631">
        <v>-2.0196078599999998</v>
      </c>
      <c r="L631">
        <v>120.008081</v>
      </c>
      <c r="M631">
        <v>18471.216</v>
      </c>
      <c r="N631">
        <v>103.603869</v>
      </c>
      <c r="O631">
        <v>15330.7111</v>
      </c>
      <c r="P631">
        <f t="shared" si="37"/>
        <v>100000000</v>
      </c>
      <c r="Q631" s="9">
        <f t="shared" si="36"/>
        <v>-6.7341666666701869E-5</v>
      </c>
      <c r="R631" t="b">
        <f t="shared" si="38"/>
        <v>1</v>
      </c>
      <c r="S631" t="b">
        <f t="shared" si="39"/>
        <v>0</v>
      </c>
    </row>
    <row r="632" spans="2:19" x14ac:dyDescent="0.2">
      <c r="B632">
        <v>120</v>
      </c>
      <c r="C632">
        <v>40</v>
      </c>
      <c r="D632">
        <v>20</v>
      </c>
      <c r="E632">
        <v>0.8</v>
      </c>
      <c r="F632">
        <v>0.75</v>
      </c>
      <c r="G632">
        <v>65</v>
      </c>
      <c r="H632">
        <v>7</v>
      </c>
      <c r="I632">
        <v>0.50725471099999997</v>
      </c>
      <c r="J632">
        <v>649.43972799999995</v>
      </c>
      <c r="K632">
        <v>47.812443199999997</v>
      </c>
      <c r="L632">
        <v>120.03841799999999</v>
      </c>
      <c r="M632">
        <v>20537.931100000002</v>
      </c>
      <c r="N632">
        <v>90.664289999999994</v>
      </c>
      <c r="O632">
        <v>14403.873900000001</v>
      </c>
      <c r="P632">
        <f t="shared" si="37"/>
        <v>13.583069270971704</v>
      </c>
      <c r="Q632" s="9">
        <f t="shared" si="36"/>
        <v>-3.2014999999994129E-4</v>
      </c>
      <c r="R632" t="b">
        <f t="shared" si="38"/>
        <v>1</v>
      </c>
      <c r="S632" t="b">
        <f t="shared" si="39"/>
        <v>0</v>
      </c>
    </row>
    <row r="633" spans="2:19" x14ac:dyDescent="0.2">
      <c r="B633">
        <v>120</v>
      </c>
      <c r="C633">
        <v>40</v>
      </c>
      <c r="D633">
        <v>20</v>
      </c>
      <c r="E633">
        <v>0.8</v>
      </c>
      <c r="F633">
        <v>0.75</v>
      </c>
      <c r="G633">
        <v>65</v>
      </c>
      <c r="H633">
        <v>8</v>
      </c>
      <c r="I633">
        <v>0.46385167599999999</v>
      </c>
      <c r="J633">
        <v>724.24739699999998</v>
      </c>
      <c r="K633">
        <v>101.44958699999999</v>
      </c>
      <c r="L633">
        <v>120.05213000000001</v>
      </c>
      <c r="M633">
        <v>22579.745900000002</v>
      </c>
      <c r="N633">
        <v>79.824525100000002</v>
      </c>
      <c r="O633">
        <v>13476.6859</v>
      </c>
      <c r="P633">
        <f t="shared" si="37"/>
        <v>7.1389881261911894</v>
      </c>
      <c r="Q633" s="9">
        <f t="shared" si="36"/>
        <v>-4.3441666666671117E-4</v>
      </c>
      <c r="R633" t="b">
        <f t="shared" si="38"/>
        <v>1</v>
      </c>
      <c r="S633" t="b">
        <f t="shared" si="39"/>
        <v>0</v>
      </c>
    </row>
    <row r="634" spans="2:19" x14ac:dyDescent="0.2">
      <c r="B634">
        <v>120</v>
      </c>
      <c r="C634">
        <v>40</v>
      </c>
      <c r="D634">
        <v>20</v>
      </c>
      <c r="E634">
        <v>0.8</v>
      </c>
      <c r="F634">
        <v>0.75</v>
      </c>
      <c r="G634">
        <v>65</v>
      </c>
      <c r="H634">
        <v>9</v>
      </c>
      <c r="I634">
        <v>0.43219439300000001</v>
      </c>
      <c r="J634">
        <v>792.43792299999996</v>
      </c>
      <c r="K634">
        <v>158.783018</v>
      </c>
      <c r="L634">
        <v>120.09074699999999</v>
      </c>
      <c r="M634">
        <v>24521.9601</v>
      </c>
      <c r="N634">
        <v>70.655100899999994</v>
      </c>
      <c r="O634">
        <v>12542.1149</v>
      </c>
      <c r="P634">
        <f t="shared" si="37"/>
        <v>4.9906969459416617</v>
      </c>
      <c r="Q634" s="9">
        <f t="shared" si="36"/>
        <v>-7.5622499999994375E-4</v>
      </c>
      <c r="R634" t="b">
        <f t="shared" si="38"/>
        <v>1</v>
      </c>
      <c r="S634" t="b">
        <f t="shared" si="39"/>
        <v>0</v>
      </c>
    </row>
    <row r="635" spans="2:19" x14ac:dyDescent="0.2">
      <c r="B635">
        <v>120</v>
      </c>
      <c r="C635">
        <v>40</v>
      </c>
      <c r="D635">
        <v>20</v>
      </c>
      <c r="E635">
        <v>0.8</v>
      </c>
      <c r="F635">
        <v>0.75</v>
      </c>
      <c r="G635">
        <v>65</v>
      </c>
      <c r="H635">
        <v>10</v>
      </c>
      <c r="I635">
        <v>0.40721160099999998</v>
      </c>
      <c r="J635">
        <v>857.24151800000004</v>
      </c>
      <c r="K635">
        <v>218.97967600000001</v>
      </c>
      <c r="L635">
        <v>120.003108</v>
      </c>
      <c r="M635">
        <v>26165.372100000001</v>
      </c>
      <c r="N635">
        <v>62.726543999999997</v>
      </c>
      <c r="O635">
        <v>11593.1286</v>
      </c>
      <c r="P635">
        <f t="shared" si="37"/>
        <v>3.9147081302650206</v>
      </c>
      <c r="Q635" s="9">
        <f t="shared" si="36"/>
        <v>-2.5899999999978719E-5</v>
      </c>
      <c r="R635" t="b">
        <f t="shared" si="38"/>
        <v>1</v>
      </c>
      <c r="S635" t="b">
        <f t="shared" si="39"/>
        <v>0</v>
      </c>
    </row>
    <row r="636" spans="2:19" x14ac:dyDescent="0.2">
      <c r="B636">
        <v>120</v>
      </c>
      <c r="C636">
        <v>40</v>
      </c>
      <c r="D636">
        <v>20</v>
      </c>
      <c r="E636">
        <v>0.8</v>
      </c>
      <c r="F636">
        <v>0.75</v>
      </c>
      <c r="G636">
        <v>65</v>
      </c>
      <c r="H636">
        <v>11</v>
      </c>
      <c r="I636">
        <v>0.38402661399999999</v>
      </c>
      <c r="J636">
        <v>926.70144100000005</v>
      </c>
      <c r="K636">
        <v>283.07279899999997</v>
      </c>
      <c r="L636">
        <v>120.003101</v>
      </c>
      <c r="M636">
        <v>27360.5808</v>
      </c>
      <c r="N636">
        <v>55.609380799999997</v>
      </c>
      <c r="O636">
        <v>10622.694799999999</v>
      </c>
      <c r="P636">
        <f t="shared" si="37"/>
        <v>3.2737212627766477</v>
      </c>
      <c r="Q636" s="9">
        <f t="shared" si="36"/>
        <v>-2.5841666666674239E-5</v>
      </c>
      <c r="R636" t="b">
        <f t="shared" si="38"/>
        <v>1</v>
      </c>
      <c r="S636" t="b">
        <f t="shared" si="39"/>
        <v>0</v>
      </c>
    </row>
    <row r="637" spans="2:19" x14ac:dyDescent="0.2">
      <c r="B637">
        <v>120</v>
      </c>
      <c r="C637">
        <v>40</v>
      </c>
      <c r="D637">
        <v>20</v>
      </c>
      <c r="E637">
        <v>0.8</v>
      </c>
      <c r="F637">
        <v>0.75</v>
      </c>
      <c r="G637">
        <v>65</v>
      </c>
      <c r="H637">
        <v>12</v>
      </c>
      <c r="I637">
        <v>0.36107250800000001</v>
      </c>
      <c r="J637">
        <v>1004.95084</v>
      </c>
      <c r="K637">
        <v>350.52879799999999</v>
      </c>
      <c r="L637">
        <v>119.989913</v>
      </c>
      <c r="M637">
        <v>27758.983700000001</v>
      </c>
      <c r="N637">
        <v>48.8741378</v>
      </c>
      <c r="O637">
        <v>9623.7811799999999</v>
      </c>
      <c r="P637">
        <f t="shared" si="37"/>
        <v>2.866956568858003</v>
      </c>
      <c r="Q637" s="9">
        <f t="shared" si="36"/>
        <v>8.4058333333321869E-5</v>
      </c>
      <c r="R637" t="b">
        <f t="shared" si="38"/>
        <v>1</v>
      </c>
      <c r="S637" t="b">
        <f t="shared" si="39"/>
        <v>0</v>
      </c>
    </row>
    <row r="638" spans="2:19" x14ac:dyDescent="0.2">
      <c r="B638">
        <v>120</v>
      </c>
      <c r="C638">
        <v>40</v>
      </c>
      <c r="D638">
        <v>20</v>
      </c>
      <c r="E638">
        <v>0.8</v>
      </c>
      <c r="F638">
        <v>0.75</v>
      </c>
      <c r="G638">
        <v>65</v>
      </c>
      <c r="H638">
        <v>13</v>
      </c>
      <c r="I638">
        <v>0.336533733</v>
      </c>
      <c r="J638">
        <v>1099.83257</v>
      </c>
      <c r="K638">
        <v>422.187881</v>
      </c>
      <c r="L638">
        <v>119.90971399999999</v>
      </c>
      <c r="M638">
        <v>26912.377499999999</v>
      </c>
      <c r="N638">
        <v>42.091341399999997</v>
      </c>
      <c r="O638">
        <v>8589.3554199999999</v>
      </c>
      <c r="P638">
        <f t="shared" si="37"/>
        <v>2.6050784958462603</v>
      </c>
      <c r="Q638" s="9">
        <f t="shared" si="36"/>
        <v>7.5238333333338403E-4</v>
      </c>
      <c r="R638" t="b">
        <f t="shared" si="38"/>
        <v>1</v>
      </c>
      <c r="S638" t="b">
        <f t="shared" si="39"/>
        <v>0</v>
      </c>
    </row>
    <row r="639" spans="2:19" x14ac:dyDescent="0.2">
      <c r="B639">
        <v>120</v>
      </c>
      <c r="C639">
        <v>40</v>
      </c>
      <c r="D639">
        <v>20</v>
      </c>
      <c r="E639">
        <v>0.8</v>
      </c>
      <c r="F639">
        <v>0.75</v>
      </c>
      <c r="G639">
        <v>65</v>
      </c>
      <c r="H639">
        <v>14</v>
      </c>
      <c r="I639">
        <v>0.307760963</v>
      </c>
      <c r="J639">
        <v>1230.19326</v>
      </c>
      <c r="K639">
        <v>507.48048</v>
      </c>
      <c r="L639">
        <v>120.068502</v>
      </c>
      <c r="M639">
        <v>24621.560799999999</v>
      </c>
      <c r="N639">
        <v>34.831518199999998</v>
      </c>
      <c r="O639">
        <v>7512.3852699999998</v>
      </c>
      <c r="P639">
        <f t="shared" si="37"/>
        <v>2.4241193671133914</v>
      </c>
      <c r="Q639" s="9">
        <f t="shared" si="36"/>
        <v>-5.708499999999598E-4</v>
      </c>
      <c r="R639" t="b">
        <f t="shared" si="38"/>
        <v>1</v>
      </c>
      <c r="S639" t="b">
        <f t="shared" si="39"/>
        <v>0</v>
      </c>
    </row>
    <row r="640" spans="2:19" x14ac:dyDescent="0.2">
      <c r="B640">
        <v>120</v>
      </c>
      <c r="C640">
        <v>40</v>
      </c>
      <c r="D640">
        <v>20</v>
      </c>
      <c r="E640">
        <v>0.8</v>
      </c>
      <c r="F640">
        <v>0.75</v>
      </c>
      <c r="G640">
        <v>65</v>
      </c>
      <c r="H640">
        <v>15</v>
      </c>
      <c r="I640">
        <v>0.28304066300000003</v>
      </c>
      <c r="J640">
        <v>1376.2409700000001</v>
      </c>
      <c r="K640">
        <v>620.950107</v>
      </c>
      <c r="L640">
        <v>119.919898</v>
      </c>
      <c r="M640">
        <v>21334.7369</v>
      </c>
      <c r="N640">
        <v>26.665194700000001</v>
      </c>
      <c r="O640">
        <v>6385.8384299999998</v>
      </c>
      <c r="P640">
        <f t="shared" si="37"/>
        <v>2.2163471017809164</v>
      </c>
      <c r="Q640" s="9">
        <f t="shared" si="36"/>
        <v>6.6751666666663807E-4</v>
      </c>
      <c r="R640" t="b">
        <f t="shared" si="38"/>
        <v>1</v>
      </c>
      <c r="S640" t="b">
        <f t="shared" si="39"/>
        <v>0</v>
      </c>
    </row>
    <row r="641" spans="2:19" x14ac:dyDescent="0.2">
      <c r="B641">
        <v>120</v>
      </c>
      <c r="C641">
        <v>40</v>
      </c>
      <c r="D641">
        <v>20</v>
      </c>
      <c r="E641">
        <v>0.8</v>
      </c>
      <c r="F641">
        <v>0.75</v>
      </c>
      <c r="G641">
        <v>70</v>
      </c>
      <c r="H641">
        <v>5</v>
      </c>
      <c r="I641">
        <v>0.72615212799999995</v>
      </c>
      <c r="J641">
        <v>433.485387</v>
      </c>
      <c r="K641">
        <v>-85.509921800000001</v>
      </c>
      <c r="L641">
        <v>120.05806</v>
      </c>
      <c r="M641">
        <v>14611.687900000001</v>
      </c>
      <c r="N641">
        <v>133.222838</v>
      </c>
      <c r="O641">
        <v>16678.992900000001</v>
      </c>
      <c r="P641">
        <f t="shared" si="37"/>
        <v>100000000</v>
      </c>
      <c r="Q641" s="9">
        <f t="shared" si="36"/>
        <v>-4.8383333333331297E-4</v>
      </c>
      <c r="R641" t="b">
        <f t="shared" si="38"/>
        <v>1</v>
      </c>
      <c r="S641" t="b">
        <f t="shared" si="39"/>
        <v>0</v>
      </c>
    </row>
    <row r="642" spans="2:19" x14ac:dyDescent="0.2">
      <c r="B642">
        <v>120</v>
      </c>
      <c r="C642">
        <v>40</v>
      </c>
      <c r="D642">
        <v>20</v>
      </c>
      <c r="E642">
        <v>0.8</v>
      </c>
      <c r="F642">
        <v>0.75</v>
      </c>
      <c r="G642">
        <v>70</v>
      </c>
      <c r="H642">
        <v>6</v>
      </c>
      <c r="I642">
        <v>0.57746640000000005</v>
      </c>
      <c r="J642">
        <v>549.51171699999998</v>
      </c>
      <c r="K642">
        <v>-44.352970399999997</v>
      </c>
      <c r="L642">
        <v>120.074692</v>
      </c>
      <c r="M642">
        <v>16504.101699999999</v>
      </c>
      <c r="N642">
        <v>116.22239500000001</v>
      </c>
      <c r="O642">
        <v>15834.7829</v>
      </c>
      <c r="P642">
        <f t="shared" si="37"/>
        <v>100000000</v>
      </c>
      <c r="Q642" s="9">
        <f t="shared" si="36"/>
        <v>-6.2243333333332387E-4</v>
      </c>
      <c r="R642" t="b">
        <f t="shared" si="38"/>
        <v>1</v>
      </c>
      <c r="S642" t="b">
        <f t="shared" si="39"/>
        <v>0</v>
      </c>
    </row>
    <row r="643" spans="2:19" x14ac:dyDescent="0.2">
      <c r="B643">
        <v>120</v>
      </c>
      <c r="C643">
        <v>40</v>
      </c>
      <c r="D643">
        <v>20</v>
      </c>
      <c r="E643">
        <v>0.8</v>
      </c>
      <c r="F643">
        <v>0.75</v>
      </c>
      <c r="G643">
        <v>70</v>
      </c>
      <c r="H643">
        <v>7</v>
      </c>
      <c r="I643">
        <v>0.49749901499999999</v>
      </c>
      <c r="J643">
        <v>653.87834899999996</v>
      </c>
      <c r="K643">
        <v>6.2489294900000001</v>
      </c>
      <c r="L643">
        <v>119.93265599999999</v>
      </c>
      <c r="M643">
        <v>18396.5154</v>
      </c>
      <c r="N643">
        <v>101.725421</v>
      </c>
      <c r="O643">
        <v>14959.794599999999</v>
      </c>
      <c r="P643">
        <f t="shared" si="37"/>
        <v>104.63845848259042</v>
      </c>
      <c r="Q643" s="9">
        <f t="shared" ref="Q643:Q662" si="40">(B643-L643)/B643</f>
        <v>5.6120000000004682E-4</v>
      </c>
      <c r="R643" t="b">
        <f t="shared" si="38"/>
        <v>1</v>
      </c>
      <c r="S643" t="b">
        <f t="shared" si="39"/>
        <v>0</v>
      </c>
    </row>
    <row r="644" spans="2:19" x14ac:dyDescent="0.2">
      <c r="B644">
        <v>120</v>
      </c>
      <c r="C644">
        <v>40</v>
      </c>
      <c r="D644">
        <v>20</v>
      </c>
      <c r="E644">
        <v>0.8</v>
      </c>
      <c r="F644">
        <v>0.75</v>
      </c>
      <c r="G644">
        <v>70</v>
      </c>
      <c r="H644">
        <v>8</v>
      </c>
      <c r="I644">
        <v>0.44723386100000001</v>
      </c>
      <c r="J644">
        <v>743.09351600000002</v>
      </c>
      <c r="K644">
        <v>61.822950300000002</v>
      </c>
      <c r="L644">
        <v>119.999188</v>
      </c>
      <c r="M644">
        <v>20313.829399999999</v>
      </c>
      <c r="N644">
        <v>89.359626500000005</v>
      </c>
      <c r="O644">
        <v>14055.635</v>
      </c>
      <c r="P644">
        <f t="shared" ref="P644:P662" si="41">IF(K644&gt;0, J644/K644, 100000000)</f>
        <v>12.019703239558918</v>
      </c>
      <c r="Q644" s="9">
        <f t="shared" si="40"/>
        <v>6.7666666666355017E-6</v>
      </c>
      <c r="R644" t="b">
        <f t="shared" ref="R644:R662" si="42">ABS(Q644)&lt;0.02</f>
        <v>1</v>
      </c>
      <c r="S644" t="b">
        <f t="shared" ref="S644:S662" si="43">(P644="")</f>
        <v>0</v>
      </c>
    </row>
    <row r="645" spans="2:19" x14ac:dyDescent="0.2">
      <c r="B645">
        <v>120</v>
      </c>
      <c r="C645">
        <v>40</v>
      </c>
      <c r="D645">
        <v>20</v>
      </c>
      <c r="E645">
        <v>0.8</v>
      </c>
      <c r="F645">
        <v>0.75</v>
      </c>
      <c r="G645">
        <v>70</v>
      </c>
      <c r="H645">
        <v>9</v>
      </c>
      <c r="I645">
        <v>0.41385697100000002</v>
      </c>
      <c r="J645">
        <v>819.63158099999998</v>
      </c>
      <c r="K645">
        <v>121.125196</v>
      </c>
      <c r="L645">
        <v>120.072097</v>
      </c>
      <c r="M645">
        <v>22181.343000000001</v>
      </c>
      <c r="N645">
        <v>78.752721600000001</v>
      </c>
      <c r="O645">
        <v>13123.9113</v>
      </c>
      <c r="P645">
        <f t="shared" si="41"/>
        <v>6.7668132483352181</v>
      </c>
      <c r="Q645" s="9">
        <f t="shared" si="40"/>
        <v>-6.0080833333332848E-4</v>
      </c>
      <c r="R645" t="b">
        <f t="shared" si="42"/>
        <v>1</v>
      </c>
      <c r="S645" t="b">
        <f t="shared" si="43"/>
        <v>0</v>
      </c>
    </row>
    <row r="646" spans="2:19" x14ac:dyDescent="0.2">
      <c r="B646">
        <v>120</v>
      </c>
      <c r="C646">
        <v>40</v>
      </c>
      <c r="D646">
        <v>20</v>
      </c>
      <c r="E646">
        <v>0.8</v>
      </c>
      <c r="F646">
        <v>0.75</v>
      </c>
      <c r="G646">
        <v>70</v>
      </c>
      <c r="H646">
        <v>10</v>
      </c>
      <c r="I646">
        <v>0.39006512700000001</v>
      </c>
      <c r="J646">
        <v>887.16147000000001</v>
      </c>
      <c r="K646">
        <v>183.318241</v>
      </c>
      <c r="L646">
        <v>119.994455</v>
      </c>
      <c r="M646">
        <v>23874.555400000001</v>
      </c>
      <c r="N646">
        <v>69.532415999999998</v>
      </c>
      <c r="O646">
        <v>12166.230799999999</v>
      </c>
      <c r="P646">
        <f t="shared" si="41"/>
        <v>4.8394609568613527</v>
      </c>
      <c r="Q646" s="9">
        <f t="shared" si="40"/>
        <v>4.6208333333315942E-5</v>
      </c>
      <c r="R646" t="b">
        <f t="shared" si="42"/>
        <v>1</v>
      </c>
      <c r="S646" t="b">
        <f t="shared" si="43"/>
        <v>0</v>
      </c>
    </row>
    <row r="647" spans="2:19" x14ac:dyDescent="0.2">
      <c r="B647">
        <v>120</v>
      </c>
      <c r="C647">
        <v>40</v>
      </c>
      <c r="D647">
        <v>20</v>
      </c>
      <c r="E647">
        <v>0.8</v>
      </c>
      <c r="F647">
        <v>0.75</v>
      </c>
      <c r="G647">
        <v>70</v>
      </c>
      <c r="H647">
        <v>11</v>
      </c>
      <c r="I647">
        <v>0.37013760099999998</v>
      </c>
      <c r="J647">
        <v>953.86066200000005</v>
      </c>
      <c r="K647">
        <v>249.45990399999999</v>
      </c>
      <c r="L647">
        <v>119.952371</v>
      </c>
      <c r="M647">
        <v>25318.765899999999</v>
      </c>
      <c r="N647">
        <v>61.326419700000002</v>
      </c>
      <c r="O647">
        <v>11184.200500000001</v>
      </c>
      <c r="P647">
        <f t="shared" si="41"/>
        <v>3.8237033154634745</v>
      </c>
      <c r="Q647" s="9">
        <f t="shared" si="40"/>
        <v>3.9690833333333821E-4</v>
      </c>
      <c r="R647" t="b">
        <f t="shared" si="42"/>
        <v>1</v>
      </c>
      <c r="S647" t="b">
        <f t="shared" si="43"/>
        <v>0</v>
      </c>
    </row>
    <row r="648" spans="2:19" x14ac:dyDescent="0.2">
      <c r="B648">
        <v>120</v>
      </c>
      <c r="C648">
        <v>40</v>
      </c>
      <c r="D648">
        <v>20</v>
      </c>
      <c r="E648">
        <v>0.8</v>
      </c>
      <c r="F648">
        <v>0.75</v>
      </c>
      <c r="G648">
        <v>70</v>
      </c>
      <c r="H648">
        <v>12</v>
      </c>
      <c r="I648">
        <v>0.35178014299999999</v>
      </c>
      <c r="J648">
        <v>1024.1594299999999</v>
      </c>
      <c r="K648">
        <v>319.53192799999999</v>
      </c>
      <c r="L648">
        <v>119.909762</v>
      </c>
      <c r="M648">
        <v>26314.773099999999</v>
      </c>
      <c r="N648">
        <v>53.7624426</v>
      </c>
      <c r="O648">
        <v>10179.4275</v>
      </c>
      <c r="P648">
        <f t="shared" si="41"/>
        <v>3.2051865252100877</v>
      </c>
      <c r="Q648" s="9">
        <f t="shared" si="40"/>
        <v>7.5198333333332808E-4</v>
      </c>
      <c r="R648" t="b">
        <f t="shared" si="42"/>
        <v>1</v>
      </c>
      <c r="S648" t="b">
        <f t="shared" si="43"/>
        <v>0</v>
      </c>
    </row>
    <row r="649" spans="2:19" x14ac:dyDescent="0.2">
      <c r="B649">
        <v>120</v>
      </c>
      <c r="C649">
        <v>40</v>
      </c>
      <c r="D649">
        <v>20</v>
      </c>
      <c r="E649">
        <v>0.8</v>
      </c>
      <c r="F649">
        <v>0.75</v>
      </c>
      <c r="G649">
        <v>70</v>
      </c>
      <c r="H649">
        <v>13</v>
      </c>
      <c r="I649">
        <v>0.33258852999999999</v>
      </c>
      <c r="J649">
        <v>1106.0082299999999</v>
      </c>
      <c r="K649">
        <v>394.63913100000002</v>
      </c>
      <c r="L649">
        <v>119.962188</v>
      </c>
      <c r="M649">
        <v>26613.5753</v>
      </c>
      <c r="N649">
        <v>46.468194699999998</v>
      </c>
      <c r="O649">
        <v>9153.5191799999993</v>
      </c>
      <c r="P649">
        <f t="shared" si="41"/>
        <v>2.8025812523897935</v>
      </c>
      <c r="Q649" s="9">
        <f t="shared" si="40"/>
        <v>3.1510000000002002E-4</v>
      </c>
      <c r="R649" t="b">
        <f t="shared" si="42"/>
        <v>1</v>
      </c>
      <c r="S649" t="b">
        <f t="shared" si="43"/>
        <v>0</v>
      </c>
    </row>
    <row r="650" spans="2:19" x14ac:dyDescent="0.2">
      <c r="B650">
        <v>120</v>
      </c>
      <c r="C650">
        <v>40</v>
      </c>
      <c r="D650">
        <v>20</v>
      </c>
      <c r="E650">
        <v>0.8</v>
      </c>
      <c r="F650">
        <v>0.75</v>
      </c>
      <c r="G650">
        <v>70</v>
      </c>
      <c r="H650">
        <v>14</v>
      </c>
      <c r="I650">
        <v>0.31127000700000002</v>
      </c>
      <c r="J650">
        <v>1207.8237999999999</v>
      </c>
      <c r="K650">
        <v>476.68755599999997</v>
      </c>
      <c r="L650">
        <v>120.053963</v>
      </c>
      <c r="M650">
        <v>25816.769499999999</v>
      </c>
      <c r="N650">
        <v>39.071385999999997</v>
      </c>
      <c r="O650">
        <v>8108.0825100000002</v>
      </c>
      <c r="P650">
        <f t="shared" si="41"/>
        <v>2.5337850438873213</v>
      </c>
      <c r="Q650" s="9">
        <f t="shared" si="40"/>
        <v>-4.4969166666663319E-4</v>
      </c>
      <c r="R650" t="b">
        <f t="shared" si="42"/>
        <v>1</v>
      </c>
      <c r="S650" t="b">
        <f t="shared" si="43"/>
        <v>0</v>
      </c>
    </row>
    <row r="651" spans="2:19" x14ac:dyDescent="0.2">
      <c r="B651">
        <v>120</v>
      </c>
      <c r="C651">
        <v>40</v>
      </c>
      <c r="D651">
        <v>20</v>
      </c>
      <c r="E651">
        <v>0.8</v>
      </c>
      <c r="F651">
        <v>0.75</v>
      </c>
      <c r="G651">
        <v>70</v>
      </c>
      <c r="H651">
        <v>15</v>
      </c>
      <c r="I651">
        <v>0.28851105799999999</v>
      </c>
      <c r="J651">
        <v>1335.43083</v>
      </c>
      <c r="K651">
        <v>572.86613399999999</v>
      </c>
      <c r="L651">
        <v>120.01772800000001</v>
      </c>
      <c r="M651">
        <v>23675.353899999998</v>
      </c>
      <c r="N651">
        <v>31.199726299999998</v>
      </c>
      <c r="O651">
        <v>7044.72469</v>
      </c>
      <c r="P651">
        <f t="shared" si="41"/>
        <v>2.3311394246251602</v>
      </c>
      <c r="Q651" s="9">
        <f t="shared" si="40"/>
        <v>-1.4773333333337746E-4</v>
      </c>
      <c r="R651" t="b">
        <f t="shared" si="42"/>
        <v>1</v>
      </c>
      <c r="S651" t="b">
        <f t="shared" si="43"/>
        <v>0</v>
      </c>
    </row>
    <row r="652" spans="2:19" x14ac:dyDescent="0.2">
      <c r="B652">
        <v>120</v>
      </c>
      <c r="C652">
        <v>40</v>
      </c>
      <c r="D652">
        <v>20</v>
      </c>
      <c r="E652">
        <v>0.8</v>
      </c>
      <c r="F652">
        <v>0.75</v>
      </c>
      <c r="G652">
        <v>75</v>
      </c>
      <c r="H652">
        <v>5</v>
      </c>
      <c r="I652">
        <v>0.78877862200000004</v>
      </c>
      <c r="J652">
        <v>397.42416200000002</v>
      </c>
      <c r="K652">
        <v>-130.05041800000001</v>
      </c>
      <c r="L652">
        <v>119.96139100000001</v>
      </c>
      <c r="M652">
        <v>12968.275900000001</v>
      </c>
      <c r="N652">
        <v>148.134795</v>
      </c>
      <c r="O652">
        <v>16963.3478</v>
      </c>
      <c r="P652">
        <f t="shared" si="41"/>
        <v>100000000</v>
      </c>
      <c r="Q652" s="9">
        <f t="shared" si="40"/>
        <v>3.217416666666158E-4</v>
      </c>
      <c r="R652" t="b">
        <f t="shared" si="42"/>
        <v>1</v>
      </c>
      <c r="S652" t="b">
        <f t="shared" si="43"/>
        <v>0</v>
      </c>
    </row>
    <row r="653" spans="2:19" x14ac:dyDescent="0.2">
      <c r="B653">
        <v>120</v>
      </c>
      <c r="C653">
        <v>40</v>
      </c>
      <c r="D653">
        <v>20</v>
      </c>
      <c r="E653">
        <v>0.8</v>
      </c>
      <c r="F653">
        <v>0.75</v>
      </c>
      <c r="G653">
        <v>75</v>
      </c>
      <c r="H653">
        <v>6</v>
      </c>
      <c r="I653">
        <v>0.60424275999999999</v>
      </c>
      <c r="J653">
        <v>522.616758</v>
      </c>
      <c r="K653">
        <v>-88.267972200000003</v>
      </c>
      <c r="L653">
        <v>120.035512</v>
      </c>
      <c r="M653">
        <v>14736.1888</v>
      </c>
      <c r="N653">
        <v>129.663229</v>
      </c>
      <c r="O653">
        <v>16237.4689</v>
      </c>
      <c r="P653">
        <f t="shared" si="41"/>
        <v>100000000</v>
      </c>
      <c r="Q653" s="9">
        <f t="shared" si="40"/>
        <v>-2.9593333333330916E-4</v>
      </c>
      <c r="R653" t="b">
        <f t="shared" si="42"/>
        <v>1</v>
      </c>
      <c r="S653" t="b">
        <f t="shared" si="43"/>
        <v>0</v>
      </c>
    </row>
    <row r="654" spans="2:19" x14ac:dyDescent="0.2">
      <c r="B654">
        <v>120</v>
      </c>
      <c r="C654">
        <v>40</v>
      </c>
      <c r="D654">
        <v>20</v>
      </c>
      <c r="E654">
        <v>0.8</v>
      </c>
      <c r="F654">
        <v>0.75</v>
      </c>
      <c r="G654">
        <v>75</v>
      </c>
      <c r="H654">
        <v>7</v>
      </c>
      <c r="I654">
        <v>0.49869946199999998</v>
      </c>
      <c r="J654">
        <v>641.83283500000005</v>
      </c>
      <c r="K654">
        <v>-39.302165500000001</v>
      </c>
      <c r="L654">
        <v>120.075726</v>
      </c>
      <c r="M654">
        <v>16553.901999999998</v>
      </c>
      <c r="N654">
        <v>113.570556</v>
      </c>
      <c r="O654">
        <v>15432.9133</v>
      </c>
      <c r="P654">
        <f t="shared" si="41"/>
        <v>100000000</v>
      </c>
      <c r="Q654" s="9">
        <f t="shared" si="40"/>
        <v>-6.3105000000002556E-4</v>
      </c>
      <c r="R654" t="b">
        <f t="shared" si="42"/>
        <v>1</v>
      </c>
      <c r="S654" t="b">
        <f t="shared" si="43"/>
        <v>0</v>
      </c>
    </row>
    <row r="655" spans="2:19" x14ac:dyDescent="0.2">
      <c r="B655">
        <v>120</v>
      </c>
      <c r="C655">
        <v>40</v>
      </c>
      <c r="D655">
        <v>20</v>
      </c>
      <c r="E655">
        <v>0.8</v>
      </c>
      <c r="F655">
        <v>0.75</v>
      </c>
      <c r="G655">
        <v>75</v>
      </c>
      <c r="H655">
        <v>8</v>
      </c>
      <c r="I655">
        <v>0.43854447499999999</v>
      </c>
      <c r="J655">
        <v>748.46465599999999</v>
      </c>
      <c r="K655">
        <v>18.9580418</v>
      </c>
      <c r="L655">
        <v>120.01226200000001</v>
      </c>
      <c r="M655">
        <v>18371.615300000001</v>
      </c>
      <c r="N655">
        <v>99.561657199999999</v>
      </c>
      <c r="O655">
        <v>14562.473900000001</v>
      </c>
      <c r="P655">
        <f t="shared" si="41"/>
        <v>39.480061490316999</v>
      </c>
      <c r="Q655" s="9">
        <f t="shared" si="40"/>
        <v>-1.0218333333339066E-4</v>
      </c>
      <c r="R655" t="b">
        <f t="shared" si="42"/>
        <v>1</v>
      </c>
      <c r="S655" t="b">
        <f t="shared" si="43"/>
        <v>0</v>
      </c>
    </row>
    <row r="656" spans="2:19" x14ac:dyDescent="0.2">
      <c r="B656">
        <v>120</v>
      </c>
      <c r="C656">
        <v>40</v>
      </c>
      <c r="D656">
        <v>20</v>
      </c>
      <c r="E656">
        <v>0.8</v>
      </c>
      <c r="F656">
        <v>0.75</v>
      </c>
      <c r="G656">
        <v>75</v>
      </c>
      <c r="H656">
        <v>9</v>
      </c>
      <c r="I656">
        <v>0.40070651400000001</v>
      </c>
      <c r="J656">
        <v>837.765714</v>
      </c>
      <c r="K656">
        <v>81.645962699999998</v>
      </c>
      <c r="L656">
        <v>120.050203</v>
      </c>
      <c r="M656">
        <v>20189.3285</v>
      </c>
      <c r="N656">
        <v>87.341412000000005</v>
      </c>
      <c r="O656">
        <v>13638.943600000001</v>
      </c>
      <c r="P656">
        <f t="shared" si="41"/>
        <v>10.260957018515258</v>
      </c>
      <c r="Q656" s="9">
        <f t="shared" si="40"/>
        <v>-4.1835833333330185E-4</v>
      </c>
      <c r="R656" t="b">
        <f t="shared" si="42"/>
        <v>1</v>
      </c>
      <c r="S656" t="b">
        <f t="shared" si="43"/>
        <v>0</v>
      </c>
    </row>
    <row r="657" spans="2:19" x14ac:dyDescent="0.2">
      <c r="B657">
        <v>120</v>
      </c>
      <c r="C657">
        <v>40</v>
      </c>
      <c r="D657">
        <v>20</v>
      </c>
      <c r="E657">
        <v>0.8</v>
      </c>
      <c r="F657">
        <v>0.75</v>
      </c>
      <c r="G657">
        <v>75</v>
      </c>
      <c r="H657">
        <v>10</v>
      </c>
      <c r="I657">
        <v>0.37610232500000002</v>
      </c>
      <c r="J657">
        <v>911.94491000000005</v>
      </c>
      <c r="K657">
        <v>147.467411</v>
      </c>
      <c r="L657">
        <v>119.98438</v>
      </c>
      <c r="M657">
        <v>21932.341199999999</v>
      </c>
      <c r="N657">
        <v>76.614699999999999</v>
      </c>
      <c r="O657">
        <v>12675.1152</v>
      </c>
      <c r="P657">
        <f t="shared" si="41"/>
        <v>6.1840436732153661</v>
      </c>
      <c r="Q657" s="9">
        <f t="shared" si="40"/>
        <v>1.3016666666665344E-4</v>
      </c>
      <c r="R657" t="b">
        <f t="shared" si="42"/>
        <v>1</v>
      </c>
      <c r="S657" t="b">
        <f t="shared" si="43"/>
        <v>0</v>
      </c>
    </row>
    <row r="658" spans="2:19" x14ac:dyDescent="0.2">
      <c r="B658">
        <v>120</v>
      </c>
      <c r="C658">
        <v>40</v>
      </c>
      <c r="D658">
        <v>20</v>
      </c>
      <c r="E658">
        <v>0.8</v>
      </c>
      <c r="F658">
        <v>0.75</v>
      </c>
      <c r="G658">
        <v>75</v>
      </c>
      <c r="H658">
        <v>11</v>
      </c>
      <c r="I658">
        <v>0.357859337</v>
      </c>
      <c r="J658">
        <v>979.007654</v>
      </c>
      <c r="K658">
        <v>217.07025300000001</v>
      </c>
      <c r="L658">
        <v>119.93894</v>
      </c>
      <c r="M658">
        <v>23575.753199999999</v>
      </c>
      <c r="N658">
        <v>67.086400999999995</v>
      </c>
      <c r="O658">
        <v>11683.7816</v>
      </c>
      <c r="P658">
        <f t="shared" si="41"/>
        <v>4.5100958812629202</v>
      </c>
      <c r="Q658" s="9">
        <f t="shared" si="40"/>
        <v>5.0883333333331395E-4</v>
      </c>
      <c r="R658" t="b">
        <f t="shared" si="42"/>
        <v>1</v>
      </c>
      <c r="S658" t="b">
        <f t="shared" si="43"/>
        <v>0</v>
      </c>
    </row>
    <row r="659" spans="2:19" x14ac:dyDescent="0.2">
      <c r="B659">
        <v>120</v>
      </c>
      <c r="C659">
        <v>40</v>
      </c>
      <c r="D659">
        <v>20</v>
      </c>
      <c r="E659">
        <v>0.8</v>
      </c>
      <c r="F659">
        <v>0.75</v>
      </c>
      <c r="G659">
        <v>75</v>
      </c>
      <c r="H659">
        <v>12</v>
      </c>
      <c r="I659">
        <v>0.34225288100000001</v>
      </c>
      <c r="J659">
        <v>1045.8581899999999</v>
      </c>
      <c r="K659">
        <v>291.28572100000002</v>
      </c>
      <c r="L659">
        <v>120.008157</v>
      </c>
      <c r="M659">
        <v>25069.7641</v>
      </c>
      <c r="N659">
        <v>58.461394800000001</v>
      </c>
      <c r="O659">
        <v>10677.735699999999</v>
      </c>
      <c r="P659">
        <f t="shared" si="41"/>
        <v>3.5904890442604285</v>
      </c>
      <c r="Q659" s="9">
        <f t="shared" si="40"/>
        <v>-6.7974999999975699E-5</v>
      </c>
      <c r="R659" t="b">
        <f t="shared" si="42"/>
        <v>1</v>
      </c>
      <c r="S659" t="b">
        <f t="shared" si="43"/>
        <v>0</v>
      </c>
    </row>
    <row r="660" spans="2:19" x14ac:dyDescent="0.2">
      <c r="B660">
        <v>120</v>
      </c>
      <c r="C660">
        <v>40</v>
      </c>
      <c r="D660">
        <v>20</v>
      </c>
      <c r="E660">
        <v>0.8</v>
      </c>
      <c r="F660">
        <v>0.75</v>
      </c>
      <c r="G660">
        <v>75</v>
      </c>
      <c r="H660">
        <v>13</v>
      </c>
      <c r="I660">
        <v>0.328658956</v>
      </c>
      <c r="J660">
        <v>1112.68273</v>
      </c>
      <c r="K660">
        <v>368.76234099999999</v>
      </c>
      <c r="L660">
        <v>119.96844</v>
      </c>
      <c r="M660">
        <v>26215.172399999999</v>
      </c>
      <c r="N660">
        <v>50.444561</v>
      </c>
      <c r="O660">
        <v>9669.7703899999997</v>
      </c>
      <c r="P660">
        <f t="shared" si="41"/>
        <v>3.0173437097255005</v>
      </c>
      <c r="Q660" s="9">
        <f t="shared" si="40"/>
        <v>2.62999999999991E-4</v>
      </c>
      <c r="R660" t="b">
        <f t="shared" si="42"/>
        <v>1</v>
      </c>
      <c r="S660" t="b">
        <f t="shared" si="43"/>
        <v>0</v>
      </c>
    </row>
    <row r="661" spans="2:19" x14ac:dyDescent="0.2">
      <c r="B661">
        <v>120</v>
      </c>
      <c r="C661">
        <v>40</v>
      </c>
      <c r="D661">
        <v>20</v>
      </c>
      <c r="E661">
        <v>0.8</v>
      </c>
      <c r="F661">
        <v>0.75</v>
      </c>
      <c r="G661">
        <v>75</v>
      </c>
      <c r="H661">
        <v>14</v>
      </c>
      <c r="I661">
        <v>0.31482712899999998</v>
      </c>
      <c r="J661">
        <v>1187.1863699999999</v>
      </c>
      <c r="K661">
        <v>451.02354000000003</v>
      </c>
      <c r="L661">
        <v>120.007543</v>
      </c>
      <c r="M661">
        <v>26912.377499999999</v>
      </c>
      <c r="N661">
        <v>42.740779400000001</v>
      </c>
      <c r="O661">
        <v>8672.6785999999993</v>
      </c>
      <c r="P661">
        <f t="shared" si="41"/>
        <v>2.6322048955582225</v>
      </c>
      <c r="Q661" s="9">
        <f t="shared" si="40"/>
        <v>-6.2858333333319172E-5</v>
      </c>
      <c r="R661" t="b">
        <f t="shared" si="42"/>
        <v>1</v>
      </c>
      <c r="S661" t="b">
        <f t="shared" si="43"/>
        <v>0</v>
      </c>
    </row>
    <row r="662" spans="2:19" x14ac:dyDescent="0.2">
      <c r="B662">
        <v>120</v>
      </c>
      <c r="C662">
        <v>40</v>
      </c>
      <c r="D662">
        <v>20</v>
      </c>
      <c r="E662">
        <v>0.8</v>
      </c>
      <c r="F662">
        <v>0.75</v>
      </c>
      <c r="G662">
        <v>75</v>
      </c>
      <c r="H662">
        <v>15</v>
      </c>
      <c r="I662">
        <v>0.30048430700000001</v>
      </c>
      <c r="J662">
        <v>1272.0499199999999</v>
      </c>
      <c r="K662">
        <v>538.95135300000004</v>
      </c>
      <c r="L662">
        <v>120.070519</v>
      </c>
      <c r="M662">
        <v>27011.978200000001</v>
      </c>
      <c r="N662">
        <v>35.054929700000002</v>
      </c>
      <c r="O662">
        <v>7699.2531799999997</v>
      </c>
      <c r="P662">
        <f t="shared" si="41"/>
        <v>2.3602314251913565</v>
      </c>
      <c r="Q662" s="9">
        <f t="shared" si="40"/>
        <v>-5.8765833333337036E-4</v>
      </c>
      <c r="R662" t="b">
        <f t="shared" si="42"/>
        <v>1</v>
      </c>
      <c r="S662" t="b">
        <f t="shared" si="43"/>
        <v>0</v>
      </c>
    </row>
    <row r="663" spans="2:19" x14ac:dyDescent="0.2">
      <c r="B663">
        <v>80</v>
      </c>
      <c r="C663">
        <v>40</v>
      </c>
      <c r="D663">
        <v>20</v>
      </c>
      <c r="E663">
        <v>0.8</v>
      </c>
      <c r="F663">
        <v>0.75</v>
      </c>
      <c r="G663">
        <v>35</v>
      </c>
      <c r="H663">
        <v>5</v>
      </c>
      <c r="I663">
        <v>0.65593142500000001</v>
      </c>
      <c r="J663">
        <v>491.25085999999999</v>
      </c>
      <c r="K663">
        <v>37.925575600000002</v>
      </c>
      <c r="L663">
        <v>79.950307300000006</v>
      </c>
      <c r="M663">
        <v>20239.1289</v>
      </c>
      <c r="N663">
        <v>50.171106299999998</v>
      </c>
      <c r="O663">
        <v>11037.0816</v>
      </c>
      <c r="P663">
        <f t="shared" ref="P663:P726" si="44">IF(K663&gt;0, J663/K663, 100000000)</f>
        <v>12.953023183648133</v>
      </c>
      <c r="Q663" s="9">
        <f t="shared" ref="Q663:Q726" si="45">(B663-L663)/B663</f>
        <v>6.2115874999992828E-4</v>
      </c>
      <c r="R663" t="b">
        <f t="shared" ref="R663:R726" si="46">ABS(Q663)&lt;0.02</f>
        <v>1</v>
      </c>
      <c r="S663" t="b">
        <f t="shared" ref="S663:S726" si="47">(P663="")</f>
        <v>0</v>
      </c>
    </row>
    <row r="664" spans="2:19" x14ac:dyDescent="0.2">
      <c r="B664">
        <v>80</v>
      </c>
      <c r="C664">
        <v>40</v>
      </c>
      <c r="D664">
        <v>20</v>
      </c>
      <c r="E664">
        <v>0.8</v>
      </c>
      <c r="F664">
        <v>0.75</v>
      </c>
      <c r="G664">
        <v>35</v>
      </c>
      <c r="H664">
        <v>6</v>
      </c>
      <c r="I664">
        <v>0.58139796899999996</v>
      </c>
      <c r="J664">
        <v>560.83385699999997</v>
      </c>
      <c r="K664">
        <v>63.920251</v>
      </c>
      <c r="L664">
        <v>79.994866999999999</v>
      </c>
      <c r="M664">
        <v>21882.540799999999</v>
      </c>
      <c r="N664">
        <v>45.161202899999999</v>
      </c>
      <c r="O664">
        <v>10177.178</v>
      </c>
      <c r="P664">
        <f t="shared" si="44"/>
        <v>8.7739620578148223</v>
      </c>
      <c r="Q664" s="9">
        <f t="shared" si="45"/>
        <v>6.4162500000009007E-5</v>
      </c>
      <c r="R664" t="b">
        <f t="shared" si="46"/>
        <v>1</v>
      </c>
      <c r="S664" t="b">
        <f t="shared" si="47"/>
        <v>0</v>
      </c>
    </row>
    <row r="665" spans="2:19" x14ac:dyDescent="0.2">
      <c r="B665">
        <v>80</v>
      </c>
      <c r="C665">
        <v>40</v>
      </c>
      <c r="D665">
        <v>20</v>
      </c>
      <c r="E665">
        <v>0.8</v>
      </c>
      <c r="F665">
        <v>0.75</v>
      </c>
      <c r="G665">
        <v>35</v>
      </c>
      <c r="H665">
        <v>7</v>
      </c>
      <c r="I665">
        <v>0.52344690900000002</v>
      </c>
      <c r="J665">
        <v>630.48907799999995</v>
      </c>
      <c r="K665">
        <v>93.2868967</v>
      </c>
      <c r="L665">
        <v>79.900252499999993</v>
      </c>
      <c r="M665">
        <v>23227.150600000001</v>
      </c>
      <c r="N665">
        <v>40.761598800000002</v>
      </c>
      <c r="O665">
        <v>9329.5087500000009</v>
      </c>
      <c r="P665">
        <f t="shared" si="44"/>
        <v>6.7586027652691758</v>
      </c>
      <c r="Q665" s="9">
        <f t="shared" si="45"/>
        <v>1.2468437500000817E-3</v>
      </c>
      <c r="R665" t="b">
        <f t="shared" si="46"/>
        <v>1</v>
      </c>
      <c r="S665" t="b">
        <f t="shared" si="47"/>
        <v>0</v>
      </c>
    </row>
    <row r="666" spans="2:19" x14ac:dyDescent="0.2">
      <c r="B666">
        <v>80</v>
      </c>
      <c r="C666">
        <v>40</v>
      </c>
      <c r="D666">
        <v>20</v>
      </c>
      <c r="E666">
        <v>0.8</v>
      </c>
      <c r="F666">
        <v>0.75</v>
      </c>
      <c r="G666">
        <v>35</v>
      </c>
      <c r="H666">
        <v>8</v>
      </c>
      <c r="I666">
        <v>0.475354942</v>
      </c>
      <c r="J666">
        <v>703.17239199999995</v>
      </c>
      <c r="K666">
        <v>127.004672</v>
      </c>
      <c r="L666">
        <v>79.981116299999996</v>
      </c>
      <c r="M666">
        <v>24422.359400000001</v>
      </c>
      <c r="N666">
        <v>36.6194323</v>
      </c>
      <c r="O666">
        <v>8488.6774600000008</v>
      </c>
      <c r="P666">
        <f t="shared" si="44"/>
        <v>5.5365868115465862</v>
      </c>
      <c r="Q666" s="9">
        <f t="shared" si="45"/>
        <v>2.3604625000004376E-4</v>
      </c>
      <c r="R666" t="b">
        <f t="shared" si="46"/>
        <v>1</v>
      </c>
      <c r="S666" t="b">
        <f t="shared" si="47"/>
        <v>0</v>
      </c>
    </row>
    <row r="667" spans="2:19" x14ac:dyDescent="0.2">
      <c r="B667">
        <v>80</v>
      </c>
      <c r="C667">
        <v>40</v>
      </c>
      <c r="D667">
        <v>20</v>
      </c>
      <c r="E667">
        <v>0.8</v>
      </c>
      <c r="F667">
        <v>0.75</v>
      </c>
      <c r="G667">
        <v>35</v>
      </c>
      <c r="H667">
        <v>9</v>
      </c>
      <c r="I667">
        <v>0.44233408800000001</v>
      </c>
      <c r="J667">
        <v>766.25859700000001</v>
      </c>
      <c r="K667">
        <v>167.08262199999999</v>
      </c>
      <c r="L667">
        <v>79.995177299999995</v>
      </c>
      <c r="M667">
        <v>26115.5717</v>
      </c>
      <c r="N667">
        <v>32.381841299999998</v>
      </c>
      <c r="O667">
        <v>7649.2874899999997</v>
      </c>
      <c r="P667">
        <f t="shared" si="44"/>
        <v>4.5861058907730099</v>
      </c>
      <c r="Q667" s="9">
        <f t="shared" si="45"/>
        <v>6.0283750000067468E-5</v>
      </c>
      <c r="R667" t="b">
        <f t="shared" si="46"/>
        <v>1</v>
      </c>
      <c r="S667" t="b">
        <f t="shared" si="47"/>
        <v>0</v>
      </c>
    </row>
    <row r="668" spans="2:19" x14ac:dyDescent="0.2">
      <c r="B668">
        <v>80</v>
      </c>
      <c r="C668">
        <v>40</v>
      </c>
      <c r="D668">
        <v>20</v>
      </c>
      <c r="E668">
        <v>0.8</v>
      </c>
      <c r="F668">
        <v>0.75</v>
      </c>
      <c r="G668">
        <v>35</v>
      </c>
      <c r="H668">
        <v>10</v>
      </c>
      <c r="I668">
        <v>0.26138087599999998</v>
      </c>
      <c r="J668">
        <v>1316.06663</v>
      </c>
      <c r="K668">
        <v>199.17764399999999</v>
      </c>
      <c r="L668">
        <v>80.064407599999996</v>
      </c>
      <c r="M668">
        <v>14711.2886</v>
      </c>
      <c r="N668">
        <v>27.695964</v>
      </c>
      <c r="O668">
        <v>6805.9422800000002</v>
      </c>
      <c r="P668">
        <f t="shared" si="44"/>
        <v>6.6075017435189674</v>
      </c>
      <c r="Q668" s="9">
        <f t="shared" si="45"/>
        <v>-8.0509499999994463E-4</v>
      </c>
      <c r="R668" t="b">
        <f t="shared" si="46"/>
        <v>1</v>
      </c>
      <c r="S668" t="b">
        <f t="shared" si="47"/>
        <v>0</v>
      </c>
    </row>
    <row r="669" spans="2:19" x14ac:dyDescent="0.2">
      <c r="B669">
        <v>80</v>
      </c>
      <c r="C669">
        <v>40</v>
      </c>
      <c r="D669">
        <v>20</v>
      </c>
      <c r="E669">
        <v>0.8</v>
      </c>
      <c r="F669">
        <v>0.75</v>
      </c>
      <c r="G669">
        <v>35</v>
      </c>
      <c r="H669">
        <v>11</v>
      </c>
      <c r="I669">
        <v>0.21236117299999999</v>
      </c>
      <c r="J669">
        <v>1662.8782100000001</v>
      </c>
      <c r="K669">
        <v>279.46053999999998</v>
      </c>
      <c r="L669">
        <v>80.091762900000006</v>
      </c>
      <c r="M669">
        <v>12719.274100000001</v>
      </c>
      <c r="N669">
        <v>22.208938400000001</v>
      </c>
      <c r="O669">
        <v>5953.2452499999999</v>
      </c>
      <c r="P669">
        <f t="shared" si="44"/>
        <v>5.9503148816645108</v>
      </c>
      <c r="Q669" s="9">
        <f t="shared" si="45"/>
        <v>-1.1470362500000774E-3</v>
      </c>
      <c r="R669" t="b">
        <f t="shared" si="46"/>
        <v>1</v>
      </c>
      <c r="S669" t="b">
        <f t="shared" si="47"/>
        <v>0</v>
      </c>
    </row>
    <row r="670" spans="2:19" x14ac:dyDescent="0.2">
      <c r="B670">
        <v>80</v>
      </c>
      <c r="C670">
        <v>40</v>
      </c>
      <c r="D670">
        <v>20</v>
      </c>
      <c r="E670">
        <v>0.8</v>
      </c>
      <c r="F670">
        <v>0.75</v>
      </c>
      <c r="G670">
        <v>35</v>
      </c>
      <c r="H670">
        <v>12</v>
      </c>
      <c r="I670">
        <v>0.186315549</v>
      </c>
      <c r="J670">
        <v>1952.0785599999999</v>
      </c>
      <c r="K670">
        <v>379.74165799999997</v>
      </c>
      <c r="L670">
        <v>80.072261100000006</v>
      </c>
      <c r="M670">
        <v>11399.5645</v>
      </c>
      <c r="N670">
        <v>15.5679026</v>
      </c>
      <c r="O670">
        <v>5085.7998399999997</v>
      </c>
      <c r="P670">
        <f t="shared" si="44"/>
        <v>5.140543627162443</v>
      </c>
      <c r="Q670" s="9">
        <f t="shared" si="45"/>
        <v>-9.0326375000007177E-4</v>
      </c>
      <c r="R670" t="b">
        <f t="shared" si="46"/>
        <v>1</v>
      </c>
      <c r="S670" t="b">
        <f t="shared" si="47"/>
        <v>0</v>
      </c>
    </row>
    <row r="671" spans="2:19" x14ac:dyDescent="0.2">
      <c r="B671">
        <v>80</v>
      </c>
      <c r="C671">
        <v>40</v>
      </c>
      <c r="D671">
        <v>20</v>
      </c>
      <c r="E671">
        <v>0.8</v>
      </c>
      <c r="F671">
        <v>0.75</v>
      </c>
      <c r="G671">
        <v>35</v>
      </c>
      <c r="H671">
        <v>13</v>
      </c>
      <c r="I671">
        <v>0.172300592</v>
      </c>
      <c r="J671">
        <v>2186.4841299999998</v>
      </c>
      <c r="K671">
        <v>510.49311699999998</v>
      </c>
      <c r="L671">
        <v>80.027773699999997</v>
      </c>
      <c r="M671">
        <v>10254.1561</v>
      </c>
      <c r="N671">
        <v>7.4199946399999996</v>
      </c>
      <c r="O671">
        <v>4198.2094699999998</v>
      </c>
      <c r="P671">
        <f t="shared" si="44"/>
        <v>4.2830824886518499</v>
      </c>
      <c r="Q671" s="9">
        <f t="shared" si="45"/>
        <v>-3.4717124999996687E-4</v>
      </c>
      <c r="R671" t="b">
        <f t="shared" si="46"/>
        <v>1</v>
      </c>
      <c r="S671" t="b">
        <f t="shared" si="47"/>
        <v>0</v>
      </c>
    </row>
    <row r="672" spans="2:19" x14ac:dyDescent="0.2">
      <c r="B672">
        <v>80</v>
      </c>
      <c r="C672">
        <v>40</v>
      </c>
      <c r="D672">
        <v>20</v>
      </c>
      <c r="E672">
        <v>0.8</v>
      </c>
      <c r="F672">
        <v>0.75</v>
      </c>
      <c r="G672">
        <v>35</v>
      </c>
      <c r="H672">
        <v>14</v>
      </c>
      <c r="I672">
        <v>-0.581792894</v>
      </c>
      <c r="J672">
        <v>-591.29139499999997</v>
      </c>
      <c r="K672">
        <v>198.68461199999999</v>
      </c>
      <c r="L672">
        <v>18.060229</v>
      </c>
      <c r="M672">
        <v>29999.987799999999</v>
      </c>
      <c r="N672">
        <v>-2.5876473500000001</v>
      </c>
      <c r="O672">
        <v>3285.0775600000002</v>
      </c>
      <c r="P672">
        <f t="shared" si="44"/>
        <v>-2.9760301467131236</v>
      </c>
      <c r="Q672" s="9">
        <f t="shared" si="45"/>
        <v>0.77424713749999996</v>
      </c>
      <c r="R672" t="b">
        <f t="shared" si="46"/>
        <v>0</v>
      </c>
      <c r="S672" t="b">
        <f t="shared" si="47"/>
        <v>0</v>
      </c>
    </row>
    <row r="673" spans="2:19" x14ac:dyDescent="0.2">
      <c r="B673">
        <v>80</v>
      </c>
      <c r="C673">
        <v>40</v>
      </c>
      <c r="D673">
        <v>20</v>
      </c>
      <c r="E673">
        <v>0.8</v>
      </c>
      <c r="F673">
        <v>0.75</v>
      </c>
      <c r="G673">
        <v>35</v>
      </c>
      <c r="H673">
        <v>15</v>
      </c>
      <c r="I673">
        <v>-0.32625030300000002</v>
      </c>
      <c r="J673">
        <v>-1064.4713400000001</v>
      </c>
      <c r="K673">
        <v>201.48507699999999</v>
      </c>
      <c r="L673">
        <v>2.7817819799999999</v>
      </c>
      <c r="M673">
        <v>29999.987799999999</v>
      </c>
      <c r="N673">
        <v>-14.807885300000001</v>
      </c>
      <c r="O673">
        <v>2341.0075499999998</v>
      </c>
      <c r="P673">
        <f t="shared" si="44"/>
        <v>-5.2831274447188967</v>
      </c>
      <c r="Q673" s="9">
        <f t="shared" si="45"/>
        <v>0.96522772524999989</v>
      </c>
      <c r="R673" t="b">
        <f t="shared" si="46"/>
        <v>0</v>
      </c>
      <c r="S673" t="b">
        <f t="shared" si="47"/>
        <v>0</v>
      </c>
    </row>
    <row r="674" spans="2:19" x14ac:dyDescent="0.2">
      <c r="B674">
        <v>84.444444444444443</v>
      </c>
      <c r="C674">
        <v>40</v>
      </c>
      <c r="D674">
        <v>20</v>
      </c>
      <c r="E674">
        <v>0.8</v>
      </c>
      <c r="F674">
        <v>0.75</v>
      </c>
      <c r="G674">
        <v>35</v>
      </c>
      <c r="H674">
        <v>5</v>
      </c>
      <c r="I674">
        <v>0.68882286500000001</v>
      </c>
      <c r="J674">
        <v>470.02782100000002</v>
      </c>
      <c r="K674">
        <v>49.409720499999999</v>
      </c>
      <c r="L674">
        <v>84.346891600000006</v>
      </c>
      <c r="M674">
        <v>22031.941900000002</v>
      </c>
      <c r="N674">
        <v>50.171106299999998</v>
      </c>
      <c r="O674">
        <v>11037.0816</v>
      </c>
      <c r="P674">
        <f t="shared" si="44"/>
        <v>9.5128613609542683</v>
      </c>
      <c r="Q674" s="9">
        <f t="shared" si="45"/>
        <v>1.1552310526314845E-3</v>
      </c>
      <c r="R674" t="b">
        <f t="shared" si="46"/>
        <v>1</v>
      </c>
      <c r="S674" t="b">
        <f t="shared" si="47"/>
        <v>0</v>
      </c>
    </row>
    <row r="675" spans="2:19" x14ac:dyDescent="0.2">
      <c r="B675">
        <v>84.444444444444443</v>
      </c>
      <c r="C675">
        <v>40</v>
      </c>
      <c r="D675">
        <v>20</v>
      </c>
      <c r="E675">
        <v>0.8</v>
      </c>
      <c r="F675">
        <v>0.75</v>
      </c>
      <c r="G675">
        <v>35</v>
      </c>
      <c r="H675">
        <v>6</v>
      </c>
      <c r="I675">
        <v>0.60939044600000003</v>
      </c>
      <c r="J675">
        <v>538.06099200000006</v>
      </c>
      <c r="K675">
        <v>78.329269800000006</v>
      </c>
      <c r="L675">
        <v>84.393637299999995</v>
      </c>
      <c r="M675">
        <v>23924.3557</v>
      </c>
      <c r="N675">
        <v>45.161202899999999</v>
      </c>
      <c r="O675">
        <v>10177.178</v>
      </c>
      <c r="P675">
        <f t="shared" si="44"/>
        <v>6.8692200677198194</v>
      </c>
      <c r="Q675" s="9">
        <f t="shared" si="45"/>
        <v>6.0166355263162373E-4</v>
      </c>
      <c r="R675" t="b">
        <f t="shared" si="46"/>
        <v>1</v>
      </c>
      <c r="S675" t="b">
        <f t="shared" si="47"/>
        <v>0</v>
      </c>
    </row>
    <row r="676" spans="2:19" x14ac:dyDescent="0.2">
      <c r="B676">
        <v>84.444444444444443</v>
      </c>
      <c r="C676">
        <v>40</v>
      </c>
      <c r="D676">
        <v>20</v>
      </c>
      <c r="E676">
        <v>0.8</v>
      </c>
      <c r="F676">
        <v>0.75</v>
      </c>
      <c r="G676">
        <v>35</v>
      </c>
      <c r="H676">
        <v>7</v>
      </c>
      <c r="I676">
        <v>0.54726675300000005</v>
      </c>
      <c r="J676">
        <v>606.97832000000005</v>
      </c>
      <c r="K676">
        <v>111.05691</v>
      </c>
      <c r="L676">
        <v>84.393684800000003</v>
      </c>
      <c r="M676">
        <v>25517.9673</v>
      </c>
      <c r="N676">
        <v>40.761598800000002</v>
      </c>
      <c r="O676">
        <v>9329.5087500000009</v>
      </c>
      <c r="P676">
        <f t="shared" si="44"/>
        <v>5.4654709914043176</v>
      </c>
      <c r="Q676" s="9">
        <f t="shared" si="45"/>
        <v>6.0110105263152939E-4</v>
      </c>
      <c r="R676" t="b">
        <f t="shared" si="46"/>
        <v>1</v>
      </c>
      <c r="S676" t="b">
        <f t="shared" si="47"/>
        <v>0</v>
      </c>
    </row>
    <row r="677" spans="2:19" x14ac:dyDescent="0.2">
      <c r="B677">
        <v>84.444444444444443</v>
      </c>
      <c r="C677">
        <v>40</v>
      </c>
      <c r="D677">
        <v>20</v>
      </c>
      <c r="E677">
        <v>0.8</v>
      </c>
      <c r="F677">
        <v>0.75</v>
      </c>
      <c r="G677">
        <v>35</v>
      </c>
      <c r="H677">
        <v>8</v>
      </c>
      <c r="I677">
        <v>0.497389735</v>
      </c>
      <c r="J677">
        <v>676.80400399999996</v>
      </c>
      <c r="K677">
        <v>147.30092500000001</v>
      </c>
      <c r="L677">
        <v>84.353040699999994</v>
      </c>
      <c r="M677">
        <v>26812.7768</v>
      </c>
      <c r="N677">
        <v>36.6194323</v>
      </c>
      <c r="O677">
        <v>8488.6774600000008</v>
      </c>
      <c r="P677">
        <f t="shared" si="44"/>
        <v>4.5947030135757796</v>
      </c>
      <c r="Q677" s="9">
        <f t="shared" si="45"/>
        <v>1.0824127631579473E-3</v>
      </c>
      <c r="R677" t="b">
        <f t="shared" si="46"/>
        <v>1</v>
      </c>
      <c r="S677" t="b">
        <f t="shared" si="47"/>
        <v>0</v>
      </c>
    </row>
    <row r="678" spans="2:19" x14ac:dyDescent="0.2">
      <c r="B678">
        <v>84.444444444444443</v>
      </c>
      <c r="C678">
        <v>40</v>
      </c>
      <c r="D678">
        <v>20</v>
      </c>
      <c r="E678">
        <v>0.8</v>
      </c>
      <c r="F678">
        <v>0.75</v>
      </c>
      <c r="G678">
        <v>35</v>
      </c>
      <c r="H678">
        <v>9</v>
      </c>
      <c r="I678">
        <v>0.46140557199999999</v>
      </c>
      <c r="J678">
        <v>740.59222599999998</v>
      </c>
      <c r="K678">
        <v>191.43207799999999</v>
      </c>
      <c r="L678">
        <v>84.486871500000007</v>
      </c>
      <c r="M678">
        <v>28804.791300000001</v>
      </c>
      <c r="N678">
        <v>32.381841299999998</v>
      </c>
      <c r="O678">
        <v>7649.2874899999997</v>
      </c>
      <c r="P678">
        <f t="shared" si="44"/>
        <v>3.8686944933022147</v>
      </c>
      <c r="Q678" s="9">
        <f t="shared" si="45"/>
        <v>-5.0242565789483326E-4</v>
      </c>
      <c r="R678" t="b">
        <f t="shared" si="46"/>
        <v>1</v>
      </c>
      <c r="S678" t="b">
        <f t="shared" si="47"/>
        <v>0</v>
      </c>
    </row>
    <row r="679" spans="2:19" x14ac:dyDescent="0.2">
      <c r="B679">
        <v>84.444444444444443</v>
      </c>
      <c r="C679">
        <v>40</v>
      </c>
      <c r="D679">
        <v>20</v>
      </c>
      <c r="E679">
        <v>0.8</v>
      </c>
      <c r="F679">
        <v>0.75</v>
      </c>
      <c r="G679">
        <v>35</v>
      </c>
      <c r="H679">
        <v>10</v>
      </c>
      <c r="I679">
        <v>0.28006974400000001</v>
      </c>
      <c r="J679">
        <v>1234.93262</v>
      </c>
      <c r="K679">
        <v>216.27594199999999</v>
      </c>
      <c r="L679">
        <v>84.481402200000005</v>
      </c>
      <c r="M679">
        <v>15707.295899999999</v>
      </c>
      <c r="N679">
        <v>27.695964</v>
      </c>
      <c r="O679">
        <v>6805.9422800000002</v>
      </c>
      <c r="P679">
        <f t="shared" si="44"/>
        <v>5.7099860880504227</v>
      </c>
      <c r="Q679" s="9">
        <f t="shared" si="45"/>
        <v>-4.3765763157902659E-4</v>
      </c>
      <c r="R679" t="b">
        <f t="shared" si="46"/>
        <v>1</v>
      </c>
      <c r="S679" t="b">
        <f t="shared" si="47"/>
        <v>0</v>
      </c>
    </row>
    <row r="680" spans="2:19" x14ac:dyDescent="0.2">
      <c r="B680">
        <v>84.444444444444443</v>
      </c>
      <c r="C680">
        <v>40</v>
      </c>
      <c r="D680">
        <v>20</v>
      </c>
      <c r="E680">
        <v>0.8</v>
      </c>
      <c r="F680">
        <v>0.75</v>
      </c>
      <c r="G680">
        <v>35</v>
      </c>
      <c r="H680">
        <v>11</v>
      </c>
      <c r="I680">
        <v>0.22847205000000001</v>
      </c>
      <c r="J680">
        <v>1554.69587</v>
      </c>
      <c r="K680">
        <v>299.274653</v>
      </c>
      <c r="L680">
        <v>84.4053763</v>
      </c>
      <c r="M680">
        <v>13441.379300000001</v>
      </c>
      <c r="N680">
        <v>22.208938400000001</v>
      </c>
      <c r="O680">
        <v>5953.2452499999999</v>
      </c>
      <c r="P680">
        <f t="shared" si="44"/>
        <v>5.1948798684264119</v>
      </c>
      <c r="Q680" s="9">
        <f t="shared" si="45"/>
        <v>4.626490789473455E-4</v>
      </c>
      <c r="R680" t="b">
        <f t="shared" si="46"/>
        <v>1</v>
      </c>
      <c r="S680" t="b">
        <f t="shared" si="47"/>
        <v>0</v>
      </c>
    </row>
    <row r="681" spans="2:19" x14ac:dyDescent="0.2">
      <c r="B681">
        <v>84.444444444444443</v>
      </c>
      <c r="C681">
        <v>40</v>
      </c>
      <c r="D681">
        <v>20</v>
      </c>
      <c r="E681">
        <v>0.8</v>
      </c>
      <c r="F681">
        <v>0.75</v>
      </c>
      <c r="G681">
        <v>35</v>
      </c>
      <c r="H681">
        <v>12</v>
      </c>
      <c r="I681">
        <v>0.20222599599999999</v>
      </c>
      <c r="J681">
        <v>1810.1249</v>
      </c>
      <c r="K681">
        <v>403.037646</v>
      </c>
      <c r="L681">
        <v>84.379925700000001</v>
      </c>
      <c r="M681">
        <v>11997.168799999999</v>
      </c>
      <c r="N681">
        <v>15.5679026</v>
      </c>
      <c r="O681">
        <v>5085.7998399999997</v>
      </c>
      <c r="P681">
        <f t="shared" si="44"/>
        <v>4.4912055188015865</v>
      </c>
      <c r="Q681" s="9">
        <f t="shared" si="45"/>
        <v>7.640377631578625E-4</v>
      </c>
      <c r="R681" t="b">
        <f t="shared" si="46"/>
        <v>1</v>
      </c>
      <c r="S681" t="b">
        <f t="shared" si="47"/>
        <v>0</v>
      </c>
    </row>
    <row r="682" spans="2:19" x14ac:dyDescent="0.2">
      <c r="B682">
        <v>84.444444444444443</v>
      </c>
      <c r="C682">
        <v>40</v>
      </c>
      <c r="D682">
        <v>20</v>
      </c>
      <c r="E682">
        <v>0.8</v>
      </c>
      <c r="F682">
        <v>0.75</v>
      </c>
      <c r="G682">
        <v>35</v>
      </c>
      <c r="H682">
        <v>13</v>
      </c>
      <c r="I682">
        <v>0.19102830300000001</v>
      </c>
      <c r="J682">
        <v>1986.3537699999999</v>
      </c>
      <c r="K682">
        <v>538.33828300000005</v>
      </c>
      <c r="L682">
        <v>84.444114499999998</v>
      </c>
      <c r="M682">
        <v>10777.0599</v>
      </c>
      <c r="N682">
        <v>7.4199946399999996</v>
      </c>
      <c r="O682">
        <v>4198.2094699999998</v>
      </c>
      <c r="P682">
        <f t="shared" si="44"/>
        <v>3.6897873191009896</v>
      </c>
      <c r="Q682" s="9">
        <f t="shared" si="45"/>
        <v>3.9072368421132424E-6</v>
      </c>
      <c r="R682" t="b">
        <f t="shared" si="46"/>
        <v>1</v>
      </c>
      <c r="S682" t="b">
        <f t="shared" si="47"/>
        <v>0</v>
      </c>
    </row>
    <row r="683" spans="2:19" x14ac:dyDescent="0.2">
      <c r="B683">
        <v>84.444444444444443</v>
      </c>
      <c r="C683">
        <v>40</v>
      </c>
      <c r="D683">
        <v>20</v>
      </c>
      <c r="E683">
        <v>0.8</v>
      </c>
      <c r="F683">
        <v>0.75</v>
      </c>
      <c r="G683">
        <v>35</v>
      </c>
      <c r="H683">
        <v>14</v>
      </c>
      <c r="I683">
        <v>-0.48415455000000002</v>
      </c>
      <c r="J683">
        <v>-713.37642400000004</v>
      </c>
      <c r="K683">
        <v>198.68461199999999</v>
      </c>
      <c r="L683">
        <v>18.060229</v>
      </c>
      <c r="M683">
        <v>29999.987799999999</v>
      </c>
      <c r="N683">
        <v>-2.5876473500000001</v>
      </c>
      <c r="O683">
        <v>3285.0775600000002</v>
      </c>
      <c r="P683">
        <f t="shared" si="44"/>
        <v>-3.5904966007130943</v>
      </c>
      <c r="Q683" s="9">
        <f t="shared" si="45"/>
        <v>0.78612886710526308</v>
      </c>
      <c r="R683" t="b">
        <f t="shared" si="46"/>
        <v>0</v>
      </c>
      <c r="S683" t="b">
        <f t="shared" si="47"/>
        <v>0</v>
      </c>
    </row>
    <row r="684" spans="2:19" x14ac:dyDescent="0.2">
      <c r="B684">
        <v>84.444444444444443</v>
      </c>
      <c r="C684">
        <v>40</v>
      </c>
      <c r="D684">
        <v>20</v>
      </c>
      <c r="E684">
        <v>0.8</v>
      </c>
      <c r="F684">
        <v>0.75</v>
      </c>
      <c r="G684">
        <v>35</v>
      </c>
      <c r="H684">
        <v>15</v>
      </c>
      <c r="I684">
        <v>-0.29169222</v>
      </c>
      <c r="J684">
        <v>-1195.27673</v>
      </c>
      <c r="K684">
        <v>201.48507699999999</v>
      </c>
      <c r="L684">
        <v>2.7817819799999999</v>
      </c>
      <c r="M684">
        <v>29999.987799999999</v>
      </c>
      <c r="N684">
        <v>-14.807885300000001</v>
      </c>
      <c r="O684">
        <v>2341.0075499999998</v>
      </c>
      <c r="P684">
        <f t="shared" si="44"/>
        <v>-5.9323337876779831</v>
      </c>
      <c r="Q684" s="9">
        <f t="shared" si="45"/>
        <v>0.96705784497368419</v>
      </c>
      <c r="R684" t="b">
        <f t="shared" si="46"/>
        <v>0</v>
      </c>
      <c r="S684" t="b">
        <f t="shared" si="47"/>
        <v>0</v>
      </c>
    </row>
    <row r="685" spans="2:19" x14ac:dyDescent="0.2">
      <c r="B685">
        <v>88.888888888888886</v>
      </c>
      <c r="C685">
        <v>40</v>
      </c>
      <c r="D685">
        <v>20</v>
      </c>
      <c r="E685">
        <v>0.8</v>
      </c>
      <c r="F685">
        <v>0.75</v>
      </c>
      <c r="G685">
        <v>35</v>
      </c>
      <c r="H685">
        <v>5</v>
      </c>
      <c r="I685">
        <v>0.71981341399999998</v>
      </c>
      <c r="J685">
        <v>452.01152400000001</v>
      </c>
      <c r="K685">
        <v>61.806353000000001</v>
      </c>
      <c r="L685">
        <v>88.914333900000003</v>
      </c>
      <c r="M685">
        <v>24023.9565</v>
      </c>
      <c r="N685">
        <v>50.171106299999998</v>
      </c>
      <c r="O685">
        <v>11037.0816</v>
      </c>
      <c r="P685">
        <f t="shared" si="44"/>
        <v>7.3133505223969451</v>
      </c>
      <c r="Q685" s="9">
        <f t="shared" si="45"/>
        <v>-2.8625637500006462E-4</v>
      </c>
      <c r="R685" t="b">
        <f t="shared" si="46"/>
        <v>1</v>
      </c>
      <c r="S685" t="b">
        <f t="shared" si="47"/>
        <v>0</v>
      </c>
    </row>
    <row r="686" spans="2:19" x14ac:dyDescent="0.2">
      <c r="B686">
        <v>88.888888888888886</v>
      </c>
      <c r="C686">
        <v>40</v>
      </c>
      <c r="D686">
        <v>20</v>
      </c>
      <c r="E686">
        <v>0.8</v>
      </c>
      <c r="F686">
        <v>0.75</v>
      </c>
      <c r="G686">
        <v>35</v>
      </c>
      <c r="H686">
        <v>6</v>
      </c>
      <c r="I686">
        <v>0.63680397200000005</v>
      </c>
      <c r="J686">
        <v>517.79413099999999</v>
      </c>
      <c r="K686">
        <v>93.394088999999994</v>
      </c>
      <c r="L686">
        <v>88.817601999999994</v>
      </c>
      <c r="M686">
        <v>26115.5717</v>
      </c>
      <c r="N686">
        <v>45.161202899999999</v>
      </c>
      <c r="O686">
        <v>10177.178</v>
      </c>
      <c r="P686">
        <f t="shared" si="44"/>
        <v>5.5441852535228433</v>
      </c>
      <c r="Q686" s="9">
        <f t="shared" si="45"/>
        <v>8.0197750000003513E-4</v>
      </c>
      <c r="R686" t="b">
        <f t="shared" si="46"/>
        <v>1</v>
      </c>
      <c r="S686" t="b">
        <f t="shared" si="47"/>
        <v>0</v>
      </c>
    </row>
    <row r="687" spans="2:19" x14ac:dyDescent="0.2">
      <c r="B687">
        <v>88.888888888888886</v>
      </c>
      <c r="C687">
        <v>40</v>
      </c>
      <c r="D687">
        <v>20</v>
      </c>
      <c r="E687">
        <v>0.8</v>
      </c>
      <c r="F687">
        <v>0.75</v>
      </c>
      <c r="G687">
        <v>35</v>
      </c>
      <c r="H687">
        <v>7</v>
      </c>
      <c r="I687">
        <v>0.56983489300000001</v>
      </c>
      <c r="J687">
        <v>586.82664199999999</v>
      </c>
      <c r="K687">
        <v>129.89460099999999</v>
      </c>
      <c r="L687">
        <v>88.969241499999995</v>
      </c>
      <c r="M687">
        <v>28007.985499999999</v>
      </c>
      <c r="N687">
        <v>40.761598800000002</v>
      </c>
      <c r="O687">
        <v>9329.5087500000009</v>
      </c>
      <c r="P687">
        <f t="shared" si="44"/>
        <v>4.5177138809641519</v>
      </c>
      <c r="Q687" s="9">
        <f t="shared" si="45"/>
        <v>-9.0396687499998411E-4</v>
      </c>
      <c r="R687" t="b">
        <f t="shared" si="46"/>
        <v>1</v>
      </c>
      <c r="S687" t="b">
        <f t="shared" si="47"/>
        <v>0</v>
      </c>
    </row>
    <row r="688" spans="2:19" x14ac:dyDescent="0.2">
      <c r="B688">
        <v>88.888888888888886</v>
      </c>
      <c r="C688">
        <v>40</v>
      </c>
      <c r="D688">
        <v>20</v>
      </c>
      <c r="E688">
        <v>0.8</v>
      </c>
      <c r="F688">
        <v>0.75</v>
      </c>
      <c r="G688">
        <v>35</v>
      </c>
      <c r="H688">
        <v>8</v>
      </c>
      <c r="I688">
        <v>0.51846373899999998</v>
      </c>
      <c r="J688">
        <v>654.02520600000003</v>
      </c>
      <c r="K688">
        <v>168.787679</v>
      </c>
      <c r="L688">
        <v>88.803245500000003</v>
      </c>
      <c r="M688">
        <v>29402.3956</v>
      </c>
      <c r="N688">
        <v>36.6194323</v>
      </c>
      <c r="O688">
        <v>8488.6774600000008</v>
      </c>
      <c r="P688">
        <f t="shared" si="44"/>
        <v>3.8748397387465707</v>
      </c>
      <c r="Q688" s="9">
        <f t="shared" si="45"/>
        <v>9.6348812499993388E-4</v>
      </c>
      <c r="R688" t="b">
        <f t="shared" si="46"/>
        <v>1</v>
      </c>
      <c r="S688" t="b">
        <f t="shared" si="47"/>
        <v>0</v>
      </c>
    </row>
    <row r="689" spans="2:19" x14ac:dyDescent="0.2">
      <c r="B689">
        <v>88.888888888888886</v>
      </c>
      <c r="C689">
        <v>40</v>
      </c>
      <c r="D689">
        <v>20</v>
      </c>
      <c r="E689">
        <v>0.8</v>
      </c>
      <c r="F689">
        <v>0.75</v>
      </c>
      <c r="G689">
        <v>35</v>
      </c>
      <c r="H689">
        <v>9</v>
      </c>
      <c r="I689">
        <v>0.50055106299999996</v>
      </c>
      <c r="J689">
        <v>685.10402799999997</v>
      </c>
      <c r="K689">
        <v>202.08657500000001</v>
      </c>
      <c r="L689">
        <v>86.397021199999998</v>
      </c>
      <c r="M689">
        <v>29999.987799999999</v>
      </c>
      <c r="N689">
        <v>32.381841299999998</v>
      </c>
      <c r="O689">
        <v>7649.2874899999997</v>
      </c>
      <c r="P689">
        <f t="shared" si="44"/>
        <v>3.3901511171635224</v>
      </c>
      <c r="Q689" s="9">
        <f t="shared" si="45"/>
        <v>2.8033511499999993E-2</v>
      </c>
      <c r="R689" t="b">
        <f t="shared" si="46"/>
        <v>0</v>
      </c>
      <c r="S689" t="b">
        <f t="shared" si="47"/>
        <v>0</v>
      </c>
    </row>
    <row r="690" spans="2:19" x14ac:dyDescent="0.2">
      <c r="B690">
        <v>88.888888888888886</v>
      </c>
      <c r="C690">
        <v>40</v>
      </c>
      <c r="D690">
        <v>20</v>
      </c>
      <c r="E690">
        <v>0.8</v>
      </c>
      <c r="F690">
        <v>0.75</v>
      </c>
      <c r="G690">
        <v>35</v>
      </c>
      <c r="H690">
        <v>10</v>
      </c>
      <c r="I690">
        <v>0.299073643</v>
      </c>
      <c r="J690">
        <v>1162.94634</v>
      </c>
      <c r="K690">
        <v>234.384289</v>
      </c>
      <c r="L690">
        <v>88.874339000000006</v>
      </c>
      <c r="M690">
        <v>16753.103500000001</v>
      </c>
      <c r="N690">
        <v>27.695964</v>
      </c>
      <c r="O690">
        <v>6805.9422800000002</v>
      </c>
      <c r="P690">
        <f t="shared" si="44"/>
        <v>4.9617077363065061</v>
      </c>
      <c r="Q690" s="9">
        <f t="shared" si="45"/>
        <v>1.636862499998948E-4</v>
      </c>
      <c r="R690" t="b">
        <f t="shared" si="46"/>
        <v>1</v>
      </c>
      <c r="S690" t="b">
        <f t="shared" si="47"/>
        <v>0</v>
      </c>
    </row>
    <row r="691" spans="2:19" x14ac:dyDescent="0.2">
      <c r="B691">
        <v>88.888888888888886</v>
      </c>
      <c r="C691">
        <v>40</v>
      </c>
      <c r="D691">
        <v>20</v>
      </c>
      <c r="E691">
        <v>0.8</v>
      </c>
      <c r="F691">
        <v>0.75</v>
      </c>
      <c r="G691">
        <v>35</v>
      </c>
      <c r="H691">
        <v>11</v>
      </c>
      <c r="I691">
        <v>0.245464301</v>
      </c>
      <c r="J691">
        <v>1455.6562200000001</v>
      </c>
      <c r="K691">
        <v>319.971858</v>
      </c>
      <c r="L691">
        <v>88.915687599999998</v>
      </c>
      <c r="M691">
        <v>14238.185100000001</v>
      </c>
      <c r="N691">
        <v>22.208938400000001</v>
      </c>
      <c r="O691">
        <v>5953.2452499999999</v>
      </c>
      <c r="P691">
        <f t="shared" si="44"/>
        <v>4.5493257722683849</v>
      </c>
      <c r="Q691" s="9">
        <f t="shared" si="45"/>
        <v>-3.0148550000001604E-4</v>
      </c>
      <c r="R691" t="b">
        <f t="shared" si="46"/>
        <v>1</v>
      </c>
      <c r="S691" t="b">
        <f t="shared" si="47"/>
        <v>0</v>
      </c>
    </row>
    <row r="692" spans="2:19" x14ac:dyDescent="0.2">
      <c r="B692">
        <v>88.888888888888886</v>
      </c>
      <c r="C692">
        <v>40</v>
      </c>
      <c r="D692">
        <v>20</v>
      </c>
      <c r="E692">
        <v>0.8</v>
      </c>
      <c r="F692">
        <v>0.75</v>
      </c>
      <c r="G692">
        <v>35</v>
      </c>
      <c r="H692">
        <v>12</v>
      </c>
      <c r="I692">
        <v>0.21945271099999999</v>
      </c>
      <c r="J692">
        <v>1678.7457400000001</v>
      </c>
      <c r="K692">
        <v>426.999123</v>
      </c>
      <c r="L692">
        <v>88.832688000000005</v>
      </c>
      <c r="M692">
        <v>12644.5735</v>
      </c>
      <c r="N692">
        <v>15.5679026</v>
      </c>
      <c r="O692">
        <v>5085.7998399999997</v>
      </c>
      <c r="P692">
        <f t="shared" si="44"/>
        <v>3.9314969272196842</v>
      </c>
      <c r="Q692" s="9">
        <f t="shared" si="45"/>
        <v>6.3225999999991342E-4</v>
      </c>
      <c r="R692" t="b">
        <f t="shared" si="46"/>
        <v>1</v>
      </c>
      <c r="S692" t="b">
        <f t="shared" si="47"/>
        <v>0</v>
      </c>
    </row>
    <row r="693" spans="2:19" x14ac:dyDescent="0.2">
      <c r="B693">
        <v>88.888888888888886</v>
      </c>
      <c r="C693">
        <v>40</v>
      </c>
      <c r="D693">
        <v>20</v>
      </c>
      <c r="E693">
        <v>0.8</v>
      </c>
      <c r="F693">
        <v>0.75</v>
      </c>
      <c r="G693">
        <v>35</v>
      </c>
      <c r="H693">
        <v>13</v>
      </c>
      <c r="I693">
        <v>0.211901646</v>
      </c>
      <c r="J693">
        <v>1803.05951</v>
      </c>
      <c r="K693">
        <v>566.07959300000005</v>
      </c>
      <c r="L693">
        <v>88.874961900000002</v>
      </c>
      <c r="M693">
        <v>11324.8639</v>
      </c>
      <c r="N693">
        <v>7.4199946399999996</v>
      </c>
      <c r="O693">
        <v>4198.2094699999998</v>
      </c>
      <c r="P693">
        <f t="shared" si="44"/>
        <v>3.185169598579753</v>
      </c>
      <c r="Q693" s="9">
        <f t="shared" si="45"/>
        <v>1.5667862499993746E-4</v>
      </c>
      <c r="R693" t="b">
        <f t="shared" si="46"/>
        <v>1</v>
      </c>
      <c r="S693" t="b">
        <f t="shared" si="47"/>
        <v>0</v>
      </c>
    </row>
    <row r="694" spans="2:19" x14ac:dyDescent="0.2">
      <c r="B694">
        <v>88.888888888888886</v>
      </c>
      <c r="C694">
        <v>40</v>
      </c>
      <c r="D694">
        <v>20</v>
      </c>
      <c r="E694">
        <v>0.8</v>
      </c>
      <c r="F694">
        <v>0.75</v>
      </c>
      <c r="G694">
        <v>35</v>
      </c>
      <c r="H694">
        <v>14</v>
      </c>
      <c r="I694">
        <v>-0.41459197199999998</v>
      </c>
      <c r="J694">
        <v>-836.26588100000004</v>
      </c>
      <c r="K694">
        <v>198.68461199999999</v>
      </c>
      <c r="L694">
        <v>18.060229</v>
      </c>
      <c r="M694">
        <v>29999.987799999999</v>
      </c>
      <c r="N694">
        <v>-2.5876473500000001</v>
      </c>
      <c r="O694">
        <v>3285.0775600000002</v>
      </c>
      <c r="P694">
        <f t="shared" si="44"/>
        <v>-4.2090118232206128</v>
      </c>
      <c r="Q694" s="9">
        <f t="shared" si="45"/>
        <v>0.79682242375000012</v>
      </c>
      <c r="R694" t="b">
        <f t="shared" si="46"/>
        <v>0</v>
      </c>
      <c r="S694" t="b">
        <f t="shared" si="47"/>
        <v>0</v>
      </c>
    </row>
    <row r="695" spans="2:19" x14ac:dyDescent="0.2">
      <c r="B695">
        <v>88.888888888888886</v>
      </c>
      <c r="C695">
        <v>40</v>
      </c>
      <c r="D695">
        <v>20</v>
      </c>
      <c r="E695">
        <v>0.8</v>
      </c>
      <c r="F695">
        <v>0.75</v>
      </c>
      <c r="G695">
        <v>35</v>
      </c>
      <c r="H695">
        <v>15</v>
      </c>
      <c r="I695">
        <v>-0.26374944500000003</v>
      </c>
      <c r="J695">
        <v>-1326.944</v>
      </c>
      <c r="K695">
        <v>201.48507699999999</v>
      </c>
      <c r="L695">
        <v>2.7817819799999999</v>
      </c>
      <c r="M695">
        <v>29999.987799999999</v>
      </c>
      <c r="N695">
        <v>-14.807885300000001</v>
      </c>
      <c r="O695">
        <v>2341.0075499999998</v>
      </c>
      <c r="P695">
        <f t="shared" si="44"/>
        <v>-6.5858177675362031</v>
      </c>
      <c r="Q695" s="9">
        <f t="shared" si="45"/>
        <v>0.9687049527249999</v>
      </c>
      <c r="R695" t="b">
        <f t="shared" si="46"/>
        <v>0</v>
      </c>
      <c r="S695" t="b">
        <f t="shared" si="47"/>
        <v>0</v>
      </c>
    </row>
    <row r="696" spans="2:19" x14ac:dyDescent="0.2">
      <c r="B696">
        <v>93.333333333333329</v>
      </c>
      <c r="C696">
        <v>40</v>
      </c>
      <c r="D696">
        <v>20</v>
      </c>
      <c r="E696">
        <v>0.8</v>
      </c>
      <c r="F696">
        <v>0.75</v>
      </c>
      <c r="G696">
        <v>35</v>
      </c>
      <c r="H696">
        <v>5</v>
      </c>
      <c r="I696">
        <v>0.75080054699999998</v>
      </c>
      <c r="J696">
        <v>435.46322500000002</v>
      </c>
      <c r="K696">
        <v>74.466267000000002</v>
      </c>
      <c r="L696">
        <v>93.407048900000007</v>
      </c>
      <c r="M696">
        <v>26115.5717</v>
      </c>
      <c r="N696">
        <v>50.171106299999998</v>
      </c>
      <c r="O696">
        <v>11037.0816</v>
      </c>
      <c r="P696">
        <f t="shared" si="44"/>
        <v>5.8477917927589953</v>
      </c>
      <c r="Q696" s="9">
        <f t="shared" si="45"/>
        <v>-7.8980964285726432E-4</v>
      </c>
      <c r="R696" t="b">
        <f t="shared" si="46"/>
        <v>1</v>
      </c>
      <c r="S696" t="b">
        <f t="shared" si="47"/>
        <v>0</v>
      </c>
    </row>
    <row r="697" spans="2:19" x14ac:dyDescent="0.2">
      <c r="B697">
        <v>93.333333333333329</v>
      </c>
      <c r="C697">
        <v>40</v>
      </c>
      <c r="D697">
        <v>20</v>
      </c>
      <c r="E697">
        <v>0.8</v>
      </c>
      <c r="F697">
        <v>0.75</v>
      </c>
      <c r="G697">
        <v>35</v>
      </c>
      <c r="H697">
        <v>6</v>
      </c>
      <c r="I697">
        <v>0.66255497500000005</v>
      </c>
      <c r="J697">
        <v>500.55030599999998</v>
      </c>
      <c r="K697">
        <v>109.41970000000001</v>
      </c>
      <c r="L697">
        <v>93.349055899999996</v>
      </c>
      <c r="M697">
        <v>28505.989099999999</v>
      </c>
      <c r="N697">
        <v>45.161202899999999</v>
      </c>
      <c r="O697">
        <v>10177.178</v>
      </c>
      <c r="P697">
        <f t="shared" si="44"/>
        <v>4.5745903708381572</v>
      </c>
      <c r="Q697" s="9">
        <f t="shared" si="45"/>
        <v>-1.6845607142858146E-4</v>
      </c>
      <c r="R697" t="b">
        <f t="shared" si="46"/>
        <v>1</v>
      </c>
      <c r="S697" t="b">
        <f t="shared" si="47"/>
        <v>0</v>
      </c>
    </row>
    <row r="698" spans="2:19" x14ac:dyDescent="0.2">
      <c r="B698">
        <v>93.333333333333329</v>
      </c>
      <c r="C698">
        <v>40</v>
      </c>
      <c r="D698">
        <v>20</v>
      </c>
      <c r="E698">
        <v>0.8</v>
      </c>
      <c r="F698">
        <v>0.75</v>
      </c>
      <c r="G698">
        <v>35</v>
      </c>
      <c r="H698">
        <v>7</v>
      </c>
      <c r="I698">
        <v>0.60223358199999999</v>
      </c>
      <c r="J698">
        <v>558.08543499999996</v>
      </c>
      <c r="K698">
        <v>144.64983699999999</v>
      </c>
      <c r="L698">
        <v>92.432873799999996</v>
      </c>
      <c r="M698">
        <v>29999.987799999999</v>
      </c>
      <c r="N698">
        <v>40.761598800000002</v>
      </c>
      <c r="O698">
        <v>9329.5087500000009</v>
      </c>
      <c r="P698">
        <f t="shared" si="44"/>
        <v>3.8581822598251527</v>
      </c>
      <c r="Q698" s="9">
        <f t="shared" si="45"/>
        <v>9.6477807142857086E-3</v>
      </c>
      <c r="R698" t="b">
        <f t="shared" si="46"/>
        <v>1</v>
      </c>
      <c r="S698" t="b">
        <f t="shared" si="47"/>
        <v>0</v>
      </c>
    </row>
    <row r="699" spans="2:19" x14ac:dyDescent="0.2">
      <c r="B699">
        <v>93.333333333333329</v>
      </c>
      <c r="C699">
        <v>40</v>
      </c>
      <c r="D699">
        <v>20</v>
      </c>
      <c r="E699">
        <v>0.8</v>
      </c>
      <c r="F699">
        <v>0.75</v>
      </c>
      <c r="G699">
        <v>35</v>
      </c>
      <c r="H699">
        <v>8</v>
      </c>
      <c r="I699">
        <v>0.57151540599999995</v>
      </c>
      <c r="J699">
        <v>594.31035699999995</v>
      </c>
      <c r="K699">
        <v>173.679025</v>
      </c>
      <c r="L699">
        <v>89.792993999999993</v>
      </c>
      <c r="M699">
        <v>29999.987799999999</v>
      </c>
      <c r="N699">
        <v>36.6194323</v>
      </c>
      <c r="O699">
        <v>8488.6774600000008</v>
      </c>
      <c r="P699">
        <f t="shared" si="44"/>
        <v>3.4218890680667973</v>
      </c>
      <c r="Q699" s="9">
        <f t="shared" si="45"/>
        <v>3.7932207142857166E-2</v>
      </c>
      <c r="R699" t="b">
        <f t="shared" si="46"/>
        <v>0</v>
      </c>
      <c r="S699" t="b">
        <f t="shared" si="47"/>
        <v>0</v>
      </c>
    </row>
    <row r="700" spans="2:19" x14ac:dyDescent="0.2">
      <c r="B700">
        <v>93.333333333333329</v>
      </c>
      <c r="C700">
        <v>40</v>
      </c>
      <c r="D700">
        <v>20</v>
      </c>
      <c r="E700">
        <v>0.8</v>
      </c>
      <c r="F700">
        <v>0.75</v>
      </c>
      <c r="G700">
        <v>35</v>
      </c>
      <c r="H700">
        <v>9</v>
      </c>
      <c r="I700">
        <v>0.56630201999999996</v>
      </c>
      <c r="J700">
        <v>605.59308199999998</v>
      </c>
      <c r="K700">
        <v>202.08657500000001</v>
      </c>
      <c r="L700">
        <v>86.397021199999998</v>
      </c>
      <c r="M700">
        <v>29999.987799999999</v>
      </c>
      <c r="N700">
        <v>32.381841299999998</v>
      </c>
      <c r="O700">
        <v>7649.2874899999997</v>
      </c>
      <c r="P700">
        <f t="shared" si="44"/>
        <v>2.9967012009580545</v>
      </c>
      <c r="Q700" s="9">
        <f t="shared" si="45"/>
        <v>7.4317629999999982E-2</v>
      </c>
      <c r="R700" t="b">
        <f t="shared" si="46"/>
        <v>0</v>
      </c>
      <c r="S700" t="b">
        <f t="shared" si="47"/>
        <v>0</v>
      </c>
    </row>
    <row r="701" spans="2:19" x14ac:dyDescent="0.2">
      <c r="B701">
        <v>93.333333333333329</v>
      </c>
      <c r="C701">
        <v>40</v>
      </c>
      <c r="D701">
        <v>20</v>
      </c>
      <c r="E701">
        <v>0.8</v>
      </c>
      <c r="F701">
        <v>0.75</v>
      </c>
      <c r="G701">
        <v>35</v>
      </c>
      <c r="H701">
        <v>10</v>
      </c>
      <c r="I701">
        <v>0.316533809</v>
      </c>
      <c r="J701">
        <v>1105.8954799999999</v>
      </c>
      <c r="K701">
        <v>255.647626</v>
      </c>
      <c r="L701">
        <v>93.343316099999996</v>
      </c>
      <c r="M701">
        <v>17848.711500000001</v>
      </c>
      <c r="N701">
        <v>27.695964</v>
      </c>
      <c r="O701">
        <v>6805.9422800000002</v>
      </c>
      <c r="P701">
        <f t="shared" si="44"/>
        <v>4.3258585941259629</v>
      </c>
      <c r="Q701" s="9">
        <f t="shared" si="45"/>
        <v>-1.069582142857176E-4</v>
      </c>
      <c r="R701" t="b">
        <f t="shared" si="46"/>
        <v>1</v>
      </c>
      <c r="S701" t="b">
        <f t="shared" si="47"/>
        <v>0</v>
      </c>
    </row>
    <row r="702" spans="2:19" x14ac:dyDescent="0.2">
      <c r="B702">
        <v>93.333333333333329</v>
      </c>
      <c r="C702">
        <v>40</v>
      </c>
      <c r="D702">
        <v>20</v>
      </c>
      <c r="E702">
        <v>0.8</v>
      </c>
      <c r="F702">
        <v>0.75</v>
      </c>
      <c r="G702">
        <v>35</v>
      </c>
      <c r="H702">
        <v>11</v>
      </c>
      <c r="I702">
        <v>0.26357787799999999</v>
      </c>
      <c r="J702">
        <v>1363.28512</v>
      </c>
      <c r="K702">
        <v>340.19464299999999</v>
      </c>
      <c r="L702">
        <v>93.319632299999995</v>
      </c>
      <c r="M702">
        <v>15059.891100000001</v>
      </c>
      <c r="N702">
        <v>22.208938400000001</v>
      </c>
      <c r="O702">
        <v>5953.2452499999999</v>
      </c>
      <c r="P702">
        <f t="shared" si="44"/>
        <v>4.0073679819820089</v>
      </c>
      <c r="Q702" s="9">
        <f t="shared" si="45"/>
        <v>1.467967857142887E-4</v>
      </c>
      <c r="R702" t="b">
        <f t="shared" si="46"/>
        <v>1</v>
      </c>
      <c r="S702" t="b">
        <f t="shared" si="47"/>
        <v>0</v>
      </c>
    </row>
    <row r="703" spans="2:19" x14ac:dyDescent="0.2">
      <c r="B703">
        <v>93.333333333333329</v>
      </c>
      <c r="C703">
        <v>40</v>
      </c>
      <c r="D703">
        <v>20</v>
      </c>
      <c r="E703">
        <v>0.8</v>
      </c>
      <c r="F703">
        <v>0.75</v>
      </c>
      <c r="G703">
        <v>35</v>
      </c>
      <c r="H703">
        <v>12</v>
      </c>
      <c r="I703">
        <v>0.23780236599999999</v>
      </c>
      <c r="J703">
        <v>1558.75639</v>
      </c>
      <c r="K703">
        <v>450.63103100000001</v>
      </c>
      <c r="L703">
        <v>93.241769399999995</v>
      </c>
      <c r="M703">
        <v>13316.8784</v>
      </c>
      <c r="N703">
        <v>15.5679026</v>
      </c>
      <c r="O703">
        <v>5085.7998399999997</v>
      </c>
      <c r="P703">
        <f t="shared" si="44"/>
        <v>3.4590524903288338</v>
      </c>
      <c r="Q703" s="9">
        <f t="shared" si="45"/>
        <v>9.8104214285714073E-4</v>
      </c>
      <c r="R703" t="b">
        <f t="shared" si="46"/>
        <v>1</v>
      </c>
      <c r="S703" t="b">
        <f t="shared" si="47"/>
        <v>0</v>
      </c>
    </row>
    <row r="704" spans="2:19" x14ac:dyDescent="0.2">
      <c r="B704">
        <v>93.333333333333329</v>
      </c>
      <c r="C704">
        <v>40</v>
      </c>
      <c r="D704">
        <v>20</v>
      </c>
      <c r="E704">
        <v>0.8</v>
      </c>
      <c r="F704">
        <v>0.75</v>
      </c>
      <c r="G704">
        <v>35</v>
      </c>
      <c r="H704">
        <v>13</v>
      </c>
      <c r="I704">
        <v>0.23316281799999999</v>
      </c>
      <c r="J704">
        <v>1649.5572999999999</v>
      </c>
      <c r="K704">
        <v>593.67947100000004</v>
      </c>
      <c r="L704">
        <v>93.310746300000005</v>
      </c>
      <c r="M704">
        <v>11897.5681</v>
      </c>
      <c r="N704">
        <v>7.4199946399999996</v>
      </c>
      <c r="O704">
        <v>4198.2094699999998</v>
      </c>
      <c r="P704">
        <f t="shared" si="44"/>
        <v>2.7785318182241809</v>
      </c>
      <c r="Q704" s="9">
        <f t="shared" si="45"/>
        <v>2.4200392857132158E-4</v>
      </c>
      <c r="R704" t="b">
        <f t="shared" si="46"/>
        <v>1</v>
      </c>
      <c r="S704" t="b">
        <f t="shared" si="47"/>
        <v>0</v>
      </c>
    </row>
    <row r="705" spans="2:19" x14ac:dyDescent="0.2">
      <c r="B705">
        <v>93.333333333333329</v>
      </c>
      <c r="C705">
        <v>40</v>
      </c>
      <c r="D705">
        <v>20</v>
      </c>
      <c r="E705">
        <v>0.8</v>
      </c>
      <c r="F705">
        <v>0.75</v>
      </c>
      <c r="G705">
        <v>35</v>
      </c>
      <c r="H705">
        <v>14</v>
      </c>
      <c r="I705">
        <v>-0.36251197499999999</v>
      </c>
      <c r="J705">
        <v>-959.94957599999998</v>
      </c>
      <c r="K705">
        <v>198.68461199999999</v>
      </c>
      <c r="L705">
        <v>18.060229</v>
      </c>
      <c r="M705">
        <v>29999.987799999999</v>
      </c>
      <c r="N705">
        <v>-2.5876473500000001</v>
      </c>
      <c r="O705">
        <v>3285.0775600000002</v>
      </c>
      <c r="P705">
        <f t="shared" si="44"/>
        <v>-4.8315245269220952</v>
      </c>
      <c r="Q705" s="9">
        <f t="shared" si="45"/>
        <v>0.8064975464285713</v>
      </c>
      <c r="R705" t="b">
        <f t="shared" si="46"/>
        <v>0</v>
      </c>
      <c r="S705" t="b">
        <f t="shared" si="47"/>
        <v>0</v>
      </c>
    </row>
    <row r="706" spans="2:19" x14ac:dyDescent="0.2">
      <c r="B706">
        <v>93.333333333333329</v>
      </c>
      <c r="C706">
        <v>40</v>
      </c>
      <c r="D706">
        <v>20</v>
      </c>
      <c r="E706">
        <v>0.8</v>
      </c>
      <c r="F706">
        <v>0.75</v>
      </c>
      <c r="G706">
        <v>35</v>
      </c>
      <c r="H706">
        <v>15</v>
      </c>
      <c r="I706">
        <v>-0.24068798799999999</v>
      </c>
      <c r="J706">
        <v>-1459.46225</v>
      </c>
      <c r="K706">
        <v>201.48507699999999</v>
      </c>
      <c r="L706">
        <v>2.7817819799999999</v>
      </c>
      <c r="M706">
        <v>29999.987799999999</v>
      </c>
      <c r="N706">
        <v>-14.807885300000001</v>
      </c>
      <c r="O706">
        <v>2341.0075499999998</v>
      </c>
      <c r="P706">
        <f t="shared" si="44"/>
        <v>-7.2435252859942585</v>
      </c>
      <c r="Q706" s="9">
        <f t="shared" si="45"/>
        <v>0.97019519307142854</v>
      </c>
      <c r="R706" t="b">
        <f t="shared" si="46"/>
        <v>0</v>
      </c>
      <c r="S706" t="b">
        <f t="shared" si="47"/>
        <v>0</v>
      </c>
    </row>
    <row r="707" spans="2:19" x14ac:dyDescent="0.2">
      <c r="B707">
        <v>97.777777777777771</v>
      </c>
      <c r="C707">
        <v>40</v>
      </c>
      <c r="D707">
        <v>20</v>
      </c>
      <c r="E707">
        <v>0.8</v>
      </c>
      <c r="F707">
        <v>0.75</v>
      </c>
      <c r="G707">
        <v>35</v>
      </c>
      <c r="H707">
        <v>5</v>
      </c>
      <c r="I707">
        <v>0.781770733</v>
      </c>
      <c r="J707">
        <v>420.22433999999998</v>
      </c>
      <c r="K707">
        <v>87.388178499999995</v>
      </c>
      <c r="L707">
        <v>97.832040599999999</v>
      </c>
      <c r="M707">
        <v>28306.787700000001</v>
      </c>
      <c r="N707">
        <v>50.171106299999998</v>
      </c>
      <c r="O707">
        <v>11037.0816</v>
      </c>
      <c r="P707">
        <f t="shared" si="44"/>
        <v>4.8087092237538744</v>
      </c>
      <c r="Q707" s="9">
        <f t="shared" si="45"/>
        <v>-5.5496068181823757E-4</v>
      </c>
      <c r="R707" t="b">
        <f t="shared" si="46"/>
        <v>1</v>
      </c>
      <c r="S707" t="b">
        <f t="shared" si="47"/>
        <v>0</v>
      </c>
    </row>
    <row r="708" spans="2:19" x14ac:dyDescent="0.2">
      <c r="B708">
        <v>97.777777777777771</v>
      </c>
      <c r="C708">
        <v>40</v>
      </c>
      <c r="D708">
        <v>20</v>
      </c>
      <c r="E708">
        <v>0.8</v>
      </c>
      <c r="F708">
        <v>0.75</v>
      </c>
      <c r="G708">
        <v>35</v>
      </c>
      <c r="H708">
        <v>6</v>
      </c>
      <c r="I708">
        <v>0.708686661</v>
      </c>
      <c r="J708">
        <v>469.59232800000001</v>
      </c>
      <c r="K708">
        <v>119.242858</v>
      </c>
      <c r="L708">
        <v>96.046242300000003</v>
      </c>
      <c r="M708">
        <v>29999.987799999999</v>
      </c>
      <c r="N708">
        <v>45.161202899999999</v>
      </c>
      <c r="O708">
        <v>10177.178</v>
      </c>
      <c r="P708">
        <f t="shared" si="44"/>
        <v>3.9381170149410543</v>
      </c>
      <c r="Q708" s="9">
        <f t="shared" si="45"/>
        <v>1.7708885568181724E-2</v>
      </c>
      <c r="R708" t="b">
        <f t="shared" si="46"/>
        <v>1</v>
      </c>
      <c r="S708" t="b">
        <f t="shared" si="47"/>
        <v>0</v>
      </c>
    </row>
    <row r="709" spans="2:19" x14ac:dyDescent="0.2">
      <c r="B709">
        <v>97.777777777777771</v>
      </c>
      <c r="C709">
        <v>40</v>
      </c>
      <c r="D709">
        <v>20</v>
      </c>
      <c r="E709">
        <v>0.8</v>
      </c>
      <c r="F709">
        <v>0.75</v>
      </c>
      <c r="G709">
        <v>35</v>
      </c>
      <c r="H709">
        <v>7</v>
      </c>
      <c r="I709">
        <v>0.67783418600000001</v>
      </c>
      <c r="J709">
        <v>495.85175800000002</v>
      </c>
      <c r="K709">
        <v>144.64983699999999</v>
      </c>
      <c r="L709">
        <v>92.432873799999996</v>
      </c>
      <c r="M709">
        <v>29999.987799999999</v>
      </c>
      <c r="N709">
        <v>40.761598800000002</v>
      </c>
      <c r="O709">
        <v>9329.5087500000009</v>
      </c>
      <c r="P709">
        <f t="shared" si="44"/>
        <v>3.42794550124519</v>
      </c>
      <c r="Q709" s="9">
        <f t="shared" si="45"/>
        <v>5.4663790681818161E-2</v>
      </c>
      <c r="R709" t="b">
        <f t="shared" si="46"/>
        <v>0</v>
      </c>
      <c r="S709" t="b">
        <f t="shared" si="47"/>
        <v>0</v>
      </c>
    </row>
    <row r="710" spans="2:19" x14ac:dyDescent="0.2">
      <c r="B710">
        <v>97.777777777777771</v>
      </c>
      <c r="C710">
        <v>40</v>
      </c>
      <c r="D710">
        <v>20</v>
      </c>
      <c r="E710">
        <v>0.8</v>
      </c>
      <c r="F710">
        <v>0.75</v>
      </c>
      <c r="G710">
        <v>35</v>
      </c>
      <c r="H710">
        <v>8</v>
      </c>
      <c r="I710">
        <v>0.64921113100000005</v>
      </c>
      <c r="J710">
        <v>523.18615499999999</v>
      </c>
      <c r="K710">
        <v>173.679025</v>
      </c>
      <c r="L710">
        <v>89.792993999999993</v>
      </c>
      <c r="M710">
        <v>29999.987799999999</v>
      </c>
      <c r="N710">
        <v>36.6194323</v>
      </c>
      <c r="O710">
        <v>8488.6774600000008</v>
      </c>
      <c r="P710">
        <f t="shared" si="44"/>
        <v>3.012373860343815</v>
      </c>
      <c r="Q710" s="9">
        <f t="shared" si="45"/>
        <v>8.166256136363638E-2</v>
      </c>
      <c r="R710" t="b">
        <f t="shared" si="46"/>
        <v>0</v>
      </c>
      <c r="S710" t="b">
        <f t="shared" si="47"/>
        <v>0</v>
      </c>
    </row>
    <row r="711" spans="2:19" x14ac:dyDescent="0.2">
      <c r="B711">
        <v>97.777777777777771</v>
      </c>
      <c r="C711">
        <v>40</v>
      </c>
      <c r="D711">
        <v>20</v>
      </c>
      <c r="E711">
        <v>0.8</v>
      </c>
      <c r="F711">
        <v>0.75</v>
      </c>
      <c r="G711">
        <v>35</v>
      </c>
      <c r="H711">
        <v>9</v>
      </c>
      <c r="I711">
        <v>0.65249558299999999</v>
      </c>
      <c r="J711">
        <v>525.57835399999999</v>
      </c>
      <c r="K711">
        <v>202.08657500000001</v>
      </c>
      <c r="L711">
        <v>86.397021199999998</v>
      </c>
      <c r="M711">
        <v>29999.987799999999</v>
      </c>
      <c r="N711">
        <v>32.381841299999998</v>
      </c>
      <c r="O711">
        <v>7649.2874899999997</v>
      </c>
      <c r="P711">
        <f t="shared" si="44"/>
        <v>2.6007583828861467</v>
      </c>
      <c r="Q711" s="9">
        <f t="shared" si="45"/>
        <v>0.11639410136363633</v>
      </c>
      <c r="R711" t="b">
        <f t="shared" si="46"/>
        <v>0</v>
      </c>
      <c r="S711" t="b">
        <f t="shared" si="47"/>
        <v>0</v>
      </c>
    </row>
    <row r="712" spans="2:19" x14ac:dyDescent="0.2">
      <c r="B712">
        <v>97.777777777777771</v>
      </c>
      <c r="C712">
        <v>40</v>
      </c>
      <c r="D712">
        <v>20</v>
      </c>
      <c r="E712">
        <v>0.8</v>
      </c>
      <c r="F712">
        <v>0.75</v>
      </c>
      <c r="G712">
        <v>35</v>
      </c>
      <c r="H712">
        <v>10</v>
      </c>
      <c r="I712">
        <v>0.33454579499999998</v>
      </c>
      <c r="J712">
        <v>1053.0281199999999</v>
      </c>
      <c r="K712">
        <v>277.12215500000002</v>
      </c>
      <c r="L712">
        <v>97.749375499999999</v>
      </c>
      <c r="M712">
        <v>18994.1198</v>
      </c>
      <c r="N712">
        <v>27.695964</v>
      </c>
      <c r="O712">
        <v>6805.9422800000002</v>
      </c>
      <c r="P712">
        <f t="shared" si="44"/>
        <v>3.7998698444012891</v>
      </c>
      <c r="Q712" s="9">
        <f t="shared" si="45"/>
        <v>2.9047784090903341E-4</v>
      </c>
      <c r="R712" t="b">
        <f t="shared" si="46"/>
        <v>1</v>
      </c>
      <c r="S712" t="b">
        <f t="shared" si="47"/>
        <v>0</v>
      </c>
    </row>
    <row r="713" spans="2:19" x14ac:dyDescent="0.2">
      <c r="B713">
        <v>97.777777777777771</v>
      </c>
      <c r="C713">
        <v>40</v>
      </c>
      <c r="D713">
        <v>20</v>
      </c>
      <c r="E713">
        <v>0.8</v>
      </c>
      <c r="F713">
        <v>0.75</v>
      </c>
      <c r="G713">
        <v>35</v>
      </c>
      <c r="H713">
        <v>11</v>
      </c>
      <c r="I713">
        <v>0.28189401800000002</v>
      </c>
      <c r="J713">
        <v>1282.0003899999999</v>
      </c>
      <c r="K713">
        <v>361.141865</v>
      </c>
      <c r="L713">
        <v>97.866743499999998</v>
      </c>
      <c r="M713">
        <v>15956.297699999999</v>
      </c>
      <c r="N713">
        <v>22.208938400000001</v>
      </c>
      <c r="O713">
        <v>5953.2452499999999</v>
      </c>
      <c r="P713">
        <f t="shared" si="44"/>
        <v>3.549852604322127</v>
      </c>
      <c r="Q713" s="9">
        <f t="shared" si="45"/>
        <v>-9.0987670454550213E-4</v>
      </c>
      <c r="R713" t="b">
        <f t="shared" si="46"/>
        <v>1</v>
      </c>
      <c r="S713" t="b">
        <f t="shared" si="47"/>
        <v>0</v>
      </c>
    </row>
    <row r="714" spans="2:19" x14ac:dyDescent="0.2">
      <c r="B714">
        <v>97.777777777777771</v>
      </c>
      <c r="C714">
        <v>40</v>
      </c>
      <c r="D714">
        <v>20</v>
      </c>
      <c r="E714">
        <v>0.8</v>
      </c>
      <c r="F714">
        <v>0.75</v>
      </c>
      <c r="G714">
        <v>35</v>
      </c>
      <c r="H714">
        <v>12</v>
      </c>
      <c r="I714">
        <v>0.256287553</v>
      </c>
      <c r="J714">
        <v>1455.21702</v>
      </c>
      <c r="K714">
        <v>474.75096300000001</v>
      </c>
      <c r="L714">
        <v>97.755288100000001</v>
      </c>
      <c r="M714">
        <v>14038.983700000001</v>
      </c>
      <c r="N714">
        <v>15.5679026</v>
      </c>
      <c r="O714">
        <v>5085.7998399999997</v>
      </c>
      <c r="P714">
        <f t="shared" si="44"/>
        <v>3.0652218392656532</v>
      </c>
      <c r="Q714" s="9">
        <f t="shared" si="45"/>
        <v>2.3000806818173979E-4</v>
      </c>
      <c r="R714" t="b">
        <f t="shared" si="46"/>
        <v>1</v>
      </c>
      <c r="S714" t="b">
        <f t="shared" si="47"/>
        <v>0</v>
      </c>
    </row>
    <row r="715" spans="2:19" x14ac:dyDescent="0.2">
      <c r="B715">
        <v>97.777777777777771</v>
      </c>
      <c r="C715">
        <v>40</v>
      </c>
      <c r="D715">
        <v>20</v>
      </c>
      <c r="E715">
        <v>0.8</v>
      </c>
      <c r="F715">
        <v>0.75</v>
      </c>
      <c r="G715">
        <v>35</v>
      </c>
      <c r="H715">
        <v>13</v>
      </c>
      <c r="I715">
        <v>0.25370252399999998</v>
      </c>
      <c r="J715">
        <v>1525.8177700000001</v>
      </c>
      <c r="K715">
        <v>621.10681399999999</v>
      </c>
      <c r="L715">
        <v>97.743006899999997</v>
      </c>
      <c r="M715">
        <v>12495.172399999999</v>
      </c>
      <c r="N715">
        <v>7.4199946399999996</v>
      </c>
      <c r="O715">
        <v>4198.2094699999998</v>
      </c>
      <c r="P715">
        <f t="shared" si="44"/>
        <v>2.4566109010679766</v>
      </c>
      <c r="Q715" s="9">
        <f t="shared" si="45"/>
        <v>3.5561124999996131E-4</v>
      </c>
      <c r="R715" t="b">
        <f t="shared" si="46"/>
        <v>1</v>
      </c>
      <c r="S715" t="b">
        <f t="shared" si="47"/>
        <v>0</v>
      </c>
    </row>
    <row r="716" spans="2:19" x14ac:dyDescent="0.2">
      <c r="B716">
        <v>97.777777777777771</v>
      </c>
      <c r="C716">
        <v>40</v>
      </c>
      <c r="D716">
        <v>20</v>
      </c>
      <c r="E716">
        <v>0.8</v>
      </c>
      <c r="F716">
        <v>0.75</v>
      </c>
      <c r="G716">
        <v>35</v>
      </c>
      <c r="H716">
        <v>14</v>
      </c>
      <c r="I716">
        <v>-0.32205676900000002</v>
      </c>
      <c r="J716">
        <v>-1084.4169300000001</v>
      </c>
      <c r="K716">
        <v>198.68461199999999</v>
      </c>
      <c r="L716">
        <v>18.060229</v>
      </c>
      <c r="M716">
        <v>29999.987799999999</v>
      </c>
      <c r="N716">
        <v>-2.5876473500000001</v>
      </c>
      <c r="O716">
        <v>3285.0775600000002</v>
      </c>
      <c r="P716">
        <f t="shared" si="44"/>
        <v>-5.4579814666271194</v>
      </c>
      <c r="Q716" s="9">
        <f t="shared" si="45"/>
        <v>0.81529311250000003</v>
      </c>
      <c r="R716" t="b">
        <f t="shared" si="46"/>
        <v>0</v>
      </c>
      <c r="S716" t="b">
        <f t="shared" si="47"/>
        <v>0</v>
      </c>
    </row>
    <row r="717" spans="2:19" x14ac:dyDescent="0.2">
      <c r="B717">
        <v>97.777777777777771</v>
      </c>
      <c r="C717">
        <v>40</v>
      </c>
      <c r="D717">
        <v>20</v>
      </c>
      <c r="E717">
        <v>0.8</v>
      </c>
      <c r="F717">
        <v>0.75</v>
      </c>
      <c r="G717">
        <v>35</v>
      </c>
      <c r="H717">
        <v>15</v>
      </c>
      <c r="I717">
        <v>-0.22133143499999999</v>
      </c>
      <c r="J717">
        <v>-1592.8201300000001</v>
      </c>
      <c r="K717">
        <v>201.48507699999999</v>
      </c>
      <c r="L717">
        <v>2.7817819799999999</v>
      </c>
      <c r="M717">
        <v>29999.987799999999</v>
      </c>
      <c r="N717">
        <v>-14.807885300000001</v>
      </c>
      <c r="O717">
        <v>2341.0075499999998</v>
      </c>
      <c r="P717">
        <f t="shared" si="44"/>
        <v>-7.9054000113368206</v>
      </c>
      <c r="Q717" s="9">
        <f t="shared" si="45"/>
        <v>0.97154995702272717</v>
      </c>
      <c r="R717" t="b">
        <f t="shared" si="46"/>
        <v>0</v>
      </c>
      <c r="S717" t="b">
        <f t="shared" si="47"/>
        <v>0</v>
      </c>
    </row>
    <row r="718" spans="2:19" x14ac:dyDescent="0.2">
      <c r="B718">
        <v>102.2222222222222</v>
      </c>
      <c r="C718">
        <v>40</v>
      </c>
      <c r="D718">
        <v>20</v>
      </c>
      <c r="E718">
        <v>0.8</v>
      </c>
      <c r="F718">
        <v>0.75</v>
      </c>
      <c r="G718">
        <v>35</v>
      </c>
      <c r="H718">
        <v>5</v>
      </c>
      <c r="I718">
        <v>0.82805147499999998</v>
      </c>
      <c r="J718">
        <v>398.14595700000001</v>
      </c>
      <c r="K718">
        <v>97.161477300000001</v>
      </c>
      <c r="L718">
        <v>101.080928</v>
      </c>
      <c r="M718">
        <v>29999.987799999999</v>
      </c>
      <c r="N718">
        <v>50.171106299999998</v>
      </c>
      <c r="O718">
        <v>11037.0816</v>
      </c>
      <c r="P718">
        <f t="shared" si="44"/>
        <v>4.0977758682143879</v>
      </c>
      <c r="Q718" s="9">
        <f t="shared" si="45"/>
        <v>1.116483478260848E-2</v>
      </c>
      <c r="R718" t="b">
        <f t="shared" si="46"/>
        <v>1</v>
      </c>
      <c r="S718" t="b">
        <f t="shared" si="47"/>
        <v>0</v>
      </c>
    </row>
    <row r="719" spans="2:19" x14ac:dyDescent="0.2">
      <c r="B719">
        <v>102.2222222222222</v>
      </c>
      <c r="C719">
        <v>40</v>
      </c>
      <c r="D719">
        <v>20</v>
      </c>
      <c r="E719">
        <v>0.8</v>
      </c>
      <c r="F719">
        <v>0.75</v>
      </c>
      <c r="G719">
        <v>35</v>
      </c>
      <c r="H719">
        <v>6</v>
      </c>
      <c r="I719">
        <v>0.80013089000000004</v>
      </c>
      <c r="J719">
        <v>415.91833700000001</v>
      </c>
      <c r="K719">
        <v>119.242858</v>
      </c>
      <c r="L719">
        <v>96.046242300000003</v>
      </c>
      <c r="M719">
        <v>29999.987799999999</v>
      </c>
      <c r="N719">
        <v>45.161202899999999</v>
      </c>
      <c r="O719">
        <v>10177.178</v>
      </c>
      <c r="P719">
        <f t="shared" si="44"/>
        <v>3.4879936960249647</v>
      </c>
      <c r="Q719" s="9">
        <f t="shared" si="45"/>
        <v>6.0417194891304114E-2</v>
      </c>
      <c r="R719" t="b">
        <f t="shared" si="46"/>
        <v>0</v>
      </c>
      <c r="S719" t="b">
        <f t="shared" si="47"/>
        <v>0</v>
      </c>
    </row>
    <row r="720" spans="2:19" x14ac:dyDescent="0.2">
      <c r="B720">
        <v>102.2222222222222</v>
      </c>
      <c r="C720">
        <v>40</v>
      </c>
      <c r="D720">
        <v>20</v>
      </c>
      <c r="E720">
        <v>0.8</v>
      </c>
      <c r="F720">
        <v>0.75</v>
      </c>
      <c r="G720">
        <v>35</v>
      </c>
      <c r="H720">
        <v>7</v>
      </c>
      <c r="I720">
        <v>0.77577401000000001</v>
      </c>
      <c r="J720">
        <v>433.232102</v>
      </c>
      <c r="K720">
        <v>144.64983699999999</v>
      </c>
      <c r="L720">
        <v>92.432873799999996</v>
      </c>
      <c r="M720">
        <v>29999.987799999999</v>
      </c>
      <c r="N720">
        <v>40.761598800000002</v>
      </c>
      <c r="O720">
        <v>9329.5087500000009</v>
      </c>
      <c r="P720">
        <f t="shared" si="44"/>
        <v>2.9950403746393439</v>
      </c>
      <c r="Q720" s="9">
        <f t="shared" si="45"/>
        <v>9.5765364999999839E-2</v>
      </c>
      <c r="R720" t="b">
        <f t="shared" si="46"/>
        <v>0</v>
      </c>
      <c r="S720" t="b">
        <f t="shared" si="47"/>
        <v>0</v>
      </c>
    </row>
    <row r="721" spans="2:19" x14ac:dyDescent="0.2">
      <c r="B721">
        <v>102.2222222222222</v>
      </c>
      <c r="C721">
        <v>40</v>
      </c>
      <c r="D721">
        <v>20</v>
      </c>
      <c r="E721">
        <v>0.8</v>
      </c>
      <c r="F721">
        <v>0.75</v>
      </c>
      <c r="G721">
        <v>35</v>
      </c>
      <c r="H721">
        <v>8</v>
      </c>
      <c r="I721">
        <v>0.75203060399999999</v>
      </c>
      <c r="J721">
        <v>451.620834</v>
      </c>
      <c r="K721">
        <v>173.679025</v>
      </c>
      <c r="L721">
        <v>89.792993999999993</v>
      </c>
      <c r="M721">
        <v>29999.987799999999</v>
      </c>
      <c r="N721">
        <v>36.6194323</v>
      </c>
      <c r="O721">
        <v>8488.6774600000008</v>
      </c>
      <c r="P721">
        <f t="shared" si="44"/>
        <v>2.6003188007302551</v>
      </c>
      <c r="Q721" s="9">
        <f t="shared" si="45"/>
        <v>0.1215902760869564</v>
      </c>
      <c r="R721" t="b">
        <f t="shared" si="46"/>
        <v>0</v>
      </c>
      <c r="S721" t="b">
        <f t="shared" si="47"/>
        <v>0</v>
      </c>
    </row>
    <row r="722" spans="2:19" x14ac:dyDescent="0.2">
      <c r="B722">
        <v>102.2222222222222</v>
      </c>
      <c r="C722">
        <v>40</v>
      </c>
      <c r="D722">
        <v>20</v>
      </c>
      <c r="E722">
        <v>0.8</v>
      </c>
      <c r="F722">
        <v>0.75</v>
      </c>
      <c r="G722">
        <v>35</v>
      </c>
      <c r="H722">
        <v>9</v>
      </c>
      <c r="I722">
        <v>0.77043460200000002</v>
      </c>
      <c r="J722">
        <v>445.06736799999999</v>
      </c>
      <c r="K722">
        <v>202.08657500000001</v>
      </c>
      <c r="L722">
        <v>86.397021199999998</v>
      </c>
      <c r="M722">
        <v>29999.987799999999</v>
      </c>
      <c r="N722">
        <v>32.381841299999998</v>
      </c>
      <c r="O722">
        <v>7649.2874899999997</v>
      </c>
      <c r="P722">
        <f t="shared" si="44"/>
        <v>2.2023598945155065</v>
      </c>
      <c r="Q722" s="9">
        <f t="shared" si="45"/>
        <v>0.15481174913043463</v>
      </c>
      <c r="R722" t="b">
        <f t="shared" si="46"/>
        <v>0</v>
      </c>
      <c r="S722" t="b">
        <f t="shared" si="47"/>
        <v>0</v>
      </c>
    </row>
    <row r="723" spans="2:19" x14ac:dyDescent="0.2">
      <c r="B723">
        <v>102.2222222222222</v>
      </c>
      <c r="C723">
        <v>40</v>
      </c>
      <c r="D723">
        <v>20</v>
      </c>
      <c r="E723">
        <v>0.8</v>
      </c>
      <c r="F723">
        <v>0.75</v>
      </c>
      <c r="G723">
        <v>35</v>
      </c>
      <c r="H723">
        <v>10</v>
      </c>
      <c r="I723">
        <v>0.35220620800000002</v>
      </c>
      <c r="J723">
        <v>1006.79687</v>
      </c>
      <c r="K723">
        <v>299.690876</v>
      </c>
      <c r="L723">
        <v>102.26718700000001</v>
      </c>
      <c r="M723">
        <v>20239.1289</v>
      </c>
      <c r="N723">
        <v>27.695964</v>
      </c>
      <c r="O723">
        <v>6805.9422800000002</v>
      </c>
      <c r="P723">
        <f t="shared" si="44"/>
        <v>3.3594511899654895</v>
      </c>
      <c r="Q723" s="9">
        <f t="shared" si="45"/>
        <v>-4.3987282608724083E-4</v>
      </c>
      <c r="R723" t="b">
        <f t="shared" si="46"/>
        <v>1</v>
      </c>
      <c r="S723" t="b">
        <f t="shared" si="47"/>
        <v>0</v>
      </c>
    </row>
    <row r="724" spans="2:19" x14ac:dyDescent="0.2">
      <c r="B724">
        <v>102.2222222222222</v>
      </c>
      <c r="C724">
        <v>40</v>
      </c>
      <c r="D724">
        <v>20</v>
      </c>
      <c r="E724">
        <v>0.8</v>
      </c>
      <c r="F724">
        <v>0.75</v>
      </c>
      <c r="G724">
        <v>35</v>
      </c>
      <c r="H724">
        <v>11</v>
      </c>
      <c r="I724">
        <v>0.30042941499999998</v>
      </c>
      <c r="J724">
        <v>1209.94516</v>
      </c>
      <c r="K724">
        <v>382.76020799999998</v>
      </c>
      <c r="L724">
        <v>102.219014</v>
      </c>
      <c r="M724">
        <v>16852.7042</v>
      </c>
      <c r="N724">
        <v>22.208938400000001</v>
      </c>
      <c r="O724">
        <v>5953.2452499999999</v>
      </c>
      <c r="P724">
        <f t="shared" si="44"/>
        <v>3.1611048763982281</v>
      </c>
      <c r="Q724" s="9">
        <f t="shared" si="45"/>
        <v>3.1384782608465964E-5</v>
      </c>
      <c r="R724" t="b">
        <f t="shared" si="46"/>
        <v>1</v>
      </c>
      <c r="S724" t="b">
        <f t="shared" si="47"/>
        <v>0</v>
      </c>
    </row>
    <row r="725" spans="2:19" x14ac:dyDescent="0.2">
      <c r="B725">
        <v>102.2222222222222</v>
      </c>
      <c r="C725">
        <v>40</v>
      </c>
      <c r="D725">
        <v>20</v>
      </c>
      <c r="E725">
        <v>0.8</v>
      </c>
      <c r="F725">
        <v>0.75</v>
      </c>
      <c r="G725">
        <v>35</v>
      </c>
      <c r="H725">
        <v>12</v>
      </c>
      <c r="I725">
        <v>0.27503621</v>
      </c>
      <c r="J725">
        <v>1364.0686000000001</v>
      </c>
      <c r="K725">
        <v>498.47897699999999</v>
      </c>
      <c r="L725">
        <v>102.204094</v>
      </c>
      <c r="M725">
        <v>14785.989100000001</v>
      </c>
      <c r="N725">
        <v>15.5679026</v>
      </c>
      <c r="O725">
        <v>5085.7998399999997</v>
      </c>
      <c r="P725">
        <f t="shared" si="44"/>
        <v>2.7364616421927863</v>
      </c>
      <c r="Q725" s="9">
        <f t="shared" si="45"/>
        <v>1.7734130434763162E-4</v>
      </c>
      <c r="R725" t="b">
        <f t="shared" si="46"/>
        <v>1</v>
      </c>
      <c r="S725" t="b">
        <f t="shared" si="47"/>
        <v>0</v>
      </c>
    </row>
    <row r="726" spans="2:19" x14ac:dyDescent="0.2">
      <c r="B726">
        <v>102.2222222222222</v>
      </c>
      <c r="C726">
        <v>40</v>
      </c>
      <c r="D726">
        <v>20</v>
      </c>
      <c r="E726">
        <v>0.8</v>
      </c>
      <c r="F726">
        <v>0.75</v>
      </c>
      <c r="G726">
        <v>35</v>
      </c>
      <c r="H726">
        <v>13</v>
      </c>
      <c r="I726">
        <v>0.27318874500000001</v>
      </c>
      <c r="J726">
        <v>1425.94091</v>
      </c>
      <c r="K726">
        <v>648.33796199999995</v>
      </c>
      <c r="L726">
        <v>102.16437999999999</v>
      </c>
      <c r="M726">
        <v>13117.677</v>
      </c>
      <c r="N726">
        <v>7.4199946399999996</v>
      </c>
      <c r="O726">
        <v>4198.2094699999998</v>
      </c>
      <c r="P726">
        <f t="shared" si="44"/>
        <v>2.1993790176981802</v>
      </c>
      <c r="Q726" s="9">
        <f t="shared" si="45"/>
        <v>5.6584782608679713E-4</v>
      </c>
      <c r="R726" t="b">
        <f t="shared" si="46"/>
        <v>1</v>
      </c>
      <c r="S726" t="b">
        <f t="shared" si="47"/>
        <v>0</v>
      </c>
    </row>
    <row r="727" spans="2:19" x14ac:dyDescent="0.2">
      <c r="B727">
        <v>102.2222222222222</v>
      </c>
      <c r="C727">
        <v>40</v>
      </c>
      <c r="D727">
        <v>20</v>
      </c>
      <c r="E727">
        <v>0.8</v>
      </c>
      <c r="F727">
        <v>0.75</v>
      </c>
      <c r="G727">
        <v>35</v>
      </c>
      <c r="H727">
        <v>14</v>
      </c>
      <c r="I727">
        <v>-0.28972373800000001</v>
      </c>
      <c r="J727">
        <v>-1209.65624</v>
      </c>
      <c r="K727">
        <v>198.68461199999999</v>
      </c>
      <c r="L727">
        <v>18.060229</v>
      </c>
      <c r="M727">
        <v>29999.987799999999</v>
      </c>
      <c r="N727">
        <v>-2.5876473500000001</v>
      </c>
      <c r="O727">
        <v>3285.0775600000002</v>
      </c>
      <c r="P727">
        <f t="shared" ref="P727:P772" si="48">IF(K727&gt;0, J727/K727, 100000000)</f>
        <v>-6.0883237399381489</v>
      </c>
      <c r="Q727" s="9">
        <f t="shared" ref="Q727:Q772" si="49">(B727-L727)/B727</f>
        <v>0.8233238467391305</v>
      </c>
      <c r="R727" t="b">
        <f t="shared" ref="R727:R772" si="50">ABS(Q727)&lt;0.02</f>
        <v>0</v>
      </c>
      <c r="S727" t="b">
        <f t="shared" ref="S727:S772" si="51">(P727="")</f>
        <v>0</v>
      </c>
    </row>
    <row r="728" spans="2:19" x14ac:dyDescent="0.2">
      <c r="B728">
        <v>102.2222222222222</v>
      </c>
      <c r="C728">
        <v>40</v>
      </c>
      <c r="D728">
        <v>20</v>
      </c>
      <c r="E728">
        <v>0.8</v>
      </c>
      <c r="F728">
        <v>0.75</v>
      </c>
      <c r="G728">
        <v>35</v>
      </c>
      <c r="H728">
        <v>15</v>
      </c>
      <c r="I728">
        <v>-0.20485358400000001</v>
      </c>
      <c r="J728">
        <v>-1727.0051000000001</v>
      </c>
      <c r="K728">
        <v>201.48507699999999</v>
      </c>
      <c r="L728">
        <v>2.7817819799999999</v>
      </c>
      <c r="M728">
        <v>29999.987799999999</v>
      </c>
      <c r="N728">
        <v>-14.807885300000001</v>
      </c>
      <c r="O728">
        <v>2341.0075499999998</v>
      </c>
      <c r="P728">
        <f t="shared" si="48"/>
        <v>-8.5713797057039631</v>
      </c>
      <c r="Q728" s="9">
        <f t="shared" si="49"/>
        <v>0.97278691541304341</v>
      </c>
      <c r="R728" t="b">
        <f t="shared" si="50"/>
        <v>0</v>
      </c>
      <c r="S728" t="b">
        <f t="shared" si="51"/>
        <v>0</v>
      </c>
    </row>
    <row r="729" spans="2:19" x14ac:dyDescent="0.2">
      <c r="B729">
        <v>106.6666666666667</v>
      </c>
      <c r="C729">
        <v>40</v>
      </c>
      <c r="D729">
        <v>20</v>
      </c>
      <c r="E729">
        <v>0.8</v>
      </c>
      <c r="F729">
        <v>0.75</v>
      </c>
      <c r="G729">
        <v>35</v>
      </c>
      <c r="H729">
        <v>5</v>
      </c>
      <c r="I729">
        <v>0.93352747000000003</v>
      </c>
      <c r="J729">
        <v>353.14975700000002</v>
      </c>
      <c r="K729">
        <v>97.161477300000001</v>
      </c>
      <c r="L729">
        <v>101.080928</v>
      </c>
      <c r="M729">
        <v>29999.987799999999</v>
      </c>
      <c r="N729">
        <v>50.171106299999998</v>
      </c>
      <c r="O729">
        <v>11037.0816</v>
      </c>
      <c r="P729">
        <f t="shared" si="48"/>
        <v>3.6346684592865901</v>
      </c>
      <c r="Q729" s="9">
        <f t="shared" si="49"/>
        <v>5.2366300000000296E-2</v>
      </c>
      <c r="R729" t="b">
        <f t="shared" si="50"/>
        <v>0</v>
      </c>
      <c r="S729" t="b">
        <f t="shared" si="51"/>
        <v>0</v>
      </c>
    </row>
    <row r="730" spans="2:19" x14ac:dyDescent="0.2">
      <c r="B730">
        <v>106.6666666666667</v>
      </c>
      <c r="C730">
        <v>40</v>
      </c>
      <c r="D730">
        <v>20</v>
      </c>
      <c r="E730">
        <v>0.8</v>
      </c>
      <c r="F730">
        <v>0.75</v>
      </c>
      <c r="G730">
        <v>35</v>
      </c>
      <c r="H730">
        <v>6</v>
      </c>
      <c r="I730">
        <v>0.91943629699999996</v>
      </c>
      <c r="J730">
        <v>361.92289699999998</v>
      </c>
      <c r="K730">
        <v>119.242858</v>
      </c>
      <c r="L730">
        <v>96.046242300000003</v>
      </c>
      <c r="M730">
        <v>29999.987799999999</v>
      </c>
      <c r="N730">
        <v>45.161202899999999</v>
      </c>
      <c r="O730">
        <v>10177.178</v>
      </c>
      <c r="P730">
        <f t="shared" si="48"/>
        <v>3.0351746265591855</v>
      </c>
      <c r="Q730" s="9">
        <f t="shared" si="49"/>
        <v>9.9566478437500258E-2</v>
      </c>
      <c r="R730" t="b">
        <f t="shared" si="50"/>
        <v>0</v>
      </c>
      <c r="S730" t="b">
        <f t="shared" si="51"/>
        <v>0</v>
      </c>
    </row>
    <row r="731" spans="2:19" x14ac:dyDescent="0.2">
      <c r="B731">
        <v>106.6666666666667</v>
      </c>
      <c r="C731">
        <v>40</v>
      </c>
      <c r="D731">
        <v>20</v>
      </c>
      <c r="E731">
        <v>0.8</v>
      </c>
      <c r="F731">
        <v>0.75</v>
      </c>
      <c r="G731">
        <v>35</v>
      </c>
      <c r="H731">
        <v>7</v>
      </c>
      <c r="I731">
        <v>0.90766486300000004</v>
      </c>
      <c r="J731">
        <v>370.23742199999998</v>
      </c>
      <c r="K731">
        <v>144.64983699999999</v>
      </c>
      <c r="L731">
        <v>92.432873799999996</v>
      </c>
      <c r="M731">
        <v>29999.987799999999</v>
      </c>
      <c r="N731">
        <v>40.761598800000002</v>
      </c>
      <c r="O731">
        <v>9329.5087500000009</v>
      </c>
      <c r="P731">
        <f t="shared" si="48"/>
        <v>2.559542614624585</v>
      </c>
      <c r="Q731" s="9">
        <f t="shared" si="49"/>
        <v>0.13344180812500031</v>
      </c>
      <c r="R731" t="b">
        <f t="shared" si="50"/>
        <v>0</v>
      </c>
      <c r="S731" t="b">
        <f t="shared" si="51"/>
        <v>0</v>
      </c>
    </row>
    <row r="732" spans="2:19" x14ac:dyDescent="0.2">
      <c r="B732">
        <v>106.6666666666667</v>
      </c>
      <c r="C732">
        <v>40</v>
      </c>
      <c r="D732">
        <v>20</v>
      </c>
      <c r="E732">
        <v>0.8</v>
      </c>
      <c r="F732">
        <v>0.75</v>
      </c>
      <c r="G732">
        <v>35</v>
      </c>
      <c r="H732">
        <v>8</v>
      </c>
      <c r="I732">
        <v>0.89450723600000004</v>
      </c>
      <c r="J732">
        <v>379.626913</v>
      </c>
      <c r="K732">
        <v>173.679025</v>
      </c>
      <c r="L732">
        <v>89.792993999999993</v>
      </c>
      <c r="M732">
        <v>29999.987799999999</v>
      </c>
      <c r="N732">
        <v>36.6194323</v>
      </c>
      <c r="O732">
        <v>8488.6774600000008</v>
      </c>
      <c r="P732">
        <f t="shared" si="48"/>
        <v>2.1857959704690879</v>
      </c>
      <c r="Q732" s="9">
        <f t="shared" si="49"/>
        <v>0.15819068125000033</v>
      </c>
      <c r="R732" t="b">
        <f t="shared" si="50"/>
        <v>0</v>
      </c>
      <c r="S732" t="b">
        <f t="shared" si="51"/>
        <v>0</v>
      </c>
    </row>
    <row r="733" spans="2:19" x14ac:dyDescent="0.2">
      <c r="B733">
        <v>106.6666666666667</v>
      </c>
      <c r="C733">
        <v>40</v>
      </c>
      <c r="D733">
        <v>20</v>
      </c>
      <c r="E733">
        <v>0.8</v>
      </c>
      <c r="F733">
        <v>0.75</v>
      </c>
      <c r="G733">
        <v>35</v>
      </c>
      <c r="H733">
        <v>9</v>
      </c>
      <c r="I733">
        <v>0.94161805799999998</v>
      </c>
      <c r="J733">
        <v>364.074207</v>
      </c>
      <c r="K733">
        <v>202.08657500000001</v>
      </c>
      <c r="L733">
        <v>86.397021199999998</v>
      </c>
      <c r="M733">
        <v>29999.987799999999</v>
      </c>
      <c r="N733">
        <v>32.381841299999998</v>
      </c>
      <c r="O733">
        <v>7649.2874899999997</v>
      </c>
      <c r="P733">
        <f t="shared" si="48"/>
        <v>1.801575423800418</v>
      </c>
      <c r="Q733" s="9">
        <f t="shared" si="49"/>
        <v>0.19002792625000028</v>
      </c>
      <c r="R733" t="b">
        <f t="shared" si="50"/>
        <v>0</v>
      </c>
      <c r="S733" t="b">
        <f t="shared" si="51"/>
        <v>0</v>
      </c>
    </row>
    <row r="734" spans="2:19" x14ac:dyDescent="0.2">
      <c r="B734">
        <v>106.6666666666667</v>
      </c>
      <c r="C734">
        <v>40</v>
      </c>
      <c r="D734">
        <v>20</v>
      </c>
      <c r="E734">
        <v>0.8</v>
      </c>
      <c r="F734">
        <v>0.75</v>
      </c>
      <c r="G734">
        <v>35</v>
      </c>
      <c r="H734">
        <v>10</v>
      </c>
      <c r="I734">
        <v>0.37018904400000002</v>
      </c>
      <c r="J734">
        <v>964.10942499999999</v>
      </c>
      <c r="K734">
        <v>322.40829000000002</v>
      </c>
      <c r="L734">
        <v>106.70201299999999</v>
      </c>
      <c r="M734">
        <v>21533.938300000002</v>
      </c>
      <c r="N734">
        <v>27.695964</v>
      </c>
      <c r="O734">
        <v>6805.9422800000002</v>
      </c>
      <c r="P734">
        <f t="shared" si="48"/>
        <v>2.9903369575267433</v>
      </c>
      <c r="Q734" s="9">
        <f t="shared" si="49"/>
        <v>-3.313718749996307E-4</v>
      </c>
      <c r="R734" t="b">
        <f t="shared" si="50"/>
        <v>1</v>
      </c>
      <c r="S734" t="b">
        <f t="shared" si="51"/>
        <v>0</v>
      </c>
    </row>
    <row r="735" spans="2:19" x14ac:dyDescent="0.2">
      <c r="B735">
        <v>106.6666666666667</v>
      </c>
      <c r="C735">
        <v>40</v>
      </c>
      <c r="D735">
        <v>20</v>
      </c>
      <c r="E735">
        <v>0.8</v>
      </c>
      <c r="F735">
        <v>0.75</v>
      </c>
      <c r="G735">
        <v>35</v>
      </c>
      <c r="H735">
        <v>11</v>
      </c>
      <c r="I735">
        <v>0.31770910899999999</v>
      </c>
      <c r="J735">
        <v>1151.61627</v>
      </c>
      <c r="K735">
        <v>407.05198799999999</v>
      </c>
      <c r="L735">
        <v>106.644599</v>
      </c>
      <c r="M735">
        <v>17798.911100000001</v>
      </c>
      <c r="N735">
        <v>22.208938400000001</v>
      </c>
      <c r="O735">
        <v>5953.2452499999999</v>
      </c>
      <c r="P735">
        <f t="shared" si="48"/>
        <v>2.8291626228343096</v>
      </c>
      <c r="Q735" s="9">
        <f t="shared" si="49"/>
        <v>2.0688437500031569E-4</v>
      </c>
      <c r="R735" t="b">
        <f t="shared" si="50"/>
        <v>1</v>
      </c>
      <c r="S735" t="b">
        <f t="shared" si="51"/>
        <v>0</v>
      </c>
    </row>
    <row r="736" spans="2:19" x14ac:dyDescent="0.2">
      <c r="B736">
        <v>106.6666666666667</v>
      </c>
      <c r="C736">
        <v>40</v>
      </c>
      <c r="D736">
        <v>20</v>
      </c>
      <c r="E736">
        <v>0.8</v>
      </c>
      <c r="F736">
        <v>0.75</v>
      </c>
      <c r="G736">
        <v>35</v>
      </c>
      <c r="H736">
        <v>12</v>
      </c>
      <c r="I736">
        <v>0.29387147000000002</v>
      </c>
      <c r="J736">
        <v>1283.99452</v>
      </c>
      <c r="K736">
        <v>521.85231899999997</v>
      </c>
      <c r="L736">
        <v>106.587132</v>
      </c>
      <c r="M736">
        <v>15557.8948</v>
      </c>
      <c r="N736">
        <v>15.5679026</v>
      </c>
      <c r="O736">
        <v>5085.7998399999997</v>
      </c>
      <c r="P736">
        <f t="shared" si="48"/>
        <v>2.4604557137169683</v>
      </c>
      <c r="Q736" s="9">
        <f t="shared" si="49"/>
        <v>7.4563750000033991E-4</v>
      </c>
      <c r="R736" t="b">
        <f t="shared" si="50"/>
        <v>1</v>
      </c>
      <c r="S736" t="b">
        <f t="shared" si="51"/>
        <v>0</v>
      </c>
    </row>
    <row r="737" spans="2:19" x14ac:dyDescent="0.2">
      <c r="B737">
        <v>106.6666666666667</v>
      </c>
      <c r="C737">
        <v>40</v>
      </c>
      <c r="D737">
        <v>20</v>
      </c>
      <c r="E737">
        <v>0.8</v>
      </c>
      <c r="F737">
        <v>0.75</v>
      </c>
      <c r="G737">
        <v>35</v>
      </c>
      <c r="H737">
        <v>13</v>
      </c>
      <c r="I737">
        <v>0.29163937499999998</v>
      </c>
      <c r="J737">
        <v>1344.00524</v>
      </c>
      <c r="K737">
        <v>675.35499600000003</v>
      </c>
      <c r="L737">
        <v>106.568479</v>
      </c>
      <c r="M737">
        <v>13765.081700000001</v>
      </c>
      <c r="N737">
        <v>7.4199946399999996</v>
      </c>
      <c r="O737">
        <v>4198.2094699999998</v>
      </c>
      <c r="P737">
        <f t="shared" si="48"/>
        <v>1.9900722552735803</v>
      </c>
      <c r="Q737" s="9">
        <f t="shared" si="49"/>
        <v>9.2050937500034427E-4</v>
      </c>
      <c r="R737" t="b">
        <f t="shared" si="50"/>
        <v>1</v>
      </c>
      <c r="S737" t="b">
        <f t="shared" si="51"/>
        <v>0</v>
      </c>
    </row>
    <row r="738" spans="2:19" x14ac:dyDescent="0.2">
      <c r="B738">
        <v>106.6666666666667</v>
      </c>
      <c r="C738">
        <v>40</v>
      </c>
      <c r="D738">
        <v>20</v>
      </c>
      <c r="E738">
        <v>0.8</v>
      </c>
      <c r="F738">
        <v>0.75</v>
      </c>
      <c r="G738">
        <v>35</v>
      </c>
      <c r="H738">
        <v>14</v>
      </c>
      <c r="I738">
        <v>-0.26329144199999999</v>
      </c>
      <c r="J738">
        <v>-1335.6456000000001</v>
      </c>
      <c r="K738">
        <v>198.68461199999999</v>
      </c>
      <c r="L738">
        <v>18.060229</v>
      </c>
      <c r="M738">
        <v>29999.987799999999</v>
      </c>
      <c r="N738">
        <v>-2.5876473500000001</v>
      </c>
      <c r="O738">
        <v>3285.0775600000002</v>
      </c>
      <c r="P738">
        <f t="shared" si="48"/>
        <v>-6.722441091713736</v>
      </c>
      <c r="Q738" s="9">
        <f t="shared" si="49"/>
        <v>0.83068535312500003</v>
      </c>
      <c r="R738" t="b">
        <f t="shared" si="50"/>
        <v>0</v>
      </c>
      <c r="S738" t="b">
        <f t="shared" si="51"/>
        <v>0</v>
      </c>
    </row>
    <row r="739" spans="2:19" x14ac:dyDescent="0.2">
      <c r="B739">
        <v>106.6666666666667</v>
      </c>
      <c r="C739">
        <v>40</v>
      </c>
      <c r="D739">
        <v>20</v>
      </c>
      <c r="E739">
        <v>0.8</v>
      </c>
      <c r="F739">
        <v>0.75</v>
      </c>
      <c r="G739">
        <v>35</v>
      </c>
      <c r="H739">
        <v>15</v>
      </c>
      <c r="I739">
        <v>-0.19065807700000001</v>
      </c>
      <c r="J739">
        <v>-1861.9937</v>
      </c>
      <c r="K739">
        <v>201.48507699999999</v>
      </c>
      <c r="L739">
        <v>2.7817819799999999</v>
      </c>
      <c r="M739">
        <v>29999.987799999999</v>
      </c>
      <c r="N739">
        <v>-14.807885300000001</v>
      </c>
      <c r="O739">
        <v>2341.0075499999998</v>
      </c>
      <c r="P739">
        <f t="shared" si="48"/>
        <v>-9.24134793367352</v>
      </c>
      <c r="Q739" s="9">
        <f t="shared" si="49"/>
        <v>0.97392079393749997</v>
      </c>
      <c r="R739" t="b">
        <f t="shared" si="50"/>
        <v>0</v>
      </c>
      <c r="S739" t="b">
        <f t="shared" si="51"/>
        <v>0</v>
      </c>
    </row>
    <row r="740" spans="2:19" x14ac:dyDescent="0.2">
      <c r="B740">
        <v>111.1111111111111</v>
      </c>
      <c r="C740">
        <v>40</v>
      </c>
      <c r="D740">
        <v>20</v>
      </c>
      <c r="E740">
        <v>0.8</v>
      </c>
      <c r="F740">
        <v>0.75</v>
      </c>
      <c r="G740">
        <v>35</v>
      </c>
      <c r="H740">
        <v>5</v>
      </c>
      <c r="I740">
        <v>1.0706293099999999</v>
      </c>
      <c r="J740">
        <v>307.90180400000003</v>
      </c>
      <c r="K740">
        <v>97.161477300000001</v>
      </c>
      <c r="L740">
        <v>101.080928</v>
      </c>
      <c r="M740">
        <v>29999.987799999999</v>
      </c>
      <c r="N740">
        <v>50.171106299999998</v>
      </c>
      <c r="O740">
        <v>11037.0816</v>
      </c>
      <c r="P740">
        <f t="shared" si="48"/>
        <v>3.168969972011737</v>
      </c>
      <c r="Q740" s="9">
        <f t="shared" si="49"/>
        <v>9.0271647999999913E-2</v>
      </c>
      <c r="R740" t="b">
        <f t="shared" si="50"/>
        <v>0</v>
      </c>
      <c r="S740" t="b">
        <f t="shared" si="51"/>
        <v>0</v>
      </c>
    </row>
    <row r="741" spans="2:19" x14ac:dyDescent="0.2">
      <c r="B741">
        <v>111.1111111111111</v>
      </c>
      <c r="C741">
        <v>40</v>
      </c>
      <c r="D741">
        <v>20</v>
      </c>
      <c r="E741">
        <v>0.8</v>
      </c>
      <c r="F741">
        <v>0.75</v>
      </c>
      <c r="G741">
        <v>35</v>
      </c>
      <c r="H741">
        <v>6</v>
      </c>
      <c r="I741">
        <v>1.0815763</v>
      </c>
      <c r="J741">
        <v>307.62535300000002</v>
      </c>
      <c r="K741">
        <v>119.242858</v>
      </c>
      <c r="L741">
        <v>96.046242300000003</v>
      </c>
      <c r="M741">
        <v>29999.987799999999</v>
      </c>
      <c r="N741">
        <v>45.161202899999999</v>
      </c>
      <c r="O741">
        <v>10177.178</v>
      </c>
      <c r="P741">
        <f t="shared" si="48"/>
        <v>2.5798220384821708</v>
      </c>
      <c r="Q741" s="9">
        <f t="shared" si="49"/>
        <v>0.13558381929999988</v>
      </c>
      <c r="R741" t="b">
        <f t="shared" si="50"/>
        <v>0</v>
      </c>
      <c r="S741" t="b">
        <f t="shared" si="51"/>
        <v>0</v>
      </c>
    </row>
    <row r="742" spans="2:19" x14ac:dyDescent="0.2">
      <c r="B742">
        <v>111.1111111111111</v>
      </c>
      <c r="C742">
        <v>40</v>
      </c>
      <c r="D742">
        <v>20</v>
      </c>
      <c r="E742">
        <v>0.8</v>
      </c>
      <c r="F742">
        <v>0.75</v>
      </c>
      <c r="G742">
        <v>35</v>
      </c>
      <c r="H742">
        <v>7</v>
      </c>
      <c r="I742">
        <v>1.0948110200000001</v>
      </c>
      <c r="J742">
        <v>306.890287</v>
      </c>
      <c r="K742">
        <v>144.64983699999999</v>
      </c>
      <c r="L742">
        <v>92.432873799999996</v>
      </c>
      <c r="M742">
        <v>29999.987799999999</v>
      </c>
      <c r="N742">
        <v>40.761598800000002</v>
      </c>
      <c r="O742">
        <v>9329.5087500000009</v>
      </c>
      <c r="P742">
        <f t="shared" si="48"/>
        <v>2.1216082462643908</v>
      </c>
      <c r="Q742" s="9">
        <f t="shared" si="49"/>
        <v>0.16810413579999994</v>
      </c>
      <c r="R742" t="b">
        <f t="shared" si="50"/>
        <v>0</v>
      </c>
      <c r="S742" t="b">
        <f t="shared" si="51"/>
        <v>0</v>
      </c>
    </row>
    <row r="743" spans="2:19" x14ac:dyDescent="0.2">
      <c r="B743">
        <v>111.1111111111111</v>
      </c>
      <c r="C743">
        <v>40</v>
      </c>
      <c r="D743">
        <v>20</v>
      </c>
      <c r="E743">
        <v>0.8</v>
      </c>
      <c r="F743">
        <v>0.75</v>
      </c>
      <c r="G743">
        <v>35</v>
      </c>
      <c r="H743">
        <v>8</v>
      </c>
      <c r="I743">
        <v>1.1050146000000001</v>
      </c>
      <c r="J743">
        <v>307.230188</v>
      </c>
      <c r="K743">
        <v>173.679025</v>
      </c>
      <c r="L743">
        <v>89.792993999999993</v>
      </c>
      <c r="M743">
        <v>29999.987799999999</v>
      </c>
      <c r="N743">
        <v>36.6194323</v>
      </c>
      <c r="O743">
        <v>8488.6774600000008</v>
      </c>
      <c r="P743">
        <f t="shared" si="48"/>
        <v>1.7689538964189833</v>
      </c>
      <c r="Q743" s="9">
        <f t="shared" si="49"/>
        <v>0.19186305399999998</v>
      </c>
      <c r="R743" t="b">
        <f t="shared" si="50"/>
        <v>0</v>
      </c>
      <c r="S743" t="b">
        <f t="shared" si="51"/>
        <v>0</v>
      </c>
    </row>
    <row r="744" spans="2:19" x14ac:dyDescent="0.2">
      <c r="B744">
        <v>111.1111111111111</v>
      </c>
      <c r="C744">
        <v>40</v>
      </c>
      <c r="D744">
        <v>20</v>
      </c>
      <c r="E744">
        <v>0.8</v>
      </c>
      <c r="F744">
        <v>0.75</v>
      </c>
      <c r="G744">
        <v>35</v>
      </c>
      <c r="H744">
        <v>9</v>
      </c>
      <c r="I744">
        <v>1.2125573999999999</v>
      </c>
      <c r="J744">
        <v>282.62789099999998</v>
      </c>
      <c r="K744">
        <v>202.08657500000001</v>
      </c>
      <c r="L744">
        <v>86.397021199999998</v>
      </c>
      <c r="M744">
        <v>29999.987799999999</v>
      </c>
      <c r="N744">
        <v>32.381841299999998</v>
      </c>
      <c r="O744">
        <v>7649.2874899999997</v>
      </c>
      <c r="P744">
        <f t="shared" si="48"/>
        <v>1.398548572561042</v>
      </c>
      <c r="Q744" s="9">
        <f t="shared" si="49"/>
        <v>0.22242680919999994</v>
      </c>
      <c r="R744" t="b">
        <f t="shared" si="50"/>
        <v>0</v>
      </c>
      <c r="S744" t="b">
        <f t="shared" si="51"/>
        <v>0</v>
      </c>
    </row>
    <row r="745" spans="2:19" x14ac:dyDescent="0.2">
      <c r="B745">
        <v>111.1111111111111</v>
      </c>
      <c r="C745">
        <v>40</v>
      </c>
      <c r="D745">
        <v>20</v>
      </c>
      <c r="E745">
        <v>0.8</v>
      </c>
      <c r="F745">
        <v>0.75</v>
      </c>
      <c r="G745">
        <v>35</v>
      </c>
      <c r="H745">
        <v>10</v>
      </c>
      <c r="I745">
        <v>0.388489843</v>
      </c>
      <c r="J745">
        <v>924.60028599999998</v>
      </c>
      <c r="K745">
        <v>345.27802500000001</v>
      </c>
      <c r="L745">
        <v>111.056968</v>
      </c>
      <c r="M745">
        <v>22878.5481</v>
      </c>
      <c r="N745">
        <v>27.695964</v>
      </c>
      <c r="O745">
        <v>6805.9422800000002</v>
      </c>
      <c r="P745">
        <f t="shared" si="48"/>
        <v>2.6778428369427796</v>
      </c>
      <c r="Q745" s="9">
        <f t="shared" si="49"/>
        <v>4.872879999999214E-4</v>
      </c>
      <c r="R745" t="b">
        <f t="shared" si="50"/>
        <v>1</v>
      </c>
      <c r="S745" t="b">
        <f t="shared" si="51"/>
        <v>0</v>
      </c>
    </row>
    <row r="746" spans="2:19" x14ac:dyDescent="0.2">
      <c r="B746">
        <v>111.1111111111111</v>
      </c>
      <c r="C746">
        <v>40</v>
      </c>
      <c r="D746">
        <v>20</v>
      </c>
      <c r="E746">
        <v>0.8</v>
      </c>
      <c r="F746">
        <v>0.75</v>
      </c>
      <c r="G746">
        <v>35</v>
      </c>
      <c r="H746">
        <v>11</v>
      </c>
      <c r="I746">
        <v>0.33481271600000001</v>
      </c>
      <c r="J746">
        <v>1099.94182</v>
      </c>
      <c r="K746">
        <v>431.75748700000003</v>
      </c>
      <c r="L746">
        <v>111.07083900000001</v>
      </c>
      <c r="M746">
        <v>18794.918399999999</v>
      </c>
      <c r="N746">
        <v>22.208938400000001</v>
      </c>
      <c r="O746">
        <v>5953.2452499999999</v>
      </c>
      <c r="P746">
        <f t="shared" si="48"/>
        <v>2.5475917688023784</v>
      </c>
      <c r="Q746" s="9">
        <f t="shared" si="49"/>
        <v>3.6244899999984175E-4</v>
      </c>
      <c r="R746" t="b">
        <f t="shared" si="50"/>
        <v>1</v>
      </c>
      <c r="S746" t="b">
        <f t="shared" si="51"/>
        <v>0</v>
      </c>
    </row>
    <row r="747" spans="2:19" x14ac:dyDescent="0.2">
      <c r="B747">
        <v>111.1111111111111</v>
      </c>
      <c r="C747">
        <v>40</v>
      </c>
      <c r="D747">
        <v>20</v>
      </c>
      <c r="E747">
        <v>0.8</v>
      </c>
      <c r="F747">
        <v>0.75</v>
      </c>
      <c r="G747">
        <v>35</v>
      </c>
      <c r="H747">
        <v>12</v>
      </c>
      <c r="I747">
        <v>0.31124959000000002</v>
      </c>
      <c r="J747">
        <v>1219.52657</v>
      </c>
      <c r="K747">
        <v>546.30267800000001</v>
      </c>
      <c r="L747">
        <v>111.16709</v>
      </c>
      <c r="M747">
        <v>16404.500899999999</v>
      </c>
      <c r="N747">
        <v>15.5679026</v>
      </c>
      <c r="O747">
        <v>5085.7998399999997</v>
      </c>
      <c r="P747">
        <f t="shared" si="48"/>
        <v>2.2323276438341018</v>
      </c>
      <c r="Q747" s="9">
        <f t="shared" si="49"/>
        <v>-5.0381000000011519E-4</v>
      </c>
      <c r="R747" t="b">
        <f t="shared" si="50"/>
        <v>1</v>
      </c>
      <c r="S747" t="b">
        <f t="shared" si="51"/>
        <v>0</v>
      </c>
    </row>
    <row r="748" spans="2:19" x14ac:dyDescent="0.2">
      <c r="B748">
        <v>111.1111111111111</v>
      </c>
      <c r="C748">
        <v>40</v>
      </c>
      <c r="D748">
        <v>20</v>
      </c>
      <c r="E748">
        <v>0.8</v>
      </c>
      <c r="F748">
        <v>0.75</v>
      </c>
      <c r="G748">
        <v>35</v>
      </c>
      <c r="H748">
        <v>13</v>
      </c>
      <c r="I748">
        <v>0.30810172400000002</v>
      </c>
      <c r="J748">
        <v>1280.2236600000001</v>
      </c>
      <c r="K748">
        <v>703.11456699999997</v>
      </c>
      <c r="L748">
        <v>111.108555</v>
      </c>
      <c r="M748">
        <v>14462.2868</v>
      </c>
      <c r="N748">
        <v>7.4199946399999996</v>
      </c>
      <c r="O748">
        <v>4198.2094699999998</v>
      </c>
      <c r="P748">
        <f t="shared" si="48"/>
        <v>1.8207895556230171</v>
      </c>
      <c r="Q748" s="9">
        <f t="shared" si="49"/>
        <v>2.3004999999940881E-5</v>
      </c>
      <c r="R748" t="b">
        <f t="shared" si="50"/>
        <v>1</v>
      </c>
      <c r="S748" t="b">
        <f t="shared" si="51"/>
        <v>0</v>
      </c>
    </row>
    <row r="749" spans="2:19" x14ac:dyDescent="0.2">
      <c r="B749">
        <v>111.1111111111111</v>
      </c>
      <c r="C749">
        <v>40</v>
      </c>
      <c r="D749">
        <v>20</v>
      </c>
      <c r="E749">
        <v>0.8</v>
      </c>
      <c r="F749">
        <v>0.75</v>
      </c>
      <c r="G749">
        <v>35</v>
      </c>
      <c r="H749">
        <v>14</v>
      </c>
      <c r="I749">
        <v>-0.24128483100000001</v>
      </c>
      <c r="J749">
        <v>-1462.33987</v>
      </c>
      <c r="K749">
        <v>198.68461199999999</v>
      </c>
      <c r="L749">
        <v>18.060229</v>
      </c>
      <c r="M749">
        <v>29999.987799999999</v>
      </c>
      <c r="N749">
        <v>-2.5876473500000001</v>
      </c>
      <c r="O749">
        <v>3285.0775600000002</v>
      </c>
      <c r="P749">
        <f t="shared" si="48"/>
        <v>-7.3601063277109757</v>
      </c>
      <c r="Q749" s="9">
        <f t="shared" si="49"/>
        <v>0.83745793899999987</v>
      </c>
      <c r="R749" t="b">
        <f t="shared" si="50"/>
        <v>0</v>
      </c>
      <c r="S749" t="b">
        <f t="shared" si="51"/>
        <v>0</v>
      </c>
    </row>
    <row r="750" spans="2:19" x14ac:dyDescent="0.2">
      <c r="B750">
        <v>111.1111111111111</v>
      </c>
      <c r="C750">
        <v>40</v>
      </c>
      <c r="D750">
        <v>20</v>
      </c>
      <c r="E750">
        <v>0.8</v>
      </c>
      <c r="F750">
        <v>0.75</v>
      </c>
      <c r="G750">
        <v>35</v>
      </c>
      <c r="H750">
        <v>15</v>
      </c>
      <c r="I750">
        <v>-0.17830481300000001</v>
      </c>
      <c r="J750">
        <v>-1997.73756</v>
      </c>
      <c r="K750">
        <v>201.48507699999999</v>
      </c>
      <c r="L750">
        <v>2.7817819799999999</v>
      </c>
      <c r="M750">
        <v>29999.987799999999</v>
      </c>
      <c r="N750">
        <v>-14.807885300000001</v>
      </c>
      <c r="O750">
        <v>2341.0075499999998</v>
      </c>
      <c r="P750">
        <f t="shared" si="48"/>
        <v>-9.9150646278384187</v>
      </c>
      <c r="Q750" s="9">
        <f t="shared" si="49"/>
        <v>0.97496396217999992</v>
      </c>
      <c r="R750" t="b">
        <f t="shared" si="50"/>
        <v>0</v>
      </c>
      <c r="S750" t="b">
        <f t="shared" si="51"/>
        <v>0</v>
      </c>
    </row>
    <row r="751" spans="2:19" x14ac:dyDescent="0.2">
      <c r="B751">
        <v>115.5555555555556</v>
      </c>
      <c r="C751">
        <v>40</v>
      </c>
      <c r="D751">
        <v>20</v>
      </c>
      <c r="E751">
        <v>0.8</v>
      </c>
      <c r="F751">
        <v>0.75</v>
      </c>
      <c r="G751">
        <v>35</v>
      </c>
      <c r="H751">
        <v>5</v>
      </c>
      <c r="I751">
        <v>1.2559699</v>
      </c>
      <c r="J751">
        <v>262.430812</v>
      </c>
      <c r="K751">
        <v>97.161477300000001</v>
      </c>
      <c r="L751">
        <v>101.080928</v>
      </c>
      <c r="M751">
        <v>29999.987799999999</v>
      </c>
      <c r="N751">
        <v>50.171106299999998</v>
      </c>
      <c r="O751">
        <v>11037.0816</v>
      </c>
      <c r="P751">
        <f t="shared" si="48"/>
        <v>2.700975935037579</v>
      </c>
      <c r="Q751" s="9">
        <f t="shared" si="49"/>
        <v>0.12526120000000032</v>
      </c>
      <c r="R751" t="b">
        <f t="shared" si="50"/>
        <v>0</v>
      </c>
      <c r="S751" t="b">
        <f t="shared" si="51"/>
        <v>0</v>
      </c>
    </row>
    <row r="752" spans="2:19" x14ac:dyDescent="0.2">
      <c r="B752">
        <v>115.5555555555556</v>
      </c>
      <c r="C752">
        <v>40</v>
      </c>
      <c r="D752">
        <v>20</v>
      </c>
      <c r="E752">
        <v>0.8</v>
      </c>
      <c r="F752">
        <v>0.75</v>
      </c>
      <c r="G752">
        <v>35</v>
      </c>
      <c r="H752">
        <v>6</v>
      </c>
      <c r="I752">
        <v>1.3145191599999999</v>
      </c>
      <c r="J752">
        <v>253.06016299999999</v>
      </c>
      <c r="K752">
        <v>119.242858</v>
      </c>
      <c r="L752">
        <v>96.046242300000003</v>
      </c>
      <c r="M752">
        <v>29999.987799999999</v>
      </c>
      <c r="N752">
        <v>45.161202899999999</v>
      </c>
      <c r="O752">
        <v>10177.178</v>
      </c>
      <c r="P752">
        <f t="shared" si="48"/>
        <v>2.1222249050756568</v>
      </c>
      <c r="Q752" s="9">
        <f t="shared" si="49"/>
        <v>0.16883059548076954</v>
      </c>
      <c r="R752" t="b">
        <f t="shared" si="50"/>
        <v>0</v>
      </c>
      <c r="S752" t="b">
        <f t="shared" si="51"/>
        <v>0</v>
      </c>
    </row>
    <row r="753" spans="2:19" x14ac:dyDescent="0.2">
      <c r="B753">
        <v>115.5555555555556</v>
      </c>
      <c r="C753">
        <v>40</v>
      </c>
      <c r="D753">
        <v>20</v>
      </c>
      <c r="E753">
        <v>0.8</v>
      </c>
      <c r="F753">
        <v>0.75</v>
      </c>
      <c r="G753">
        <v>35</v>
      </c>
      <c r="H753">
        <v>7</v>
      </c>
      <c r="I753">
        <v>1.38096058</v>
      </c>
      <c r="J753">
        <v>243.23089899999999</v>
      </c>
      <c r="K753">
        <v>144.64983699999999</v>
      </c>
      <c r="L753">
        <v>92.432873799999996</v>
      </c>
      <c r="M753">
        <v>29999.987799999999</v>
      </c>
      <c r="N753">
        <v>40.761598800000002</v>
      </c>
      <c r="O753">
        <v>9329.5087500000009</v>
      </c>
      <c r="P753">
        <f t="shared" si="48"/>
        <v>1.6815151959002899</v>
      </c>
      <c r="Q753" s="9">
        <f t="shared" si="49"/>
        <v>0.20010013057692341</v>
      </c>
      <c r="R753" t="b">
        <f t="shared" si="50"/>
        <v>0</v>
      </c>
      <c r="S753" t="b">
        <f t="shared" si="51"/>
        <v>0</v>
      </c>
    </row>
    <row r="754" spans="2:19" x14ac:dyDescent="0.2">
      <c r="B754">
        <v>115.5555555555556</v>
      </c>
      <c r="C754">
        <v>40</v>
      </c>
      <c r="D754">
        <v>20</v>
      </c>
      <c r="E754">
        <v>0.8</v>
      </c>
      <c r="F754">
        <v>0.75</v>
      </c>
      <c r="G754">
        <v>35</v>
      </c>
      <c r="H754">
        <v>8</v>
      </c>
      <c r="I754">
        <v>1.4473556299999999</v>
      </c>
      <c r="J754">
        <v>234.47660099999999</v>
      </c>
      <c r="K754">
        <v>173.679025</v>
      </c>
      <c r="L754">
        <v>89.792993999999993</v>
      </c>
      <c r="M754">
        <v>29999.987799999999</v>
      </c>
      <c r="N754">
        <v>36.6194323</v>
      </c>
      <c r="O754">
        <v>8488.6774600000008</v>
      </c>
      <c r="P754">
        <f t="shared" si="48"/>
        <v>1.3500571010229934</v>
      </c>
      <c r="Q754" s="9">
        <f t="shared" si="49"/>
        <v>0.22294524423076958</v>
      </c>
      <c r="R754" t="b">
        <f t="shared" si="50"/>
        <v>0</v>
      </c>
      <c r="S754" t="b">
        <f t="shared" si="51"/>
        <v>0</v>
      </c>
    </row>
    <row r="755" spans="2:19" x14ac:dyDescent="0.2">
      <c r="B755">
        <v>115.5555555555556</v>
      </c>
      <c r="C755">
        <v>40</v>
      </c>
      <c r="D755">
        <v>20</v>
      </c>
      <c r="E755">
        <v>0.8</v>
      </c>
      <c r="F755">
        <v>0.75</v>
      </c>
      <c r="G755">
        <v>35</v>
      </c>
      <c r="H755">
        <v>9</v>
      </c>
      <c r="I755">
        <v>1.7060244499999999</v>
      </c>
      <c r="J755">
        <v>200.78010599999999</v>
      </c>
      <c r="K755">
        <v>202.08657500000001</v>
      </c>
      <c r="L755">
        <v>86.397021199999998</v>
      </c>
      <c r="M755">
        <v>29999.987799999999</v>
      </c>
      <c r="N755">
        <v>32.381841299999998</v>
      </c>
      <c r="O755">
        <v>7649.2874899999997</v>
      </c>
      <c r="P755">
        <f t="shared" si="48"/>
        <v>0.99353510246784071</v>
      </c>
      <c r="Q755" s="9">
        <f t="shared" si="49"/>
        <v>0.25233347038461568</v>
      </c>
      <c r="R755" t="b">
        <f t="shared" si="50"/>
        <v>0</v>
      </c>
      <c r="S755" t="b">
        <f t="shared" si="51"/>
        <v>0</v>
      </c>
    </row>
    <row r="756" spans="2:19" x14ac:dyDescent="0.2">
      <c r="B756">
        <v>115.5555555555556</v>
      </c>
      <c r="C756">
        <v>40</v>
      </c>
      <c r="D756">
        <v>20</v>
      </c>
      <c r="E756">
        <v>0.8</v>
      </c>
      <c r="F756">
        <v>0.75</v>
      </c>
      <c r="G756">
        <v>35</v>
      </c>
      <c r="H756">
        <v>10</v>
      </c>
      <c r="I756">
        <v>0.40615937299999999</v>
      </c>
      <c r="J756">
        <v>890.21687199999997</v>
      </c>
      <c r="K756">
        <v>369.11431499999998</v>
      </c>
      <c r="L756">
        <v>115.48408999999999</v>
      </c>
      <c r="M756">
        <v>24322.758600000001</v>
      </c>
      <c r="N756">
        <v>27.695964</v>
      </c>
      <c r="O756">
        <v>6805.9422800000002</v>
      </c>
      <c r="P756">
        <f t="shared" si="48"/>
        <v>2.4117646913802302</v>
      </c>
      <c r="Q756" s="9">
        <f t="shared" si="49"/>
        <v>6.1845192307735046E-4</v>
      </c>
      <c r="R756" t="b">
        <f t="shared" si="50"/>
        <v>1</v>
      </c>
      <c r="S756" t="b">
        <f t="shared" si="51"/>
        <v>0</v>
      </c>
    </row>
    <row r="757" spans="2:19" x14ac:dyDescent="0.2">
      <c r="B757">
        <v>115.5555555555556</v>
      </c>
      <c r="C757">
        <v>40</v>
      </c>
      <c r="D757">
        <v>20</v>
      </c>
      <c r="E757">
        <v>0.8</v>
      </c>
      <c r="F757">
        <v>0.75</v>
      </c>
      <c r="G757">
        <v>35</v>
      </c>
      <c r="H757">
        <v>11</v>
      </c>
      <c r="I757">
        <v>0.35167443599999998</v>
      </c>
      <c r="J757">
        <v>1054.0700099999999</v>
      </c>
      <c r="K757">
        <v>456.84222</v>
      </c>
      <c r="L757">
        <v>115.488013</v>
      </c>
      <c r="M757">
        <v>19840.725999999999</v>
      </c>
      <c r="N757">
        <v>22.208938400000001</v>
      </c>
      <c r="O757">
        <v>5953.2452499999999</v>
      </c>
      <c r="P757">
        <f t="shared" si="48"/>
        <v>2.3072955253566536</v>
      </c>
      <c r="Q757" s="9">
        <f t="shared" si="49"/>
        <v>5.8450288461580897E-4</v>
      </c>
      <c r="R757" t="b">
        <f t="shared" si="50"/>
        <v>1</v>
      </c>
      <c r="S757" t="b">
        <f t="shared" si="51"/>
        <v>0</v>
      </c>
    </row>
    <row r="758" spans="2:19" x14ac:dyDescent="0.2">
      <c r="B758">
        <v>115.5555555555556</v>
      </c>
      <c r="C758">
        <v>40</v>
      </c>
      <c r="D758">
        <v>20</v>
      </c>
      <c r="E758">
        <v>0.8</v>
      </c>
      <c r="F758">
        <v>0.75</v>
      </c>
      <c r="G758">
        <v>35</v>
      </c>
      <c r="H758">
        <v>12</v>
      </c>
      <c r="I758">
        <v>0.32758946999999999</v>
      </c>
      <c r="J758">
        <v>1166.42806</v>
      </c>
      <c r="K758">
        <v>573.41872000000001</v>
      </c>
      <c r="L758">
        <v>115.56969100000001</v>
      </c>
      <c r="M758">
        <v>17251.107100000001</v>
      </c>
      <c r="N758">
        <v>15.5679026</v>
      </c>
      <c r="O758">
        <v>5085.7998399999997</v>
      </c>
      <c r="P758">
        <f t="shared" si="48"/>
        <v>2.0341645979050003</v>
      </c>
      <c r="Q758" s="9">
        <f t="shared" si="49"/>
        <v>-1.2232596153813032E-4</v>
      </c>
      <c r="R758" t="b">
        <f t="shared" si="50"/>
        <v>1</v>
      </c>
      <c r="S758" t="b">
        <f t="shared" si="51"/>
        <v>0</v>
      </c>
    </row>
    <row r="759" spans="2:19" x14ac:dyDescent="0.2">
      <c r="B759">
        <v>115.5555555555556</v>
      </c>
      <c r="C759">
        <v>40</v>
      </c>
      <c r="D759">
        <v>20</v>
      </c>
      <c r="E759">
        <v>0.8</v>
      </c>
      <c r="F759">
        <v>0.75</v>
      </c>
      <c r="G759">
        <v>35</v>
      </c>
      <c r="H759">
        <v>13</v>
      </c>
      <c r="I759">
        <v>0.32502589399999998</v>
      </c>
      <c r="J759">
        <v>1220.8039100000001</v>
      </c>
      <c r="K759">
        <v>729.63374899999997</v>
      </c>
      <c r="L759">
        <v>115.455805</v>
      </c>
      <c r="M759">
        <v>15159.491900000001</v>
      </c>
      <c r="N759">
        <v>7.4199946399999996</v>
      </c>
      <c r="O759">
        <v>4198.2094699999998</v>
      </c>
      <c r="P759">
        <f t="shared" si="48"/>
        <v>1.6731735773916347</v>
      </c>
      <c r="Q759" s="9">
        <f t="shared" si="49"/>
        <v>8.6322596153886092E-4</v>
      </c>
      <c r="R759" t="b">
        <f t="shared" si="50"/>
        <v>1</v>
      </c>
      <c r="S759" t="b">
        <f t="shared" si="51"/>
        <v>0</v>
      </c>
    </row>
    <row r="760" spans="2:19" x14ac:dyDescent="0.2">
      <c r="B760">
        <v>115.5555555555556</v>
      </c>
      <c r="C760">
        <v>40</v>
      </c>
      <c r="D760">
        <v>20</v>
      </c>
      <c r="E760">
        <v>0.8</v>
      </c>
      <c r="F760">
        <v>0.75</v>
      </c>
      <c r="G760">
        <v>35</v>
      </c>
      <c r="H760">
        <v>14</v>
      </c>
      <c r="I760">
        <v>-0.22268753399999999</v>
      </c>
      <c r="J760">
        <v>-1589.6586500000001</v>
      </c>
      <c r="K760">
        <v>198.68461199999999</v>
      </c>
      <c r="L760">
        <v>18.060229</v>
      </c>
      <c r="M760">
        <v>29999.987799999999</v>
      </c>
      <c r="N760">
        <v>-2.5876473500000001</v>
      </c>
      <c r="O760">
        <v>3285.0775600000002</v>
      </c>
      <c r="P760">
        <f t="shared" si="48"/>
        <v>-8.0009147864958976</v>
      </c>
      <c r="Q760" s="9">
        <f t="shared" si="49"/>
        <v>0.84370955673076931</v>
      </c>
      <c r="R760" t="b">
        <f t="shared" si="50"/>
        <v>0</v>
      </c>
      <c r="S760" t="b">
        <f t="shared" si="51"/>
        <v>0</v>
      </c>
    </row>
    <row r="761" spans="2:19" x14ac:dyDescent="0.2">
      <c r="B761">
        <v>115.5555555555556</v>
      </c>
      <c r="C761">
        <v>40</v>
      </c>
      <c r="D761">
        <v>20</v>
      </c>
      <c r="E761">
        <v>0.8</v>
      </c>
      <c r="F761">
        <v>0.75</v>
      </c>
      <c r="G761">
        <v>35</v>
      </c>
      <c r="H761">
        <v>15</v>
      </c>
      <c r="I761">
        <v>-0.16746281800000001</v>
      </c>
      <c r="J761">
        <v>-2134.1505400000001</v>
      </c>
      <c r="K761">
        <v>201.48507699999999</v>
      </c>
      <c r="L761">
        <v>2.7817819799999999</v>
      </c>
      <c r="M761">
        <v>29999.987799999999</v>
      </c>
      <c r="N761">
        <v>-14.807885300000001</v>
      </c>
      <c r="O761">
        <v>2341.0075499999998</v>
      </c>
      <c r="P761">
        <f t="shared" si="48"/>
        <v>-10.592102262739786</v>
      </c>
      <c r="Q761" s="9">
        <f t="shared" si="49"/>
        <v>0.97592688671153838</v>
      </c>
      <c r="R761" t="b">
        <f t="shared" si="50"/>
        <v>0</v>
      </c>
      <c r="S761" t="b">
        <f t="shared" si="51"/>
        <v>0</v>
      </c>
    </row>
    <row r="762" spans="2:19" x14ac:dyDescent="0.2">
      <c r="B762">
        <v>120</v>
      </c>
      <c r="C762">
        <v>40</v>
      </c>
      <c r="D762">
        <v>20</v>
      </c>
      <c r="E762">
        <v>0.8</v>
      </c>
      <c r="F762">
        <v>0.75</v>
      </c>
      <c r="G762">
        <v>35</v>
      </c>
      <c r="H762">
        <v>5</v>
      </c>
      <c r="I762">
        <v>1.5201635099999999</v>
      </c>
      <c r="J762">
        <v>216.780925</v>
      </c>
      <c r="K762">
        <v>97.161477300000001</v>
      </c>
      <c r="L762">
        <v>101.080928</v>
      </c>
      <c r="M762">
        <v>29999.987799999999</v>
      </c>
      <c r="N762">
        <v>50.171106299999998</v>
      </c>
      <c r="O762">
        <v>11037.0816</v>
      </c>
      <c r="P762">
        <f t="shared" si="48"/>
        <v>2.2311406848071873</v>
      </c>
      <c r="Q762" s="9">
        <f t="shared" si="49"/>
        <v>0.15765893333333333</v>
      </c>
      <c r="R762" t="b">
        <f t="shared" si="50"/>
        <v>0</v>
      </c>
      <c r="S762" t="b">
        <f t="shared" si="51"/>
        <v>0</v>
      </c>
    </row>
    <row r="763" spans="2:19" x14ac:dyDescent="0.2">
      <c r="B763">
        <v>120</v>
      </c>
      <c r="C763">
        <v>40</v>
      </c>
      <c r="D763">
        <v>20</v>
      </c>
      <c r="E763">
        <v>0.8</v>
      </c>
      <c r="F763">
        <v>0.75</v>
      </c>
      <c r="G763">
        <v>35</v>
      </c>
      <c r="H763">
        <v>6</v>
      </c>
      <c r="I763">
        <v>1.6772085999999999</v>
      </c>
      <c r="J763">
        <v>198.28029900000001</v>
      </c>
      <c r="K763">
        <v>119.242858</v>
      </c>
      <c r="L763">
        <v>96.046242300000003</v>
      </c>
      <c r="M763">
        <v>29999.987799999999</v>
      </c>
      <c r="N763">
        <v>45.161202899999999</v>
      </c>
      <c r="O763">
        <v>10177.178</v>
      </c>
      <c r="P763">
        <f t="shared" si="48"/>
        <v>1.6628274625889965</v>
      </c>
      <c r="Q763" s="9">
        <f t="shared" si="49"/>
        <v>0.19961464749999996</v>
      </c>
      <c r="R763" t="b">
        <f t="shared" si="50"/>
        <v>0</v>
      </c>
      <c r="S763" t="b">
        <f t="shared" si="51"/>
        <v>0</v>
      </c>
    </row>
    <row r="764" spans="2:19" x14ac:dyDescent="0.2">
      <c r="B764">
        <v>120</v>
      </c>
      <c r="C764">
        <v>40</v>
      </c>
      <c r="D764">
        <v>20</v>
      </c>
      <c r="E764">
        <v>0.8</v>
      </c>
      <c r="F764">
        <v>0.75</v>
      </c>
      <c r="G764">
        <v>35</v>
      </c>
      <c r="H764">
        <v>7</v>
      </c>
      <c r="I764">
        <v>1.8723993000000001</v>
      </c>
      <c r="J764">
        <v>179.32105799999999</v>
      </c>
      <c r="K764">
        <v>144.64983699999999</v>
      </c>
      <c r="L764">
        <v>92.432873799999996</v>
      </c>
      <c r="M764">
        <v>29999.987799999999</v>
      </c>
      <c r="N764">
        <v>40.761598800000002</v>
      </c>
      <c r="O764">
        <v>9329.5087500000009</v>
      </c>
      <c r="P764">
        <f t="shared" si="48"/>
        <v>1.2396907021747976</v>
      </c>
      <c r="Q764" s="9">
        <f t="shared" si="49"/>
        <v>0.22972605166666671</v>
      </c>
      <c r="R764" t="b">
        <f t="shared" si="50"/>
        <v>0</v>
      </c>
      <c r="S764" t="b">
        <f t="shared" si="51"/>
        <v>0</v>
      </c>
    </row>
    <row r="765" spans="2:19" x14ac:dyDescent="0.2">
      <c r="B765">
        <v>120</v>
      </c>
      <c r="C765">
        <v>40</v>
      </c>
      <c r="D765">
        <v>20</v>
      </c>
      <c r="E765">
        <v>0.8</v>
      </c>
      <c r="F765">
        <v>0.75</v>
      </c>
      <c r="G765">
        <v>35</v>
      </c>
      <c r="H765">
        <v>8</v>
      </c>
      <c r="I765">
        <v>2.10112641</v>
      </c>
      <c r="J765">
        <v>161.43678299999999</v>
      </c>
      <c r="K765">
        <v>173.679025</v>
      </c>
      <c r="L765">
        <v>89.792993999999993</v>
      </c>
      <c r="M765">
        <v>29999.987799999999</v>
      </c>
      <c r="N765">
        <v>36.6194323</v>
      </c>
      <c r="O765">
        <v>8488.6774600000008</v>
      </c>
      <c r="P765">
        <f t="shared" si="48"/>
        <v>0.92951225975617946</v>
      </c>
      <c r="Q765" s="9">
        <f t="shared" si="49"/>
        <v>0.25172505000000006</v>
      </c>
      <c r="R765" t="b">
        <f t="shared" si="50"/>
        <v>0</v>
      </c>
      <c r="S765" t="b">
        <f t="shared" si="51"/>
        <v>0</v>
      </c>
    </row>
    <row r="766" spans="2:19" x14ac:dyDescent="0.2">
      <c r="B766">
        <v>120</v>
      </c>
      <c r="C766">
        <v>40</v>
      </c>
      <c r="D766">
        <v>20</v>
      </c>
      <c r="E766">
        <v>0.8</v>
      </c>
      <c r="F766">
        <v>0.75</v>
      </c>
      <c r="G766">
        <v>35</v>
      </c>
      <c r="H766">
        <v>9</v>
      </c>
      <c r="I766">
        <v>2.8858867099999999</v>
      </c>
      <c r="J766">
        <v>118.61031</v>
      </c>
      <c r="K766">
        <v>202.08657500000001</v>
      </c>
      <c r="L766">
        <v>86.397021199999998</v>
      </c>
      <c r="M766">
        <v>29999.987799999999</v>
      </c>
      <c r="N766">
        <v>32.381841299999998</v>
      </c>
      <c r="O766">
        <v>7649.2874899999997</v>
      </c>
      <c r="P766">
        <f t="shared" si="48"/>
        <v>0.58692820144039748</v>
      </c>
      <c r="Q766" s="9">
        <f t="shared" si="49"/>
        <v>0.28002482333333334</v>
      </c>
      <c r="R766" t="b">
        <f t="shared" si="50"/>
        <v>0</v>
      </c>
      <c r="S766" t="b">
        <f t="shared" si="51"/>
        <v>0</v>
      </c>
    </row>
    <row r="767" spans="2:19" x14ac:dyDescent="0.2">
      <c r="B767">
        <v>120</v>
      </c>
      <c r="C767">
        <v>40</v>
      </c>
      <c r="D767">
        <v>20</v>
      </c>
      <c r="E767">
        <v>0.8</v>
      </c>
      <c r="F767">
        <v>0.75</v>
      </c>
      <c r="G767">
        <v>35</v>
      </c>
      <c r="H767">
        <v>10</v>
      </c>
      <c r="I767">
        <v>0.42314050600000003</v>
      </c>
      <c r="J767">
        <v>860.26736400000004</v>
      </c>
      <c r="K767">
        <v>393.85306800000001</v>
      </c>
      <c r="L767">
        <v>119.96378300000001</v>
      </c>
      <c r="M767">
        <v>25866.569899999999</v>
      </c>
      <c r="N767">
        <v>27.695964</v>
      </c>
      <c r="O767">
        <v>6805.9422800000002</v>
      </c>
      <c r="P767">
        <f t="shared" si="48"/>
        <v>2.1842342586499797</v>
      </c>
      <c r="Q767" s="9">
        <f t="shared" si="49"/>
        <v>3.018083333332792E-4</v>
      </c>
      <c r="R767" t="b">
        <f t="shared" si="50"/>
        <v>1</v>
      </c>
      <c r="S767" t="b">
        <f t="shared" si="51"/>
        <v>0</v>
      </c>
    </row>
    <row r="768" spans="2:19" x14ac:dyDescent="0.2">
      <c r="B768">
        <v>120</v>
      </c>
      <c r="C768">
        <v>40</v>
      </c>
      <c r="D768">
        <v>20</v>
      </c>
      <c r="E768">
        <v>0.8</v>
      </c>
      <c r="F768">
        <v>0.75</v>
      </c>
      <c r="G768">
        <v>35</v>
      </c>
      <c r="H768">
        <v>11</v>
      </c>
      <c r="I768">
        <v>0.36703758800000003</v>
      </c>
      <c r="J768">
        <v>1016.88381</v>
      </c>
      <c r="K768">
        <v>483.41528599999998</v>
      </c>
      <c r="L768">
        <v>120.08308700000001</v>
      </c>
      <c r="M768">
        <v>20986.134300000002</v>
      </c>
      <c r="N768">
        <v>22.208938400000001</v>
      </c>
      <c r="O768">
        <v>5953.2452499999999</v>
      </c>
      <c r="P768">
        <f t="shared" si="48"/>
        <v>2.1035408673444391</v>
      </c>
      <c r="Q768" s="9">
        <f t="shared" si="49"/>
        <v>-6.923916666667177E-4</v>
      </c>
      <c r="R768" t="b">
        <f t="shared" si="50"/>
        <v>1</v>
      </c>
      <c r="S768" t="b">
        <f t="shared" si="51"/>
        <v>0</v>
      </c>
    </row>
    <row r="769" spans="2:19" x14ac:dyDescent="0.2">
      <c r="B769">
        <v>120</v>
      </c>
      <c r="C769">
        <v>40</v>
      </c>
      <c r="D769">
        <v>20</v>
      </c>
      <c r="E769">
        <v>0.8</v>
      </c>
      <c r="F769">
        <v>0.75</v>
      </c>
      <c r="G769">
        <v>35</v>
      </c>
      <c r="H769">
        <v>12</v>
      </c>
      <c r="I769">
        <v>0.342905662</v>
      </c>
      <c r="J769">
        <v>1121.9473499999999</v>
      </c>
      <c r="K769">
        <v>601.46679600000004</v>
      </c>
      <c r="L769">
        <v>120.021024</v>
      </c>
      <c r="M769">
        <v>18147.513599999998</v>
      </c>
      <c r="N769">
        <v>15.5679026</v>
      </c>
      <c r="O769">
        <v>5085.7998399999997</v>
      </c>
      <c r="P769">
        <f t="shared" si="48"/>
        <v>1.8653520983392737</v>
      </c>
      <c r="Q769" s="9">
        <f t="shared" si="49"/>
        <v>-1.7519999999997536E-4</v>
      </c>
      <c r="R769" t="b">
        <f t="shared" si="50"/>
        <v>1</v>
      </c>
      <c r="S769" t="b">
        <f t="shared" si="51"/>
        <v>0</v>
      </c>
    </row>
    <row r="770" spans="2:19" x14ac:dyDescent="0.2">
      <c r="B770">
        <v>120</v>
      </c>
      <c r="C770">
        <v>40</v>
      </c>
      <c r="D770">
        <v>20</v>
      </c>
      <c r="E770">
        <v>0.8</v>
      </c>
      <c r="F770">
        <v>0.75</v>
      </c>
      <c r="G770">
        <v>35</v>
      </c>
      <c r="H770">
        <v>13</v>
      </c>
      <c r="I770">
        <v>0.34039900699999998</v>
      </c>
      <c r="J770">
        <v>1172.75539</v>
      </c>
      <c r="K770">
        <v>756.82706399999995</v>
      </c>
      <c r="L770">
        <v>119.91758799999999</v>
      </c>
      <c r="M770">
        <v>15906.497300000001</v>
      </c>
      <c r="N770">
        <v>7.4199946399999996</v>
      </c>
      <c r="O770">
        <v>4198.2094699999998</v>
      </c>
      <c r="P770">
        <f t="shared" si="48"/>
        <v>1.5495685154303627</v>
      </c>
      <c r="Q770" s="9">
        <f t="shared" si="49"/>
        <v>6.867666666667086E-4</v>
      </c>
      <c r="R770" t="b">
        <f t="shared" si="50"/>
        <v>1</v>
      </c>
      <c r="S770" t="b">
        <f t="shared" si="51"/>
        <v>0</v>
      </c>
    </row>
    <row r="771" spans="2:19" x14ac:dyDescent="0.2">
      <c r="B771">
        <v>120</v>
      </c>
      <c r="C771">
        <v>40</v>
      </c>
      <c r="D771">
        <v>20</v>
      </c>
      <c r="E771">
        <v>0.8</v>
      </c>
      <c r="F771">
        <v>0.75</v>
      </c>
      <c r="G771">
        <v>35</v>
      </c>
      <c r="H771">
        <v>14</v>
      </c>
      <c r="I771">
        <v>-0.20677721299999999</v>
      </c>
      <c r="J771">
        <v>-1717.4783299999999</v>
      </c>
      <c r="K771">
        <v>198.68461199999999</v>
      </c>
      <c r="L771">
        <v>18.060229</v>
      </c>
      <c r="M771">
        <v>29999.987799999999</v>
      </c>
      <c r="N771">
        <v>-2.5876473500000001</v>
      </c>
      <c r="O771">
        <v>3285.0775600000002</v>
      </c>
      <c r="P771">
        <f t="shared" si="48"/>
        <v>-8.6442443262792796</v>
      </c>
      <c r="Q771" s="9">
        <f t="shared" si="49"/>
        <v>0.84949809166666668</v>
      </c>
      <c r="R771" t="b">
        <f t="shared" si="50"/>
        <v>0</v>
      </c>
      <c r="S771" t="b">
        <f t="shared" si="51"/>
        <v>0</v>
      </c>
    </row>
    <row r="772" spans="2:19" x14ac:dyDescent="0.2">
      <c r="B772">
        <v>120</v>
      </c>
      <c r="C772">
        <v>40</v>
      </c>
      <c r="D772">
        <v>20</v>
      </c>
      <c r="E772">
        <v>0.8</v>
      </c>
      <c r="F772">
        <v>0.75</v>
      </c>
      <c r="G772">
        <v>35</v>
      </c>
      <c r="H772">
        <v>15</v>
      </c>
      <c r="I772">
        <v>-0.15787889199999999</v>
      </c>
      <c r="J772">
        <v>-2271.1001999999999</v>
      </c>
      <c r="K772">
        <v>201.48507699999999</v>
      </c>
      <c r="L772">
        <v>2.7817819799999999</v>
      </c>
      <c r="M772">
        <v>29999.987799999999</v>
      </c>
      <c r="N772">
        <v>-14.807885300000001</v>
      </c>
      <c r="O772">
        <v>2341.0075499999998</v>
      </c>
      <c r="P772">
        <f t="shared" si="48"/>
        <v>-11.271803519225397</v>
      </c>
      <c r="Q772" s="9">
        <f t="shared" si="49"/>
        <v>0.9768184835</v>
      </c>
      <c r="R772" t="b">
        <f t="shared" si="50"/>
        <v>0</v>
      </c>
      <c r="S772" t="b">
        <f t="shared" si="5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Water Comparison</vt:lpstr>
      <vt:lpstr>Reacheability Area</vt:lpstr>
      <vt:lpstr>Power Output - W_net Analysis</vt:lpstr>
      <vt:lpstr>Power Output Analysis</vt:lpstr>
      <vt:lpstr>COP Analysis</vt:lpstr>
      <vt:lpstr>Gradient Analysis</vt:lpstr>
      <vt:lpstr>Max Pressure Analysis</vt:lpstr>
      <vt:lpstr>T_max Analysis</vt:lpstr>
      <vt:lpstr>Data</vt:lpstr>
      <vt:lpstr>Data 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2024-04-03T17:03:07Z</dcterms:created>
  <dcterms:modified xsi:type="dcterms:W3CDTF">2024-07-02T21:03:32Z</dcterms:modified>
</cp:coreProperties>
</file>