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ocuments\GitHub\SESAM\ESM-Italy\Plots\"/>
    </mc:Choice>
  </mc:AlternateContent>
  <xr:revisionPtr revIDLastSave="0" documentId="13_ncr:1_{B5355A39-A0A3-4D79-85F0-3FCDD5CC3CE1}" xr6:coauthVersionLast="47" xr6:coauthVersionMax="47" xr10:uidLastSave="{00000000-0000-0000-0000-000000000000}"/>
  <bookViews>
    <workbookView xWindow="-38520" yWindow="-1275" windowWidth="38640" windowHeight="21120" xr2:uid="{BF31DE31-B6CE-4E79-9357-FF9D5781693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F21" i="1"/>
  <c r="F20" i="1"/>
  <c r="G18" i="1"/>
  <c r="F18" i="1"/>
  <c r="F17" i="1"/>
  <c r="G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G7" i="1"/>
  <c r="F8" i="1"/>
  <c r="F7" i="1"/>
  <c r="F6" i="1"/>
  <c r="G6" i="1"/>
  <c r="G5" i="1"/>
  <c r="F5" i="1"/>
</calcChain>
</file>

<file path=xl/sharedStrings.xml><?xml version="1.0" encoding="utf-8"?>
<sst xmlns="http://schemas.openxmlformats.org/spreadsheetml/2006/main" count="65" uniqueCount="36">
  <si>
    <t>Power plants</t>
  </si>
  <si>
    <t>Coal</t>
  </si>
  <si>
    <t>Oil</t>
  </si>
  <si>
    <t>Natural gas</t>
  </si>
  <si>
    <t>Nuclear</t>
  </si>
  <si>
    <t>PV</t>
  </si>
  <si>
    <t>Off-shore wind</t>
  </si>
  <si>
    <t>Geothermal</t>
  </si>
  <si>
    <t>Hydro</t>
  </si>
  <si>
    <t>Biofuels</t>
  </si>
  <si>
    <t>Unit</t>
  </si>
  <si>
    <t>Parameter</t>
  </si>
  <si>
    <t>On-shore wind</t>
  </si>
  <si>
    <t>Electricity storage</t>
  </si>
  <si>
    <t>Steam reformers</t>
  </si>
  <si>
    <t>Electrolyzers</t>
  </si>
  <si>
    <t>Electricity imports</t>
  </si>
  <si>
    <t>Hydrogen production</t>
  </si>
  <si>
    <t>1 kWhe</t>
  </si>
  <si>
    <t>-</t>
  </si>
  <si>
    <t>Costs</t>
  </si>
  <si>
    <t>Investment</t>
  </si>
  <si>
    <t>O&amp;M</t>
  </si>
  <si>
    <t>Production output</t>
  </si>
  <si>
    <t>Capacity output</t>
  </si>
  <si>
    <t>1 kW</t>
  </si>
  <si>
    <t>1 kWh</t>
  </si>
  <si>
    <t>with CCS</t>
  </si>
  <si>
    <t>1 kW*</t>
  </si>
  <si>
    <t>* 1 kW of transmission capacity</t>
  </si>
  <si>
    <t>1 kWhH2</t>
  </si>
  <si>
    <t>€/Cap. Output</t>
  </si>
  <si>
    <t>€/Prod. Output</t>
  </si>
  <si>
    <t>Lifetime</t>
  </si>
  <si>
    <t>Years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</si>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</sst>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indent="2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 vertical="center" indent="1"/>
    </xf>
    <xf numFmtId="0" fontId="2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top" indent="3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ren\Documents\GitHub\SESAM\ESM-Italy\ESM_Italy_17\case_studies\Italy24\scenarios\b.3_NUC_17\inputs\TechnologyData.xlsx" TargetMode="External"/><Relationship Id="rId1" Type="http://schemas.openxmlformats.org/officeDocument/2006/relationships/externalLinkPath" Target="/Users/loren/Documents/GitHub/SESAM/ESM-Italy/ESM_Italy_17/case_studies/Italy24/scenarios/b.3_NUC_17/inputs/Technolog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.A.T1"/>
      <sheetName val="r.A.T2"/>
      <sheetName val="r.A.T3"/>
      <sheetName val="r.A.T4"/>
      <sheetName val="r.A.T5"/>
      <sheetName val="r.A.T6"/>
      <sheetName val="r.A.T7"/>
      <sheetName val="r.A.T8"/>
      <sheetName val="r.A.T9"/>
      <sheetName val="r.A.T10"/>
      <sheetName val="r.A.T11"/>
      <sheetName val="r.A.T12"/>
      <sheetName val="r.A.T13"/>
      <sheetName val="r.A.T14"/>
      <sheetName val="r.A.T15"/>
      <sheetName val="r.A.T16"/>
      <sheetName val="r.A.T17"/>
      <sheetName val="r.A.T18"/>
      <sheetName val="r.A.T19"/>
      <sheetName val="r.A.T20"/>
      <sheetName val="r.A.T21"/>
      <sheetName val="r.A.T22"/>
      <sheetName val="r.A.T23"/>
      <sheetName val="r.A.T24"/>
      <sheetName val="r.A.T25"/>
      <sheetName val="r.A.T26"/>
      <sheetName val="r.A.T27"/>
      <sheetName val="r.A.T28"/>
      <sheetName val="r.A.T29"/>
      <sheetName val="r.A.T30"/>
      <sheetName val="r.A.T31"/>
      <sheetName val="r.A.T32"/>
      <sheetName val="r.A.T33"/>
    </sheetNames>
    <sheetDataSet>
      <sheetData sheetId="0">
        <row r="33">
          <cell r="L33">
            <v>15</v>
          </cell>
        </row>
        <row r="34">
          <cell r="L34">
            <v>125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9">
          <cell r="M19">
            <v>19.581866017250128</v>
          </cell>
          <cell r="O19">
            <v>11.209832020547944</v>
          </cell>
          <cell r="P19">
            <v>28.202878356164383</v>
          </cell>
          <cell r="Q19">
            <v>27.571948938356165</v>
          </cell>
          <cell r="R19">
            <v>26.562975728518062</v>
          </cell>
          <cell r="S19">
            <v>15.304109998197546</v>
          </cell>
          <cell r="T19">
            <v>33.20808554794521</v>
          </cell>
          <cell r="U19">
            <v>31.630157742987603</v>
          </cell>
          <cell r="V19">
            <v>43.460155479452055</v>
          </cell>
          <cell r="W19">
            <v>50.182040114155249</v>
          </cell>
          <cell r="X19">
            <v>77.09801393346379</v>
          </cell>
          <cell r="Y19">
            <v>169.54527438903142</v>
          </cell>
          <cell r="AA19">
            <v>95.755095000000011</v>
          </cell>
        </row>
        <row r="20">
          <cell r="M20">
            <v>1663669</v>
          </cell>
          <cell r="O20">
            <v>637140.5</v>
          </cell>
          <cell r="P20">
            <v>2296863</v>
          </cell>
          <cell r="Q20">
            <v>3519401</v>
          </cell>
          <cell r="R20">
            <v>700503.75</v>
          </cell>
          <cell r="S20">
            <v>914930.25</v>
          </cell>
          <cell r="T20">
            <v>2018634.75</v>
          </cell>
          <cell r="U20">
            <v>3508000</v>
          </cell>
          <cell r="V20">
            <v>3015126</v>
          </cell>
          <cell r="W20">
            <v>2193377</v>
          </cell>
          <cell r="X20">
            <v>6043407</v>
          </cell>
          <cell r="Y20">
            <v>450000</v>
          </cell>
          <cell r="AA20">
            <v>95755.095000000001</v>
          </cell>
          <cell r="AC20">
            <v>798070</v>
          </cell>
          <cell r="AD20">
            <v>500328.5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4CF0-A520-4A9E-A07F-2BDCDB5501A5}">
  <dimension ref="B1:Z29"/>
  <sheetViews>
    <sheetView tabSelected="1" workbookViewId="0">
      <selection activeCell="U8" sqref="U8"/>
    </sheetView>
  </sheetViews>
  <sheetFormatPr defaultRowHeight="15" x14ac:dyDescent="0.25"/>
  <cols>
    <col min="1" max="1" width="1.140625" customWidth="1"/>
    <col min="2" max="2" width="12.85546875" customWidth="1"/>
    <col min="3" max="3" width="14.85546875" customWidth="1"/>
    <col min="4" max="5" width="12" customWidth="1"/>
    <col min="6" max="7" width="14.28515625" customWidth="1"/>
    <col min="8" max="8" width="10.85546875" customWidth="1"/>
    <col min="9" max="15" width="8.5703125" customWidth="1"/>
    <col min="16" max="17" width="10.28515625" customWidth="1"/>
    <col min="18" max="19" width="12.28515625" customWidth="1"/>
  </cols>
  <sheetData>
    <row r="1" spans="2:26" ht="6.75" customHeight="1" x14ac:dyDescent="0.25"/>
    <row r="2" spans="2:26" ht="15" customHeight="1" x14ac:dyDescent="0.25">
      <c r="B2" s="16"/>
      <c r="C2" s="26" t="s">
        <v>11</v>
      </c>
      <c r="D2" s="13" t="s">
        <v>23</v>
      </c>
      <c r="E2" s="13" t="s">
        <v>24</v>
      </c>
      <c r="F2" s="14" t="s">
        <v>20</v>
      </c>
      <c r="G2" s="14"/>
      <c r="H2" s="13" t="s">
        <v>33</v>
      </c>
      <c r="I2" s="5"/>
      <c r="J2" s="5"/>
      <c r="K2" s="5"/>
      <c r="L2" s="5"/>
      <c r="M2" s="5"/>
      <c r="N2" s="5"/>
      <c r="O2" s="5"/>
      <c r="P2" s="7"/>
      <c r="Q2" s="7"/>
      <c r="R2" s="5"/>
      <c r="S2" s="5"/>
    </row>
    <row r="3" spans="2:26" x14ac:dyDescent="0.25">
      <c r="B3" s="16"/>
      <c r="C3" s="26"/>
      <c r="D3" s="13"/>
      <c r="E3" s="13"/>
      <c r="F3" s="15" t="s">
        <v>21</v>
      </c>
      <c r="G3" s="15" t="s">
        <v>22</v>
      </c>
      <c r="H3" s="13"/>
      <c r="I3" s="1"/>
      <c r="J3" s="1"/>
      <c r="K3" s="1"/>
      <c r="L3" s="1"/>
      <c r="M3" s="1"/>
      <c r="N3" s="1"/>
      <c r="O3" s="1"/>
      <c r="P3" s="7"/>
      <c r="Q3" s="7"/>
      <c r="R3" s="6"/>
      <c r="S3" s="6"/>
    </row>
    <row r="4" spans="2:26" x14ac:dyDescent="0.25">
      <c r="B4" s="23"/>
      <c r="C4" s="27" t="s">
        <v>10</v>
      </c>
      <c r="D4" s="24" t="s">
        <v>19</v>
      </c>
      <c r="E4" s="24" t="s">
        <v>19</v>
      </c>
      <c r="F4" s="25" t="s">
        <v>31</v>
      </c>
      <c r="G4" s="25" t="s">
        <v>32</v>
      </c>
      <c r="H4" s="25" t="s">
        <v>34</v>
      </c>
      <c r="I4" s="2"/>
      <c r="J4" s="2"/>
      <c r="K4" s="2"/>
      <c r="L4" s="2"/>
    </row>
    <row r="5" spans="2:26" x14ac:dyDescent="0.25">
      <c r="B5" s="17" t="s">
        <v>0</v>
      </c>
      <c r="C5" s="18" t="s">
        <v>1</v>
      </c>
      <c r="D5" s="9" t="s">
        <v>18</v>
      </c>
      <c r="E5" s="9" t="s">
        <v>25</v>
      </c>
      <c r="F5" s="11">
        <f>'[1]r.A.T31'!$M$20/1000</f>
        <v>1663.6690000000001</v>
      </c>
      <c r="G5" s="10">
        <f>'[1]r.A.T31'!$M$19/1000</f>
        <v>1.9581866017250128E-2</v>
      </c>
      <c r="H5" s="11">
        <v>30</v>
      </c>
      <c r="Y5" s="3"/>
      <c r="Z5" s="3"/>
    </row>
    <row r="6" spans="2:26" x14ac:dyDescent="0.25">
      <c r="B6" s="17"/>
      <c r="C6" s="18" t="s">
        <v>2</v>
      </c>
      <c r="D6" s="9" t="s">
        <v>18</v>
      </c>
      <c r="E6" s="9" t="s">
        <v>25</v>
      </c>
      <c r="F6" s="11">
        <f>'[1]r.A.T31'!$M$20/1000</f>
        <v>1663.6690000000001</v>
      </c>
      <c r="G6" s="10">
        <f>'[1]r.A.T31'!$M$19/1000</f>
        <v>1.9581866017250128E-2</v>
      </c>
      <c r="H6" s="11">
        <v>30</v>
      </c>
    </row>
    <row r="7" spans="2:26" x14ac:dyDescent="0.25">
      <c r="B7" s="17"/>
      <c r="C7" s="18" t="s">
        <v>3</v>
      </c>
      <c r="D7" s="9" t="s">
        <v>18</v>
      </c>
      <c r="E7" s="9" t="s">
        <v>25</v>
      </c>
      <c r="F7" s="11">
        <f>'[1]r.A.T31'!$O$20/1000</f>
        <v>637.14049999999997</v>
      </c>
      <c r="G7" s="10">
        <f>'[1]r.A.T31'!$O$19/1000</f>
        <v>1.1209832020547945E-2</v>
      </c>
      <c r="H7" s="11">
        <v>30</v>
      </c>
    </row>
    <row r="8" spans="2:26" x14ac:dyDescent="0.25">
      <c r="B8" s="17"/>
      <c r="C8" s="19" t="s">
        <v>27</v>
      </c>
      <c r="D8" s="9" t="s">
        <v>18</v>
      </c>
      <c r="E8" s="9" t="s">
        <v>25</v>
      </c>
      <c r="F8" s="11">
        <f>'[1]r.A.T31'!$P$20/1000</f>
        <v>2296.8629999999998</v>
      </c>
      <c r="G8" s="10">
        <f>'[1]r.A.T31'!$P$19/1000</f>
        <v>2.8202878356164383E-2</v>
      </c>
      <c r="H8" s="11">
        <v>30</v>
      </c>
    </row>
    <row r="9" spans="2:26" x14ac:dyDescent="0.25">
      <c r="B9" s="17"/>
      <c r="C9" s="18" t="s">
        <v>4</v>
      </c>
      <c r="D9" s="9" t="s">
        <v>18</v>
      </c>
      <c r="E9" s="9" t="s">
        <v>25</v>
      </c>
      <c r="F9" s="11">
        <f>'[1]r.A.T31'!$Q$20/1000</f>
        <v>3519.4009999999998</v>
      </c>
      <c r="G9" s="10">
        <f>'[1]r.A.T31'!$Q$19/1000</f>
        <v>2.7571948938356166E-2</v>
      </c>
      <c r="H9" s="11">
        <v>60</v>
      </c>
    </row>
    <row r="10" spans="2:26" x14ac:dyDescent="0.25">
      <c r="B10" s="17"/>
      <c r="C10" s="18" t="s">
        <v>5</v>
      </c>
      <c r="D10" s="9" t="s">
        <v>18</v>
      </c>
      <c r="E10" s="9" t="s">
        <v>25</v>
      </c>
      <c r="F10" s="11">
        <f>'[1]r.A.T31'!$R$20/1000</f>
        <v>700.50374999999997</v>
      </c>
      <c r="G10" s="10">
        <f>'[1]r.A.T31'!$R$19/1000</f>
        <v>2.6562975728518061E-2</v>
      </c>
      <c r="H10" s="11">
        <v>20</v>
      </c>
    </row>
    <row r="11" spans="2:26" x14ac:dyDescent="0.25">
      <c r="B11" s="17"/>
      <c r="C11" s="18" t="s">
        <v>12</v>
      </c>
      <c r="D11" s="9" t="s">
        <v>18</v>
      </c>
      <c r="E11" s="9" t="s">
        <v>25</v>
      </c>
      <c r="F11" s="11">
        <f>'[1]r.A.T31'!$S$20/1000</f>
        <v>914.93025</v>
      </c>
      <c r="G11" s="10">
        <f>'[1]r.A.T31'!$S$19/1000</f>
        <v>1.5304109998197547E-2</v>
      </c>
      <c r="H11" s="11">
        <v>20</v>
      </c>
    </row>
    <row r="12" spans="2:26" x14ac:dyDescent="0.25">
      <c r="B12" s="17"/>
      <c r="C12" s="18" t="s">
        <v>6</v>
      </c>
      <c r="D12" s="9" t="s">
        <v>18</v>
      </c>
      <c r="E12" s="9" t="s">
        <v>25</v>
      </c>
      <c r="F12" s="11">
        <f>'[1]r.A.T31'!$T$20/1000</f>
        <v>2018.6347499999999</v>
      </c>
      <c r="G12" s="10">
        <f>'[1]r.A.T31'!$T$19/1000</f>
        <v>3.3208085547945208E-2</v>
      </c>
      <c r="H12" s="11">
        <v>25</v>
      </c>
    </row>
    <row r="13" spans="2:26" x14ac:dyDescent="0.25">
      <c r="B13" s="17"/>
      <c r="C13" s="18" t="s">
        <v>7</v>
      </c>
      <c r="D13" s="9" t="s">
        <v>18</v>
      </c>
      <c r="E13" s="9" t="s">
        <v>25</v>
      </c>
      <c r="F13" s="11">
        <f>'[1]r.A.T31'!$U$20/1000</f>
        <v>3508</v>
      </c>
      <c r="G13" s="10">
        <f>'[1]r.A.T31'!$U$19/1000</f>
        <v>3.1630157742987601E-2</v>
      </c>
      <c r="H13" s="11">
        <v>50</v>
      </c>
    </row>
    <row r="14" spans="2:26" x14ac:dyDescent="0.25">
      <c r="B14" s="17"/>
      <c r="C14" s="18" t="s">
        <v>8</v>
      </c>
      <c r="D14" s="9" t="s">
        <v>18</v>
      </c>
      <c r="E14" s="9" t="s">
        <v>25</v>
      </c>
      <c r="F14" s="11">
        <f>'[1]r.A.T31'!$V$20/1000</f>
        <v>3015.1260000000002</v>
      </c>
      <c r="G14" s="10">
        <f>'[1]r.A.T31'!$V$19/1000</f>
        <v>4.3460155479452055E-2</v>
      </c>
      <c r="H14" s="11">
        <v>80</v>
      </c>
    </row>
    <row r="15" spans="2:26" x14ac:dyDescent="0.25">
      <c r="B15" s="17"/>
      <c r="C15" s="18" t="s">
        <v>9</v>
      </c>
      <c r="D15" s="9" t="s">
        <v>18</v>
      </c>
      <c r="E15" s="9" t="s">
        <v>25</v>
      </c>
      <c r="F15" s="11">
        <f>'[1]r.A.T31'!$W$20/1000</f>
        <v>2193.377</v>
      </c>
      <c r="G15" s="10">
        <f>'[1]r.A.T31'!$W$19/1000</f>
        <v>5.0182040114155252E-2</v>
      </c>
      <c r="H15" s="11">
        <v>25</v>
      </c>
    </row>
    <row r="16" spans="2:26" x14ac:dyDescent="0.25">
      <c r="B16" s="17"/>
      <c r="C16" s="19" t="s">
        <v>27</v>
      </c>
      <c r="D16" s="9" t="s">
        <v>18</v>
      </c>
      <c r="E16" s="9" t="s">
        <v>25</v>
      </c>
      <c r="F16" s="11">
        <f>'[1]r.A.T31'!$X$20/1000</f>
        <v>6043.4070000000002</v>
      </c>
      <c r="G16" s="10">
        <f>'[1]r.A.T31'!$X$19/1000</f>
        <v>7.7098013933463785E-2</v>
      </c>
      <c r="H16" s="11">
        <v>25</v>
      </c>
    </row>
    <row r="17" spans="2:8" x14ac:dyDescent="0.25">
      <c r="B17" s="20" t="s">
        <v>16</v>
      </c>
      <c r="C17" s="21"/>
      <c r="D17" s="9" t="s">
        <v>18</v>
      </c>
      <c r="E17" s="9" t="s">
        <v>28</v>
      </c>
      <c r="F17" s="11">
        <f>'[1]r.A.T31'!$Y$20/1000</f>
        <v>450</v>
      </c>
      <c r="G17" s="10">
        <f>'[1]r.A.T31'!$Y$19/1000</f>
        <v>0.16954527438903141</v>
      </c>
    </row>
    <row r="18" spans="2:8" x14ac:dyDescent="0.25">
      <c r="B18" s="20" t="s">
        <v>13</v>
      </c>
      <c r="C18" s="21"/>
      <c r="D18" s="9" t="s">
        <v>18</v>
      </c>
      <c r="E18" s="9" t="s">
        <v>26</v>
      </c>
      <c r="F18" s="11">
        <f>'[1]r.A.T31'!$AA$20/1000</f>
        <v>95.755094999999997</v>
      </c>
      <c r="G18" s="10">
        <f>'[1]r.A.T31'!$AA$19/1000</f>
        <v>9.5755095000000012E-2</v>
      </c>
      <c r="H18" s="11">
        <v>15</v>
      </c>
    </row>
    <row r="19" spans="2:8" x14ac:dyDescent="0.25">
      <c r="B19" s="20" t="s">
        <v>35</v>
      </c>
      <c r="C19" s="21"/>
      <c r="D19" s="9"/>
      <c r="E19" s="9"/>
      <c r="F19" s="11">
        <f>'[1]r.A.T1'!$L$34</f>
        <v>125</v>
      </c>
      <c r="G19" s="10">
        <f>'[1]r.A.T1'!$L$33</f>
        <v>15</v>
      </c>
      <c r="H19" s="11">
        <v>25</v>
      </c>
    </row>
    <row r="20" spans="2:8" ht="15" customHeight="1" x14ac:dyDescent="0.25">
      <c r="B20" s="17" t="s">
        <v>17</v>
      </c>
      <c r="C20" s="22" t="s">
        <v>14</v>
      </c>
      <c r="D20" s="4" t="s">
        <v>30</v>
      </c>
      <c r="E20" s="4" t="s">
        <v>25</v>
      </c>
      <c r="F20" s="11">
        <f>'[1]r.A.T31'!$AC$20/1000*33.3</f>
        <v>26575.731</v>
      </c>
      <c r="G20" s="10">
        <v>0</v>
      </c>
      <c r="H20" s="11">
        <v>20</v>
      </c>
    </row>
    <row r="21" spans="2:8" x14ac:dyDescent="0.25">
      <c r="B21" s="17"/>
      <c r="C21" s="22" t="s">
        <v>15</v>
      </c>
      <c r="D21" s="4" t="s">
        <v>30</v>
      </c>
      <c r="E21" s="4" t="s">
        <v>25</v>
      </c>
      <c r="F21" s="11">
        <f>'[1]r.A.T31'!$AD$20/1000*33.3</f>
        <v>16660.939050000001</v>
      </c>
      <c r="G21" s="10">
        <v>0</v>
      </c>
      <c r="H21" s="11">
        <v>10</v>
      </c>
    </row>
    <row r="22" spans="2:8" x14ac:dyDescent="0.25">
      <c r="B22" s="8"/>
    </row>
    <row r="23" spans="2:8" x14ac:dyDescent="0.25">
      <c r="B23" s="28" t="s">
        <v>29</v>
      </c>
    </row>
    <row r="24" spans="2:8" x14ac:dyDescent="0.25">
      <c r="B24" s="12"/>
    </row>
    <row r="25" spans="2:8" x14ac:dyDescent="0.25">
      <c r="B25" s="8"/>
    </row>
    <row r="26" spans="2:8" x14ac:dyDescent="0.25">
      <c r="B26" s="8"/>
    </row>
    <row r="27" spans="2:8" x14ac:dyDescent="0.25">
      <c r="B27" s="8"/>
    </row>
    <row r="28" spans="2:8" x14ac:dyDescent="0.25">
      <c r="B28" s="8"/>
    </row>
    <row r="29" spans="2:8" x14ac:dyDescent="0.25">
      <c r="B29" s="8"/>
    </row>
  </sheetData>
  <mergeCells count="10">
    <mergeCell ref="B19:C19"/>
    <mergeCell ref="B5:B16"/>
    <mergeCell ref="B17:C17"/>
    <mergeCell ref="B18:C18"/>
    <mergeCell ref="B20:B21"/>
    <mergeCell ref="F2:G2"/>
    <mergeCell ref="D2:D3"/>
    <mergeCell ref="E2:E3"/>
    <mergeCell ref="C2:C3"/>
    <mergeCell ref="H2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2024-04-16T06:56:51Z</dcterms:created>
  <dcterms:modified xsi:type="dcterms:W3CDTF">2024-04-16T09:01:08Z</dcterms:modified>
</cp:coreProperties>
</file>