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.sharepoint.com/sites/DENG-SESAM/Documenti condivisi/PROJECTS/2023_H2020_FULFILL/Model/Files for shocks/Conceptual/"/>
    </mc:Choice>
  </mc:AlternateContent>
  <xr:revisionPtr revIDLastSave="40" documentId="13_ncr:1_{155C4104-7D30-44B0-A0AA-45E5DC06CBC5}" xr6:coauthVersionLast="47" xr6:coauthVersionMax="47" xr10:uidLastSave="{82E47955-6B88-4E69-9D43-526FC63BAC04}"/>
  <bookViews>
    <workbookView xWindow="28680" yWindow="-5520" windowWidth="38640" windowHeight="21120" activeTab="1" xr2:uid="{00000000-000D-0000-FFFF-FFFF00000000}"/>
  </bookViews>
  <sheets>
    <sheet name="hous" sheetId="3" r:id="rId1"/>
    <sheet name="hous_disaggregate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C13" i="3"/>
  <c r="D11" i="3"/>
  <c r="C11" i="3"/>
  <c r="D9" i="3"/>
  <c r="C9" i="3"/>
  <c r="D7" i="3"/>
  <c r="C7" i="3"/>
  <c r="D5" i="3"/>
  <c r="C5" i="3"/>
  <c r="D3" i="3"/>
  <c r="C3" i="3"/>
  <c r="C4" i="3"/>
  <c r="D4" i="3"/>
  <c r="D5" i="4"/>
  <c r="C5" i="4"/>
  <c r="D4" i="4"/>
  <c r="C4" i="4"/>
  <c r="D3" i="4"/>
  <c r="C3" i="4"/>
</calcChain>
</file>

<file path=xl/sharedStrings.xml><?xml version="1.0" encoding="utf-8"?>
<sst xmlns="http://schemas.openxmlformats.org/spreadsheetml/2006/main" count="40" uniqueCount="8">
  <si>
    <t>Cooling need</t>
  </si>
  <si>
    <t>Heating need</t>
  </si>
  <si>
    <t>Lighting need</t>
  </si>
  <si>
    <t>kWh/mq</t>
  </si>
  <si>
    <t>EU</t>
  </si>
  <si>
    <t>Italy</t>
  </si>
  <si>
    <t>Electricity need</t>
  </si>
  <si>
    <t>kWh/mq o TJ/mq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</si>
</sst>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9E65-8C96-AD41-8075-CB8C054C87CD}">
  <dimension ref="A1:D14"/>
  <sheetViews>
    <sheetView zoomScale="280" zoomScaleNormal="280" workbookViewId="0">
      <selection activeCell="C3" sqref="C3"/>
    </sheetView>
  </sheetViews>
  <sheetFormatPr defaultColWidth="11.5546875" defaultRowHeight="14.4" x14ac:dyDescent="0.3"/>
  <cols>
    <col min="2" max="2" width="14.88671875" bestFit="1" customWidth="1"/>
  </cols>
  <sheetData>
    <row r="1" spans="1:4" ht="25.2" x14ac:dyDescent="0.3">
      <c r="C1" s="1" t="s">
        <v>4</v>
      </c>
      <c r="D1" s="1" t="s">
        <v>5</v>
      </c>
    </row>
    <row r="2" spans="1:4" ht="25.2" x14ac:dyDescent="0.3">
      <c r="A2" t="s">
        <v>7</v>
      </c>
      <c r="C2" s="1" t="s">
        <v>4</v>
      </c>
      <c r="D2" s="1" t="s">
        <v>5</v>
      </c>
    </row>
    <row r="3" spans="1:4" x14ac:dyDescent="0.3">
      <c r="A3" s="2">
        <v>2011</v>
      </c>
      <c r="B3" s="2" t="s">
        <v>6</v>
      </c>
      <c r="C3" s="4">
        <f>0.0000036*(SUMIFS(hous_disaggregated!C$3:C$20,hous_disaggregated!$B$3:$B$20,hous_disaggregated!$B$3,hous_disaggregated!$A$3:$A$20,hous!$A3)+SUMIFS(hous_disaggregated!C$3:C$20,hous_disaggregated!$B$3:$B$20,hous_disaggregated!$B$5,hous_disaggregated!$A$3:$A$20,hous!$A3))</f>
        <v>1.4457797712637524E-4</v>
      </c>
      <c r="D3" s="4">
        <f>0.0000036*(SUMIFS(hous_disaggregated!D$3:D$20,hous_disaggregated!$B$3:$B$20,hous_disaggregated!$B$3,hous_disaggregated!$A$3:$A$20,hous!$A3)+SUMIFS(hous_disaggregated!D$3:D$20,hous_disaggregated!$B$3:$B$20,hous_disaggregated!$B$5,hous_disaggregated!$A$3:$A$20,hous!$A3))</f>
        <v>3.3371583704779399E-5</v>
      </c>
    </row>
    <row r="4" spans="1:4" x14ac:dyDescent="0.3">
      <c r="A4" s="2">
        <v>2011</v>
      </c>
      <c r="B4" s="2" t="s">
        <v>1</v>
      </c>
      <c r="C4" s="3">
        <f t="shared" ref="C4:D4" si="0">C6</f>
        <v>99.79077322260099</v>
      </c>
      <c r="D4" s="3">
        <f t="shared" si="0"/>
        <v>55.932722606408952</v>
      </c>
    </row>
    <row r="5" spans="1:4" x14ac:dyDescent="0.3">
      <c r="A5" s="2">
        <v>2020</v>
      </c>
      <c r="B5" s="2" t="s">
        <v>6</v>
      </c>
      <c r="C5" s="5">
        <f>0.0000036*(SUMIFS(hous_disaggregated!C$3:C$20,hous_disaggregated!$B$3:$B$20,hous_disaggregated!$B$3,hous_disaggregated!$A$3:$A$20,hous!$A5)+SUMIFS(hous_disaggregated!C$3:C$20,hous_disaggregated!$B$3:$B$20,hous_disaggregated!$B$5,hous_disaggregated!$A$3:$A$20,hous!$A5))</f>
        <v>1.4457797712637524E-4</v>
      </c>
      <c r="D5" s="5">
        <f>0.0000036*(SUMIFS(hous_disaggregated!D$3:D$20,hous_disaggregated!$B$3:$B$20,hous_disaggregated!$B$3,hous_disaggregated!$A$3:$A$20,hous!$A5)+SUMIFS(hous_disaggregated!D$3:D$20,hous_disaggregated!$B$3:$B$20,hous_disaggregated!$B$5,hous_disaggregated!$A$3:$A$20,hous!$A5))</f>
        <v>3.3371583704779399E-5</v>
      </c>
    </row>
    <row r="6" spans="1:4" x14ac:dyDescent="0.3">
      <c r="A6" s="2">
        <v>2020</v>
      </c>
      <c r="B6" s="2" t="s">
        <v>1</v>
      </c>
      <c r="C6" s="3">
        <v>99.79077322260099</v>
      </c>
      <c r="D6" s="3">
        <v>55.932722606408952</v>
      </c>
    </row>
    <row r="7" spans="1:4" x14ac:dyDescent="0.3">
      <c r="A7" s="2">
        <v>2025</v>
      </c>
      <c r="B7" s="2" t="s">
        <v>6</v>
      </c>
      <c r="C7" s="5">
        <f>0.0000036*(SUMIFS(hous_disaggregated!C$3:C$20,hous_disaggregated!$B$3:$B$20,hous_disaggregated!$B$3,hous_disaggregated!$A$3:$A$20,hous!$A7)+SUMIFS(hous_disaggregated!C$3:C$20,hous_disaggregated!$B$3:$B$20,hous_disaggregated!$B$5,hous_disaggregated!$A$3:$A$20,hous!$A7))</f>
        <v>1.056389064111078E-4</v>
      </c>
      <c r="D7" s="5">
        <f>0.0000036*(SUMIFS(hous_disaggregated!D$3:D$20,hous_disaggregated!$B$3:$B$20,hous_disaggregated!$B$3,hous_disaggregated!$A$3:$A$20,hous!$A7)+SUMIFS(hous_disaggregated!D$3:D$20,hous_disaggregated!$B$3:$B$20,hous_disaggregated!$B$5,hous_disaggregated!$A$3:$A$20,hous!$A7))</f>
        <v>4.0276748165046712E-5</v>
      </c>
    </row>
    <row r="8" spans="1:4" x14ac:dyDescent="0.3">
      <c r="A8" s="2">
        <v>2025</v>
      </c>
      <c r="B8" s="2" t="s">
        <v>1</v>
      </c>
      <c r="C8" s="3">
        <v>91.354192413110724</v>
      </c>
      <c r="D8" s="3">
        <v>61.549435150605341</v>
      </c>
    </row>
    <row r="9" spans="1:4" x14ac:dyDescent="0.3">
      <c r="A9" s="2">
        <v>2030</v>
      </c>
      <c r="B9" s="2" t="s">
        <v>6</v>
      </c>
      <c r="C9" s="5">
        <f>0.0000036*(SUMIFS(hous_disaggregated!C$3:C$20,hous_disaggregated!$B$3:$B$20,hous_disaggregated!$B$3,hous_disaggregated!$A$3:$A$20,hous!$A9)+SUMIFS(hous_disaggregated!C$3:C$20,hous_disaggregated!$B$3:$B$20,hous_disaggregated!$B$5,hous_disaggregated!$A$3:$A$20,hous!$A9))</f>
        <v>7.8648192355449775E-5</v>
      </c>
      <c r="D9" s="5">
        <f>0.0000036*(SUMIFS(hous_disaggregated!D$3:D$20,hous_disaggregated!$B$3:$B$20,hous_disaggregated!$B$3,hous_disaggregated!$A$3:$A$20,hous!$A9)+SUMIFS(hous_disaggregated!D$3:D$20,hous_disaggregated!$B$3:$B$20,hous_disaggregated!$B$5,hous_disaggregated!$A$3:$A$20,hous!$A9))</f>
        <v>4.8457873139137124E-5</v>
      </c>
    </row>
    <row r="10" spans="1:4" x14ac:dyDescent="0.3">
      <c r="A10" s="2">
        <v>2030</v>
      </c>
      <c r="B10" s="2" t="s">
        <v>1</v>
      </c>
      <c r="C10" s="3">
        <v>81.103879262685297</v>
      </c>
      <c r="D10" s="3">
        <v>62.329989569727914</v>
      </c>
    </row>
    <row r="11" spans="1:4" x14ac:dyDescent="0.3">
      <c r="A11" s="2">
        <v>2035</v>
      </c>
      <c r="B11" s="2" t="s">
        <v>6</v>
      </c>
      <c r="C11" s="5">
        <f>0.0000036*(SUMIFS(hous_disaggregated!C$3:C$20,hous_disaggregated!$B$3:$B$20,hous_disaggregated!$B$3,hous_disaggregated!$A$3:$A$20,hous!$A11)+SUMIFS(hous_disaggregated!C$3:C$20,hous_disaggregated!$B$3:$B$20,hous_disaggregated!$B$5,hous_disaggregated!$A$3:$A$20,hous!$A11))</f>
        <v>7.9409523465135968E-5</v>
      </c>
      <c r="D11" s="5">
        <f>0.0000036*(SUMIFS(hous_disaggregated!D$3:D$20,hous_disaggregated!$B$3:$B$20,hous_disaggregated!$B$3,hous_disaggregated!$A$3:$A$20,hous!$A11)+SUMIFS(hous_disaggregated!D$3:D$20,hous_disaggregated!$B$3:$B$20,hous_disaggregated!$B$5,hous_disaggregated!$A$3:$A$20,hous!$A11))</f>
        <v>5.5377714872291532E-5</v>
      </c>
    </row>
    <row r="12" spans="1:4" x14ac:dyDescent="0.3">
      <c r="A12" s="2">
        <v>2035</v>
      </c>
      <c r="B12" s="2" t="s">
        <v>1</v>
      </c>
      <c r="C12" s="3">
        <v>72.39673324455427</v>
      </c>
      <c r="D12" s="3">
        <v>59.423561718005494</v>
      </c>
    </row>
    <row r="13" spans="1:4" x14ac:dyDescent="0.3">
      <c r="A13" s="2">
        <v>2040</v>
      </c>
      <c r="B13" s="2" t="s">
        <v>6</v>
      </c>
      <c r="C13" s="5">
        <f>0.0000036*(SUMIFS(hous_disaggregated!C$3:C$20,hous_disaggregated!$B$3:$B$20,hous_disaggregated!$B$3,hous_disaggregated!$A$3:$A$20,hous!$A13)+SUMIFS(hous_disaggregated!C$3:C$20,hous_disaggregated!$B$3:$B$20,hous_disaggregated!$B$5,hous_disaggregated!$A$3:$A$20,hous!$A13))</f>
        <v>8.1144486027219875E-5</v>
      </c>
      <c r="D13" s="5">
        <f>0.0000036*(SUMIFS(hous_disaggregated!D$3:D$20,hous_disaggregated!$B$3:$B$20,hous_disaggregated!$B$3,hous_disaggregated!$A$3:$A$20,hous!$A13)+SUMIFS(hous_disaggregated!D$3:D$20,hous_disaggregated!$B$3:$B$20,hous_disaggregated!$B$5,hous_disaggregated!$A$3:$A$20,hous!$A13))</f>
        <v>6.1417671702192496E-5</v>
      </c>
    </row>
    <row r="14" spans="1:4" x14ac:dyDescent="0.3">
      <c r="A14" s="2">
        <v>2040</v>
      </c>
      <c r="B14" s="2" t="s">
        <v>1</v>
      </c>
      <c r="C14" s="3">
        <v>69.915184135243535</v>
      </c>
      <c r="D14" s="3">
        <v>52.107546325311496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55C6-E96B-493A-9902-196E4334A24B}">
  <dimension ref="A1:D20"/>
  <sheetViews>
    <sheetView tabSelected="1" zoomScale="205" zoomScaleNormal="205" workbookViewId="0">
      <selection activeCell="F3" sqref="F3"/>
    </sheetView>
  </sheetViews>
  <sheetFormatPr defaultColWidth="11.5546875" defaultRowHeight="14.4" x14ac:dyDescent="0.3"/>
  <cols>
    <col min="2" max="2" width="22.44140625" bestFit="1" customWidth="1"/>
  </cols>
  <sheetData>
    <row r="1" spans="1:4" ht="25.2" x14ac:dyDescent="0.3">
      <c r="C1" s="1" t="s">
        <v>4</v>
      </c>
      <c r="D1" s="1" t="s">
        <v>5</v>
      </c>
    </row>
    <row r="2" spans="1:4" ht="25.2" x14ac:dyDescent="0.3">
      <c r="A2" t="s">
        <v>3</v>
      </c>
      <c r="C2" s="1" t="s">
        <v>4</v>
      </c>
      <c r="D2" s="1" t="s">
        <v>5</v>
      </c>
    </row>
    <row r="3" spans="1:4" x14ac:dyDescent="0.3">
      <c r="A3" s="2">
        <v>2011</v>
      </c>
      <c r="B3" s="2" t="s">
        <v>0</v>
      </c>
      <c r="C3" s="3">
        <f>C6</f>
        <v>37.765918268597623</v>
      </c>
      <c r="D3" s="3">
        <f t="shared" ref="D3" si="0">D6</f>
        <v>7.2325446226629513</v>
      </c>
    </row>
    <row r="4" spans="1:4" x14ac:dyDescent="0.3">
      <c r="A4" s="2">
        <v>2011</v>
      </c>
      <c r="B4" s="2" t="s">
        <v>1</v>
      </c>
      <c r="C4" s="3">
        <f t="shared" ref="C4:D5" si="1">C7</f>
        <v>99.79077322260099</v>
      </c>
      <c r="D4" s="3">
        <f t="shared" si="1"/>
        <v>55.932722606408952</v>
      </c>
    </row>
    <row r="5" spans="1:4" x14ac:dyDescent="0.3">
      <c r="A5" s="2">
        <v>2011</v>
      </c>
      <c r="B5" s="2" t="s">
        <v>2</v>
      </c>
      <c r="C5" s="3">
        <f t="shared" si="1"/>
        <v>2.3946309331732762</v>
      </c>
      <c r="D5" s="3">
        <f t="shared" si="1"/>
        <v>2.0373397397757707</v>
      </c>
    </row>
    <row r="6" spans="1:4" x14ac:dyDescent="0.3">
      <c r="A6" s="2">
        <v>2020</v>
      </c>
      <c r="B6" s="2" t="s">
        <v>0</v>
      </c>
      <c r="C6" s="3">
        <v>37.765918268597623</v>
      </c>
      <c r="D6" s="3">
        <v>7.2325446226629513</v>
      </c>
    </row>
    <row r="7" spans="1:4" x14ac:dyDescent="0.3">
      <c r="A7" s="2">
        <v>2020</v>
      </c>
      <c r="B7" s="2" t="s">
        <v>1</v>
      </c>
      <c r="C7" s="3">
        <v>99.79077322260099</v>
      </c>
      <c r="D7" s="3">
        <v>55.932722606408952</v>
      </c>
    </row>
    <row r="8" spans="1:4" x14ac:dyDescent="0.3">
      <c r="A8" s="2">
        <v>2020</v>
      </c>
      <c r="B8" s="2" t="s">
        <v>2</v>
      </c>
      <c r="C8" s="3">
        <v>2.3946309331732762</v>
      </c>
      <c r="D8" s="3">
        <v>2.0373397397757707</v>
      </c>
    </row>
    <row r="9" spans="1:4" x14ac:dyDescent="0.3">
      <c r="A9" s="2">
        <v>2025</v>
      </c>
      <c r="B9" s="2" t="s">
        <v>0</v>
      </c>
      <c r="C9" s="3">
        <v>27.198350459221686</v>
      </c>
      <c r="D9" s="3">
        <v>9.2150676715794777</v>
      </c>
    </row>
    <row r="10" spans="1:4" x14ac:dyDescent="0.3">
      <c r="A10" s="2">
        <v>2025</v>
      </c>
      <c r="B10" s="2" t="s">
        <v>1</v>
      </c>
      <c r="C10" s="3">
        <v>91.354192413110724</v>
      </c>
      <c r="D10" s="3">
        <v>61.549435150605341</v>
      </c>
    </row>
    <row r="11" spans="1:4" x14ac:dyDescent="0.3">
      <c r="A11" s="2">
        <v>2025</v>
      </c>
      <c r="B11" s="2" t="s">
        <v>2</v>
      </c>
      <c r="C11" s="3">
        <v>2.1457902105304831</v>
      </c>
      <c r="D11" s="3">
        <v>1.9729179298223869</v>
      </c>
    </row>
    <row r="12" spans="1:4" x14ac:dyDescent="0.3">
      <c r="A12" s="2">
        <v>2030</v>
      </c>
      <c r="B12" s="2" t="s">
        <v>0</v>
      </c>
      <c r="C12" s="3">
        <v>20.012437825395452</v>
      </c>
      <c r="D12" s="3">
        <v>11.552024196557976</v>
      </c>
    </row>
    <row r="13" spans="1:4" x14ac:dyDescent="0.3">
      <c r="A13" s="2">
        <v>2030</v>
      </c>
      <c r="B13" s="2" t="s">
        <v>1</v>
      </c>
      <c r="C13" s="3">
        <v>81.103879262685297</v>
      </c>
      <c r="D13" s="3">
        <v>62.329989569727914</v>
      </c>
    </row>
    <row r="14" spans="1:4" x14ac:dyDescent="0.3">
      <c r="A14" s="2">
        <v>2030</v>
      </c>
      <c r="B14" s="2" t="s">
        <v>2</v>
      </c>
      <c r="C14" s="3">
        <v>1.8342822733405995</v>
      </c>
      <c r="D14" s="3">
        <v>1.9084961198690029</v>
      </c>
    </row>
    <row r="15" spans="1:4" x14ac:dyDescent="0.3">
      <c r="A15" s="2">
        <v>2035</v>
      </c>
      <c r="B15" s="2" t="s">
        <v>0</v>
      </c>
      <c r="C15" s="3">
        <v>20.222564206023709</v>
      </c>
      <c r="D15" s="3">
        <v>13.538624265720918</v>
      </c>
    </row>
    <row r="16" spans="1:4" x14ac:dyDescent="0.3">
      <c r="A16" s="2">
        <v>2035</v>
      </c>
      <c r="B16" s="2" t="s">
        <v>1</v>
      </c>
      <c r="C16" s="3">
        <v>72.39673324455427</v>
      </c>
      <c r="D16" s="3">
        <v>59.423561718005494</v>
      </c>
    </row>
    <row r="17" spans="1:4" x14ac:dyDescent="0.3">
      <c r="A17" s="2">
        <v>2035</v>
      </c>
      <c r="B17" s="2" t="s">
        <v>2</v>
      </c>
      <c r="C17" s="3">
        <v>1.8356367565140626</v>
      </c>
      <c r="D17" s="3">
        <v>1.8440743099156187</v>
      </c>
    </row>
    <row r="18" spans="1:4" x14ac:dyDescent="0.3">
      <c r="A18" s="2">
        <v>2040</v>
      </c>
      <c r="B18" s="2" t="s">
        <v>0</v>
      </c>
      <c r="C18" s="3">
        <v>20.704474975357897</v>
      </c>
      <c r="D18" s="3">
        <v>15.280811861757906</v>
      </c>
    </row>
    <row r="19" spans="1:4" x14ac:dyDescent="0.3">
      <c r="A19" s="2">
        <v>2040</v>
      </c>
      <c r="B19" s="2" t="s">
        <v>1</v>
      </c>
      <c r="C19" s="3">
        <v>69.915184135243535</v>
      </c>
      <c r="D19" s="3">
        <v>52.107546325311496</v>
      </c>
    </row>
    <row r="20" spans="1:4" x14ac:dyDescent="0.3">
      <c r="A20" s="2">
        <v>2040</v>
      </c>
      <c r="B20" s="2" t="s">
        <v>2</v>
      </c>
      <c r="C20" s="3">
        <v>1.835660032203178</v>
      </c>
      <c r="D20" s="3">
        <v>1.7796524999622343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8" ma:contentTypeDescription="Creare un nuovo documento." ma:contentTypeScope="" ma:versionID="a5d5c10fb5d76e91b5d3863d63e8b979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7cec042378b2404c094b5ca61f00f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7A6965-9275-4CD3-837F-648A0F5AF0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9EB3ED-1D09-434D-870D-3FB348C2D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</vt:lpstr>
      <vt:lpstr>hous_disaggregated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Nicolo' Golinucci</cp:lastModifiedBy>
  <dcterms:created xsi:type="dcterms:W3CDTF">2015-06-05T18:17:20Z</dcterms:created>
  <dcterms:modified xsi:type="dcterms:W3CDTF">2024-04-22T09:18:59Z</dcterms:modified>
</cp:coreProperties>
</file>