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59" documentId="13_ncr:1_{355C6260-A80D-41D2-961F-35D0CC4F3129}" xr6:coauthVersionLast="47" xr6:coauthVersionMax="47" xr10:uidLastSave="{11F20B0C-484E-4D5C-A1AA-67DB1BCB5130}"/>
  <bookViews>
    <workbookView xWindow="28680" yWindow="-120" windowWidth="29040" windowHeight="15720" activeTab="4" xr2:uid="{CF2C7194-00BB-48A0-A4AD-8B088FDEA93D}"/>
  </bookViews>
  <sheets>
    <sheet name="assumptions" sheetId="5" r:id="rId1"/>
    <sheet name="units - 0" sheetId="1" r:id="rId2"/>
    <sheet name="units - P" sheetId="3" r:id="rId3"/>
    <sheet name="tonspc - 0" sheetId="7" r:id="rId4"/>
    <sheet name="tonspc - P" sheetId="9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 a="1"/>
  <c r="C10" i="9" s="1"/>
  <c r="D10" i="9" a="1"/>
  <c r="D10" i="9" s="1"/>
  <c r="E10" i="9" a="1"/>
  <c r="E10" i="9"/>
  <c r="F10" i="9" a="1"/>
  <c r="F10" i="9"/>
  <c r="G10" i="9" a="1"/>
  <c r="G10" i="9"/>
  <c r="H10" i="9" a="1"/>
  <c r="H10" i="9"/>
  <c r="I10" i="9" a="1"/>
  <c r="I10" i="9" s="1"/>
  <c r="J10" i="9" a="1"/>
  <c r="J10" i="9" s="1"/>
  <c r="K10" i="9" a="1"/>
  <c r="K10" i="9" s="1"/>
  <c r="L10" i="9" a="1"/>
  <c r="L10" i="9"/>
  <c r="M10" i="9" a="1"/>
  <c r="M10" i="9"/>
  <c r="N10" i="9" a="1"/>
  <c r="N10" i="9"/>
  <c r="O10" i="9" a="1"/>
  <c r="O10" i="9" s="1"/>
  <c r="P10" i="9" a="1"/>
  <c r="P10" i="9" s="1"/>
  <c r="Q10" i="9" a="1"/>
  <c r="Q10" i="9"/>
  <c r="R10" i="9" a="1"/>
  <c r="R10" i="9"/>
  <c r="S10" i="9" a="1"/>
  <c r="S10" i="9" s="1"/>
  <c r="T10" i="9" a="1"/>
  <c r="T10" i="9" s="1"/>
  <c r="U10" i="9" a="1"/>
  <c r="U10" i="9" s="1"/>
  <c r="V10" i="9" a="1"/>
  <c r="V10" i="9" s="1"/>
  <c r="W10" i="9" a="1"/>
  <c r="W10" i="9"/>
  <c r="X10" i="9" a="1"/>
  <c r="X10" i="9"/>
  <c r="Y10" i="9" a="1"/>
  <c r="Y10" i="9" s="1"/>
  <c r="Z10" i="9" a="1"/>
  <c r="Z10" i="9" s="1"/>
  <c r="AA10" i="9" a="1"/>
  <c r="AA10" i="9" s="1"/>
  <c r="AB10" i="9" a="1"/>
  <c r="AB10" i="9" s="1"/>
  <c r="AC10" i="9" a="1"/>
  <c r="AC10" i="9" s="1"/>
  <c r="X9" i="9" a="1"/>
  <c r="X9" i="9" s="1"/>
  <c r="Y9" i="9" a="1"/>
  <c r="Y9" i="9" s="1"/>
  <c r="Z9" i="9" a="1"/>
  <c r="Z9" i="9" s="1"/>
  <c r="AA9" i="9" a="1"/>
  <c r="AA9" i="9" s="1"/>
  <c r="AB9" i="9" a="1"/>
  <c r="AB9" i="9"/>
  <c r="AC9" i="9" a="1"/>
  <c r="AC9" i="9" s="1"/>
  <c r="W9" i="9" a="1"/>
  <c r="W9" i="9" s="1"/>
  <c r="P9" i="9" a="1"/>
  <c r="P9" i="9" s="1"/>
  <c r="Q9" i="9" a="1"/>
  <c r="Q9" i="9"/>
  <c r="R9" i="9" a="1"/>
  <c r="R9" i="9" s="1"/>
  <c r="S9" i="9" a="1"/>
  <c r="S9" i="9" s="1"/>
  <c r="T9" i="9" a="1"/>
  <c r="T9" i="9" s="1"/>
  <c r="U9" i="9" a="1"/>
  <c r="U9" i="9" s="1"/>
  <c r="V9" i="9" a="1"/>
  <c r="V9" i="9" s="1"/>
  <c r="O9" i="9" a="1"/>
  <c r="O9" i="9" s="1"/>
  <c r="K9" i="9" a="1"/>
  <c r="K9" i="9" s="1"/>
  <c r="L9" i="9" a="1"/>
  <c r="L9" i="9" s="1"/>
  <c r="M9" i="9" a="1"/>
  <c r="M9" i="9"/>
  <c r="N9" i="9" a="1"/>
  <c r="N9" i="9" s="1"/>
  <c r="J9" i="9" a="1"/>
  <c r="J9" i="9" s="1"/>
  <c r="H9" i="9" a="1"/>
  <c r="H9" i="9"/>
  <c r="I9" i="9" a="1"/>
  <c r="I9" i="9" s="1"/>
  <c r="G9" i="9" a="1"/>
  <c r="G9" i="9" s="1"/>
  <c r="F9" i="9" a="1"/>
  <c r="F9" i="9"/>
  <c r="D9" i="9" a="1"/>
  <c r="D9" i="9" s="1"/>
  <c r="E9" i="9" a="1"/>
  <c r="E9" i="9" s="1"/>
  <c r="C9" i="9" a="1"/>
  <c r="C9" i="9" s="1"/>
  <c r="G9" i="3" l="1"/>
  <c r="G8" i="3"/>
  <c r="F9" i="3"/>
  <c r="F8" i="3"/>
  <c r="E9" i="3"/>
  <c r="E8" i="3"/>
  <c r="D9" i="3"/>
  <c r="D8" i="3"/>
  <c r="C9" i="3"/>
  <c r="C8" i="3"/>
  <c r="C4" i="9" a="1"/>
  <c r="C4" i="9" s="1"/>
  <c r="D4" i="9" a="1"/>
  <c r="D4" i="9" s="1"/>
  <c r="E4" i="9" a="1"/>
  <c r="E4" i="9" s="1"/>
  <c r="F4" i="9" a="1"/>
  <c r="F4" i="9" s="1"/>
  <c r="G4" i="9" a="1"/>
  <c r="G4" i="9" s="1"/>
  <c r="H4" i="9" a="1"/>
  <c r="H4" i="9" s="1"/>
  <c r="I4" i="9" a="1"/>
  <c r="I4" i="9" s="1"/>
  <c r="J4" i="9" a="1"/>
  <c r="J4" i="9" s="1"/>
  <c r="K4" i="9" a="1"/>
  <c r="K4" i="9" s="1"/>
  <c r="L4" i="9" a="1"/>
  <c r="L4" i="9" s="1"/>
  <c r="M4" i="9" a="1"/>
  <c r="M4" i="9" s="1"/>
  <c r="N4" i="9" a="1"/>
  <c r="N4" i="9" s="1"/>
  <c r="O4" i="9" a="1"/>
  <c r="O4" i="9" s="1"/>
  <c r="P4" i="9" a="1"/>
  <c r="P4" i="9" s="1"/>
  <c r="Q4" i="9" a="1"/>
  <c r="Q4" i="9" s="1"/>
  <c r="R4" i="9" a="1"/>
  <c r="R4" i="9" s="1"/>
  <c r="S4" i="9" a="1"/>
  <c r="S4" i="9" s="1"/>
  <c r="T4" i="9" a="1"/>
  <c r="T4" i="9" s="1"/>
  <c r="U4" i="9" a="1"/>
  <c r="U4" i="9" s="1"/>
  <c r="V4" i="9" a="1"/>
  <c r="V4" i="9" s="1"/>
  <c r="W4" i="9" a="1"/>
  <c r="W4" i="9" s="1"/>
  <c r="X4" i="9" a="1"/>
  <c r="X4" i="9" s="1"/>
  <c r="Y4" i="9" a="1"/>
  <c r="Y4" i="9" s="1"/>
  <c r="Z4" i="9" a="1"/>
  <c r="Z4" i="9" s="1"/>
  <c r="AA4" i="9" a="1"/>
  <c r="AA4" i="9" s="1"/>
  <c r="AB4" i="9" a="1"/>
  <c r="AB4" i="9" s="1"/>
  <c r="AC4" i="9" a="1"/>
  <c r="AC4" i="9" s="1"/>
  <c r="C5" i="9" a="1"/>
  <c r="C5" i="9" s="1"/>
  <c r="D5" i="9" a="1"/>
  <c r="D5" i="9" s="1"/>
  <c r="E5" i="9" a="1"/>
  <c r="E5" i="9" s="1"/>
  <c r="F5" i="9" a="1"/>
  <c r="F5" i="9" s="1"/>
  <c r="G5" i="9" a="1"/>
  <c r="G5" i="9" s="1"/>
  <c r="H5" i="9" a="1"/>
  <c r="H5" i="9" s="1"/>
  <c r="I5" i="9" a="1"/>
  <c r="I5" i="9" s="1"/>
  <c r="J5" i="9" a="1"/>
  <c r="J5" i="9" s="1"/>
  <c r="K5" i="9" a="1"/>
  <c r="K5" i="9" s="1"/>
  <c r="L5" i="9" a="1"/>
  <c r="L5" i="9" s="1"/>
  <c r="M5" i="9" a="1"/>
  <c r="M5" i="9" s="1"/>
  <c r="N5" i="9" a="1"/>
  <c r="N5" i="9" s="1"/>
  <c r="O5" i="9" a="1"/>
  <c r="O5" i="9" s="1"/>
  <c r="P5" i="9" a="1"/>
  <c r="P5" i="9" s="1"/>
  <c r="Q5" i="9" a="1"/>
  <c r="Q5" i="9" s="1"/>
  <c r="R5" i="9" a="1"/>
  <c r="R5" i="9" s="1"/>
  <c r="S5" i="9" a="1"/>
  <c r="S5" i="9" s="1"/>
  <c r="T5" i="9" a="1"/>
  <c r="T5" i="9" s="1"/>
  <c r="U5" i="9" a="1"/>
  <c r="U5" i="9" s="1"/>
  <c r="V5" i="9" a="1"/>
  <c r="V5" i="9" s="1"/>
  <c r="W5" i="9" a="1"/>
  <c r="W5" i="9" s="1"/>
  <c r="X5" i="9" a="1"/>
  <c r="X5" i="9" s="1"/>
  <c r="Y5" i="9" a="1"/>
  <c r="Y5" i="9" s="1"/>
  <c r="Z5" i="9" a="1"/>
  <c r="Z5" i="9" s="1"/>
  <c r="AA5" i="9" a="1"/>
  <c r="AA5" i="9" s="1"/>
  <c r="AB5" i="9" a="1"/>
  <c r="AB5" i="9" s="1"/>
  <c r="AC5" i="9" a="1"/>
  <c r="AC5" i="9" s="1"/>
  <c r="C6" i="9" a="1"/>
  <c r="C6" i="9" s="1"/>
  <c r="D6" i="9" a="1"/>
  <c r="D6" i="9" s="1"/>
  <c r="E6" i="9" a="1"/>
  <c r="E6" i="9" s="1"/>
  <c r="F6" i="9" a="1"/>
  <c r="F6" i="9" s="1"/>
  <c r="G6" i="9" a="1"/>
  <c r="G6" i="9" s="1"/>
  <c r="H6" i="9" a="1"/>
  <c r="H6" i="9" s="1"/>
  <c r="I6" i="9" a="1"/>
  <c r="I6" i="9" s="1"/>
  <c r="J6" i="9" a="1"/>
  <c r="J6" i="9" s="1"/>
  <c r="K6" i="9" a="1"/>
  <c r="K6" i="9" s="1"/>
  <c r="L6" i="9" a="1"/>
  <c r="L6" i="9" s="1"/>
  <c r="M6" i="9" a="1"/>
  <c r="M6" i="9" s="1"/>
  <c r="N6" i="9" a="1"/>
  <c r="N6" i="9" s="1"/>
  <c r="O6" i="9" a="1"/>
  <c r="O6" i="9" s="1"/>
  <c r="P6" i="9" a="1"/>
  <c r="P6" i="9" s="1"/>
  <c r="Q6" i="9" a="1"/>
  <c r="Q6" i="9" s="1"/>
  <c r="R6" i="9" a="1"/>
  <c r="R6" i="9" s="1"/>
  <c r="S6" i="9" a="1"/>
  <c r="S6" i="9" s="1"/>
  <c r="T6" i="9" a="1"/>
  <c r="T6" i="9" s="1"/>
  <c r="U6" i="9" a="1"/>
  <c r="U6" i="9" s="1"/>
  <c r="V6" i="9" a="1"/>
  <c r="V6" i="9" s="1"/>
  <c r="W6" i="9" a="1"/>
  <c r="W6" i="9" s="1"/>
  <c r="X6" i="9" a="1"/>
  <c r="X6" i="9" s="1"/>
  <c r="Y6" i="9" a="1"/>
  <c r="Y6" i="9" s="1"/>
  <c r="Z6" i="9" a="1"/>
  <c r="Z6" i="9" s="1"/>
  <c r="AA6" i="9" a="1"/>
  <c r="AA6" i="9" s="1"/>
  <c r="AB6" i="9" a="1"/>
  <c r="AB6" i="9" s="1"/>
  <c r="AC6" i="9" a="1"/>
  <c r="AC6" i="9" s="1"/>
  <c r="C7" i="9" a="1"/>
  <c r="C7" i="9" s="1"/>
  <c r="D7" i="9" a="1"/>
  <c r="D7" i="9" s="1"/>
  <c r="E7" i="9" a="1"/>
  <c r="E7" i="9" s="1"/>
  <c r="F7" i="9" a="1"/>
  <c r="F7" i="9" s="1"/>
  <c r="G7" i="9" a="1"/>
  <c r="G7" i="9" s="1"/>
  <c r="H7" i="9" a="1"/>
  <c r="H7" i="9" s="1"/>
  <c r="I7" i="9" a="1"/>
  <c r="I7" i="9" s="1"/>
  <c r="J7" i="9" a="1"/>
  <c r="J7" i="9" s="1"/>
  <c r="K7" i="9" a="1"/>
  <c r="K7" i="9" s="1"/>
  <c r="L7" i="9" a="1"/>
  <c r="L7" i="9" s="1"/>
  <c r="M7" i="9" a="1"/>
  <c r="M7" i="9" s="1"/>
  <c r="N7" i="9" a="1"/>
  <c r="N7" i="9" s="1"/>
  <c r="O7" i="9" a="1"/>
  <c r="O7" i="9" s="1"/>
  <c r="P7" i="9" a="1"/>
  <c r="P7" i="9" s="1"/>
  <c r="Q7" i="9" a="1"/>
  <c r="Q7" i="9" s="1"/>
  <c r="R7" i="9" a="1"/>
  <c r="R7" i="9" s="1"/>
  <c r="S7" i="9" a="1"/>
  <c r="S7" i="9" s="1"/>
  <c r="T7" i="9" a="1"/>
  <c r="T7" i="9" s="1"/>
  <c r="U7" i="9" a="1"/>
  <c r="U7" i="9" s="1"/>
  <c r="V7" i="9" a="1"/>
  <c r="V7" i="9" s="1"/>
  <c r="W7" i="9" a="1"/>
  <c r="W7" i="9" s="1"/>
  <c r="X7" i="9" a="1"/>
  <c r="X7" i="9" s="1"/>
  <c r="Y7" i="9" a="1"/>
  <c r="Y7" i="9" s="1"/>
  <c r="Z7" i="9" a="1"/>
  <c r="Z7" i="9" s="1"/>
  <c r="AA7" i="9" a="1"/>
  <c r="AA7" i="9" s="1"/>
  <c r="AB7" i="9" a="1"/>
  <c r="AB7" i="9" s="1"/>
  <c r="AC7" i="9" a="1"/>
  <c r="AC7" i="9" s="1"/>
  <c r="C8" i="9" a="1"/>
  <c r="C8" i="9" s="1"/>
  <c r="D8" i="9" a="1"/>
  <c r="D8" i="9" s="1"/>
  <c r="E8" i="9" a="1"/>
  <c r="E8" i="9" s="1"/>
  <c r="F8" i="9" a="1"/>
  <c r="F8" i="9" s="1"/>
  <c r="G8" i="9" a="1"/>
  <c r="G8" i="9" s="1"/>
  <c r="H8" i="9" a="1"/>
  <c r="H8" i="9" s="1"/>
  <c r="I8" i="9" a="1"/>
  <c r="I8" i="9" s="1"/>
  <c r="J8" i="9" a="1"/>
  <c r="J8" i="9" s="1"/>
  <c r="K8" i="9" a="1"/>
  <c r="K8" i="9" s="1"/>
  <c r="L8" i="9" a="1"/>
  <c r="L8" i="9" s="1"/>
  <c r="M8" i="9" a="1"/>
  <c r="M8" i="9" s="1"/>
  <c r="N8" i="9" a="1"/>
  <c r="N8" i="9" s="1"/>
  <c r="O8" i="9" a="1"/>
  <c r="O8" i="9" s="1"/>
  <c r="P8" i="9" a="1"/>
  <c r="P8" i="9" s="1"/>
  <c r="Q8" i="9" a="1"/>
  <c r="Q8" i="9" s="1"/>
  <c r="R8" i="9" a="1"/>
  <c r="R8" i="9" s="1"/>
  <c r="S8" i="9" a="1"/>
  <c r="S8" i="9" s="1"/>
  <c r="T8" i="9" a="1"/>
  <c r="T8" i="9" s="1"/>
  <c r="U8" i="9" a="1"/>
  <c r="U8" i="9" s="1"/>
  <c r="V8" i="9" a="1"/>
  <c r="V8" i="9" s="1"/>
  <c r="W8" i="9" a="1"/>
  <c r="W8" i="9" s="1"/>
  <c r="X8" i="9" a="1"/>
  <c r="X8" i="9" s="1"/>
  <c r="Y8" i="9" a="1"/>
  <c r="Y8" i="9" s="1"/>
  <c r="Z8" i="9" a="1"/>
  <c r="Z8" i="9" s="1"/>
  <c r="AA8" i="9" a="1"/>
  <c r="AA8" i="9" s="1"/>
  <c r="AB8" i="9" a="1"/>
  <c r="AB8" i="9" s="1"/>
  <c r="AC8" i="9" a="1"/>
  <c r="AC8" i="9" s="1"/>
  <c r="AC3" i="9" a="1"/>
  <c r="AC3" i="9" s="1"/>
  <c r="AB3" i="9" a="1"/>
  <c r="AB3" i="9" s="1"/>
  <c r="AA3" i="9" a="1"/>
  <c r="AA3" i="9" s="1"/>
  <c r="Z3" i="9" a="1"/>
  <c r="Z3" i="9" s="1"/>
  <c r="Y3" i="9" a="1"/>
  <c r="Y3" i="9" s="1"/>
  <c r="X3" i="9" a="1"/>
  <c r="X3" i="9" s="1"/>
  <c r="W3" i="9" a="1"/>
  <c r="W3" i="9" s="1"/>
  <c r="V3" i="9" a="1"/>
  <c r="V3" i="9" s="1"/>
  <c r="U3" i="9" a="1"/>
  <c r="U3" i="9" s="1"/>
  <c r="T3" i="9" a="1"/>
  <c r="T3" i="9" s="1"/>
  <c r="S3" i="9" a="1"/>
  <c r="S3" i="9" s="1"/>
  <c r="R3" i="9" a="1"/>
  <c r="R3" i="9" s="1"/>
  <c r="Q3" i="9" a="1"/>
  <c r="Q3" i="9" s="1"/>
  <c r="P3" i="9" a="1"/>
  <c r="P3" i="9" s="1"/>
  <c r="O3" i="9" a="1"/>
  <c r="O3" i="9" s="1"/>
  <c r="N3" i="9" a="1"/>
  <c r="N3" i="9" s="1"/>
  <c r="M3" i="9" a="1"/>
  <c r="M3" i="9" s="1"/>
  <c r="L3" i="9" a="1"/>
  <c r="L3" i="9" s="1"/>
  <c r="K3" i="9" a="1"/>
  <c r="K3" i="9" s="1"/>
  <c r="J3" i="9" a="1"/>
  <c r="J3" i="9" s="1"/>
  <c r="I3" i="9" a="1"/>
  <c r="I3" i="9" s="1"/>
  <c r="H3" i="9" a="1"/>
  <c r="H3" i="9" s="1"/>
  <c r="G3" i="9" a="1"/>
  <c r="G3" i="9" s="1"/>
  <c r="F3" i="9" a="1"/>
  <c r="F3" i="9" s="1"/>
  <c r="E3" i="9" a="1"/>
  <c r="E3" i="9" s="1"/>
  <c r="D3" i="9" a="1"/>
  <c r="D3" i="9" s="1"/>
  <c r="C3" i="9" a="1"/>
  <c r="C3" i="9" s="1"/>
  <c r="W8" i="7" l="1" a="1"/>
  <c r="W8" i="7" s="1"/>
  <c r="Z8" i="7" s="1"/>
  <c r="O8" i="7" a="1"/>
  <c r="O8" i="7" s="1"/>
  <c r="R8" i="7" s="1"/>
  <c r="J8" i="7" a="1"/>
  <c r="J8" i="7" s="1"/>
  <c r="K8" i="7" s="1"/>
  <c r="G8" i="7" a="1"/>
  <c r="G8" i="7" s="1"/>
  <c r="H8" i="7" s="1"/>
  <c r="C8" i="7" a="1"/>
  <c r="C8" i="7" s="1"/>
  <c r="E8" i="7" s="1"/>
  <c r="W7" i="7" a="1"/>
  <c r="W7" i="7" s="1"/>
  <c r="AC7" i="7" s="1"/>
  <c r="O7" i="7" a="1"/>
  <c r="O7" i="7" s="1"/>
  <c r="Q7" i="7" s="1"/>
  <c r="J7" i="7" a="1"/>
  <c r="J7" i="7" s="1"/>
  <c r="K7" i="7" s="1"/>
  <c r="G7" i="7" a="1"/>
  <c r="G7" i="7" s="1"/>
  <c r="H7" i="7" s="1"/>
  <c r="C7" i="7" a="1"/>
  <c r="C7" i="7" s="1"/>
  <c r="D7" i="7" s="1"/>
  <c r="W6" i="7" a="1"/>
  <c r="W6" i="7" s="1"/>
  <c r="AB6" i="7" s="1"/>
  <c r="O6" i="7" a="1"/>
  <c r="O6" i="7" s="1"/>
  <c r="R6" i="7" s="1"/>
  <c r="J6" i="7" a="1"/>
  <c r="J6" i="7" s="1"/>
  <c r="K6" i="7" s="1"/>
  <c r="G6" i="7" a="1"/>
  <c r="G6" i="7" s="1"/>
  <c r="I6" i="7" s="1"/>
  <c r="C6" i="7" a="1"/>
  <c r="C6" i="7" s="1"/>
  <c r="E6" i="7" s="1"/>
  <c r="W5" i="7" a="1"/>
  <c r="W5" i="7" s="1"/>
  <c r="AA5" i="7" s="1"/>
  <c r="O5" i="7" a="1"/>
  <c r="O5" i="7" s="1"/>
  <c r="Q5" i="7" s="1"/>
  <c r="J5" i="7" a="1"/>
  <c r="J5" i="7" s="1"/>
  <c r="K5" i="7" s="1"/>
  <c r="G5" i="7" a="1"/>
  <c r="G5" i="7" s="1"/>
  <c r="H5" i="7" s="1"/>
  <c r="C5" i="7" a="1"/>
  <c r="C5" i="7" s="1"/>
  <c r="F5" i="7" s="1"/>
  <c r="W4" i="7" a="1"/>
  <c r="W4" i="7" s="1"/>
  <c r="Z4" i="7" s="1"/>
  <c r="O4" i="7" a="1"/>
  <c r="O4" i="7" s="1"/>
  <c r="P4" i="7" s="1"/>
  <c r="J4" i="7" a="1"/>
  <c r="J4" i="7" s="1"/>
  <c r="K4" i="7" s="1"/>
  <c r="G4" i="7" a="1"/>
  <c r="G4" i="7" s="1"/>
  <c r="H4" i="7" s="1"/>
  <c r="C4" i="7" a="1"/>
  <c r="C4" i="7" s="1"/>
  <c r="F4" i="7" s="1"/>
  <c r="W3" i="7" a="1"/>
  <c r="W3" i="7" s="1"/>
  <c r="Y3" i="7" s="1"/>
  <c r="O3" i="7" a="1"/>
  <c r="O3" i="7" s="1"/>
  <c r="Q3" i="7" s="1"/>
  <c r="J3" i="7" a="1"/>
  <c r="J3" i="7" s="1"/>
  <c r="L3" i="7" s="1"/>
  <c r="G3" i="7" a="1"/>
  <c r="G3" i="7" s="1"/>
  <c r="I3" i="7" s="1"/>
  <c r="C3" i="7" a="1"/>
  <c r="C3" i="7" s="1"/>
  <c r="E3" i="7" s="1"/>
  <c r="D8" i="7" l="1"/>
  <c r="F8" i="7"/>
  <c r="D3" i="7"/>
  <c r="F3" i="7"/>
  <c r="D6" i="7"/>
  <c r="F6" i="7"/>
  <c r="F7" i="7"/>
  <c r="E4" i="7"/>
  <c r="D5" i="7"/>
  <c r="D4" i="7"/>
  <c r="E7" i="7"/>
  <c r="E5" i="7"/>
  <c r="I8" i="7"/>
  <c r="H3" i="7"/>
  <c r="I4" i="7"/>
  <c r="I7" i="7"/>
  <c r="H6" i="7"/>
  <c r="N8" i="7"/>
  <c r="I5" i="7"/>
  <c r="L8" i="7"/>
  <c r="M8" i="7"/>
  <c r="N4" i="7"/>
  <c r="N7" i="7"/>
  <c r="N3" i="7"/>
  <c r="M6" i="7"/>
  <c r="N5" i="7"/>
  <c r="M7" i="7"/>
  <c r="M4" i="7"/>
  <c r="L7" i="7"/>
  <c r="L4" i="7"/>
  <c r="L6" i="7"/>
  <c r="K3" i="7"/>
  <c r="N6" i="7"/>
  <c r="M3" i="7"/>
  <c r="M5" i="7"/>
  <c r="L5" i="7"/>
  <c r="Z6" i="7"/>
  <c r="AA8" i="7"/>
  <c r="AA6" i="7"/>
  <c r="Y6" i="7"/>
  <c r="AB7" i="7"/>
  <c r="Y4" i="7"/>
  <c r="X8" i="7"/>
  <c r="X7" i="7"/>
  <c r="Z7" i="7"/>
  <c r="AC8" i="7"/>
  <c r="AA7" i="7"/>
  <c r="AB8" i="7"/>
  <c r="X3" i="7"/>
  <c r="Z5" i="7"/>
  <c r="AC4" i="7"/>
  <c r="X6" i="7"/>
  <c r="Y7" i="7"/>
  <c r="AB4" i="7"/>
  <c r="X5" i="7"/>
  <c r="AC6" i="7"/>
  <c r="AA4" i="7"/>
  <c r="Y5" i="7"/>
  <c r="X4" i="7"/>
  <c r="AC3" i="7"/>
  <c r="AA3" i="7"/>
  <c r="Q6" i="7"/>
  <c r="Y8" i="7"/>
  <c r="AB5" i="7"/>
  <c r="Z3" i="7"/>
  <c r="AB3" i="7"/>
  <c r="AC5" i="7"/>
  <c r="S5" i="7"/>
  <c r="U7" i="7"/>
  <c r="S7" i="7"/>
  <c r="R7" i="7"/>
  <c r="P8" i="7"/>
  <c r="V4" i="7"/>
  <c r="V8" i="7"/>
  <c r="Q4" i="7"/>
  <c r="V6" i="7"/>
  <c r="Q8" i="7"/>
  <c r="U6" i="7"/>
  <c r="U4" i="7"/>
  <c r="P6" i="7"/>
  <c r="U8" i="7"/>
  <c r="S3" i="7"/>
  <c r="T8" i="7"/>
  <c r="T6" i="7"/>
  <c r="T4" i="7"/>
  <c r="S8" i="7"/>
  <c r="S6" i="7"/>
  <c r="S4" i="7"/>
  <c r="R4" i="7"/>
  <c r="P3" i="7"/>
  <c r="V7" i="7"/>
  <c r="V5" i="7"/>
  <c r="V3" i="7"/>
  <c r="U5" i="7"/>
  <c r="U3" i="7"/>
  <c r="P7" i="7"/>
  <c r="T7" i="7"/>
  <c r="T5" i="7"/>
  <c r="T3" i="7"/>
  <c r="P5" i="7"/>
  <c r="R5" i="7"/>
  <c r="R3" i="7"/>
  <c r="D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<sst xmlns="http://schemas.openxmlformats.org/spreadsheetml/2006/main" count="152" uniqueCount="31">
  <si>
    <t>DK</t>
  </si>
  <si>
    <t>FR</t>
  </si>
  <si>
    <t>DE</t>
  </si>
  <si>
    <t>IT</t>
  </si>
  <si>
    <t>LV</t>
  </si>
  <si>
    <t>tonnes pc</t>
  </si>
  <si>
    <t>weight of a washing machine</t>
  </si>
  <si>
    <t>tonnes/unit</t>
  </si>
  <si>
    <t>CZ</t>
  </si>
  <si>
    <t>GR</t>
  </si>
  <si>
    <t>LT</t>
  </si>
  <si>
    <t>PT</t>
  </si>
  <si>
    <t>SK</t>
  </si>
  <si>
    <t>SI</t>
  </si>
  <si>
    <t>ES</t>
  </si>
  <si>
    <t>BG</t>
  </si>
  <si>
    <t>HR</t>
  </si>
  <si>
    <t>EE</t>
  </si>
  <si>
    <t>HU</t>
  </si>
  <si>
    <t>PL</t>
  </si>
  <si>
    <t>RO</t>
  </si>
  <si>
    <t>BE</t>
  </si>
  <si>
    <t>CY</t>
  </si>
  <si>
    <t>FI</t>
  </si>
  <si>
    <t>MT</t>
  </si>
  <si>
    <t>NL</t>
  </si>
  <si>
    <t>SE</t>
  </si>
  <si>
    <t>AT</t>
  </si>
  <si>
    <t>IE</t>
  </si>
  <si>
    <t>LU</t>
  </si>
  <si>
    <t>Munits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</si>
</sst>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"/>
    <numFmt numFmtId="166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/>
    </xf>
    <xf numFmtId="164" fontId="2" fillId="0" borderId="0" xfId="0" applyNumberFormat="1" applyFont="1"/>
    <xf numFmtId="2" fontId="0" fillId="0" borderId="1" xfId="0" applyNumberFormat="1" applyBorder="1" applyAlignment="1">
      <alignment horizontal="center"/>
    </xf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rom%20Negawatt/240209_Sharing%20products/Sharing_products_T6.1.xlsx" TargetMode="External"/><Relationship Id="rId1" Type="http://schemas.openxmlformats.org/officeDocument/2006/relationships/externalLinkPath" Target="/sites/DENG-SESAM/Documenti%20condivisi/PROJECTS/2023_H2020_FULFILL/Model/From%20Negawatt/240209_Sharing%20products/Sharing_products_T6.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iles%20for%20shocks/Full%20scale/cons_var_Full.xlsx" TargetMode="External"/><Relationship Id="rId1" Type="http://schemas.openxmlformats.org/officeDocument/2006/relationships/externalLinkPath" Target="cons_var_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</sheetNames>
    <sheetDataSet>
      <sheetData sheetId="0">
        <row r="4">
          <cell r="I4">
            <v>1.6946049297429724</v>
          </cell>
          <cell r="J4">
            <v>1.6991804132619812</v>
          </cell>
        </row>
        <row r="5">
          <cell r="I5">
            <v>1.1768157600369911</v>
          </cell>
          <cell r="J5">
            <v>1.0807004144726751</v>
          </cell>
        </row>
        <row r="7">
          <cell r="I7">
            <v>2.5878155843832396</v>
          </cell>
          <cell r="J7">
            <v>2.6292788686502675</v>
          </cell>
        </row>
        <row r="8">
          <cell r="I8">
            <v>1.8972821341425465</v>
          </cell>
          <cell r="J8">
            <v>1.7903544805307519</v>
          </cell>
        </row>
        <row r="10">
          <cell r="I10">
            <v>2.6188610444395515</v>
          </cell>
          <cell r="J10">
            <v>2.6193154912662031</v>
          </cell>
        </row>
        <row r="11">
          <cell r="I11">
            <v>1.7879625878879111</v>
          </cell>
          <cell r="J11">
            <v>1.617106033645296</v>
          </cell>
        </row>
        <row r="13">
          <cell r="I13">
            <v>0.29253660494382938</v>
          </cell>
          <cell r="J13">
            <v>0.29993930291383819</v>
          </cell>
        </row>
        <row r="14">
          <cell r="I14">
            <v>0.20321575910326217</v>
          </cell>
          <cell r="J14">
            <v>0.19048219937687128</v>
          </cell>
        </row>
        <row r="16">
          <cell r="I16">
            <v>3.0289347662738608E-2</v>
          </cell>
          <cell r="J16">
            <v>2.423365662772009E-2</v>
          </cell>
        </row>
        <row r="17">
          <cell r="I17">
            <v>1.7387112782244085E-2</v>
          </cell>
          <cell r="J17">
            <v>9.4681769350381251E-3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nge in consumption"/>
      <sheetName val="GDP"/>
      <sheetName val="Population_no_world"/>
      <sheetName val="GDP per capita"/>
      <sheetName val="GDP Growth Rates"/>
      <sheetName val="Projection"/>
      <sheetName val="Number of meals"/>
      <sheetName val="Sources"/>
      <sheetName val="OECD Regions"/>
    </sheetNames>
    <sheetDataSet>
      <sheetData sheetId="0"/>
      <sheetData sheetId="1"/>
      <sheetData sheetId="2">
        <row r="1">
          <cell r="B1">
            <v>2011</v>
          </cell>
          <cell r="C1">
            <v>2020</v>
          </cell>
          <cell r="D1">
            <v>2025</v>
          </cell>
          <cell r="E1">
            <v>2030</v>
          </cell>
          <cell r="F1">
            <v>2035</v>
          </cell>
          <cell r="G1">
            <v>2040</v>
          </cell>
          <cell r="H1">
            <v>2045</v>
          </cell>
          <cell r="I1">
            <v>2050</v>
          </cell>
        </row>
        <row r="2">
          <cell r="A2" t="str">
            <v>AU</v>
          </cell>
          <cell r="B2">
            <v>22340000</v>
          </cell>
          <cell r="C2">
            <v>25655300</v>
          </cell>
          <cell r="D2">
            <v>27426505.766212799</v>
          </cell>
          <cell r="E2">
            <v>29519165.270408001</v>
          </cell>
          <cell r="F2">
            <v>31404920.414885402</v>
          </cell>
          <cell r="G2">
            <v>33262223.138645001</v>
          </cell>
          <cell r="H2">
            <v>35088802.170933701</v>
          </cell>
          <cell r="I2">
            <v>36868650.723664597</v>
          </cell>
        </row>
        <row r="3">
          <cell r="A3" t="str">
            <v>AT</v>
          </cell>
          <cell r="B3">
            <v>8388534</v>
          </cell>
          <cell r="C3">
            <v>8916845</v>
          </cell>
          <cell r="D3">
            <v>9127989.5948631596</v>
          </cell>
          <cell r="E3">
            <v>9280262.2209919505</v>
          </cell>
          <cell r="F3">
            <v>9418337.8073387891</v>
          </cell>
          <cell r="G3">
            <v>9533528.4624068607</v>
          </cell>
          <cell r="H3">
            <v>9623958.8710652404</v>
          </cell>
          <cell r="I3">
            <v>9692495.0277948193</v>
          </cell>
        </row>
        <row r="4">
          <cell r="A4" t="str">
            <v>BE</v>
          </cell>
          <cell r="B4">
            <v>11038000</v>
          </cell>
          <cell r="C4">
            <v>11544000</v>
          </cell>
          <cell r="D4">
            <v>11855139.0352055</v>
          </cell>
          <cell r="E4">
            <v>12077288.822789701</v>
          </cell>
          <cell r="F4">
            <v>12293667.482391199</v>
          </cell>
          <cell r="G4">
            <v>12494033.9740973</v>
          </cell>
          <cell r="H4">
            <v>12656435.2198411</v>
          </cell>
          <cell r="I4">
            <v>12768424.094533499</v>
          </cell>
        </row>
        <row r="5">
          <cell r="A5" t="str">
            <v>CA</v>
          </cell>
          <cell r="B5">
            <v>34339328</v>
          </cell>
          <cell r="C5">
            <v>38007166</v>
          </cell>
          <cell r="D5">
            <v>40983519.620724604</v>
          </cell>
          <cell r="E5">
            <v>43479191.372276202</v>
          </cell>
          <cell r="F5">
            <v>45191061.362245701</v>
          </cell>
          <cell r="G5">
            <v>46701561.394649804</v>
          </cell>
          <cell r="H5">
            <v>47932191.409317203</v>
          </cell>
          <cell r="I5">
            <v>48943102.011065498</v>
          </cell>
        </row>
        <row r="6">
          <cell r="A6" t="str">
            <v>CZ</v>
          </cell>
          <cell r="B6">
            <v>10496672</v>
          </cell>
          <cell r="C6">
            <v>10700155</v>
          </cell>
          <cell r="D6">
            <v>10698805.080514399</v>
          </cell>
          <cell r="E6">
            <v>10544656.2805696</v>
          </cell>
          <cell r="F6">
            <v>10434212.327542501</v>
          </cell>
          <cell r="G6">
            <v>10394629.7674847</v>
          </cell>
          <cell r="H6">
            <v>10372493.1287452</v>
          </cell>
          <cell r="I6">
            <v>10349650.557933999</v>
          </cell>
        </row>
        <row r="7">
          <cell r="A7" t="str">
            <v>DK</v>
          </cell>
          <cell r="B7">
            <v>5570000</v>
          </cell>
          <cell r="C7">
            <v>5830000</v>
          </cell>
          <cell r="D7">
            <v>5987221.3278479604</v>
          </cell>
          <cell r="E7">
            <v>6083204.9757457003</v>
          </cell>
          <cell r="F7">
            <v>6149659.2358495798</v>
          </cell>
          <cell r="G7">
            <v>6185532.8950885497</v>
          </cell>
          <cell r="H7">
            <v>6196363.5558332801</v>
          </cell>
          <cell r="I7">
            <v>6196908.44502322</v>
          </cell>
        </row>
        <row r="8">
          <cell r="A8" t="str">
            <v>EE</v>
          </cell>
          <cell r="B8">
            <v>1329660</v>
          </cell>
          <cell r="C8">
            <v>1328889</v>
          </cell>
          <cell r="D8">
            <v>1362442.94770561</v>
          </cell>
          <cell r="E8">
            <v>1346154.71808909</v>
          </cell>
          <cell r="F8">
            <v>1334387.7652781</v>
          </cell>
          <cell r="G8">
            <v>1330492.77835574</v>
          </cell>
          <cell r="H8">
            <v>1327503.8578930199</v>
          </cell>
          <cell r="I8">
            <v>1323745.6349192299</v>
          </cell>
        </row>
        <row r="9">
          <cell r="A9" t="str">
            <v>FI</v>
          </cell>
          <cell r="B9">
            <v>5388300</v>
          </cell>
          <cell r="C9">
            <v>5530700</v>
          </cell>
          <cell r="D9">
            <v>5600138.7547437903</v>
          </cell>
          <cell r="E9">
            <v>5601533.9186308496</v>
          </cell>
          <cell r="F9">
            <v>5589700.87952206</v>
          </cell>
          <cell r="G9">
            <v>5561188.8110314198</v>
          </cell>
          <cell r="H9">
            <v>5520138.1882710904</v>
          </cell>
          <cell r="I9">
            <v>5472196.8803864503</v>
          </cell>
        </row>
        <row r="10">
          <cell r="A10" t="str">
            <v>FR</v>
          </cell>
          <cell r="B10">
            <v>65329800</v>
          </cell>
          <cell r="C10">
            <v>68002450</v>
          </cell>
          <cell r="D10">
            <v>69037187.381436095</v>
          </cell>
          <cell r="E10">
            <v>69695683.993138894</v>
          </cell>
          <cell r="F10">
            <v>70283232.658139303</v>
          </cell>
          <cell r="G10">
            <v>70678834.099401802</v>
          </cell>
          <cell r="H10">
            <v>70781221.422266796</v>
          </cell>
          <cell r="I10">
            <v>70603719.715458199</v>
          </cell>
        </row>
        <row r="11">
          <cell r="A11" t="str">
            <v>DE</v>
          </cell>
          <cell r="B11">
            <v>80275500</v>
          </cell>
          <cell r="C11">
            <v>83161000</v>
          </cell>
          <cell r="D11">
            <v>84669672.394591704</v>
          </cell>
          <cell r="E11">
            <v>84964377.018386096</v>
          </cell>
          <cell r="F11">
            <v>85133349.5743379</v>
          </cell>
          <cell r="G11">
            <v>85175494.212809205</v>
          </cell>
          <cell r="H11">
            <v>85060068.839050695</v>
          </cell>
          <cell r="I11">
            <v>84843869.893905193</v>
          </cell>
        </row>
        <row r="12">
          <cell r="A12" t="str">
            <v>GR</v>
          </cell>
          <cell r="B12">
            <v>11104944</v>
          </cell>
          <cell r="C12">
            <v>10698590</v>
          </cell>
          <cell r="D12">
            <v>10433808.2571404</v>
          </cell>
          <cell r="E12">
            <v>10169998.542773601</v>
          </cell>
          <cell r="F12">
            <v>9921788.4491197392</v>
          </cell>
          <cell r="G12">
            <v>9683625.3010420594</v>
          </cell>
          <cell r="H12">
            <v>9444675.6637215391</v>
          </cell>
          <cell r="I12">
            <v>9186347.8947240096</v>
          </cell>
        </row>
        <row r="13">
          <cell r="A13" t="str">
            <v>HU</v>
          </cell>
          <cell r="B13">
            <v>9971727</v>
          </cell>
          <cell r="C13">
            <v>9750149</v>
          </cell>
          <cell r="D13">
            <v>9616333.1399989408</v>
          </cell>
          <cell r="E13">
            <v>9521103.8057972491</v>
          </cell>
          <cell r="F13">
            <v>9417792.1469770707</v>
          </cell>
          <cell r="G13">
            <v>9314203.8274951298</v>
          </cell>
          <cell r="H13">
            <v>9218437.1970894597</v>
          </cell>
          <cell r="I13">
            <v>9122411.3265259098</v>
          </cell>
        </row>
        <row r="14">
          <cell r="A14" t="str">
            <v>IE</v>
          </cell>
          <cell r="B14">
            <v>4578543</v>
          </cell>
          <cell r="C14">
            <v>4980326</v>
          </cell>
          <cell r="D14">
            <v>5250258.70659234</v>
          </cell>
          <cell r="E14">
            <v>5442811.9065385703</v>
          </cell>
          <cell r="F14">
            <v>5637068.9266574299</v>
          </cell>
          <cell r="G14">
            <v>5827362.8389361501</v>
          </cell>
          <cell r="H14">
            <v>5995655.9358459096</v>
          </cell>
          <cell r="I14">
            <v>6122188.5543143796</v>
          </cell>
        </row>
        <row r="15">
          <cell r="A15" t="str">
            <v>IT</v>
          </cell>
          <cell r="B15">
            <v>60026800</v>
          </cell>
          <cell r="C15">
            <v>59438900</v>
          </cell>
          <cell r="D15">
            <v>58965027.659813203</v>
          </cell>
          <cell r="E15">
            <v>59133332.487687498</v>
          </cell>
          <cell r="F15">
            <v>59325888.1074486</v>
          </cell>
          <cell r="G15">
            <v>59449424.731982797</v>
          </cell>
          <cell r="H15">
            <v>59341749.021298103</v>
          </cell>
          <cell r="I15">
            <v>58929211.495869003</v>
          </cell>
        </row>
        <row r="16">
          <cell r="A16" t="str">
            <v>JP</v>
          </cell>
          <cell r="B16">
            <v>127831000</v>
          </cell>
          <cell r="C16">
            <v>125708400</v>
          </cell>
          <cell r="D16">
            <v>123101743.697559</v>
          </cell>
          <cell r="E16">
            <v>119741140.501384</v>
          </cell>
          <cell r="F16">
            <v>116156801.461116</v>
          </cell>
          <cell r="G16">
            <v>112433635.609891</v>
          </cell>
          <cell r="H16">
            <v>108690641.77741501</v>
          </cell>
          <cell r="I16">
            <v>105042619.72651701</v>
          </cell>
        </row>
        <row r="17">
          <cell r="A17" t="str">
            <v>KR</v>
          </cell>
          <cell r="B17">
            <v>49937000</v>
          </cell>
          <cell r="C17">
            <v>51836000</v>
          </cell>
          <cell r="D17">
            <v>51518144.754861198</v>
          </cell>
          <cell r="E17">
            <v>51146729.803271003</v>
          </cell>
          <cell r="F17">
            <v>50437277.0764369</v>
          </cell>
          <cell r="G17">
            <v>49271380.701526202</v>
          </cell>
          <cell r="H17">
            <v>47730883.619979501</v>
          </cell>
          <cell r="I17">
            <v>45814290.991503999</v>
          </cell>
        </row>
        <row r="18">
          <cell r="A18" t="str">
            <v>LV</v>
          </cell>
          <cell r="B18">
            <v>2058825</v>
          </cell>
          <cell r="C18">
            <v>1900863</v>
          </cell>
          <cell r="D18">
            <v>1836681.8365941599</v>
          </cell>
          <cell r="E18">
            <v>1728962.8548824</v>
          </cell>
          <cell r="F18">
            <v>1630832.9092630099</v>
          </cell>
          <cell r="G18">
            <v>1548129.3953122699</v>
          </cell>
          <cell r="H18">
            <v>1474783.61881923</v>
          </cell>
          <cell r="I18">
            <v>1409445.30759869</v>
          </cell>
        </row>
        <row r="19">
          <cell r="A19" t="str">
            <v>LT</v>
          </cell>
          <cell r="B19">
            <v>3028115</v>
          </cell>
          <cell r="C19">
            <v>2794885</v>
          </cell>
          <cell r="D19">
            <v>2805693.3537099101</v>
          </cell>
          <cell r="E19">
            <v>2692584.5037651202</v>
          </cell>
          <cell r="F19">
            <v>2583302.2871013801</v>
          </cell>
          <cell r="G19">
            <v>2483154.52731772</v>
          </cell>
          <cell r="H19">
            <v>2389241.8447664198</v>
          </cell>
          <cell r="I19">
            <v>2306801.9117483702</v>
          </cell>
        </row>
        <row r="20">
          <cell r="A20" t="str">
            <v>LU</v>
          </cell>
          <cell r="B20">
            <v>519425</v>
          </cell>
          <cell r="C20">
            <v>631088</v>
          </cell>
          <cell r="D20">
            <v>690593.44644776999</v>
          </cell>
          <cell r="E20">
            <v>742443.81229435501</v>
          </cell>
          <cell r="F20">
            <v>789564.19845353696</v>
          </cell>
          <cell r="G20">
            <v>831013.40841455397</v>
          </cell>
          <cell r="H20">
            <v>866258.40634248499</v>
          </cell>
          <cell r="I20">
            <v>895922.48329147603</v>
          </cell>
        </row>
        <row r="21">
          <cell r="A21" t="str">
            <v>MX</v>
          </cell>
          <cell r="B21">
            <v>115684856</v>
          </cell>
          <cell r="C21">
            <v>126383322.575</v>
          </cell>
          <cell r="D21">
            <v>131444661.72615699</v>
          </cell>
          <cell r="E21">
            <v>135790979.86785999</v>
          </cell>
          <cell r="F21">
            <v>139578387.850218</v>
          </cell>
          <cell r="G21">
            <v>142569980.267739</v>
          </cell>
          <cell r="H21">
            <v>144571159.95453599</v>
          </cell>
          <cell r="I21">
            <v>145545808.414386</v>
          </cell>
        </row>
        <row r="22">
          <cell r="A22" t="str">
            <v>NL</v>
          </cell>
          <cell r="B22">
            <v>16693000</v>
          </cell>
          <cell r="C22">
            <v>17442000</v>
          </cell>
          <cell r="D22">
            <v>18058128.2104178</v>
          </cell>
          <cell r="E22">
            <v>18411246.8153309</v>
          </cell>
          <cell r="F22">
            <v>18704959.714570701</v>
          </cell>
          <cell r="G22">
            <v>18895462.949554399</v>
          </cell>
          <cell r="H22">
            <v>18981593.795990199</v>
          </cell>
          <cell r="I22">
            <v>18997676.781679802</v>
          </cell>
        </row>
        <row r="23">
          <cell r="A23" t="str">
            <v>NO</v>
          </cell>
          <cell r="B23">
            <v>4953000</v>
          </cell>
          <cell r="C23">
            <v>5379000</v>
          </cell>
          <cell r="D23">
            <v>5530086.5561633296</v>
          </cell>
          <cell r="E23">
            <v>5713846.8668192197</v>
          </cell>
          <cell r="F23">
            <v>5893560.3839883497</v>
          </cell>
          <cell r="G23">
            <v>6060028.7430704497</v>
          </cell>
          <cell r="H23">
            <v>6206642.2321184902</v>
          </cell>
          <cell r="I23">
            <v>6331538.7191312304</v>
          </cell>
        </row>
        <row r="24">
          <cell r="A24" t="str">
            <v>PL</v>
          </cell>
          <cell r="B24">
            <v>38526000</v>
          </cell>
          <cell r="C24">
            <v>38354000</v>
          </cell>
          <cell r="D24">
            <v>37617791.898870498</v>
          </cell>
          <cell r="E24">
            <v>36814832.956277698</v>
          </cell>
          <cell r="F24">
            <v>36035230.178384699</v>
          </cell>
          <cell r="G24">
            <v>35351971.361768298</v>
          </cell>
          <cell r="H24">
            <v>34659033.656129897</v>
          </cell>
          <cell r="I24">
            <v>33989573.524466202</v>
          </cell>
        </row>
        <row r="25">
          <cell r="A25" t="str">
            <v>PT</v>
          </cell>
          <cell r="B25">
            <v>10557600</v>
          </cell>
          <cell r="C25">
            <v>10297100</v>
          </cell>
          <cell r="D25">
            <v>10268955.479409499</v>
          </cell>
          <cell r="E25">
            <v>10170003.1440931</v>
          </cell>
          <cell r="F25">
            <v>10078174.6061341</v>
          </cell>
          <cell r="G25">
            <v>9984241.3146768697</v>
          </cell>
          <cell r="H25">
            <v>9865303.1541495901</v>
          </cell>
          <cell r="I25">
            <v>9715293.3062687796</v>
          </cell>
        </row>
        <row r="26">
          <cell r="A26" t="str">
            <v>SK</v>
          </cell>
          <cell r="B26">
            <v>5398108</v>
          </cell>
          <cell r="C26">
            <v>5460509.5</v>
          </cell>
          <cell r="D26">
            <v>5471727.23398373</v>
          </cell>
          <cell r="E26">
            <v>5420836.08137694</v>
          </cell>
          <cell r="F26">
            <v>5355563.0883704396</v>
          </cell>
          <cell r="G26">
            <v>5291268.4034333201</v>
          </cell>
          <cell r="H26">
            <v>5224679.9938641898</v>
          </cell>
          <cell r="I26">
            <v>5154681.5672460897</v>
          </cell>
        </row>
        <row r="27">
          <cell r="A27" t="str">
            <v>SI</v>
          </cell>
          <cell r="B27">
            <v>2052839</v>
          </cell>
          <cell r="C27">
            <v>2102800</v>
          </cell>
          <cell r="D27">
            <v>2122307.2910339301</v>
          </cell>
          <cell r="E27">
            <v>2132732.4623245699</v>
          </cell>
          <cell r="F27">
            <v>2138551.7868140498</v>
          </cell>
          <cell r="G27">
            <v>2143022.3015572601</v>
          </cell>
          <cell r="H27">
            <v>2144829.0772045599</v>
          </cell>
          <cell r="I27">
            <v>2139751.23359943</v>
          </cell>
        </row>
        <row r="28">
          <cell r="A28" t="str">
            <v>ES</v>
          </cell>
          <cell r="B28">
            <v>46736257</v>
          </cell>
          <cell r="C28">
            <v>47355687</v>
          </cell>
          <cell r="D28">
            <v>48579537.757452697</v>
          </cell>
          <cell r="E28">
            <v>49349457.272385702</v>
          </cell>
          <cell r="F28">
            <v>50102266.050554603</v>
          </cell>
          <cell r="G28">
            <v>50819604.160143599</v>
          </cell>
          <cell r="H28">
            <v>51338139.380195297</v>
          </cell>
          <cell r="I28">
            <v>51509693.959472597</v>
          </cell>
        </row>
        <row r="29">
          <cell r="A29" t="str">
            <v>SE</v>
          </cell>
          <cell r="B29">
            <v>9449212.5</v>
          </cell>
          <cell r="C29">
            <v>10353442</v>
          </cell>
          <cell r="D29">
            <v>10711448.434447199</v>
          </cell>
          <cell r="E29">
            <v>11048433.159785001</v>
          </cell>
          <cell r="F29">
            <v>11342095.961739199</v>
          </cell>
          <cell r="G29">
            <v>11614994.3155935</v>
          </cell>
          <cell r="H29">
            <v>11881209.5300103</v>
          </cell>
          <cell r="I29">
            <v>12134567.7019802</v>
          </cell>
        </row>
        <row r="30">
          <cell r="A30" t="str">
            <v>CH</v>
          </cell>
          <cell r="B30">
            <v>7912398</v>
          </cell>
          <cell r="C30">
            <v>8638166.5</v>
          </cell>
          <cell r="D30">
            <v>8928629.4035178907</v>
          </cell>
          <cell r="E30">
            <v>9174631.9030566495</v>
          </cell>
          <cell r="F30">
            <v>9387511.7538643405</v>
          </cell>
          <cell r="G30">
            <v>9569783.8664423209</v>
          </cell>
          <cell r="H30">
            <v>9726384.7721412908</v>
          </cell>
          <cell r="I30">
            <v>9863903.2500065397</v>
          </cell>
        </row>
        <row r="31">
          <cell r="A31" t="str">
            <v>TR</v>
          </cell>
          <cell r="B31">
            <v>74224000</v>
          </cell>
          <cell r="C31">
            <v>83385000</v>
          </cell>
          <cell r="D31">
            <v>88012905.9056613</v>
          </cell>
          <cell r="E31">
            <v>90910667.138040096</v>
          </cell>
          <cell r="F31">
            <v>93102904.024469703</v>
          </cell>
          <cell r="G31">
            <v>95033953.525380507</v>
          </cell>
          <cell r="H31">
            <v>96675839.578101099</v>
          </cell>
          <cell r="I31">
            <v>97876274.874995902</v>
          </cell>
        </row>
        <row r="32">
          <cell r="A32" t="str">
            <v>GB</v>
          </cell>
          <cell r="B32">
            <v>63285000</v>
          </cell>
          <cell r="C32">
            <v>67081000</v>
          </cell>
          <cell r="D32">
            <v>68956262.525203705</v>
          </cell>
          <cell r="E32">
            <v>70301544.738880605</v>
          </cell>
          <cell r="F32">
            <v>71220853.168957695</v>
          </cell>
          <cell r="G32">
            <v>72001866.259845704</v>
          </cell>
          <cell r="H32">
            <v>72663656.335217893</v>
          </cell>
          <cell r="I32">
            <v>73107491.271721601</v>
          </cell>
        </row>
        <row r="33">
          <cell r="A33" t="str">
            <v>US</v>
          </cell>
          <cell r="B33">
            <v>312295000</v>
          </cell>
          <cell r="C33">
            <v>331761000</v>
          </cell>
          <cell r="D33">
            <v>338646370.79356301</v>
          </cell>
          <cell r="E33">
            <v>347227096.54051399</v>
          </cell>
          <cell r="F33">
            <v>355155657.75019097</v>
          </cell>
          <cell r="G33">
            <v>361908816.832048</v>
          </cell>
          <cell r="H33">
            <v>367173657.81535602</v>
          </cell>
          <cell r="I33">
            <v>371013538.59170401</v>
          </cell>
        </row>
        <row r="34">
          <cell r="A34" t="str">
            <v>BR</v>
          </cell>
          <cell r="B34">
            <v>196603732</v>
          </cell>
          <cell r="C34">
            <v>211755692</v>
          </cell>
          <cell r="D34">
            <v>217401324.12968299</v>
          </cell>
          <cell r="E34">
            <v>222608576.36072099</v>
          </cell>
          <cell r="F34">
            <v>226527109.47868401</v>
          </cell>
          <cell r="G34">
            <v>229084477.35221601</v>
          </cell>
          <cell r="H34">
            <v>230205945.174115</v>
          </cell>
          <cell r="I34">
            <v>230091580.78949499</v>
          </cell>
        </row>
        <row r="35">
          <cell r="A35" t="str">
            <v>BG</v>
          </cell>
          <cell r="B35">
            <v>7348328</v>
          </cell>
          <cell r="C35">
            <v>6934015</v>
          </cell>
          <cell r="D35">
            <v>6619605.8402904104</v>
          </cell>
          <cell r="E35">
            <v>6354459.0126743997</v>
          </cell>
          <cell r="F35">
            <v>6123329.3745609401</v>
          </cell>
          <cell r="G35">
            <v>5926424.0571080903</v>
          </cell>
          <cell r="H35">
            <v>5744278.37525158</v>
          </cell>
          <cell r="I35">
            <v>5575145.1461820398</v>
          </cell>
        </row>
        <row r="36">
          <cell r="A36" t="str">
            <v>CN</v>
          </cell>
          <cell r="B36">
            <v>1349160000</v>
          </cell>
          <cell r="C36">
            <v>1412120000</v>
          </cell>
          <cell r="D36">
            <v>1410688715.1838801</v>
          </cell>
          <cell r="E36">
            <v>1402746465.76249</v>
          </cell>
          <cell r="F36">
            <v>1387496290.01408</v>
          </cell>
          <cell r="G36">
            <v>1366211720.65327</v>
          </cell>
          <cell r="H36">
            <v>1339365468.42711</v>
          </cell>
          <cell r="I36">
            <v>1303704443.7909</v>
          </cell>
        </row>
        <row r="37">
          <cell r="A37" t="str">
            <v>HR</v>
          </cell>
          <cell r="B37">
            <v>4361212</v>
          </cell>
          <cell r="C37">
            <v>4114639</v>
          </cell>
          <cell r="D37">
            <v>3975564.8905125102</v>
          </cell>
          <cell r="E37">
            <v>3861824.8651977498</v>
          </cell>
          <cell r="F37">
            <v>3741851.83099466</v>
          </cell>
          <cell r="G37">
            <v>3614124.8226308399</v>
          </cell>
          <cell r="H37">
            <v>3481068.8071099999</v>
          </cell>
          <cell r="I37">
            <v>3346887.81438431</v>
          </cell>
        </row>
        <row r="38">
          <cell r="A38" t="str">
            <v>IN</v>
          </cell>
          <cell r="B38">
            <v>1186000000</v>
          </cell>
          <cell r="C38">
            <v>1341000000</v>
          </cell>
          <cell r="D38">
            <v>1403318885.90307</v>
          </cell>
          <cell r="E38">
            <v>1462417270.54374</v>
          </cell>
          <cell r="F38">
            <v>1514299743.44415</v>
          </cell>
          <cell r="G38">
            <v>1557606818.6886899</v>
          </cell>
          <cell r="H38">
            <v>1591569292.62342</v>
          </cell>
          <cell r="I38">
            <v>1616195737.76035</v>
          </cell>
        </row>
        <row r="39">
          <cell r="A39" t="str">
            <v>ID</v>
          </cell>
          <cell r="B39">
            <v>241990736</v>
          </cell>
          <cell r="C39">
            <v>271066400</v>
          </cell>
          <cell r="D39">
            <v>280253810.81479698</v>
          </cell>
          <cell r="E39">
            <v>290518509.92871898</v>
          </cell>
          <cell r="F39">
            <v>299370862.280312</v>
          </cell>
          <cell r="G39">
            <v>306795844.18757302</v>
          </cell>
          <cell r="H39">
            <v>312476280.60049897</v>
          </cell>
          <cell r="I39">
            <v>316217551.03007698</v>
          </cell>
        </row>
        <row r="40">
          <cell r="A40" t="str">
            <v>RO</v>
          </cell>
          <cell r="B40">
            <v>20147660</v>
          </cell>
          <cell r="C40">
            <v>19269470</v>
          </cell>
          <cell r="D40">
            <v>18712400.165362701</v>
          </cell>
          <cell r="E40">
            <v>18234743.566728901</v>
          </cell>
          <cell r="F40">
            <v>17788865.122594599</v>
          </cell>
          <cell r="G40">
            <v>17353498.204162002</v>
          </cell>
          <cell r="H40">
            <v>16934559.895665798</v>
          </cell>
          <cell r="I40">
            <v>16517068.977468699</v>
          </cell>
        </row>
        <row r="41">
          <cell r="A41" t="str">
            <v>ZA</v>
          </cell>
          <cell r="B41">
            <v>51888897</v>
          </cell>
          <cell r="C41">
            <v>59352940</v>
          </cell>
          <cell r="D41">
            <v>62335179.412740096</v>
          </cell>
          <cell r="E41">
            <v>65406500.395947397</v>
          </cell>
          <cell r="F41">
            <v>68126049.411855906</v>
          </cell>
          <cell r="G41">
            <v>70586918.116220802</v>
          </cell>
          <cell r="H41">
            <v>72751775.678273097</v>
          </cell>
          <cell r="I41">
            <v>74532015.901158303</v>
          </cell>
        </row>
        <row r="42">
          <cell r="A42" t="str">
            <v>CY</v>
          </cell>
          <cell r="B42">
            <v>850882</v>
          </cell>
          <cell r="C42">
            <v>892006</v>
          </cell>
          <cell r="D42">
            <v>944102</v>
          </cell>
          <cell r="E42">
            <v>958828</v>
          </cell>
          <cell r="F42">
            <v>968051</v>
          </cell>
          <cell r="G42">
            <v>974349</v>
          </cell>
          <cell r="H42">
            <v>978685</v>
          </cell>
          <cell r="I42">
            <v>982878</v>
          </cell>
        </row>
        <row r="43">
          <cell r="A43" t="str">
            <v>MT</v>
          </cell>
          <cell r="B43">
            <v>416264</v>
          </cell>
          <cell r="C43">
            <v>515330</v>
          </cell>
          <cell r="D43">
            <v>558807</v>
          </cell>
          <cell r="E43">
            <v>609474</v>
          </cell>
          <cell r="F43">
            <v>653001</v>
          </cell>
          <cell r="G43">
            <v>689341</v>
          </cell>
          <cell r="H43">
            <v>720197</v>
          </cell>
          <cell r="I43">
            <v>746831</v>
          </cell>
        </row>
        <row r="44">
          <cell r="A44" t="str">
            <v>RoW</v>
          </cell>
          <cell r="B44">
            <v>2773957217.5</v>
          </cell>
          <cell r="C44">
            <v>3212776380.4250002</v>
          </cell>
          <cell r="D44">
            <v>3481864108.6872206</v>
          </cell>
          <cell r="E44">
            <v>3747047595.8076181</v>
          </cell>
          <cell r="F44">
            <v>4013074173.6544075</v>
          </cell>
          <cell r="G44">
            <v>4276002663.7409878</v>
          </cell>
          <cell r="H44">
            <v>4532492367.3950453</v>
          </cell>
          <cell r="I44">
            <v>4778310287.9165487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A90-705B-4314-9A53-C25C89A83C49}">
  <dimension ref="A1:D2"/>
  <sheetViews>
    <sheetView workbookViewId="0">
      <selection activeCell="D2" sqref="D2"/>
    </sheetView>
  </sheetViews>
  <sheetFormatPr defaultRowHeight="15" x14ac:dyDescent="0.25"/>
  <cols>
    <col min="4" max="4" width="11.140625" bestFit="1" customWidth="1"/>
  </cols>
  <sheetData>
    <row r="1" spans="1:4" x14ac:dyDescent="0.25">
      <c r="D1" t="s">
        <v>7</v>
      </c>
    </row>
    <row r="2" spans="1:4" x14ac:dyDescent="0.25">
      <c r="A2" t="s">
        <v>6</v>
      </c>
      <c r="D2">
        <f>80/1000</f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1C7-E084-4C79-9CE1-52842A2B2A1F}">
  <dimension ref="A1:G9"/>
  <sheetViews>
    <sheetView workbookViewId="0">
      <selection activeCell="E18" sqref="E18"/>
    </sheetView>
  </sheetViews>
  <sheetFormatPr defaultColWidth="9.140625" defaultRowHeight="15" x14ac:dyDescent="0.25"/>
  <cols>
    <col min="1" max="1" width="9.140625" style="2"/>
    <col min="2" max="2" width="7.28515625" style="2" bestFit="1" customWidth="1"/>
    <col min="3" max="16384" width="9.140625" style="2"/>
  </cols>
  <sheetData>
    <row r="1" spans="1:7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>
        <v>2011</v>
      </c>
      <c r="B2" s="1" t="s">
        <v>30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2020</v>
      </c>
      <c r="B3" s="1" t="s">
        <v>30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x14ac:dyDescent="0.25">
      <c r="A4" s="1">
        <v>2025</v>
      </c>
      <c r="B4" s="1" t="s">
        <v>30</v>
      </c>
      <c r="C4" s="5">
        <v>0</v>
      </c>
      <c r="D4" s="5">
        <v>0</v>
      </c>
      <c r="E4" s="5">
        <v>0</v>
      </c>
      <c r="F4" s="5">
        <v>0</v>
      </c>
      <c r="G4" s="5">
        <v>0</v>
      </c>
    </row>
    <row r="5" spans="1:7" x14ac:dyDescent="0.25">
      <c r="A5" s="1">
        <v>2030</v>
      </c>
      <c r="B5" s="1" t="s">
        <v>30</v>
      </c>
      <c r="C5" s="5">
        <v>0</v>
      </c>
      <c r="D5" s="5">
        <v>0</v>
      </c>
      <c r="E5" s="5">
        <v>0</v>
      </c>
      <c r="F5" s="5">
        <v>0</v>
      </c>
      <c r="G5" s="5">
        <v>0</v>
      </c>
    </row>
    <row r="6" spans="1:7" x14ac:dyDescent="0.25">
      <c r="A6" s="1">
        <v>2035</v>
      </c>
      <c r="B6" s="1" t="s">
        <v>30</v>
      </c>
      <c r="C6" s="5">
        <v>0</v>
      </c>
      <c r="D6" s="5">
        <v>0</v>
      </c>
      <c r="E6" s="5">
        <v>0</v>
      </c>
      <c r="F6" s="5">
        <v>0</v>
      </c>
      <c r="G6" s="5">
        <v>0</v>
      </c>
    </row>
    <row r="7" spans="1:7" x14ac:dyDescent="0.25">
      <c r="A7" s="1">
        <v>2040</v>
      </c>
      <c r="B7" s="1" t="s">
        <v>30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 x14ac:dyDescent="0.25">
      <c r="A8" s="1">
        <v>2045</v>
      </c>
      <c r="B8" s="1" t="s">
        <v>30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 x14ac:dyDescent="0.25">
      <c r="A9" s="1">
        <v>2050</v>
      </c>
      <c r="B9" s="1" t="s">
        <v>30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6096-003D-4BB2-8CB7-BB67B4A2380E}">
  <dimension ref="A1:G9"/>
  <sheetViews>
    <sheetView workbookViewId="0">
      <selection activeCell="A8" sqref="A8:A9"/>
    </sheetView>
  </sheetViews>
  <sheetFormatPr defaultColWidth="9.140625" defaultRowHeight="15" x14ac:dyDescent="0.25"/>
  <cols>
    <col min="1" max="1" width="5" style="2" bestFit="1" customWidth="1"/>
    <col min="2" max="2" width="7.28515625" style="2" bestFit="1" customWidth="1"/>
    <col min="3" max="16384" width="9.140625" style="2"/>
  </cols>
  <sheetData>
    <row r="1" spans="1:7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>
        <v>2011</v>
      </c>
      <c r="B2" s="1" t="s">
        <v>30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2020</v>
      </c>
      <c r="B3" s="1" t="s">
        <v>30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>
        <v>2025</v>
      </c>
      <c r="B4" s="1" t="s">
        <v>30</v>
      </c>
      <c r="C4" s="2">
        <v>-5.847175888317846E-3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>
        <v>2030</v>
      </c>
      <c r="B5" s="1" t="s">
        <v>30</v>
      </c>
      <c r="C5" s="2">
        <v>-1.5956345823900264E-2</v>
      </c>
      <c r="D5" s="2">
        <v>-6.6155837733958833E-2</v>
      </c>
      <c r="E5" s="2">
        <v>-7.5123604041785086E-2</v>
      </c>
      <c r="F5" s="2">
        <v>-4.868856467667726E-2</v>
      </c>
      <c r="G5" s="2">
        <v>-4.2283867078639625E-3</v>
      </c>
    </row>
    <row r="6" spans="1:7" x14ac:dyDescent="0.25">
      <c r="A6" s="1">
        <v>2035</v>
      </c>
      <c r="B6" s="1" t="s">
        <v>30</v>
      </c>
      <c r="C6" s="2">
        <v>-4.9262141719811581E-2</v>
      </c>
      <c r="D6" s="2">
        <v>-0.32700808142085691</v>
      </c>
      <c r="E6" s="2">
        <v>-0.40589857871225732</v>
      </c>
      <c r="F6" s="2">
        <v>-0.24849323791287148</v>
      </c>
      <c r="G6" s="2">
        <v>-7.2206305133415971E-3</v>
      </c>
    </row>
    <row r="7" spans="1:7" x14ac:dyDescent="0.25">
      <c r="A7" s="1">
        <v>2040</v>
      </c>
      <c r="B7" s="1" t="s">
        <v>30</v>
      </c>
      <c r="C7" s="2">
        <v>-6.2370845995959101E-2</v>
      </c>
      <c r="D7" s="2">
        <v>-0.41040588062475436</v>
      </c>
      <c r="E7" s="2">
        <v>-0.49797048852226666</v>
      </c>
      <c r="F7" s="2">
        <v>-0.30595732423749666</v>
      </c>
      <c r="G7" s="2">
        <v>-9.2793720276473368E-3</v>
      </c>
    </row>
    <row r="8" spans="1:7" x14ac:dyDescent="0.25">
      <c r="A8" s="1">
        <v>2045</v>
      </c>
      <c r="B8" s="1" t="s">
        <v>30</v>
      </c>
      <c r="C8" s="7">
        <f>[1]Feuil1!$I$14-[1]Feuil1!$I$13</f>
        <v>-8.9320845840567209E-2</v>
      </c>
      <c r="D8" s="7">
        <f>[1]Feuil1!$I$8-[1]Feuil1!$I$7</f>
        <v>-0.69053345024069301</v>
      </c>
      <c r="E8" s="7">
        <f>[1]Feuil1!$I$11-[1]Feuil1!$I$10</f>
        <v>-0.83089845655164041</v>
      </c>
      <c r="F8" s="7">
        <f>[1]Feuil1!$I$5-[1]Feuil1!$I$4</f>
        <v>-0.51778916970598132</v>
      </c>
      <c r="G8" s="7">
        <f>[1]Feuil1!$I$17-[1]Feuil1!$I$16</f>
        <v>-1.2902234880494523E-2</v>
      </c>
    </row>
    <row r="9" spans="1:7" x14ac:dyDescent="0.25">
      <c r="A9" s="1">
        <v>2050</v>
      </c>
      <c r="B9" s="1" t="s">
        <v>30</v>
      </c>
      <c r="C9" s="7">
        <f>[1]Feuil1!$J$14-[1]Feuil1!$J$13</f>
        <v>-0.10945710353696692</v>
      </c>
      <c r="D9" s="7">
        <f>[1]Feuil1!$J$8-[1]Feuil1!$J$7</f>
        <v>-0.83892438811951564</v>
      </c>
      <c r="E9" s="7">
        <f>[1]Feuil1!$J$11-[1]Feuil1!$J$10</f>
        <v>-1.0022094576209071</v>
      </c>
      <c r="F9" s="7">
        <f>[1]Feuil1!$J$5-[1]Feuil1!$J$4</f>
        <v>-0.61847999878930615</v>
      </c>
      <c r="G9" s="7">
        <f>[1]Feuil1!$J$17-[1]Feuil1!$J$16</f>
        <v>-1.4765479692681965E-2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2DE-2490-4A7B-B821-48FF54F47FE0}">
  <dimension ref="A1:AC10"/>
  <sheetViews>
    <sheetView workbookViewId="0">
      <selection activeCell="C9" sqref="C9:AC10"/>
    </sheetView>
  </sheetViews>
  <sheetFormatPr defaultColWidth="9.140625" defaultRowHeight="15" x14ac:dyDescent="0.25"/>
  <cols>
    <col min="1" max="1" width="9.140625" style="2"/>
    <col min="2" max="2" width="11.5703125" style="2" customWidth="1"/>
    <col min="3" max="25" width="7.42578125" style="2" customWidth="1"/>
    <col min="26" max="16384" width="9.140625" style="2"/>
  </cols>
  <sheetData>
    <row r="1" spans="1:29" x14ac:dyDescent="0.25"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</row>
    <row r="2" spans="1:29" x14ac:dyDescent="0.25">
      <c r="C2" s="3" t="s">
        <v>27</v>
      </c>
      <c r="D2" s="3" t="s">
        <v>0</v>
      </c>
      <c r="E2" s="3" t="s">
        <v>28</v>
      </c>
      <c r="F2" s="3" t="s">
        <v>29</v>
      </c>
      <c r="G2" s="3" t="s">
        <v>1</v>
      </c>
      <c r="H2" s="3" t="s">
        <v>25</v>
      </c>
      <c r="I2" s="3" t="s">
        <v>26</v>
      </c>
      <c r="J2" s="3" t="s">
        <v>21</v>
      </c>
      <c r="K2" s="3" t="s">
        <v>22</v>
      </c>
      <c r="L2" s="3" t="s">
        <v>23</v>
      </c>
      <c r="M2" s="3" t="s">
        <v>2</v>
      </c>
      <c r="N2" s="3" t="s">
        <v>24</v>
      </c>
      <c r="O2" s="3" t="s">
        <v>8</v>
      </c>
      <c r="P2" s="3" t="s">
        <v>9</v>
      </c>
      <c r="Q2" s="3" t="s">
        <v>3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4</v>
      </c>
      <c r="AB2" s="3" t="s">
        <v>19</v>
      </c>
      <c r="AC2" s="3" t="s">
        <v>20</v>
      </c>
    </row>
    <row r="3" spans="1:29" x14ac:dyDescent="0.25">
      <c r="A3" s="1">
        <v>2011</v>
      </c>
      <c r="B3" s="1" t="s">
        <v>5</v>
      </c>
      <c r="C3" s="4" cm="1">
        <f t="array" ref="C3">'units - 0'!C2/_xlfn._xlws.FILTER(_xlfn._xlws.FILTER([2]Population_no_world!$B$2:$G$44,[2]Population_no_world!$B$1:$G$1='tonspc - 0'!$A3),[2]Population_no_world!$A$2:$A$44='tonspc - 0'!C$1)*assumptions!$D$2*1000000</f>
        <v>0</v>
      </c>
      <c r="D3" s="4">
        <f>$C3</f>
        <v>0</v>
      </c>
      <c r="E3" s="4">
        <f t="shared" ref="E3:F3" si="0">$C3</f>
        <v>0</v>
      </c>
      <c r="F3" s="4">
        <f t="shared" si="0"/>
        <v>0</v>
      </c>
      <c r="G3" s="4" cm="1">
        <f t="array" ref="G3">'units - 0'!D2/_xlfn._xlws.FILTER(_xlfn._xlws.FILTER([2]Population_no_world!$B$2:$G$44,[2]Population_no_world!$B$1:$G$1='tonspc - 0'!$A3),[2]Population_no_world!$A$2:$A$44='tonspc - 0'!G$1)*assumptions!$D$2*1000000</f>
        <v>0</v>
      </c>
      <c r="H3" s="4">
        <f>$G3</f>
        <v>0</v>
      </c>
      <c r="I3" s="4">
        <f>$G3</f>
        <v>0</v>
      </c>
      <c r="J3" s="4" cm="1">
        <f t="array" ref="J3">'units - 0'!E2/_xlfn._xlws.FILTER(_xlfn._xlws.FILTER([2]Population_no_world!$B$2:$G$44,[2]Population_no_world!$B$1:$G$1='tonspc - 0'!$A3),[2]Population_no_world!$A$2:$A$44='tonspc - 0'!J$1)*assumptions!$D$2*1000000</f>
        <v>0</v>
      </c>
      <c r="K3" s="4">
        <f>$J3</f>
        <v>0</v>
      </c>
      <c r="L3" s="4">
        <f t="shared" ref="L3:N10" si="1">$J3</f>
        <v>0</v>
      </c>
      <c r="M3" s="4">
        <f t="shared" si="1"/>
        <v>0</v>
      </c>
      <c r="N3" s="4">
        <f t="shared" si="1"/>
        <v>0</v>
      </c>
      <c r="O3" s="4" cm="1">
        <f t="array" ref="O3">'units - 0'!F2/_xlfn._xlws.FILTER(_xlfn._xlws.FILTER([2]Population_no_world!$B$2:$G$44,[2]Population_no_world!$B$1:$G$1='tonspc - 0'!$A3),[2]Population_no_world!$A$2:$A$44='tonspc - 0'!O$1)*assumptions!$D$2*1000000</f>
        <v>0</v>
      </c>
      <c r="P3" s="4">
        <f>$O3</f>
        <v>0</v>
      </c>
      <c r="Q3" s="4">
        <f t="shared" ref="Q3:V3" si="2">$O3</f>
        <v>0</v>
      </c>
      <c r="R3" s="4">
        <f t="shared" si="2"/>
        <v>0</v>
      </c>
      <c r="S3" s="4">
        <f t="shared" si="2"/>
        <v>0</v>
      </c>
      <c r="T3" s="4">
        <f t="shared" si="2"/>
        <v>0</v>
      </c>
      <c r="U3" s="4">
        <f t="shared" si="2"/>
        <v>0</v>
      </c>
      <c r="V3" s="4">
        <f t="shared" si="2"/>
        <v>0</v>
      </c>
      <c r="W3" s="4" cm="1">
        <f t="array" ref="W3">'units - 0'!G2/_xlfn._xlws.FILTER(_xlfn._xlws.FILTER([2]Population_no_world!$B$2:$G$44,[2]Population_no_world!$B$1:$G$1='tonspc - 0'!$A3),[2]Population_no_world!$A$2:$A$44='tonspc - 0'!W$1)*assumptions!$D$2*1000000</f>
        <v>0</v>
      </c>
      <c r="X3" s="4">
        <f>$W3</f>
        <v>0</v>
      </c>
      <c r="Y3" s="4">
        <f t="shared" ref="Y3:AC3" si="3">$W3</f>
        <v>0</v>
      </c>
      <c r="Z3" s="4">
        <f t="shared" si="3"/>
        <v>0</v>
      </c>
      <c r="AA3" s="4">
        <f t="shared" si="3"/>
        <v>0</v>
      </c>
      <c r="AB3" s="4">
        <f t="shared" si="3"/>
        <v>0</v>
      </c>
      <c r="AC3" s="4">
        <f t="shared" si="3"/>
        <v>0</v>
      </c>
    </row>
    <row r="4" spans="1:29" x14ac:dyDescent="0.25">
      <c r="A4" s="1">
        <v>2020</v>
      </c>
      <c r="B4" s="1" t="s">
        <v>5</v>
      </c>
      <c r="C4" s="4" cm="1">
        <f t="array" ref="C4">'units - 0'!C3/_xlfn._xlws.FILTER(_xlfn._xlws.FILTER([2]Population_no_world!$B$2:$G$44,[2]Population_no_world!$B$1:$G$1='tonspc - 0'!$A4),[2]Population_no_world!$A$2:$A$44='tonspc - 0'!C$1)*assumptions!$D$2*1000000</f>
        <v>0</v>
      </c>
      <c r="D4" s="4">
        <f t="shared" ref="D4:F10" si="4">$C4</f>
        <v>0</v>
      </c>
      <c r="E4" s="4">
        <f t="shared" si="4"/>
        <v>0</v>
      </c>
      <c r="F4" s="4">
        <f t="shared" si="4"/>
        <v>0</v>
      </c>
      <c r="G4" s="4" cm="1">
        <f t="array" ref="G4">'units - 0'!D3/_xlfn._xlws.FILTER(_xlfn._xlws.FILTER([2]Population_no_world!$B$2:$G$44,[2]Population_no_world!$B$1:$G$1='tonspc - 0'!$A4),[2]Population_no_world!$A$2:$A$44='tonspc - 0'!G$1)*assumptions!$D$2*1000000</f>
        <v>0</v>
      </c>
      <c r="H4" s="4">
        <f t="shared" ref="H4:I10" si="5">$G4</f>
        <v>0</v>
      </c>
      <c r="I4" s="4">
        <f t="shared" si="5"/>
        <v>0</v>
      </c>
      <c r="J4" s="4" cm="1">
        <f t="array" ref="J4">'units - 0'!E3/_xlfn._xlws.FILTER(_xlfn._xlws.FILTER([2]Population_no_world!$B$2:$G$44,[2]Population_no_world!$B$1:$G$1='tonspc - 0'!$A4),[2]Population_no_world!$A$2:$A$44='tonspc - 0'!J$1)*assumptions!$D$2*1000000</f>
        <v>0</v>
      </c>
      <c r="K4" s="4">
        <f t="shared" ref="K4:K10" si="6">$J4</f>
        <v>0</v>
      </c>
      <c r="L4" s="4">
        <f t="shared" si="1"/>
        <v>0</v>
      </c>
      <c r="M4" s="4">
        <f t="shared" si="1"/>
        <v>0</v>
      </c>
      <c r="N4" s="4">
        <f t="shared" si="1"/>
        <v>0</v>
      </c>
      <c r="O4" s="4" cm="1">
        <f t="array" ref="O4">'units - 0'!F3/_xlfn._xlws.FILTER(_xlfn._xlws.FILTER([2]Population_no_world!$B$2:$G$44,[2]Population_no_world!$B$1:$G$1='tonspc - 0'!$A4),[2]Population_no_world!$A$2:$A$44='tonspc - 0'!O$1)*assumptions!$D$2*1000000</f>
        <v>0</v>
      </c>
      <c r="P4" s="4">
        <f t="shared" ref="P4:V10" si="7">$O4</f>
        <v>0</v>
      </c>
      <c r="Q4" s="4">
        <f t="shared" si="7"/>
        <v>0</v>
      </c>
      <c r="R4" s="4">
        <f t="shared" si="7"/>
        <v>0</v>
      </c>
      <c r="S4" s="4">
        <f t="shared" si="7"/>
        <v>0</v>
      </c>
      <c r="T4" s="4">
        <f t="shared" si="7"/>
        <v>0</v>
      </c>
      <c r="U4" s="4">
        <f t="shared" si="7"/>
        <v>0</v>
      </c>
      <c r="V4" s="4">
        <f t="shared" si="7"/>
        <v>0</v>
      </c>
      <c r="W4" s="4" cm="1">
        <f t="array" ref="W4">'units - 0'!G3/_xlfn._xlws.FILTER(_xlfn._xlws.FILTER([2]Population_no_world!$B$2:$G$44,[2]Population_no_world!$B$1:$G$1='tonspc - 0'!$A4),[2]Population_no_world!$A$2:$A$44='tonspc - 0'!W$1)*assumptions!$D$2*1000000</f>
        <v>0</v>
      </c>
      <c r="X4" s="4">
        <f t="shared" ref="X4:AC10" si="8">$W4</f>
        <v>0</v>
      </c>
      <c r="Y4" s="4">
        <f t="shared" si="8"/>
        <v>0</v>
      </c>
      <c r="Z4" s="4">
        <f t="shared" si="8"/>
        <v>0</v>
      </c>
      <c r="AA4" s="4">
        <f t="shared" si="8"/>
        <v>0</v>
      </c>
      <c r="AB4" s="4">
        <f t="shared" si="8"/>
        <v>0</v>
      </c>
      <c r="AC4" s="4">
        <f t="shared" si="8"/>
        <v>0</v>
      </c>
    </row>
    <row r="5" spans="1:29" x14ac:dyDescent="0.25">
      <c r="A5" s="1">
        <v>2025</v>
      </c>
      <c r="B5" s="1" t="s">
        <v>5</v>
      </c>
      <c r="C5" s="4" cm="1">
        <f t="array" ref="C5">'units - 0'!C4/_xlfn._xlws.FILTER(_xlfn._xlws.FILTER([2]Population_no_world!$B$2:$G$44,[2]Population_no_world!$B$1:$G$1='tonspc - 0'!$A5),[2]Population_no_world!$A$2:$A$44='tonspc - 0'!C$1)*assumptions!$D$2*1000000</f>
        <v>0</v>
      </c>
      <c r="D5" s="4">
        <f t="shared" si="4"/>
        <v>0</v>
      </c>
      <c r="E5" s="4">
        <f t="shared" si="4"/>
        <v>0</v>
      </c>
      <c r="F5" s="4">
        <f t="shared" si="4"/>
        <v>0</v>
      </c>
      <c r="G5" s="4" cm="1">
        <f t="array" ref="G5">'units - 0'!D4/_xlfn._xlws.FILTER(_xlfn._xlws.FILTER([2]Population_no_world!$B$2:$G$44,[2]Population_no_world!$B$1:$G$1='tonspc - 0'!$A5),[2]Population_no_world!$A$2:$A$44='tonspc - 0'!G$1)*assumptions!$D$2*1000000</f>
        <v>0</v>
      </c>
      <c r="H5" s="4">
        <f t="shared" si="5"/>
        <v>0</v>
      </c>
      <c r="I5" s="4">
        <f t="shared" si="5"/>
        <v>0</v>
      </c>
      <c r="J5" s="4" cm="1">
        <f t="array" ref="J5">'units - 0'!E4/_xlfn._xlws.FILTER(_xlfn._xlws.FILTER([2]Population_no_world!$B$2:$G$44,[2]Population_no_world!$B$1:$G$1='tonspc - 0'!$A5),[2]Population_no_world!$A$2:$A$44='tonspc - 0'!J$1)*assumptions!$D$2*1000000</f>
        <v>0</v>
      </c>
      <c r="K5" s="4">
        <f t="shared" si="6"/>
        <v>0</v>
      </c>
      <c r="L5" s="4">
        <f t="shared" si="1"/>
        <v>0</v>
      </c>
      <c r="M5" s="4">
        <f t="shared" si="1"/>
        <v>0</v>
      </c>
      <c r="N5" s="4">
        <f t="shared" si="1"/>
        <v>0</v>
      </c>
      <c r="O5" s="4" cm="1">
        <f t="array" ref="O5">'units - 0'!F4/_xlfn._xlws.FILTER(_xlfn._xlws.FILTER([2]Population_no_world!$B$2:$G$44,[2]Population_no_world!$B$1:$G$1='tonspc - 0'!$A5),[2]Population_no_world!$A$2:$A$44='tonspc - 0'!O$1)*assumptions!$D$2*1000000</f>
        <v>0</v>
      </c>
      <c r="P5" s="4">
        <f t="shared" si="7"/>
        <v>0</v>
      </c>
      <c r="Q5" s="4">
        <f t="shared" si="7"/>
        <v>0</v>
      </c>
      <c r="R5" s="4">
        <f t="shared" si="7"/>
        <v>0</v>
      </c>
      <c r="S5" s="4">
        <f t="shared" si="7"/>
        <v>0</v>
      </c>
      <c r="T5" s="4">
        <f t="shared" si="7"/>
        <v>0</v>
      </c>
      <c r="U5" s="4">
        <f t="shared" si="7"/>
        <v>0</v>
      </c>
      <c r="V5" s="4">
        <f t="shared" si="7"/>
        <v>0</v>
      </c>
      <c r="W5" s="4" cm="1">
        <f t="array" ref="W5">'units - 0'!G4/_xlfn._xlws.FILTER(_xlfn._xlws.FILTER([2]Population_no_world!$B$2:$G$44,[2]Population_no_world!$B$1:$G$1='tonspc - 0'!$A5),[2]Population_no_world!$A$2:$A$44='tonspc - 0'!W$1)*assumptions!$D$2*1000000</f>
        <v>0</v>
      </c>
      <c r="X5" s="4">
        <f t="shared" si="8"/>
        <v>0</v>
      </c>
      <c r="Y5" s="4">
        <f t="shared" si="8"/>
        <v>0</v>
      </c>
      <c r="Z5" s="4">
        <f t="shared" si="8"/>
        <v>0</v>
      </c>
      <c r="AA5" s="4">
        <f t="shared" si="8"/>
        <v>0</v>
      </c>
      <c r="AB5" s="4">
        <f t="shared" si="8"/>
        <v>0</v>
      </c>
      <c r="AC5" s="4">
        <f t="shared" si="8"/>
        <v>0</v>
      </c>
    </row>
    <row r="6" spans="1:29" x14ac:dyDescent="0.25">
      <c r="A6" s="1">
        <v>2030</v>
      </c>
      <c r="B6" s="1" t="s">
        <v>5</v>
      </c>
      <c r="C6" s="4" cm="1">
        <f t="array" ref="C6">'units - 0'!C5/_xlfn._xlws.FILTER(_xlfn._xlws.FILTER([2]Population_no_world!$B$2:$G$44,[2]Population_no_world!$B$1:$G$1='tonspc - 0'!$A6),[2]Population_no_world!$A$2:$A$44='tonspc - 0'!C$1)*assumptions!$D$2*1000000</f>
        <v>0</v>
      </c>
      <c r="D6" s="4">
        <f t="shared" si="4"/>
        <v>0</v>
      </c>
      <c r="E6" s="4">
        <f t="shared" si="4"/>
        <v>0</v>
      </c>
      <c r="F6" s="4">
        <f t="shared" si="4"/>
        <v>0</v>
      </c>
      <c r="G6" s="4" cm="1">
        <f t="array" ref="G6">'units - 0'!D5/_xlfn._xlws.FILTER(_xlfn._xlws.FILTER([2]Population_no_world!$B$2:$G$44,[2]Population_no_world!$B$1:$G$1='tonspc - 0'!$A6),[2]Population_no_world!$A$2:$A$44='tonspc - 0'!G$1)*assumptions!$D$2*1000000</f>
        <v>0</v>
      </c>
      <c r="H6" s="4">
        <f t="shared" si="5"/>
        <v>0</v>
      </c>
      <c r="I6" s="4">
        <f t="shared" si="5"/>
        <v>0</v>
      </c>
      <c r="J6" s="4" cm="1">
        <f t="array" ref="J6">'units - 0'!E5/_xlfn._xlws.FILTER(_xlfn._xlws.FILTER([2]Population_no_world!$B$2:$G$44,[2]Population_no_world!$B$1:$G$1='tonspc - 0'!$A6),[2]Population_no_world!$A$2:$A$44='tonspc - 0'!J$1)*assumptions!$D$2*1000000</f>
        <v>0</v>
      </c>
      <c r="K6" s="4">
        <f t="shared" si="6"/>
        <v>0</v>
      </c>
      <c r="L6" s="4">
        <f t="shared" si="1"/>
        <v>0</v>
      </c>
      <c r="M6" s="4">
        <f t="shared" si="1"/>
        <v>0</v>
      </c>
      <c r="N6" s="4">
        <f t="shared" si="1"/>
        <v>0</v>
      </c>
      <c r="O6" s="4" cm="1">
        <f t="array" ref="O6">'units - 0'!F5/_xlfn._xlws.FILTER(_xlfn._xlws.FILTER([2]Population_no_world!$B$2:$G$44,[2]Population_no_world!$B$1:$G$1='tonspc - 0'!$A6),[2]Population_no_world!$A$2:$A$44='tonspc - 0'!O$1)*assumptions!$D$2*1000000</f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 cm="1">
        <f t="array" ref="W6">'units - 0'!G5/_xlfn._xlws.FILTER(_xlfn._xlws.FILTER([2]Population_no_world!$B$2:$G$44,[2]Population_no_world!$B$1:$G$1='tonspc - 0'!$A6),[2]Population_no_world!$A$2:$A$44='tonspc - 0'!W$1)*assumptions!$D$2*1000000</f>
        <v>0</v>
      </c>
      <c r="X6" s="4">
        <f t="shared" si="8"/>
        <v>0</v>
      </c>
      <c r="Y6" s="4">
        <f t="shared" si="8"/>
        <v>0</v>
      </c>
      <c r="Z6" s="4">
        <f t="shared" si="8"/>
        <v>0</v>
      </c>
      <c r="AA6" s="4">
        <f t="shared" si="8"/>
        <v>0</v>
      </c>
      <c r="AB6" s="4">
        <f t="shared" si="8"/>
        <v>0</v>
      </c>
      <c r="AC6" s="4">
        <f t="shared" si="8"/>
        <v>0</v>
      </c>
    </row>
    <row r="7" spans="1:29" x14ac:dyDescent="0.25">
      <c r="A7" s="1">
        <v>2035</v>
      </c>
      <c r="B7" s="1" t="s">
        <v>5</v>
      </c>
      <c r="C7" s="4" cm="1">
        <f t="array" ref="C7">'units - 0'!C6/_xlfn._xlws.FILTER(_xlfn._xlws.FILTER([2]Population_no_world!$B$2:$G$44,[2]Population_no_world!$B$1:$G$1='tonspc - 0'!$A7),[2]Population_no_world!$A$2:$A$44='tonspc - 0'!C$1)*assumptions!$D$2*1000000</f>
        <v>0</v>
      </c>
      <c r="D7" s="4">
        <f t="shared" si="4"/>
        <v>0</v>
      </c>
      <c r="E7" s="4">
        <f t="shared" si="4"/>
        <v>0</v>
      </c>
      <c r="F7" s="4">
        <f t="shared" si="4"/>
        <v>0</v>
      </c>
      <c r="G7" s="4" cm="1">
        <f t="array" ref="G7">'units - 0'!D6/_xlfn._xlws.FILTER(_xlfn._xlws.FILTER([2]Population_no_world!$B$2:$G$44,[2]Population_no_world!$B$1:$G$1='tonspc - 0'!$A7),[2]Population_no_world!$A$2:$A$44='tonspc - 0'!G$1)*assumptions!$D$2*1000000</f>
        <v>0</v>
      </c>
      <c r="H7" s="4">
        <f t="shared" si="5"/>
        <v>0</v>
      </c>
      <c r="I7" s="4">
        <f t="shared" si="5"/>
        <v>0</v>
      </c>
      <c r="J7" s="4" cm="1">
        <f t="array" ref="J7">'units - 0'!E6/_xlfn._xlws.FILTER(_xlfn._xlws.FILTER([2]Population_no_world!$B$2:$G$44,[2]Population_no_world!$B$1:$G$1='tonspc - 0'!$A7),[2]Population_no_world!$A$2:$A$44='tonspc - 0'!J$1)*assumptions!$D$2*1000000</f>
        <v>0</v>
      </c>
      <c r="K7" s="4">
        <f t="shared" si="6"/>
        <v>0</v>
      </c>
      <c r="L7" s="4">
        <f t="shared" si="1"/>
        <v>0</v>
      </c>
      <c r="M7" s="4">
        <f t="shared" si="1"/>
        <v>0</v>
      </c>
      <c r="N7" s="4">
        <f t="shared" si="1"/>
        <v>0</v>
      </c>
      <c r="O7" s="4" cm="1">
        <f t="array" ref="O7">'units - 0'!F6/_xlfn._xlws.FILTER(_xlfn._xlws.FILTER([2]Population_no_world!$B$2:$G$44,[2]Population_no_world!$B$1:$G$1='tonspc - 0'!$A7),[2]Population_no_world!$A$2:$A$44='tonspc - 0'!O$1)*assumptions!$D$2*1000000</f>
        <v>0</v>
      </c>
      <c r="P7" s="4">
        <f t="shared" si="7"/>
        <v>0</v>
      </c>
      <c r="Q7" s="4">
        <f t="shared" si="7"/>
        <v>0</v>
      </c>
      <c r="R7" s="4">
        <f t="shared" si="7"/>
        <v>0</v>
      </c>
      <c r="S7" s="4">
        <f t="shared" si="7"/>
        <v>0</v>
      </c>
      <c r="T7" s="4">
        <f t="shared" si="7"/>
        <v>0</v>
      </c>
      <c r="U7" s="4">
        <f t="shared" si="7"/>
        <v>0</v>
      </c>
      <c r="V7" s="4">
        <f t="shared" si="7"/>
        <v>0</v>
      </c>
      <c r="W7" s="4" cm="1">
        <f t="array" ref="W7">'units - 0'!G6/_xlfn._xlws.FILTER(_xlfn._xlws.FILTER([2]Population_no_world!$B$2:$G$44,[2]Population_no_world!$B$1:$G$1='tonspc - 0'!$A7),[2]Population_no_world!$A$2:$A$44='tonspc - 0'!W$1)*assumptions!$D$2*1000000</f>
        <v>0</v>
      </c>
      <c r="X7" s="4">
        <f t="shared" si="8"/>
        <v>0</v>
      </c>
      <c r="Y7" s="4">
        <f t="shared" si="8"/>
        <v>0</v>
      </c>
      <c r="Z7" s="4">
        <f t="shared" si="8"/>
        <v>0</v>
      </c>
      <c r="AA7" s="4">
        <f t="shared" si="8"/>
        <v>0</v>
      </c>
      <c r="AB7" s="4">
        <f t="shared" si="8"/>
        <v>0</v>
      </c>
      <c r="AC7" s="4">
        <f t="shared" si="8"/>
        <v>0</v>
      </c>
    </row>
    <row r="8" spans="1:29" x14ac:dyDescent="0.25">
      <c r="A8" s="1">
        <v>2040</v>
      </c>
      <c r="B8" s="1" t="s">
        <v>5</v>
      </c>
      <c r="C8" s="4" cm="1">
        <f t="array" ref="C8">'units - 0'!C7/_xlfn._xlws.FILTER(_xlfn._xlws.FILTER([2]Population_no_world!$B$2:$G$44,[2]Population_no_world!$B$1:$G$1='tonspc - 0'!$A8),[2]Population_no_world!$A$2:$A$44='tonspc - 0'!C$1)*assumptions!$D$2*1000000</f>
        <v>0</v>
      </c>
      <c r="D8" s="4">
        <f t="shared" si="4"/>
        <v>0</v>
      </c>
      <c r="E8" s="4">
        <f t="shared" si="4"/>
        <v>0</v>
      </c>
      <c r="F8" s="4">
        <f t="shared" si="4"/>
        <v>0</v>
      </c>
      <c r="G8" s="4" cm="1">
        <f t="array" ref="G8">'units - 0'!D7/_xlfn._xlws.FILTER(_xlfn._xlws.FILTER([2]Population_no_world!$B$2:$G$44,[2]Population_no_world!$B$1:$G$1='tonspc - 0'!$A8),[2]Population_no_world!$A$2:$A$44='tonspc - 0'!G$1)*assumptions!$D$2*1000000</f>
        <v>0</v>
      </c>
      <c r="H8" s="4">
        <f t="shared" si="5"/>
        <v>0</v>
      </c>
      <c r="I8" s="4">
        <f t="shared" si="5"/>
        <v>0</v>
      </c>
      <c r="J8" s="4" cm="1">
        <f t="array" ref="J8">'units - 0'!E7/_xlfn._xlws.FILTER(_xlfn._xlws.FILTER([2]Population_no_world!$B$2:$G$44,[2]Population_no_world!$B$1:$G$1='tonspc - 0'!$A8),[2]Population_no_world!$A$2:$A$44='tonspc - 0'!J$1)*assumptions!$D$2*1000000</f>
        <v>0</v>
      </c>
      <c r="K8" s="4">
        <f t="shared" si="6"/>
        <v>0</v>
      </c>
      <c r="L8" s="4">
        <f t="shared" si="1"/>
        <v>0</v>
      </c>
      <c r="M8" s="4">
        <f t="shared" si="1"/>
        <v>0</v>
      </c>
      <c r="N8" s="4">
        <f t="shared" si="1"/>
        <v>0</v>
      </c>
      <c r="O8" s="4" cm="1">
        <f t="array" ref="O8">'units - 0'!F7/_xlfn._xlws.FILTER(_xlfn._xlws.FILTER([2]Population_no_world!$B$2:$G$44,[2]Population_no_world!$B$1:$G$1='tonspc - 0'!$A8),[2]Population_no_world!$A$2:$A$44='tonspc - 0'!O$1)*assumptions!$D$2*1000000</f>
        <v>0</v>
      </c>
      <c r="P8" s="4">
        <f t="shared" si="7"/>
        <v>0</v>
      </c>
      <c r="Q8" s="4">
        <f t="shared" si="7"/>
        <v>0</v>
      </c>
      <c r="R8" s="4">
        <f t="shared" si="7"/>
        <v>0</v>
      </c>
      <c r="S8" s="4">
        <f t="shared" si="7"/>
        <v>0</v>
      </c>
      <c r="T8" s="4">
        <f t="shared" si="7"/>
        <v>0</v>
      </c>
      <c r="U8" s="4">
        <f t="shared" si="7"/>
        <v>0</v>
      </c>
      <c r="V8" s="4">
        <f t="shared" si="7"/>
        <v>0</v>
      </c>
      <c r="W8" s="4" cm="1">
        <f t="array" ref="W8">'units - 0'!G7/_xlfn._xlws.FILTER(_xlfn._xlws.FILTER([2]Population_no_world!$B$2:$G$44,[2]Population_no_world!$B$1:$G$1='tonspc - 0'!$A8),[2]Population_no_world!$A$2:$A$44='tonspc - 0'!W$1)*assumptions!$D$2*1000000</f>
        <v>0</v>
      </c>
      <c r="X8" s="4">
        <f t="shared" si="8"/>
        <v>0</v>
      </c>
      <c r="Y8" s="4">
        <f t="shared" si="8"/>
        <v>0</v>
      </c>
      <c r="Z8" s="4">
        <f t="shared" si="8"/>
        <v>0</v>
      </c>
      <c r="AA8" s="4">
        <f t="shared" si="8"/>
        <v>0</v>
      </c>
      <c r="AB8" s="4">
        <f t="shared" si="8"/>
        <v>0</v>
      </c>
      <c r="AC8" s="4">
        <f t="shared" si="8"/>
        <v>0</v>
      </c>
    </row>
    <row r="9" spans="1:29" x14ac:dyDescent="0.25">
      <c r="A9" s="1">
        <v>2045</v>
      </c>
      <c r="B9" s="1" t="s">
        <v>5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5">
      <c r="A10" s="1">
        <v>2050</v>
      </c>
      <c r="B10" s="1" t="s">
        <v>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A88B2-D1BC-41CC-878F-464438EECD9E}">
  <dimension ref="A1:AC10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5" style="2" bestFit="1" customWidth="1"/>
    <col min="2" max="2" width="9.5703125" style="2" bestFit="1" customWidth="1"/>
    <col min="3" max="29" width="11.85546875" style="2" customWidth="1"/>
    <col min="30" max="16384" width="9.140625" style="2"/>
  </cols>
  <sheetData>
    <row r="1" spans="1:29" x14ac:dyDescent="0.25"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</row>
    <row r="2" spans="1:29" x14ac:dyDescent="0.25">
      <c r="C2" s="3" t="s">
        <v>27</v>
      </c>
      <c r="D2" s="3" t="s">
        <v>0</v>
      </c>
      <c r="E2" s="3" t="s">
        <v>28</v>
      </c>
      <c r="F2" s="3" t="s">
        <v>29</v>
      </c>
      <c r="G2" s="3" t="s">
        <v>1</v>
      </c>
      <c r="H2" s="3" t="s">
        <v>25</v>
      </c>
      <c r="I2" s="3" t="s">
        <v>26</v>
      </c>
      <c r="J2" s="3" t="s">
        <v>21</v>
      </c>
      <c r="K2" s="3" t="s">
        <v>22</v>
      </c>
      <c r="L2" s="3" t="s">
        <v>23</v>
      </c>
      <c r="M2" s="3" t="s">
        <v>2</v>
      </c>
      <c r="N2" s="3" t="s">
        <v>24</v>
      </c>
      <c r="O2" s="3" t="s">
        <v>8</v>
      </c>
      <c r="P2" s="3" t="s">
        <v>9</v>
      </c>
      <c r="Q2" s="3" t="s">
        <v>3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4</v>
      </c>
      <c r="AB2" s="3" t="s">
        <v>19</v>
      </c>
      <c r="AC2" s="3" t="s">
        <v>20</v>
      </c>
    </row>
    <row r="3" spans="1:29" x14ac:dyDescent="0.25">
      <c r="A3" s="1">
        <v>2011</v>
      </c>
      <c r="B3" s="1" t="s">
        <v>5</v>
      </c>
      <c r="C3" s="6" cm="1">
        <f t="array" ref="C3">'units - P'!C2/_xlfn._xlws.FILTER(_xlfn._xlws.FILTER([2]Population_no_world!$B$2:$G$44,[2]Population_no_world!$B$1:$G$1='tonspc - P'!$A3),[2]Population_no_world!$A$2:$A$44='tonspc - P'!C$2)*assumptions!$D$2*1000000</f>
        <v>0</v>
      </c>
      <c r="D3" s="6" cm="1">
        <f t="array" ref="D3">'units - P'!C2/_xlfn._xlws.FILTER(_xlfn._xlws.FILTER([2]Population_no_world!$B$2:$G$44,[2]Population_no_world!$B$1:$G$1='tonspc - P'!$A3),[2]Population_no_world!$A$2:$A$44='tonspc - P'!D$2)*assumptions!$D$2*1000000</f>
        <v>0</v>
      </c>
      <c r="E3" s="6" cm="1">
        <f t="array" ref="E3">'units - P'!C2/_xlfn._xlws.FILTER(_xlfn._xlws.FILTER([2]Population_no_world!$B$2:$G$44,[2]Population_no_world!$B$1:$G$1='tonspc - P'!$A3),[2]Population_no_world!$A$2:$A$44='tonspc - P'!E$2)*assumptions!$D$2*1000000</f>
        <v>0</v>
      </c>
      <c r="F3" s="6" cm="1">
        <f t="array" ref="F3">'units - P'!C2/_xlfn._xlws.FILTER(_xlfn._xlws.FILTER([2]Population_no_world!$B$2:$G$44,[2]Population_no_world!$B$1:$G$1='tonspc - P'!$A3),[2]Population_no_world!$A$2:$A$44='tonspc - P'!F$2)*assumptions!$D$2*1000000</f>
        <v>0</v>
      </c>
      <c r="G3" s="6" cm="1">
        <f t="array" ref="G3">'units - P'!D2/_xlfn._xlws.FILTER(_xlfn._xlws.FILTER([2]Population_no_world!$B$2:$G$44,[2]Population_no_world!$B$1:$G$1='tonspc - P'!$A3),[2]Population_no_world!$A$2:$A$44='tonspc - P'!G$2)*assumptions!$D$2*1000000</f>
        <v>0</v>
      </c>
      <c r="H3" s="6" cm="1">
        <f t="array" ref="H3">'units - P'!D2/_xlfn._xlws.FILTER(_xlfn._xlws.FILTER([2]Population_no_world!$B$2:$G$44,[2]Population_no_world!$B$1:$G$1='tonspc - P'!$A3),[2]Population_no_world!$A$2:$A$44='tonspc - P'!H$2)*assumptions!$D$2*1000000</f>
        <v>0</v>
      </c>
      <c r="I3" s="6" cm="1">
        <f t="array" ref="I3">'units - P'!D2/_xlfn._xlws.FILTER(_xlfn._xlws.FILTER([2]Population_no_world!$B$2:$G$44,[2]Population_no_world!$B$1:$G$1='tonspc - P'!$A3),[2]Population_no_world!$A$2:$A$44='tonspc - P'!I$2)*assumptions!$D$2*1000000</f>
        <v>0</v>
      </c>
      <c r="J3" s="6" cm="1">
        <f t="array" ref="J3">'units - P'!E2/_xlfn._xlws.FILTER(_xlfn._xlws.FILTER([2]Population_no_world!$B$2:$G$44,[2]Population_no_world!$B$1:$G$1='tonspc - P'!$A3),[2]Population_no_world!$A$2:$A$44='tonspc - P'!J$2)*assumptions!$D$2*1000000</f>
        <v>0</v>
      </c>
      <c r="K3" s="6" cm="1">
        <f t="array" ref="K3">'units - P'!E2/_xlfn._xlws.FILTER(_xlfn._xlws.FILTER([2]Population_no_world!$B$2:$G$44,[2]Population_no_world!$B$1:$G$1='tonspc - P'!$A3),[2]Population_no_world!$A$2:$A$44='tonspc - P'!K$2)*assumptions!$D$2*1000000</f>
        <v>0</v>
      </c>
      <c r="L3" s="6" cm="1">
        <f t="array" ref="L3">'units - P'!E2/_xlfn._xlws.FILTER(_xlfn._xlws.FILTER([2]Population_no_world!$B$2:$G$44,[2]Population_no_world!$B$1:$G$1='tonspc - P'!$A3),[2]Population_no_world!$A$2:$A$44='tonspc - P'!L$2)*assumptions!$D$2*1000000</f>
        <v>0</v>
      </c>
      <c r="M3" s="6" cm="1">
        <f t="array" ref="M3">'units - P'!E2/_xlfn._xlws.FILTER(_xlfn._xlws.FILTER([2]Population_no_world!$B$2:$G$44,[2]Population_no_world!$B$1:$G$1='tonspc - P'!$A3),[2]Population_no_world!$A$2:$A$44='tonspc - P'!M$2)*assumptions!$D$2*1000000</f>
        <v>0</v>
      </c>
      <c r="N3" s="6" cm="1">
        <f t="array" ref="N3">'units - P'!E2/_xlfn._xlws.FILTER(_xlfn._xlws.FILTER([2]Population_no_world!$B$2:$G$44,[2]Population_no_world!$B$1:$G$1='tonspc - P'!$A3),[2]Population_no_world!$A$2:$A$44='tonspc - P'!N$2)*assumptions!$D$2*1000000</f>
        <v>0</v>
      </c>
      <c r="O3" s="6" cm="1">
        <f t="array" ref="O3">'units - P'!F2/_xlfn._xlws.FILTER(_xlfn._xlws.FILTER([2]Population_no_world!$B$2:$G$44,[2]Population_no_world!$B$1:$G$1='tonspc - P'!$A3),[2]Population_no_world!$A$2:$A$44='tonspc - P'!O$2)*assumptions!$D$2*1000000</f>
        <v>0</v>
      </c>
      <c r="P3" s="6" cm="1">
        <f t="array" ref="P3">'units - P'!F2/_xlfn._xlws.FILTER(_xlfn._xlws.FILTER([2]Population_no_world!$B$2:$G$44,[2]Population_no_world!$B$1:$G$1='tonspc - P'!$A3),[2]Population_no_world!$A$2:$A$44='tonspc - P'!P$2)*assumptions!$D$2*1000000</f>
        <v>0</v>
      </c>
      <c r="Q3" s="6" cm="1">
        <f t="array" ref="Q3">'units - P'!F2/_xlfn._xlws.FILTER(_xlfn._xlws.FILTER([2]Population_no_world!$B$2:$G$44,[2]Population_no_world!$B$1:$G$1='tonspc - P'!$A3),[2]Population_no_world!$A$2:$A$44='tonspc - P'!Q$2)*assumptions!$D$2*1000000</f>
        <v>0</v>
      </c>
      <c r="R3" s="6" cm="1">
        <f t="array" ref="R3">'units - P'!F2/_xlfn._xlws.FILTER(_xlfn._xlws.FILTER([2]Population_no_world!$B$2:$G$44,[2]Population_no_world!$B$1:$G$1='tonspc - P'!$A3),[2]Population_no_world!$A$2:$A$44='tonspc - P'!R$2)*assumptions!$D$2*1000000</f>
        <v>0</v>
      </c>
      <c r="S3" s="6" cm="1">
        <f t="array" ref="S3">'units - P'!F2/_xlfn._xlws.FILTER(_xlfn._xlws.FILTER([2]Population_no_world!$B$2:$G$44,[2]Population_no_world!$B$1:$G$1='tonspc - P'!$A3),[2]Population_no_world!$A$2:$A$44='tonspc - P'!S$2)*assumptions!$D$2*1000000</f>
        <v>0</v>
      </c>
      <c r="T3" s="6" cm="1">
        <f t="array" ref="T3">'units - P'!F2/_xlfn._xlws.FILTER(_xlfn._xlws.FILTER([2]Population_no_world!$B$2:$G$44,[2]Population_no_world!$B$1:$G$1='tonspc - P'!$A3),[2]Population_no_world!$A$2:$A$44='tonspc - P'!T$2)*assumptions!$D$2*1000000</f>
        <v>0</v>
      </c>
      <c r="U3" s="6" cm="1">
        <f t="array" ref="U3">'units - P'!F2/_xlfn._xlws.FILTER(_xlfn._xlws.FILTER([2]Population_no_world!$B$2:$G$44,[2]Population_no_world!$B$1:$G$1='tonspc - P'!$A3),[2]Population_no_world!$A$2:$A$44='tonspc - P'!U$2)*assumptions!$D$2*1000000</f>
        <v>0</v>
      </c>
      <c r="V3" s="6" cm="1">
        <f t="array" ref="V3">'units - P'!F2/_xlfn._xlws.FILTER(_xlfn._xlws.FILTER([2]Population_no_world!$B$2:$G$44,[2]Population_no_world!$B$1:$G$1='tonspc - P'!$A3),[2]Population_no_world!$A$2:$A$44='tonspc - P'!V$2)*assumptions!$D$2*1000000</f>
        <v>0</v>
      </c>
      <c r="W3" s="6" cm="1">
        <f t="array" ref="W3">'units - P'!G2/_xlfn._xlws.FILTER(_xlfn._xlws.FILTER([2]Population_no_world!$B$2:$G$44,[2]Population_no_world!$B$1:$G$1='tonspc - P'!$A3),[2]Population_no_world!$A$2:$A$44='tonspc - P'!W$2)*assumptions!$D$2*1000000</f>
        <v>0</v>
      </c>
      <c r="X3" s="6" cm="1">
        <f t="array" ref="X3">'units - P'!G2/_xlfn._xlws.FILTER(_xlfn._xlws.FILTER([2]Population_no_world!$B$2:$G$44,[2]Population_no_world!$B$1:$G$1='tonspc - P'!$A3),[2]Population_no_world!$A$2:$A$44='tonspc - P'!X$2)*assumptions!$D$2*1000000</f>
        <v>0</v>
      </c>
      <c r="Y3" s="6" cm="1">
        <f t="array" ref="Y3">'units - P'!G2/_xlfn._xlws.FILTER(_xlfn._xlws.FILTER([2]Population_no_world!$B$2:$G$44,[2]Population_no_world!$B$1:$G$1='tonspc - P'!$A3),[2]Population_no_world!$A$2:$A$44='tonspc - P'!Y$2)*assumptions!$D$2*1000000</f>
        <v>0</v>
      </c>
      <c r="Z3" s="6" cm="1">
        <f t="array" ref="Z3">'units - P'!G2/_xlfn._xlws.FILTER(_xlfn._xlws.FILTER([2]Population_no_world!$B$2:$G$44,[2]Population_no_world!$B$1:$G$1='tonspc - P'!$A3),[2]Population_no_world!$A$2:$A$44='tonspc - P'!Z$2)*assumptions!$D$2*1000000</f>
        <v>0</v>
      </c>
      <c r="AA3" s="6" cm="1">
        <f t="array" ref="AA3">'units - P'!G2/_xlfn._xlws.FILTER(_xlfn._xlws.FILTER([2]Population_no_world!$B$2:$G$44,[2]Population_no_world!$B$1:$G$1='tonspc - P'!$A3),[2]Population_no_world!$A$2:$A$44='tonspc - P'!AA$2)*assumptions!$D$2*1000000</f>
        <v>0</v>
      </c>
      <c r="AB3" s="6" cm="1">
        <f t="array" ref="AB3">'units - P'!G2/_xlfn._xlws.FILTER(_xlfn._xlws.FILTER([2]Population_no_world!$B$2:$G$44,[2]Population_no_world!$B$1:$G$1='tonspc - P'!$A3),[2]Population_no_world!$A$2:$A$44='tonspc - P'!AB$2)*assumptions!$D$2*1000000</f>
        <v>0</v>
      </c>
      <c r="AC3" s="6" cm="1">
        <f t="array" ref="AC3">'units - P'!G2/_xlfn._xlws.FILTER(_xlfn._xlws.FILTER([2]Population_no_world!$B$2:$G$44,[2]Population_no_world!$B$1:$G$1='tonspc - P'!$A3),[2]Population_no_world!$A$2:$A$44='tonspc - P'!AC$2)*assumptions!$D$2*1000000</f>
        <v>0</v>
      </c>
    </row>
    <row r="4" spans="1:29" x14ac:dyDescent="0.25">
      <c r="A4" s="1">
        <v>2020</v>
      </c>
      <c r="B4" s="1" t="s">
        <v>5</v>
      </c>
      <c r="C4" s="6" cm="1">
        <f t="array" ref="C4">'units - P'!C3/_xlfn._xlws.FILTER(_xlfn._xlws.FILTER([2]Population_no_world!$B$2:$G$44,[2]Population_no_world!$B$1:$G$1='tonspc - P'!$A4),[2]Population_no_world!$A$2:$A$44='tonspc - P'!C$2)*assumptions!$D$2*1000000</f>
        <v>0</v>
      </c>
      <c r="D4" s="6" cm="1">
        <f t="array" ref="D4">'units - P'!C3/_xlfn._xlws.FILTER(_xlfn._xlws.FILTER([2]Population_no_world!$B$2:$G$44,[2]Population_no_world!$B$1:$G$1='tonspc - P'!$A4),[2]Population_no_world!$A$2:$A$44='tonspc - P'!D$2)*assumptions!$D$2*1000000</f>
        <v>0</v>
      </c>
      <c r="E4" s="6" cm="1">
        <f t="array" ref="E4">'units - P'!C3/_xlfn._xlws.FILTER(_xlfn._xlws.FILTER([2]Population_no_world!$B$2:$G$44,[2]Population_no_world!$B$1:$G$1='tonspc - P'!$A4),[2]Population_no_world!$A$2:$A$44='tonspc - P'!E$2)*assumptions!$D$2*1000000</f>
        <v>0</v>
      </c>
      <c r="F4" s="6" cm="1">
        <f t="array" ref="F4">'units - P'!C3/_xlfn._xlws.FILTER(_xlfn._xlws.FILTER([2]Population_no_world!$B$2:$G$44,[2]Population_no_world!$B$1:$G$1='tonspc - P'!$A4),[2]Population_no_world!$A$2:$A$44='tonspc - P'!F$2)*assumptions!$D$2*1000000</f>
        <v>0</v>
      </c>
      <c r="G4" s="6" cm="1">
        <f t="array" ref="G4">'units - P'!D3/_xlfn._xlws.FILTER(_xlfn._xlws.FILTER([2]Population_no_world!$B$2:$G$44,[2]Population_no_world!$B$1:$G$1='tonspc - P'!$A4),[2]Population_no_world!$A$2:$A$44='tonspc - P'!G$2)*assumptions!$D$2*1000000</f>
        <v>0</v>
      </c>
      <c r="H4" s="6" cm="1">
        <f t="array" ref="H4">'units - P'!D3/_xlfn._xlws.FILTER(_xlfn._xlws.FILTER([2]Population_no_world!$B$2:$G$44,[2]Population_no_world!$B$1:$G$1='tonspc - P'!$A4),[2]Population_no_world!$A$2:$A$44='tonspc - P'!H$2)*assumptions!$D$2*1000000</f>
        <v>0</v>
      </c>
      <c r="I4" s="6" cm="1">
        <f t="array" ref="I4">'units - P'!D3/_xlfn._xlws.FILTER(_xlfn._xlws.FILTER([2]Population_no_world!$B$2:$G$44,[2]Population_no_world!$B$1:$G$1='tonspc - P'!$A4),[2]Population_no_world!$A$2:$A$44='tonspc - P'!I$2)*assumptions!$D$2*1000000</f>
        <v>0</v>
      </c>
      <c r="J4" s="6" cm="1">
        <f t="array" ref="J4">'units - P'!E3/_xlfn._xlws.FILTER(_xlfn._xlws.FILTER([2]Population_no_world!$B$2:$G$44,[2]Population_no_world!$B$1:$G$1='tonspc - P'!$A4),[2]Population_no_world!$A$2:$A$44='tonspc - P'!J$2)*assumptions!$D$2*1000000</f>
        <v>0</v>
      </c>
      <c r="K4" s="6" cm="1">
        <f t="array" ref="K4">'units - P'!E3/_xlfn._xlws.FILTER(_xlfn._xlws.FILTER([2]Population_no_world!$B$2:$G$44,[2]Population_no_world!$B$1:$G$1='tonspc - P'!$A4),[2]Population_no_world!$A$2:$A$44='tonspc - P'!K$2)*assumptions!$D$2*1000000</f>
        <v>0</v>
      </c>
      <c r="L4" s="6" cm="1">
        <f t="array" ref="L4">'units - P'!E3/_xlfn._xlws.FILTER(_xlfn._xlws.FILTER([2]Population_no_world!$B$2:$G$44,[2]Population_no_world!$B$1:$G$1='tonspc - P'!$A4),[2]Population_no_world!$A$2:$A$44='tonspc - P'!L$2)*assumptions!$D$2*1000000</f>
        <v>0</v>
      </c>
      <c r="M4" s="6" cm="1">
        <f t="array" ref="M4">'units - P'!E3/_xlfn._xlws.FILTER(_xlfn._xlws.FILTER([2]Population_no_world!$B$2:$G$44,[2]Population_no_world!$B$1:$G$1='tonspc - P'!$A4),[2]Population_no_world!$A$2:$A$44='tonspc - P'!M$2)*assumptions!$D$2*1000000</f>
        <v>0</v>
      </c>
      <c r="N4" s="6" cm="1">
        <f t="array" ref="N4">'units - P'!E3/_xlfn._xlws.FILTER(_xlfn._xlws.FILTER([2]Population_no_world!$B$2:$G$44,[2]Population_no_world!$B$1:$G$1='tonspc - P'!$A4),[2]Population_no_world!$A$2:$A$44='tonspc - P'!N$2)*assumptions!$D$2*1000000</f>
        <v>0</v>
      </c>
      <c r="O4" s="6" cm="1">
        <f t="array" ref="O4">'units - P'!F3/_xlfn._xlws.FILTER(_xlfn._xlws.FILTER([2]Population_no_world!$B$2:$G$44,[2]Population_no_world!$B$1:$G$1='tonspc - P'!$A4),[2]Population_no_world!$A$2:$A$44='tonspc - P'!O$2)*assumptions!$D$2*1000000</f>
        <v>0</v>
      </c>
      <c r="P4" s="6" cm="1">
        <f t="array" ref="P4">'units - P'!F3/_xlfn._xlws.FILTER(_xlfn._xlws.FILTER([2]Population_no_world!$B$2:$G$44,[2]Population_no_world!$B$1:$G$1='tonspc - P'!$A4),[2]Population_no_world!$A$2:$A$44='tonspc - P'!P$2)*assumptions!$D$2*1000000</f>
        <v>0</v>
      </c>
      <c r="Q4" s="6" cm="1">
        <f t="array" ref="Q4">'units - P'!F3/_xlfn._xlws.FILTER(_xlfn._xlws.FILTER([2]Population_no_world!$B$2:$G$44,[2]Population_no_world!$B$1:$G$1='tonspc - P'!$A4),[2]Population_no_world!$A$2:$A$44='tonspc - P'!Q$2)*assumptions!$D$2*1000000</f>
        <v>0</v>
      </c>
      <c r="R4" s="6" cm="1">
        <f t="array" ref="R4">'units - P'!F3/_xlfn._xlws.FILTER(_xlfn._xlws.FILTER([2]Population_no_world!$B$2:$G$44,[2]Population_no_world!$B$1:$G$1='tonspc - P'!$A4),[2]Population_no_world!$A$2:$A$44='tonspc - P'!R$2)*assumptions!$D$2*1000000</f>
        <v>0</v>
      </c>
      <c r="S4" s="6" cm="1">
        <f t="array" ref="S4">'units - P'!F3/_xlfn._xlws.FILTER(_xlfn._xlws.FILTER([2]Population_no_world!$B$2:$G$44,[2]Population_no_world!$B$1:$G$1='tonspc - P'!$A4),[2]Population_no_world!$A$2:$A$44='tonspc - P'!S$2)*assumptions!$D$2*1000000</f>
        <v>0</v>
      </c>
      <c r="T4" s="6" cm="1">
        <f t="array" ref="T4">'units - P'!F3/_xlfn._xlws.FILTER(_xlfn._xlws.FILTER([2]Population_no_world!$B$2:$G$44,[2]Population_no_world!$B$1:$G$1='tonspc - P'!$A4),[2]Population_no_world!$A$2:$A$44='tonspc - P'!T$2)*assumptions!$D$2*1000000</f>
        <v>0</v>
      </c>
      <c r="U4" s="6" cm="1">
        <f t="array" ref="U4">'units - P'!F3/_xlfn._xlws.FILTER(_xlfn._xlws.FILTER([2]Population_no_world!$B$2:$G$44,[2]Population_no_world!$B$1:$G$1='tonspc - P'!$A4),[2]Population_no_world!$A$2:$A$44='tonspc - P'!U$2)*assumptions!$D$2*1000000</f>
        <v>0</v>
      </c>
      <c r="V4" s="6" cm="1">
        <f t="array" ref="V4">'units - P'!F3/_xlfn._xlws.FILTER(_xlfn._xlws.FILTER([2]Population_no_world!$B$2:$G$44,[2]Population_no_world!$B$1:$G$1='tonspc - P'!$A4),[2]Population_no_world!$A$2:$A$44='tonspc - P'!V$2)*assumptions!$D$2*1000000</f>
        <v>0</v>
      </c>
      <c r="W4" s="6" cm="1">
        <f t="array" ref="W4">'units - P'!G3/_xlfn._xlws.FILTER(_xlfn._xlws.FILTER([2]Population_no_world!$B$2:$G$44,[2]Population_no_world!$B$1:$G$1='tonspc - P'!$A4),[2]Population_no_world!$A$2:$A$44='tonspc - P'!W$2)*assumptions!$D$2*1000000</f>
        <v>0</v>
      </c>
      <c r="X4" s="6" cm="1">
        <f t="array" ref="X4">'units - P'!G3/_xlfn._xlws.FILTER(_xlfn._xlws.FILTER([2]Population_no_world!$B$2:$G$44,[2]Population_no_world!$B$1:$G$1='tonspc - P'!$A4),[2]Population_no_world!$A$2:$A$44='tonspc - P'!X$2)*assumptions!$D$2*1000000</f>
        <v>0</v>
      </c>
      <c r="Y4" s="6" cm="1">
        <f t="array" ref="Y4">'units - P'!G3/_xlfn._xlws.FILTER(_xlfn._xlws.FILTER([2]Population_no_world!$B$2:$G$44,[2]Population_no_world!$B$1:$G$1='tonspc - P'!$A4),[2]Population_no_world!$A$2:$A$44='tonspc - P'!Y$2)*assumptions!$D$2*1000000</f>
        <v>0</v>
      </c>
      <c r="Z4" s="6" cm="1">
        <f t="array" ref="Z4">'units - P'!G3/_xlfn._xlws.FILTER(_xlfn._xlws.FILTER([2]Population_no_world!$B$2:$G$44,[2]Population_no_world!$B$1:$G$1='tonspc - P'!$A4),[2]Population_no_world!$A$2:$A$44='tonspc - P'!Z$2)*assumptions!$D$2*1000000</f>
        <v>0</v>
      </c>
      <c r="AA4" s="6" cm="1">
        <f t="array" ref="AA4">'units - P'!G3/_xlfn._xlws.FILTER(_xlfn._xlws.FILTER([2]Population_no_world!$B$2:$G$44,[2]Population_no_world!$B$1:$G$1='tonspc - P'!$A4),[2]Population_no_world!$A$2:$A$44='tonspc - P'!AA$2)*assumptions!$D$2*1000000</f>
        <v>0</v>
      </c>
      <c r="AB4" s="6" cm="1">
        <f t="array" ref="AB4">'units - P'!G3/_xlfn._xlws.FILTER(_xlfn._xlws.FILTER([2]Population_no_world!$B$2:$G$44,[2]Population_no_world!$B$1:$G$1='tonspc - P'!$A4),[2]Population_no_world!$A$2:$A$44='tonspc - P'!AB$2)*assumptions!$D$2*1000000</f>
        <v>0</v>
      </c>
      <c r="AC4" s="6" cm="1">
        <f t="array" ref="AC4">'units - P'!G3/_xlfn._xlws.FILTER(_xlfn._xlws.FILTER([2]Population_no_world!$B$2:$G$44,[2]Population_no_world!$B$1:$G$1='tonspc - P'!$A4),[2]Population_no_world!$A$2:$A$44='tonspc - P'!AC$2)*assumptions!$D$2*1000000</f>
        <v>0</v>
      </c>
    </row>
    <row r="5" spans="1:29" x14ac:dyDescent="0.25">
      <c r="A5" s="1">
        <v>2025</v>
      </c>
      <c r="B5" s="1" t="s">
        <v>5</v>
      </c>
      <c r="C5" s="6" cm="1">
        <f t="array" ref="C5">'units - P'!C4/_xlfn._xlws.FILTER(_xlfn._xlws.FILTER([2]Population_no_world!$B$2:$G$44,[2]Population_no_world!$B$1:$G$1='tonspc - P'!$A5),[2]Population_no_world!$A$2:$A$44='tonspc - P'!C$2)*assumptions!$D$2*1000000</f>
        <v>-5.1246122292763227E-5</v>
      </c>
      <c r="D5" s="6" cm="1">
        <f t="array" ref="D5">'units - P'!C4/_xlfn._xlws.FILTER(_xlfn._xlws.FILTER([2]Population_no_world!$B$2:$G$44,[2]Population_no_world!$B$1:$G$1='tonspc - P'!$A5),[2]Population_no_world!$A$2:$A$44='tonspc - P'!D$2)*assumptions!$D$2*1000000</f>
        <v>-7.8128742107745624E-5</v>
      </c>
      <c r="E5" s="6" cm="1">
        <f t="array" ref="E5">'units - P'!C4/_xlfn._xlws.FILTER(_xlfn._xlws.FILTER([2]Population_no_world!$B$2:$G$44,[2]Population_no_world!$B$1:$G$1='tonspc - P'!$A5),[2]Population_no_world!$A$2:$A$44='tonspc - P'!E$2)*assumptions!$D$2*1000000</f>
        <v>-8.9095432664695236E-5</v>
      </c>
      <c r="F5" s="6" cm="1">
        <f t="array" ref="F5">'units - P'!C4/_xlfn._xlws.FILTER(_xlfn._xlws.FILTER([2]Population_no_world!$B$2:$G$44,[2]Population_no_world!$B$1:$G$1='tonspc - P'!$A5),[2]Population_no_world!$A$2:$A$44='tonspc - P'!F$2)*assumptions!$D$2*1000000</f>
        <v>-6.7735086898309529E-4</v>
      </c>
      <c r="G5" s="6" cm="1">
        <f t="array" ref="G5">'units - P'!D4/_xlfn._xlws.FILTER(_xlfn._xlws.FILTER([2]Population_no_world!$B$2:$G$44,[2]Population_no_world!$B$1:$G$1='tonspc - P'!$A5),[2]Population_no_world!$A$2:$A$44='tonspc - P'!G$2)*assumptions!$D$2*1000000</f>
        <v>0</v>
      </c>
      <c r="H5" s="6" cm="1">
        <f t="array" ref="H5">'units - P'!D4/_xlfn._xlws.FILTER(_xlfn._xlws.FILTER([2]Population_no_world!$B$2:$G$44,[2]Population_no_world!$B$1:$G$1='tonspc - P'!$A5),[2]Population_no_world!$A$2:$A$44='tonspc - P'!H$2)*assumptions!$D$2*1000000</f>
        <v>0</v>
      </c>
      <c r="I5" s="6" cm="1">
        <f t="array" ref="I5">'units - P'!D4/_xlfn._xlws.FILTER(_xlfn._xlws.FILTER([2]Population_no_world!$B$2:$G$44,[2]Population_no_world!$B$1:$G$1='tonspc - P'!$A5),[2]Population_no_world!$A$2:$A$44='tonspc - P'!I$2)*assumptions!$D$2*1000000</f>
        <v>0</v>
      </c>
      <c r="J5" s="6" cm="1">
        <f t="array" ref="J5">'units - P'!E4/_xlfn._xlws.FILTER(_xlfn._xlws.FILTER([2]Population_no_world!$B$2:$G$44,[2]Population_no_world!$B$1:$G$1='tonspc - P'!$A5),[2]Population_no_world!$A$2:$A$44='tonspc - P'!J$2)*assumptions!$D$2*1000000</f>
        <v>0</v>
      </c>
      <c r="K5" s="6" cm="1">
        <f t="array" ref="K5">'units - P'!E4/_xlfn._xlws.FILTER(_xlfn._xlws.FILTER([2]Population_no_world!$B$2:$G$44,[2]Population_no_world!$B$1:$G$1='tonspc - P'!$A5),[2]Population_no_world!$A$2:$A$44='tonspc - P'!K$2)*assumptions!$D$2*1000000</f>
        <v>0</v>
      </c>
      <c r="L5" s="6" cm="1">
        <f t="array" ref="L5">'units - P'!E4/_xlfn._xlws.FILTER(_xlfn._xlws.FILTER([2]Population_no_world!$B$2:$G$44,[2]Population_no_world!$B$1:$G$1='tonspc - P'!$A5),[2]Population_no_world!$A$2:$A$44='tonspc - P'!L$2)*assumptions!$D$2*1000000</f>
        <v>0</v>
      </c>
      <c r="M5" s="6" cm="1">
        <f t="array" ref="M5">'units - P'!E4/_xlfn._xlws.FILTER(_xlfn._xlws.FILTER([2]Population_no_world!$B$2:$G$44,[2]Population_no_world!$B$1:$G$1='tonspc - P'!$A5),[2]Population_no_world!$A$2:$A$44='tonspc - P'!M$2)*assumptions!$D$2*1000000</f>
        <v>0</v>
      </c>
      <c r="N5" s="6" cm="1">
        <f t="array" ref="N5">'units - P'!E4/_xlfn._xlws.FILTER(_xlfn._xlws.FILTER([2]Population_no_world!$B$2:$G$44,[2]Population_no_world!$B$1:$G$1='tonspc - P'!$A5),[2]Population_no_world!$A$2:$A$44='tonspc - P'!N$2)*assumptions!$D$2*1000000</f>
        <v>0</v>
      </c>
      <c r="O5" s="6" cm="1">
        <f t="array" ref="O5">'units - P'!F4/_xlfn._xlws.FILTER(_xlfn._xlws.FILTER([2]Population_no_world!$B$2:$G$44,[2]Population_no_world!$B$1:$G$1='tonspc - P'!$A5),[2]Population_no_world!$A$2:$A$44='tonspc - P'!O$2)*assumptions!$D$2*1000000</f>
        <v>0</v>
      </c>
      <c r="P5" s="6" cm="1">
        <f t="array" ref="P5">'units - P'!F4/_xlfn._xlws.FILTER(_xlfn._xlws.FILTER([2]Population_no_world!$B$2:$G$44,[2]Population_no_world!$B$1:$G$1='tonspc - P'!$A5),[2]Population_no_world!$A$2:$A$44='tonspc - P'!P$2)*assumptions!$D$2*1000000</f>
        <v>0</v>
      </c>
      <c r="Q5" s="6" cm="1">
        <f t="array" ref="Q5">'units - P'!F4/_xlfn._xlws.FILTER(_xlfn._xlws.FILTER([2]Population_no_world!$B$2:$G$44,[2]Population_no_world!$B$1:$G$1='tonspc - P'!$A5),[2]Population_no_world!$A$2:$A$44='tonspc - P'!Q$2)*assumptions!$D$2*1000000</f>
        <v>0</v>
      </c>
      <c r="R5" s="6" cm="1">
        <f t="array" ref="R5">'units - P'!F4/_xlfn._xlws.FILTER(_xlfn._xlws.FILTER([2]Population_no_world!$B$2:$G$44,[2]Population_no_world!$B$1:$G$1='tonspc - P'!$A5),[2]Population_no_world!$A$2:$A$44='tonspc - P'!R$2)*assumptions!$D$2*1000000</f>
        <v>0</v>
      </c>
      <c r="S5" s="6" cm="1">
        <f t="array" ref="S5">'units - P'!F4/_xlfn._xlws.FILTER(_xlfn._xlws.FILTER([2]Population_no_world!$B$2:$G$44,[2]Population_no_world!$B$1:$G$1='tonspc - P'!$A5),[2]Population_no_world!$A$2:$A$44='tonspc - P'!S$2)*assumptions!$D$2*1000000</f>
        <v>0</v>
      </c>
      <c r="T5" s="6" cm="1">
        <f t="array" ref="T5">'units - P'!F4/_xlfn._xlws.FILTER(_xlfn._xlws.FILTER([2]Population_no_world!$B$2:$G$44,[2]Population_no_world!$B$1:$G$1='tonspc - P'!$A5),[2]Population_no_world!$A$2:$A$44='tonspc - P'!T$2)*assumptions!$D$2*1000000</f>
        <v>0</v>
      </c>
      <c r="U5" s="6" cm="1">
        <f t="array" ref="U5">'units - P'!F4/_xlfn._xlws.FILTER(_xlfn._xlws.FILTER([2]Population_no_world!$B$2:$G$44,[2]Population_no_world!$B$1:$G$1='tonspc - P'!$A5),[2]Population_no_world!$A$2:$A$44='tonspc - P'!U$2)*assumptions!$D$2*1000000</f>
        <v>0</v>
      </c>
      <c r="V5" s="6" cm="1">
        <f t="array" ref="V5">'units - P'!F4/_xlfn._xlws.FILTER(_xlfn._xlws.FILTER([2]Population_no_world!$B$2:$G$44,[2]Population_no_world!$B$1:$G$1='tonspc - P'!$A5),[2]Population_no_world!$A$2:$A$44='tonspc - P'!V$2)*assumptions!$D$2*1000000</f>
        <v>0</v>
      </c>
      <c r="W5" s="6" cm="1">
        <f t="array" ref="W5">'units - P'!G4/_xlfn._xlws.FILTER(_xlfn._xlws.FILTER([2]Population_no_world!$B$2:$G$44,[2]Population_no_world!$B$1:$G$1='tonspc - P'!$A5),[2]Population_no_world!$A$2:$A$44='tonspc - P'!W$2)*assumptions!$D$2*1000000</f>
        <v>0</v>
      </c>
      <c r="X5" s="6" cm="1">
        <f t="array" ref="X5">'units - P'!G4/_xlfn._xlws.FILTER(_xlfn._xlws.FILTER([2]Population_no_world!$B$2:$G$44,[2]Population_no_world!$B$1:$G$1='tonspc - P'!$A5),[2]Population_no_world!$A$2:$A$44='tonspc - P'!X$2)*assumptions!$D$2*1000000</f>
        <v>0</v>
      </c>
      <c r="Y5" s="6" cm="1">
        <f t="array" ref="Y5">'units - P'!G4/_xlfn._xlws.FILTER(_xlfn._xlws.FILTER([2]Population_no_world!$B$2:$G$44,[2]Population_no_world!$B$1:$G$1='tonspc - P'!$A5),[2]Population_no_world!$A$2:$A$44='tonspc - P'!Y$2)*assumptions!$D$2*1000000</f>
        <v>0</v>
      </c>
      <c r="Z5" s="6" cm="1">
        <f t="array" ref="Z5">'units - P'!G4/_xlfn._xlws.FILTER(_xlfn._xlws.FILTER([2]Population_no_world!$B$2:$G$44,[2]Population_no_world!$B$1:$G$1='tonspc - P'!$A5),[2]Population_no_world!$A$2:$A$44='tonspc - P'!Z$2)*assumptions!$D$2*1000000</f>
        <v>0</v>
      </c>
      <c r="AA5" s="6" cm="1">
        <f t="array" ref="AA5">'units - P'!G4/_xlfn._xlws.FILTER(_xlfn._xlws.FILTER([2]Population_no_world!$B$2:$G$44,[2]Population_no_world!$B$1:$G$1='tonspc - P'!$A5),[2]Population_no_world!$A$2:$A$44='tonspc - P'!AA$2)*assumptions!$D$2*1000000</f>
        <v>0</v>
      </c>
      <c r="AB5" s="6" cm="1">
        <f t="array" ref="AB5">'units - P'!G4/_xlfn._xlws.FILTER(_xlfn._xlws.FILTER([2]Population_no_world!$B$2:$G$44,[2]Population_no_world!$B$1:$G$1='tonspc - P'!$A5),[2]Population_no_world!$A$2:$A$44='tonspc - P'!AB$2)*assumptions!$D$2*1000000</f>
        <v>0</v>
      </c>
      <c r="AC5" s="6" cm="1">
        <f t="array" ref="AC5">'units - P'!G4/_xlfn._xlws.FILTER(_xlfn._xlws.FILTER([2]Population_no_world!$B$2:$G$44,[2]Population_no_world!$B$1:$G$1='tonspc - P'!$A5),[2]Population_no_world!$A$2:$A$44='tonspc - P'!AC$2)*assumptions!$D$2*1000000</f>
        <v>0</v>
      </c>
    </row>
    <row r="6" spans="1:29" x14ac:dyDescent="0.25">
      <c r="A6" s="1">
        <v>2030</v>
      </c>
      <c r="B6" s="1" t="s">
        <v>5</v>
      </c>
      <c r="C6" s="6" cm="1">
        <f t="array" ref="C6">'units - P'!C5/_xlfn._xlws.FILTER(_xlfn._xlws.FILTER([2]Population_no_world!$B$2:$G$44,[2]Population_no_world!$B$1:$G$1='tonspc - P'!$A6),[2]Population_no_world!$A$2:$A$44='tonspc - P'!C$2)*assumptions!$D$2*1000000</f>
        <v>-1.3755081866378312E-4</v>
      </c>
      <c r="D6" s="6" cm="1">
        <f t="array" ref="D6">'units - P'!C5/_xlfn._xlws.FILTER(_xlfn._xlws.FILTER([2]Population_no_world!$B$2:$G$44,[2]Population_no_world!$B$1:$G$1='tonspc - P'!$A6),[2]Population_no_world!$A$2:$A$44='tonspc - P'!D$2)*assumptions!$D$2*1000000</f>
        <v>-2.0984130421407385E-4</v>
      </c>
      <c r="E6" s="6" cm="1">
        <f t="array" ref="E6">'units - P'!C5/_xlfn._xlws.FILTER(_xlfn._xlws.FILTER([2]Population_no_world!$B$2:$G$44,[2]Population_no_world!$B$1:$G$1='tonspc - P'!$A6),[2]Population_no_world!$A$2:$A$44='tonspc - P'!E$2)*assumptions!$D$2*1000000</f>
        <v>-2.3453091670842498E-4</v>
      </c>
      <c r="F6" s="6" cm="1">
        <f t="array" ref="F6">'units - P'!C5/_xlfn._xlws.FILTER(_xlfn._xlws.FILTER([2]Population_no_world!$B$2:$G$44,[2]Population_no_world!$B$1:$G$1='tonspc - P'!$A6),[2]Population_no_world!$A$2:$A$44='tonspc - P'!F$2)*assumptions!$D$2*1000000</f>
        <v>-1.7193323518546976E-3</v>
      </c>
      <c r="G6" s="6" cm="1">
        <f t="array" ref="G6">'units - P'!D5/_xlfn._xlws.FILTER(_xlfn._xlws.FILTER([2]Population_no_world!$B$2:$G$44,[2]Population_no_world!$B$1:$G$1='tonspc - P'!$A6),[2]Population_no_world!$A$2:$A$44='tonspc - P'!G$2)*assumptions!$D$2*1000000</f>
        <v>-7.5936797165771666E-5</v>
      </c>
      <c r="H6" s="6" cm="1">
        <f t="array" ref="H6">'units - P'!D5/_xlfn._xlws.FILTER(_xlfn._xlws.FILTER([2]Population_no_world!$B$2:$G$44,[2]Population_no_world!$B$1:$G$1='tonspc - P'!$A6),[2]Population_no_world!$A$2:$A$44='tonspc - P'!H$2)*assumptions!$D$2*1000000</f>
        <v>-2.8745837105989536E-4</v>
      </c>
      <c r="I6" s="6" cm="1">
        <f t="array" ref="I6">'units - P'!D5/_xlfn._xlws.FILTER(_xlfn._xlws.FILTER([2]Population_no_world!$B$2:$G$44,[2]Population_no_world!$B$1:$G$1='tonspc - P'!$A6),[2]Population_no_world!$A$2:$A$44='tonspc - P'!I$2)*assumptions!$D$2*1000000</f>
        <v>-4.7902421476202293E-4</v>
      </c>
      <c r="J6" s="6" cm="1">
        <f t="array" ref="J6">'units - P'!E5/_xlfn._xlws.FILTER(_xlfn._xlws.FILTER([2]Population_no_world!$B$2:$G$44,[2]Population_no_world!$B$1:$G$1='tonspc - P'!$A6),[2]Population_no_world!$A$2:$A$44='tonspc - P'!J$2)*assumptions!$D$2*1000000</f>
        <v>-4.9761899475337702E-4</v>
      </c>
      <c r="K6" s="6" cm="1">
        <f t="array" ref="K6">'units - P'!E5/_xlfn._xlws.FILTER(_xlfn._xlws.FILTER([2]Population_no_world!$B$2:$G$44,[2]Population_no_world!$B$1:$G$1='tonspc - P'!$A6),[2]Population_no_world!$A$2:$A$44='tonspc - P'!K$2)*assumptions!$D$2*1000000</f>
        <v>-6.2679524621129202E-3</v>
      </c>
      <c r="L6" s="6" cm="1">
        <f t="array" ref="L6">'units - P'!E5/_xlfn._xlws.FILTER(_xlfn._xlws.FILTER([2]Population_no_world!$B$2:$G$44,[2]Population_no_world!$B$1:$G$1='tonspc - P'!$A6),[2]Population_no_world!$A$2:$A$44='tonspc - P'!L$2)*assumptions!$D$2*1000000</f>
        <v>-1.0729004609529829E-3</v>
      </c>
      <c r="M6" s="6" cm="1">
        <f t="array" ref="M6">'units - P'!E5/_xlfn._xlws.FILTER(_xlfn._xlws.FILTER([2]Population_no_world!$B$2:$G$44,[2]Population_no_world!$B$1:$G$1='tonspc - P'!$A6),[2]Population_no_world!$A$2:$A$44='tonspc - P'!M$2)*assumptions!$D$2*1000000</f>
        <v>-7.0734212787110554E-5</v>
      </c>
      <c r="N6" s="6" cm="1">
        <f t="array" ref="N6">'units - P'!E5/_xlfn._xlws.FILTER(_xlfn._xlws.FILTER([2]Population_no_world!$B$2:$G$44,[2]Population_no_world!$B$1:$G$1='tonspc - P'!$A6),[2]Population_no_world!$A$2:$A$44='tonspc - P'!N$2)*assumptions!$D$2*1000000</f>
        <v>-9.8607788410052053E-3</v>
      </c>
      <c r="O6" s="6" cm="1">
        <f t="array" ref="O6">'units - P'!F5/_xlfn._xlws.FILTER(_xlfn._xlws.FILTER([2]Population_no_world!$B$2:$G$44,[2]Population_no_world!$B$1:$G$1='tonspc - P'!$A6),[2]Population_no_world!$A$2:$A$44='tonspc - P'!O$2)*assumptions!$D$2*1000000</f>
        <v>-3.6938948700599811E-4</v>
      </c>
      <c r="P6" s="6" cm="1">
        <f t="array" ref="P6">'units - P'!F5/_xlfn._xlws.FILTER(_xlfn._xlws.FILTER([2]Population_no_world!$B$2:$G$44,[2]Population_no_world!$B$1:$G$1='tonspc - P'!$A6),[2]Population_no_world!$A$2:$A$44='tonspc - P'!P$2)*assumptions!$D$2*1000000</f>
        <v>-3.8299761379040456E-4</v>
      </c>
      <c r="Q6" s="6" cm="1">
        <f t="array" ref="Q6">'units - P'!F5/_xlfn._xlws.FILTER(_xlfn._xlws.FILTER([2]Population_no_world!$B$2:$G$44,[2]Population_no_world!$B$1:$G$1='tonspc - P'!$A6),[2]Population_no_world!$A$2:$A$44='tonspc - P'!Q$2)*assumptions!$D$2*1000000</f>
        <v>-6.5869536017527851E-5</v>
      </c>
      <c r="R6" s="6" cm="1">
        <f t="array" ref="R6">'units - P'!F5/_xlfn._xlws.FILTER(_xlfn._xlws.FILTER([2]Population_no_world!$B$2:$G$44,[2]Population_no_world!$B$1:$G$1='tonspc - P'!$A6),[2]Population_no_world!$A$2:$A$44='tonspc - P'!R$2)*assumptions!$D$2*1000000</f>
        <v>-1.4465971889415425E-3</v>
      </c>
      <c r="S6" s="6" cm="1">
        <f t="array" ref="S6">'units - P'!F5/_xlfn._xlws.FILTER(_xlfn._xlws.FILTER([2]Population_no_world!$B$2:$G$44,[2]Population_no_world!$B$1:$G$1='tonspc - P'!$A6),[2]Population_no_world!$A$2:$A$44='tonspc - P'!S$2)*assumptions!$D$2*1000000</f>
        <v>-3.8299744050684079E-4</v>
      </c>
      <c r="T6" s="6" cm="1">
        <f t="array" ref="T6">'units - P'!F5/_xlfn._xlws.FILTER(_xlfn._xlws.FILTER([2]Population_no_world!$B$2:$G$44,[2]Population_no_world!$B$1:$G$1='tonspc - P'!$A6),[2]Population_no_world!$A$2:$A$44='tonspc - P'!T$2)*assumptions!$D$2*1000000</f>
        <v>-7.1853956025632031E-4</v>
      </c>
      <c r="U6" s="6" cm="1">
        <f t="array" ref="U6">'units - P'!F5/_xlfn._xlws.FILTER(_xlfn._xlws.FILTER([2]Population_no_world!$B$2:$G$44,[2]Population_no_world!$B$1:$G$1='tonspc - P'!$A6),[2]Population_no_world!$A$2:$A$44='tonspc - P'!U$2)*assumptions!$D$2*1000000</f>
        <v>-1.8263355779227631E-3</v>
      </c>
      <c r="V6" s="6" cm="1">
        <f t="array" ref="V6">'units - P'!F5/_xlfn._xlws.FILTER(_xlfn._xlws.FILTER([2]Population_no_world!$B$2:$G$44,[2]Population_no_world!$B$1:$G$1='tonspc - P'!$A6),[2]Population_no_world!$A$2:$A$44='tonspc - P'!V$2)*assumptions!$D$2*1000000</f>
        <v>-7.8928632439363006E-5</v>
      </c>
      <c r="W6" s="6" cm="1">
        <f t="array" ref="W6">'units - P'!G5/_xlfn._xlws.FILTER(_xlfn._xlws.FILTER([2]Population_no_world!$B$2:$G$44,[2]Population_no_world!$B$1:$G$1='tonspc - P'!$A6),[2]Population_no_world!$A$2:$A$44='tonspc - P'!W$2)*assumptions!$D$2*1000000</f>
        <v>-5.3233632627799264E-5</v>
      </c>
      <c r="X6" s="6" cm="1">
        <f t="array" ref="X6">'units - P'!G5/_xlfn._xlws.FILTER(_xlfn._xlws.FILTER([2]Population_no_world!$B$2:$G$44,[2]Population_no_world!$B$1:$G$1='tonspc - P'!$A6),[2]Population_no_world!$A$2:$A$44='tonspc - P'!X$2)*assumptions!$D$2*1000000</f>
        <v>-8.7593546687621577E-5</v>
      </c>
      <c r="Y6" s="6" cm="1">
        <f t="array" ref="Y6">'units - P'!G5/_xlfn._xlws.FILTER(_xlfn._xlws.FILTER([2]Population_no_world!$B$2:$G$44,[2]Population_no_world!$B$1:$G$1='tonspc - P'!$A6),[2]Population_no_world!$A$2:$A$44='tonspc - P'!Y$2)*assumptions!$D$2*1000000</f>
        <v>-2.5128681873158197E-4</v>
      </c>
      <c r="Z6" s="6" cm="1">
        <f t="array" ref="Z6">'units - P'!G5/_xlfn._xlws.FILTER(_xlfn._xlws.FILTER([2]Population_no_world!$B$2:$G$44,[2]Population_no_world!$B$1:$G$1='tonspc - P'!$A6),[2]Population_no_world!$A$2:$A$44='tonspc - P'!Z$2)*assumptions!$D$2*1000000</f>
        <v>-3.5528542018746735E-5</v>
      </c>
      <c r="AA6" s="6" cm="1">
        <f t="array" ref="AA6">'units - P'!G5/_xlfn._xlws.FILTER(_xlfn._xlws.FILTER([2]Population_no_world!$B$2:$G$44,[2]Population_no_world!$B$1:$G$1='tonspc - P'!$A6),[2]Population_no_world!$A$2:$A$44='tonspc - P'!AA$2)*assumptions!$D$2*1000000</f>
        <v>-1.9564962640688158E-4</v>
      </c>
      <c r="AB6" s="6" cm="1">
        <f t="array" ref="AB6">'units - P'!G5/_xlfn._xlws.FILTER(_xlfn._xlws.FILTER([2]Population_no_world!$B$2:$G$44,[2]Population_no_world!$B$1:$G$1='tonspc - P'!$A6),[2]Population_no_world!$A$2:$A$44='tonspc - P'!AB$2)*assumptions!$D$2*1000000</f>
        <v>-9.1884414369299676E-6</v>
      </c>
      <c r="AC6" s="6" cm="1">
        <f t="array" ref="AC6">'units - P'!G5/_xlfn._xlws.FILTER(_xlfn._xlws.FILTER([2]Population_no_world!$B$2:$G$44,[2]Population_no_world!$B$1:$G$1='tonspc - P'!$A6),[2]Population_no_world!$A$2:$A$44='tonspc - P'!AC$2)*assumptions!$D$2*1000000</f>
        <v>-1.8550901765699951E-5</v>
      </c>
    </row>
    <row r="7" spans="1:29" x14ac:dyDescent="0.25">
      <c r="A7" s="1">
        <v>2035</v>
      </c>
      <c r="B7" s="1" t="s">
        <v>5</v>
      </c>
      <c r="C7" s="6" cm="1">
        <f t="array" ref="C7">'units - P'!C6/_xlfn._xlws.FILTER(_xlfn._xlws.FILTER([2]Population_no_world!$B$2:$G$44,[2]Population_no_world!$B$1:$G$1='tonspc - P'!$A7),[2]Population_no_world!$A$2:$A$44='tonspc - P'!C$2)*assumptions!$D$2*1000000</f>
        <v>-4.1843597227040567E-4</v>
      </c>
      <c r="D7" s="6" cm="1">
        <f t="array" ref="D7">'units - P'!C6/_xlfn._xlws.FILTER(_xlfn._xlws.FILTER([2]Population_no_world!$B$2:$G$44,[2]Population_no_world!$B$1:$G$1='tonspc - P'!$A7),[2]Population_no_world!$A$2:$A$44='tonspc - P'!D$2)*assumptions!$D$2*1000000</f>
        <v>-6.4084385596700115E-4</v>
      </c>
      <c r="E7" s="6" cm="1">
        <f t="array" ref="E7">'units - P'!C6/_xlfn._xlws.FILTER(_xlfn._xlws.FILTER([2]Population_no_world!$B$2:$G$44,[2]Population_no_world!$B$1:$G$1='tonspc - P'!$A7),[2]Population_no_world!$A$2:$A$44='tonspc - P'!E$2)*assumptions!$D$2*1000000</f>
        <v>-6.9911711012584233E-4</v>
      </c>
      <c r="F7" s="6" cm="1">
        <f t="array" ref="F7">'units - P'!C6/_xlfn._xlws.FILTER(_xlfn._xlws.FILTER([2]Population_no_world!$B$2:$G$44,[2]Population_no_world!$B$1:$G$1='tonspc - P'!$A7),[2]Population_no_world!$A$2:$A$44='tonspc - P'!F$2)*assumptions!$D$2*1000000</f>
        <v>-4.9913247653627472E-3</v>
      </c>
      <c r="G7" s="6" cm="1">
        <f t="array" ref="G7">'units - P'!D6/_xlfn._xlws.FILTER(_xlfn._xlws.FILTER([2]Population_no_world!$B$2:$G$44,[2]Population_no_world!$B$1:$G$1='tonspc - P'!$A7),[2]Population_no_world!$A$2:$A$44='tonspc - P'!G$2)*assumptions!$D$2*1000000</f>
        <v>-3.7221746246242078E-4</v>
      </c>
      <c r="H7" s="6" cm="1">
        <f t="array" ref="H7">'units - P'!D6/_xlfn._xlws.FILTER(_xlfn._xlws.FILTER([2]Population_no_world!$B$2:$G$44,[2]Population_no_world!$B$1:$G$1='tonspc - P'!$A7),[2]Population_no_world!$A$2:$A$44='tonspc - P'!H$2)*assumptions!$D$2*1000000</f>
        <v>-1.3985941115548118E-3</v>
      </c>
      <c r="I7" s="6" cm="1">
        <f t="array" ref="I7">'units - P'!D6/_xlfn._xlws.FILTER(_xlfn._xlws.FILTER([2]Population_no_world!$B$2:$G$44,[2]Population_no_world!$B$1:$G$1='tonspc - P'!$A7),[2]Population_no_world!$A$2:$A$44='tonspc - P'!I$2)*assumptions!$D$2*1000000</f>
        <v>-2.3065090087332567E-3</v>
      </c>
      <c r="J7" s="6" cm="1">
        <f t="array" ref="J7">'units - P'!E6/_xlfn._xlws.FILTER(_xlfn._xlws.FILTER([2]Population_no_world!$B$2:$G$44,[2]Population_no_world!$B$1:$G$1='tonspc - P'!$A7),[2]Population_no_world!$A$2:$A$44='tonspc - P'!J$2)*assumptions!$D$2*1000000</f>
        <v>-2.641350625717802E-3</v>
      </c>
      <c r="K7" s="6" cm="1">
        <f t="array" ref="K7">'units - P'!E6/_xlfn._xlws.FILTER(_xlfn._xlws.FILTER([2]Population_no_world!$B$2:$G$44,[2]Population_no_world!$B$1:$G$1='tonspc - P'!$A7),[2]Population_no_world!$A$2:$A$44='tonspc - P'!K$2)*assumptions!$D$2*1000000</f>
        <v>-3.3543569808802E-2</v>
      </c>
      <c r="L7" s="6" cm="1">
        <f t="array" ref="L7">'units - P'!E6/_xlfn._xlws.FILTER(_xlfn._xlws.FILTER([2]Population_no_world!$B$2:$G$44,[2]Population_no_world!$B$1:$G$1='tonspc - P'!$A7),[2]Population_no_world!$A$2:$A$44='tonspc - P'!L$2)*assumptions!$D$2*1000000</f>
        <v>-5.8092350551246412E-3</v>
      </c>
      <c r="M7" s="6" cm="1">
        <f t="array" ref="M7">'units - P'!E6/_xlfn._xlws.FILTER(_xlfn._xlws.FILTER([2]Population_no_world!$B$2:$G$44,[2]Population_no_world!$B$1:$G$1='tonspc - P'!$A7),[2]Population_no_world!$A$2:$A$44='tonspc - P'!M$2)*assumptions!$D$2*1000000</f>
        <v>-3.814238069961801E-4</v>
      </c>
      <c r="N7" s="6" cm="1">
        <f t="array" ref="N7">'units - P'!E6/_xlfn._xlws.FILTER(_xlfn._xlws.FILTER([2]Population_no_world!$B$2:$G$44,[2]Population_no_world!$B$1:$G$1='tonspc - P'!$A7),[2]Population_no_world!$A$2:$A$44='tonspc - P'!N$2)*assumptions!$D$2*1000000</f>
        <v>-4.9727161668941686E-2</v>
      </c>
      <c r="O7" s="6" cm="1">
        <f t="array" ref="O7">'units - P'!F6/_xlfn._xlws.FILTER(_xlfn._xlws.FILTER([2]Population_no_world!$B$2:$G$44,[2]Population_no_world!$B$1:$G$1='tonspc - P'!$A7),[2]Population_no_world!$A$2:$A$44='tonspc - P'!O$2)*assumptions!$D$2*1000000</f>
        <v>-1.905218947917633E-3</v>
      </c>
      <c r="P7" s="6" cm="1">
        <f t="array" ref="P7">'units - P'!F6/_xlfn._xlws.FILTER(_xlfn._xlws.FILTER([2]Population_no_world!$B$2:$G$44,[2]Population_no_world!$B$1:$G$1='tonspc - P'!$A7),[2]Population_no_world!$A$2:$A$44='tonspc - P'!P$2)*assumptions!$D$2*1000000</f>
        <v>-2.0036164986760451E-3</v>
      </c>
      <c r="Q7" s="6" cm="1">
        <f t="array" ref="Q7">'units - P'!F6/_xlfn._xlws.FILTER(_xlfn._xlws.FILTER([2]Population_no_world!$B$2:$G$44,[2]Population_no_world!$B$1:$G$1='tonspc - P'!$A7),[2]Population_no_world!$A$2:$A$44='tonspc - P'!Q$2)*assumptions!$D$2*1000000</f>
        <v>-3.3508910978331856E-4</v>
      </c>
      <c r="R7" s="6" cm="1">
        <f t="array" ref="R7">'units - P'!F6/_xlfn._xlws.FILTER(_xlfn._xlws.FILTER([2]Population_no_world!$B$2:$G$44,[2]Population_no_world!$B$1:$G$1='tonspc - P'!$A7),[2]Population_no_world!$A$2:$A$44='tonspc - P'!R$2)*assumptions!$D$2*1000000</f>
        <v>-7.6953669465200936E-3</v>
      </c>
      <c r="S7" s="6" cm="1">
        <f t="array" ref="S7">'units - P'!F6/_xlfn._xlws.FILTER(_xlfn._xlws.FILTER([2]Population_no_world!$B$2:$G$44,[2]Population_no_world!$B$1:$G$1='tonspc - P'!$A7),[2]Population_no_world!$A$2:$A$44='tonspc - P'!S$2)*assumptions!$D$2*1000000</f>
        <v>-1.9725257608585239E-3</v>
      </c>
      <c r="T7" s="6" cm="1">
        <f t="array" ref="T7">'units - P'!F6/_xlfn._xlws.FILTER(_xlfn._xlws.FILTER([2]Population_no_world!$B$2:$G$44,[2]Population_no_world!$B$1:$G$1='tonspc - P'!$A7),[2]Population_no_world!$A$2:$A$44='tonspc - P'!T$2)*assumptions!$D$2*1000000</f>
        <v>-3.7119269636087002E-3</v>
      </c>
      <c r="U7" s="6" cm="1">
        <f t="array" ref="U7">'units - P'!F6/_xlfn._xlws.FILTER(_xlfn._xlws.FILTER([2]Population_no_world!$B$2:$G$44,[2]Population_no_world!$B$1:$G$1='tonspc - P'!$A7),[2]Population_no_world!$A$2:$A$44='tonspc - P'!U$2)*assumptions!$D$2*1000000</f>
        <v>-9.2957576036283591E-3</v>
      </c>
      <c r="V7" s="6" cm="1">
        <f t="array" ref="V7">'units - P'!F6/_xlfn._xlws.FILTER(_xlfn._xlws.FILTER([2]Population_no_world!$B$2:$G$44,[2]Population_no_world!$B$1:$G$1='tonspc - P'!$A7),[2]Population_no_world!$A$2:$A$44='tonspc - P'!V$2)*assumptions!$D$2*1000000</f>
        <v>-3.9677764301061314E-4</v>
      </c>
      <c r="W7" s="6" cm="1">
        <f t="array" ref="W7">'units - P'!G6/_xlfn._xlws.FILTER(_xlfn._xlws.FILTER([2]Population_no_world!$B$2:$G$44,[2]Population_no_world!$B$1:$G$1='tonspc - P'!$A7),[2]Population_no_world!$A$2:$A$44='tonspc - P'!W$2)*assumptions!$D$2*1000000</f>
        <v>-9.433600672652808E-5</v>
      </c>
      <c r="X7" s="6" cm="1">
        <f t="array" ref="X7">'units - P'!G6/_xlfn._xlws.FILTER(_xlfn._xlws.FILTER([2]Population_no_world!$B$2:$G$44,[2]Population_no_world!$B$1:$G$1='tonspc - P'!$A7),[2]Population_no_world!$A$2:$A$44='tonspc - P'!X$2)*assumptions!$D$2*1000000</f>
        <v>-1.5437555177426056E-4</v>
      </c>
      <c r="Y7" s="6" cm="1">
        <f t="array" ref="Y7">'units - P'!G6/_xlfn._xlws.FILTER(_xlfn._xlws.FILTER([2]Population_no_world!$B$2:$G$44,[2]Population_no_world!$B$1:$G$1='tonspc - P'!$A7),[2]Population_no_world!$A$2:$A$44='tonspc - P'!Y$2)*assumptions!$D$2*1000000</f>
        <v>-4.3289548667807179E-4</v>
      </c>
      <c r="Z7" s="6" cm="1">
        <f t="array" ref="Z7">'units - P'!G6/_xlfn._xlws.FILTER(_xlfn._xlws.FILTER([2]Population_no_world!$B$2:$G$44,[2]Population_no_world!$B$1:$G$1='tonspc - P'!$A7),[2]Population_no_world!$A$2:$A$44='tonspc - P'!Z$2)*assumptions!$D$2*1000000</f>
        <v>-6.1336078780708963E-5</v>
      </c>
      <c r="AA7" s="6" cm="1">
        <f t="array" ref="AA7">'units - P'!G6/_xlfn._xlws.FILTER(_xlfn._xlws.FILTER([2]Population_no_world!$B$2:$G$44,[2]Population_no_world!$B$1:$G$1='tonspc - P'!$A7),[2]Population_no_world!$A$2:$A$44='tonspc - P'!AA$2)*assumptions!$D$2*1000000</f>
        <v>-3.5420577901409527E-4</v>
      </c>
      <c r="AB7" s="6" cm="1">
        <f t="array" ref="AB7">'units - P'!G6/_xlfn._xlws.FILTER(_xlfn._xlws.FILTER([2]Population_no_world!$B$2:$G$44,[2]Population_no_world!$B$1:$G$1='tonspc - P'!$A7),[2]Population_no_world!$A$2:$A$44='tonspc - P'!AB$2)*assumptions!$D$2*1000000</f>
        <v>-1.603015821483012E-5</v>
      </c>
      <c r="AC7" s="6" cm="1">
        <f t="array" ref="AC7">'units - P'!G6/_xlfn._xlws.FILTER(_xlfn._xlws.FILTER([2]Population_no_world!$B$2:$G$44,[2]Population_no_world!$B$1:$G$1='tonspc - P'!$A7),[2]Population_no_world!$A$2:$A$44='tonspc - P'!AC$2)*assumptions!$D$2*1000000</f>
        <v>-3.2472585355297494E-5</v>
      </c>
    </row>
    <row r="8" spans="1:29" x14ac:dyDescent="0.25">
      <c r="A8" s="1">
        <v>2040</v>
      </c>
      <c r="B8" s="1" t="s">
        <v>5</v>
      </c>
      <c r="C8" s="6" cm="1">
        <f t="array" ref="C8">'units - P'!C7/_xlfn._xlws.FILTER(_xlfn._xlws.FILTER([2]Population_no_world!$B$2:$G$44,[2]Population_no_world!$B$1:$G$1='tonspc - P'!$A8),[2]Population_no_world!$A$2:$A$44='tonspc - P'!C$2)*assumptions!$D$2*1000000</f>
        <v>-5.2338100204475841E-4</v>
      </c>
      <c r="D8" s="6" cm="1">
        <f t="array" ref="D8">'units - P'!C7/_xlfn._xlws.FILTER(_xlfn._xlws.FILTER([2]Population_no_world!$B$2:$G$44,[2]Population_no_world!$B$1:$G$1='tonspc - P'!$A8),[2]Population_no_world!$A$2:$A$44='tonspc - P'!D$2)*assumptions!$D$2*1000000</f>
        <v>-8.0666739055557113E-4</v>
      </c>
      <c r="E8" s="6" cm="1">
        <f t="array" ref="E8">'units - P'!C7/_xlfn._xlws.FILTER(_xlfn._xlws.FILTER([2]Population_no_world!$B$2:$G$44,[2]Population_no_world!$B$1:$G$1='tonspc - P'!$A8),[2]Population_no_world!$A$2:$A$44='tonspc - P'!E$2)*assumptions!$D$2*1000000</f>
        <v>-8.5624798345106091E-4</v>
      </c>
      <c r="F8" s="6" cm="1">
        <f t="array" ref="F8">'units - P'!C7/_xlfn._xlws.FILTER(_xlfn._xlws.FILTER([2]Population_no_world!$B$2:$G$44,[2]Population_no_world!$B$1:$G$1='tonspc - P'!$A8),[2]Population_no_world!$A$2:$A$44='tonspc - P'!F$2)*assumptions!$D$2*1000000</f>
        <v>-6.0043166923097521E-3</v>
      </c>
      <c r="G8" s="6" cm="1">
        <f t="array" ref="G8">'units - P'!D7/_xlfn._xlws.FILTER(_xlfn._xlws.FILTER([2]Population_no_world!$B$2:$G$44,[2]Population_no_world!$B$1:$G$1='tonspc - P'!$A8),[2]Population_no_world!$A$2:$A$44='tonspc - P'!G$2)*assumptions!$D$2*1000000</f>
        <v>-4.6453044774062322E-4</v>
      </c>
      <c r="H8" s="6" cm="1">
        <f t="array" ref="H8">'units - P'!D7/_xlfn._xlws.FILTER(_xlfn._xlws.FILTER([2]Population_no_world!$B$2:$G$44,[2]Population_no_world!$B$1:$G$1='tonspc - P'!$A8),[2]Population_no_world!$A$2:$A$44='tonspc - P'!H$2)*assumptions!$D$2*1000000</f>
        <v>-1.7375848656174164E-3</v>
      </c>
      <c r="I8" s="6" cm="1">
        <f t="array" ref="I8">'units - P'!D7/_xlfn._xlws.FILTER(_xlfn._xlws.FILTER([2]Population_no_world!$B$2:$G$44,[2]Population_no_world!$B$1:$G$1='tonspc - P'!$A8),[2]Population_no_world!$A$2:$A$44='tonspc - P'!I$2)*assumptions!$D$2*1000000</f>
        <v>-2.826731512550266E-3</v>
      </c>
      <c r="J8" s="6" cm="1">
        <f t="array" ref="J8">'units - P'!E7/_xlfn._xlws.FILTER(_xlfn._xlws.FILTER([2]Population_no_world!$B$2:$G$44,[2]Population_no_world!$B$1:$G$1='tonspc - P'!$A8),[2]Population_no_world!$A$2:$A$44='tonspc - P'!J$2)*assumptions!$D$2*1000000</f>
        <v>-3.188532956159151E-3</v>
      </c>
      <c r="K8" s="6" cm="1">
        <f t="array" ref="K8">'units - P'!E7/_xlfn._xlws.FILTER(_xlfn._xlws.FILTER([2]Population_no_world!$B$2:$G$44,[2]Population_no_world!$B$1:$G$1='tonspc - P'!$A8),[2]Population_no_world!$A$2:$A$44='tonspc - P'!K$2)*assumptions!$D$2*1000000</f>
        <v>-4.0886416552776611E-2</v>
      </c>
      <c r="L8" s="6" cm="1">
        <f t="array" ref="L8">'units - P'!E7/_xlfn._xlws.FILTER(_xlfn._xlws.FILTER([2]Population_no_world!$B$2:$G$44,[2]Population_no_world!$B$1:$G$1='tonspc - P'!$A8),[2]Population_no_world!$A$2:$A$44='tonspc - P'!L$2)*assumptions!$D$2*1000000</f>
        <v>-7.1635113346192507E-3</v>
      </c>
      <c r="M8" s="6" cm="1">
        <f t="array" ref="M8">'units - P'!E7/_xlfn._xlws.FILTER(_xlfn._xlws.FILTER([2]Population_no_world!$B$2:$G$44,[2]Population_no_world!$B$1:$G$1='tonspc - P'!$A8),[2]Population_no_world!$A$2:$A$44='tonspc - P'!M$2)*assumptions!$D$2*1000000</f>
        <v>-4.6771245004164957E-4</v>
      </c>
      <c r="N8" s="6" cm="1">
        <f t="array" ref="N8">'units - P'!E7/_xlfn._xlws.FILTER(_xlfn._xlws.FILTER([2]Population_no_world!$B$2:$G$44,[2]Population_no_world!$B$1:$G$1='tonspc - P'!$A8),[2]Population_no_world!$A$2:$A$44='tonspc - P'!N$2)*assumptions!$D$2*1000000</f>
        <v>-5.7790903314587895E-2</v>
      </c>
      <c r="O8" s="6" cm="1">
        <f t="array" ref="O8">'units - P'!F7/_xlfn._xlws.FILTER(_xlfn._xlws.FILTER([2]Population_no_world!$B$2:$G$44,[2]Population_no_world!$B$1:$G$1='tonspc - P'!$A8),[2]Population_no_world!$A$2:$A$44='tonspc - P'!O$2)*assumptions!$D$2*1000000</f>
        <v>-2.3547337891306726E-3</v>
      </c>
      <c r="P8" s="6" cm="1">
        <f t="array" ref="P8">'units - P'!F7/_xlfn._xlws.FILTER(_xlfn._xlws.FILTER([2]Population_no_world!$B$2:$G$44,[2]Population_no_world!$B$1:$G$1='tonspc - P'!$A8),[2]Population_no_world!$A$2:$A$44='tonspc - P'!P$2)*assumptions!$D$2*1000000</f>
        <v>-2.5276262947065697E-3</v>
      </c>
      <c r="Q8" s="6" cm="1">
        <f t="array" ref="Q8">'units - P'!F7/_xlfn._xlws.FILTER(_xlfn._xlws.FILTER([2]Population_no_world!$B$2:$G$44,[2]Population_no_world!$B$1:$G$1='tonspc - P'!$A8),[2]Population_no_world!$A$2:$A$44='tonspc - P'!Q$2)*assumptions!$D$2*1000000</f>
        <v>-4.1172115709021717E-4</v>
      </c>
      <c r="R8" s="6" cm="1">
        <f t="array" ref="R8">'units - P'!F7/_xlfn._xlws.FILTER(_xlfn._xlws.FILTER([2]Population_no_world!$B$2:$G$44,[2]Population_no_world!$B$1:$G$1='tonspc - P'!$A8),[2]Population_no_world!$A$2:$A$44='tonspc - P'!R$2)*assumptions!$D$2*1000000</f>
        <v>-9.8570530628390284E-3</v>
      </c>
      <c r="S8" s="6" cm="1">
        <f t="array" ref="S8">'units - P'!F7/_xlfn._xlws.FILTER(_xlfn._xlws.FILTER([2]Population_no_world!$B$2:$G$44,[2]Population_no_world!$B$1:$G$1='tonspc - P'!$A8),[2]Population_no_world!$A$2:$A$44='tonspc - P'!S$2)*assumptions!$D$2*1000000</f>
        <v>-2.4515218700712957E-3</v>
      </c>
      <c r="T8" s="6" cm="1">
        <f t="array" ref="T8">'units - P'!F7/_xlfn._xlws.FILTER(_xlfn._xlws.FILTER([2]Population_no_world!$B$2:$G$44,[2]Population_no_world!$B$1:$G$1='tonspc - P'!$A8),[2]Population_no_world!$A$2:$A$44='tonspc - P'!T$2)*assumptions!$D$2*1000000</f>
        <v>-4.625844707313983E-3</v>
      </c>
      <c r="U8" s="6" cm="1">
        <f t="array" ref="U8">'units - P'!F7/_xlfn._xlws.FILTER(_xlfn._xlws.FILTER([2]Population_no_world!$B$2:$G$44,[2]Population_no_world!$B$1:$G$1='tonspc - P'!$A8),[2]Population_no_world!$A$2:$A$44='tonspc - P'!U$2)*assumptions!$D$2*1000000</f>
        <v>-1.142152646811629E-2</v>
      </c>
      <c r="V8" s="6" cm="1">
        <f t="array" ref="V8">'units - P'!F7/_xlfn._xlws.FILTER(_xlfn._xlws.FILTER([2]Population_no_world!$B$2:$G$44,[2]Population_no_world!$B$1:$G$1='tonspc - P'!$A8),[2]Population_no_world!$A$2:$A$44='tonspc - P'!V$2)*assumptions!$D$2*1000000</f>
        <v>-4.816366900826048E-4</v>
      </c>
      <c r="W8" s="6" cm="1">
        <f t="array" ref="W8">'units - P'!G7/_xlfn._xlws.FILTER(_xlfn._xlws.FILTER([2]Population_no_world!$B$2:$G$44,[2]Population_no_world!$B$1:$G$1='tonspc - P'!$A8),[2]Population_no_world!$A$2:$A$44='tonspc - P'!W$2)*assumptions!$D$2*1000000</f>
        <v>-1.2526099297964014E-4</v>
      </c>
      <c r="X8" s="6" cm="1">
        <f t="array" ref="X8">'units - P'!G7/_xlfn._xlws.FILTER(_xlfn._xlws.FILTER([2]Population_no_world!$B$2:$G$44,[2]Population_no_world!$B$1:$G$1='tonspc - P'!$A8),[2]Population_no_world!$A$2:$A$44='tonspc - P'!X$2)*assumptions!$D$2*1000000</f>
        <v>-2.0540235842529819E-4</v>
      </c>
      <c r="Y8" s="6" cm="1">
        <f t="array" ref="Y8">'units - P'!G7/_xlfn._xlws.FILTER(_xlfn._xlws.FILTER([2]Population_no_world!$B$2:$G$44,[2]Population_no_world!$B$1:$G$1='tonspc - P'!$A8),[2]Population_no_world!$A$2:$A$44='tonspc - P'!Y$2)*assumptions!$D$2*1000000</f>
        <v>-5.5795098950420718E-4</v>
      </c>
      <c r="Z8" s="6" cm="1">
        <f t="array" ref="Z8">'units - P'!G7/_xlfn._xlws.FILTER(_xlfn._xlws.FILTER([2]Population_no_world!$B$2:$G$44,[2]Population_no_world!$B$1:$G$1='tonspc - P'!$A8),[2]Population_no_world!$A$2:$A$44='tonspc - P'!Z$2)*assumptions!$D$2*1000000</f>
        <v>-7.9700828536777597E-5</v>
      </c>
      <c r="AA8" s="6" cm="1">
        <f t="array" ref="AA8">'units - P'!G7/_xlfn._xlws.FILTER(_xlfn._xlws.FILTER([2]Population_no_world!$B$2:$G$44,[2]Population_no_world!$B$1:$G$1='tonspc - P'!$A8),[2]Population_no_world!$A$2:$A$44='tonspc - P'!AA$2)*assumptions!$D$2*1000000</f>
        <v>-4.7951402800025582E-4</v>
      </c>
      <c r="AB8" s="6" cm="1">
        <f t="array" ref="AB8">'units - P'!G7/_xlfn._xlws.FILTER(_xlfn._xlws.FILTER([2]Population_no_world!$B$2:$G$44,[2]Population_no_world!$B$1:$G$1='tonspc - P'!$A8),[2]Population_no_world!$A$2:$A$44='tonspc - P'!AB$2)*assumptions!$D$2*1000000</f>
        <v>-2.0998822232997384E-5</v>
      </c>
      <c r="AC8" s="6" cm="1">
        <f t="array" ref="AC8">'units - P'!G7/_xlfn._xlws.FILTER(_xlfn._xlws.FILTER([2]Population_no_world!$B$2:$G$44,[2]Population_no_world!$B$1:$G$1='tonspc - P'!$A8),[2]Population_no_world!$A$2:$A$44='tonspc - P'!AC$2)*assumptions!$D$2*1000000</f>
        <v>-4.2778104649455892E-5</v>
      </c>
    </row>
    <row r="9" spans="1:29" x14ac:dyDescent="0.25">
      <c r="A9" s="1">
        <v>2045</v>
      </c>
      <c r="B9" s="1" t="s">
        <v>5</v>
      </c>
      <c r="C9" s="6" cm="1">
        <f t="array" ref="C9">'units - P'!$C8/_xlfn._xlws.FILTER(_xlfn._xlws.FILTER([2]Population_no_world!$B$2:$I$44,[2]Population_no_world!$B$1:$I$1='tonspc - P'!$A9),[2]Population_no_world!$A$2:$A$44='tonspc - P'!C$2)*assumptions!$D$2*1000000</f>
        <v>-7.4248734465491855E-4</v>
      </c>
      <c r="D9" s="6" cm="1">
        <f t="array" ref="D9">'units - P'!$C8/_xlfn._xlws.FILTER(_xlfn._xlws.FILTER([2]Population_no_world!$B$2:$I$44,[2]Population_no_world!$B$1:$I$1='tonspc - P'!$A9),[2]Population_no_world!$A$2:$A$44='tonspc - P'!D$2)*assumptions!$D$2*1000000</f>
        <v>-1.1532034237271985E-3</v>
      </c>
      <c r="E9" s="6" cm="1">
        <f t="array" ref="E9">'units - P'!$C8/_xlfn._xlws.FILTER(_xlfn._xlws.FILTER([2]Population_no_world!$B$2:$I$44,[2]Population_no_world!$B$1:$I$1='tonspc - P'!$A9),[2]Population_no_world!$A$2:$A$44='tonspc - P'!E$2)*assumptions!$D$2*1000000</f>
        <v>-1.1918074925754084E-3</v>
      </c>
      <c r="F9" s="6" cm="1">
        <f t="array" ref="F9">'units - P'!$C8/_xlfn._xlws.FILTER(_xlfn._xlws.FILTER([2]Population_no_world!$B$2:$I$44,[2]Population_no_world!$B$1:$I$1='tonspc - P'!$A9),[2]Population_no_world!$A$2:$A$44='tonspc - P'!F$2)*assumptions!$D$2*1000000</f>
        <v>-8.2488869544317667E-3</v>
      </c>
      <c r="G9" s="6" cm="1">
        <f t="array" ref="G9">'units - P'!$D8/_xlfn._xlws.FILTER(_xlfn._xlws.FILTER([2]Population_no_world!$B$2:$I$44,[2]Population_no_world!$B$1:$I$1='tonspc - P'!$A9),[2]Population_no_world!$A$2:$A$44='tonspc - P'!G$2)*assumptions!$D$2*1000000</f>
        <v>-7.8047079308915198E-4</v>
      </c>
      <c r="H9" s="6" cm="1">
        <f t="array" ref="H9">'units - P'!$D8/_xlfn._xlws.FILTER(_xlfn._xlws.FILTER([2]Population_no_world!$B$2:$I$44,[2]Population_no_world!$B$1:$I$1='tonspc - P'!$A9),[2]Population_no_world!$A$2:$A$44='tonspc - P'!H$2)*assumptions!$D$2*1000000</f>
        <v>-2.910328637994839E-3</v>
      </c>
      <c r="I9" s="6" cm="1">
        <f t="array" ref="I9">'units - P'!$D8/_xlfn._xlws.FILTER(_xlfn._xlws.FILTER([2]Population_no_world!$B$2:$I$44,[2]Population_no_world!$B$1:$I$1='tonspc - P'!$A9),[2]Population_no_world!$A$2:$A$44='tonspc - P'!I$2)*assumptions!$D$2*1000000</f>
        <v>-4.6495835192300961E-3</v>
      </c>
      <c r="J9" s="6" cm="1">
        <f t="array" ref="J9">'units - P'!$E8/_xlfn._xlws.FILTER(_xlfn._xlws.FILTER([2]Population_no_world!$B$2:$I$44,[2]Population_no_world!$B$1:$I$1='tonspc - P'!$A9),[2]Population_no_world!$A$2:$A$44='tonspc - P'!J$2)*assumptions!$D$2*1000000</f>
        <v>-5.25202202433157E-3</v>
      </c>
      <c r="K9" s="6" cm="1">
        <f t="array" ref="K9">'units - P'!$E8/_xlfn._xlws.FILTER(_xlfn._xlws.FILTER([2]Population_no_world!$B$2:$I$44,[2]Population_no_world!$B$1:$I$1='tonspc - P'!$A9),[2]Population_no_world!$A$2:$A$44='tonspc - P'!K$2)*assumptions!$D$2*1000000</f>
        <v>-6.7919582423487876E-2</v>
      </c>
      <c r="L9" s="6" cm="1">
        <f t="array" ref="L9">'units - P'!$E8/_xlfn._xlws.FILTER(_xlfn._xlws.FILTER([2]Population_no_world!$B$2:$I$44,[2]Population_no_world!$B$1:$I$1='tonspc - P'!$A9),[2]Population_no_world!$A$2:$A$44='tonspc - P'!L$2)*assumptions!$D$2*1000000</f>
        <v>-1.2041705163353934E-2</v>
      </c>
      <c r="M9" s="6" cm="1">
        <f t="array" ref="M9">'units - P'!$E8/_xlfn._xlws.FILTER(_xlfn._xlws.FILTER([2]Population_no_world!$B$2:$I$44,[2]Population_no_world!$B$1:$I$1='tonspc - P'!$A9),[2]Population_no_world!$A$2:$A$44='tonspc - P'!M$2)*assumptions!$D$2*1000000</f>
        <v>-7.814698181106372E-4</v>
      </c>
      <c r="N9" s="6" cm="1">
        <f t="array" ref="N9">'units - P'!$E8/_xlfn._xlws.FILTER(_xlfn._xlws.FILTER([2]Population_no_world!$B$2:$I$44,[2]Population_no_world!$B$1:$I$1='tonspc - P'!$A9),[2]Population_no_world!$A$2:$A$44='tonspc - P'!N$2)*assumptions!$D$2*1000000</f>
        <v>-9.2296797298699149E-2</v>
      </c>
      <c r="O9" s="6" cm="1">
        <f t="array" ref="O9">'units - P'!$F8/_xlfn._xlws.FILTER(_xlfn._xlws.FILTER([2]Population_no_world!$B$2:$I$44,[2]Population_no_world!$B$1:$I$1='tonspc - P'!$A9),[2]Population_no_world!$A$2:$A$44='tonspc - P'!O$2)*assumptions!$D$2*1000000</f>
        <v>-3.9935561356683807E-3</v>
      </c>
      <c r="P9" s="6" cm="1">
        <f t="array" ref="P9">'units - P'!$F8/_xlfn._xlws.FILTER(_xlfn._xlws.FILTER([2]Population_no_world!$B$2:$I$44,[2]Population_no_world!$B$1:$I$1='tonspc - P'!$A9),[2]Population_no_world!$A$2:$A$44='tonspc - P'!P$2)*assumptions!$D$2*1000000</f>
        <v>-4.3858714741884866E-3</v>
      </c>
      <c r="Q9" s="6" cm="1">
        <f t="array" ref="Q9">'units - P'!$F8/_xlfn._xlws.FILTER(_xlfn._xlws.FILTER([2]Population_no_world!$B$2:$I$44,[2]Population_no_world!$B$1:$I$1='tonspc - P'!$A9),[2]Population_no_world!$A$2:$A$44='tonspc - P'!Q$2)*assumptions!$D$2*1000000</f>
        <v>-6.9804369199855402E-4</v>
      </c>
      <c r="R9" s="6" cm="1">
        <f t="array" ref="R9">'units - P'!$F8/_xlfn._xlws.FILTER(_xlfn._xlws.FILTER([2]Population_no_world!$B$2:$I$44,[2]Population_no_world!$B$1:$I$1='tonspc - P'!$A9),[2]Population_no_world!$A$2:$A$44='tonspc - P'!R$2)*assumptions!$D$2*1000000</f>
        <v>-1.7337354804502082E-2</v>
      </c>
      <c r="S9" s="6" cm="1">
        <f t="array" ref="S9">'units - P'!$F8/_xlfn._xlws.FILTER(_xlfn._xlws.FILTER([2]Population_no_world!$B$2:$I$44,[2]Population_no_world!$B$1:$I$1='tonspc - P'!$A9),[2]Population_no_world!$A$2:$A$44='tonspc - P'!S$2)*assumptions!$D$2*1000000</f>
        <v>-4.198870823250365E-3</v>
      </c>
      <c r="T9" s="6" cm="1">
        <f t="array" ref="T9">'units - P'!$F8/_xlfn._xlws.FILTER(_xlfn._xlws.FILTER([2]Population_no_world!$B$2:$I$44,[2]Population_no_world!$B$1:$I$1='tonspc - P'!$A9),[2]Population_no_world!$A$2:$A$44='tonspc - P'!T$2)*assumptions!$D$2*1000000</f>
        <v>-7.9283580286496798E-3</v>
      </c>
      <c r="U9" s="6" cm="1">
        <f t="array" ref="U9">'units - P'!$F8/_xlfn._xlws.FILTER(_xlfn._xlws.FILTER([2]Population_no_world!$B$2:$I$44,[2]Population_no_world!$B$1:$I$1='tonspc - P'!$A9),[2]Population_no_world!$A$2:$A$44='tonspc - P'!U$2)*assumptions!$D$2*1000000</f>
        <v>-1.9313023129314762E-2</v>
      </c>
      <c r="V9" s="6" cm="1">
        <f t="array" ref="V9">'units - P'!$F8/_xlfn._xlws.FILTER(_xlfn._xlws.FILTER([2]Population_no_world!$B$2:$I$44,[2]Population_no_world!$B$1:$I$1='tonspc - P'!$A9),[2]Population_no_world!$A$2:$A$44='tonspc - P'!V$2)*assumptions!$D$2*1000000</f>
        <v>-8.0686861807964744E-4</v>
      </c>
      <c r="W9" s="6" cm="1">
        <f t="array" ref="W9">'units - P'!$G8/_xlfn._xlws.FILTER(_xlfn._xlws.FILTER([2]Population_no_world!$B$2:$I$44,[2]Population_no_world!$B$1:$I$1='tonspc - P'!$A9),[2]Population_no_world!$A$2:$A$44='tonspc - P'!W$2)*assumptions!$D$2*1000000</f>
        <v>-1.7968815628548919E-4</v>
      </c>
      <c r="X9" s="6" cm="1">
        <f t="array" ref="X9">'units - P'!$G8/_xlfn._xlws.FILTER(_xlfn._xlws.FILTER([2]Population_no_world!$B$2:$I$44,[2]Population_no_world!$B$1:$I$1='tonspc - P'!$A9),[2]Population_no_world!$A$2:$A$44='tonspc - P'!X$2)*assumptions!$D$2*1000000</f>
        <v>-2.9651203341093442E-4</v>
      </c>
      <c r="Y9" s="6" cm="1">
        <f t="array" ref="Y9">'units - P'!$G8/_xlfn._xlws.FILTER(_xlfn._xlws.FILTER([2]Population_no_world!$B$2:$I$44,[2]Population_no_world!$B$1:$I$1='tonspc - P'!$A9),[2]Population_no_world!$A$2:$A$44='tonspc - P'!Y$2)*assumptions!$D$2*1000000</f>
        <v>-7.775335523904311E-4</v>
      </c>
      <c r="Z9" s="6" cm="1">
        <f t="array" ref="Z9">'units - P'!$G8/_xlfn._xlws.FILTER(_xlfn._xlws.FILTER([2]Population_no_world!$B$2:$I$44,[2]Population_no_world!$B$1:$I$1='tonspc - P'!$A9),[2]Population_no_world!$A$2:$A$44='tonspc - P'!Z$2)*assumptions!$D$2*1000000</f>
        <v>-1.1196895616595966E-4</v>
      </c>
      <c r="AA9" s="6" cm="1">
        <f t="array" ref="AA9">'units - P'!$G8/_xlfn._xlws.FILTER(_xlfn._xlws.FILTER([2]Population_no_world!$B$2:$I$44,[2]Population_no_world!$B$1:$I$1='tonspc - P'!$A9),[2]Population_no_world!$A$2:$A$44='tonspc - P'!AA$2)*assumptions!$D$2*1000000</f>
        <v>-6.9988490329582378E-4</v>
      </c>
      <c r="AB9" s="6" cm="1">
        <f t="array" ref="AB9">'units - P'!$G8/_xlfn._xlws.FILTER(_xlfn._xlws.FILTER([2]Population_no_world!$B$2:$I$44,[2]Population_no_world!$B$1:$I$1='tonspc - P'!$A9),[2]Population_no_world!$A$2:$A$44='tonspc - P'!AB$2)*assumptions!$D$2*1000000</f>
        <v>-2.9780945443555597E-5</v>
      </c>
      <c r="AC9" s="6" cm="1">
        <f t="array" ref="AC9">'units - P'!$G8/_xlfn._xlws.FILTER(_xlfn._xlws.FILTER([2]Population_no_world!$B$2:$I$44,[2]Population_no_world!$B$1:$I$1='tonspc - P'!$A9),[2]Population_no_world!$A$2:$A$44='tonspc - P'!AC$2)*assumptions!$D$2*1000000</f>
        <v>-6.095102540596499E-5</v>
      </c>
    </row>
    <row r="10" spans="1:29" x14ac:dyDescent="0.25">
      <c r="A10" s="1">
        <v>2050</v>
      </c>
      <c r="B10" s="1" t="s">
        <v>5</v>
      </c>
      <c r="C10" s="6" cm="1">
        <f t="array" ref="C10">'units - P'!$C9/_xlfn._xlws.FILTER(_xlfn._xlws.FILTER([2]Population_no_world!$B$2:$I$44,[2]Population_no_world!$B$1:$I$1='tonspc - P'!$A10),[2]Population_no_world!$A$2:$A$44='tonspc - P'!C$2)*assumptions!$D$2*1000000</f>
        <v>-9.034379958768571E-4</v>
      </c>
      <c r="D10" s="6" cm="1">
        <f t="array" ref="D10">'units - P'!$C9/_xlfn._xlws.FILTER(_xlfn._xlws.FILTER([2]Population_no_world!$B$2:$I$44,[2]Population_no_world!$B$1:$I$1='tonspc - P'!$A10),[2]Population_no_world!$A$2:$A$44='tonspc - P'!D$2)*assumptions!$D$2*1000000</f>
        <v>-1.4130543254983561E-3</v>
      </c>
      <c r="E10" s="6" cm="1">
        <f t="array" ref="E10">'units - P'!$C9/_xlfn._xlws.FILTER(_xlfn._xlws.FILTER([2]Population_no_world!$B$2:$I$44,[2]Population_no_world!$B$1:$I$1='tonspc - P'!$A10),[2]Population_no_world!$A$2:$A$44='tonspc - P'!E$2)*assumptions!$D$2*1000000</f>
        <v>-1.4303003256550299E-3</v>
      </c>
      <c r="F10" s="6" cm="1">
        <f t="array" ref="F10">'units - P'!$C9/_xlfn._xlws.FILTER(_xlfn._xlws.FILTER([2]Population_no_world!$B$2:$I$44,[2]Population_no_world!$B$1:$I$1='tonspc - P'!$A10),[2]Population_no_world!$A$2:$A$44='tonspc - P'!F$2)*assumptions!$D$2*1000000</f>
        <v>-9.7738012453790889E-3</v>
      </c>
      <c r="G10" s="6" cm="1">
        <f t="array" ref="G10">'units - P'!$D9/_xlfn._xlws.FILTER(_xlfn._xlws.FILTER([2]Population_no_world!$B$2:$I$44,[2]Population_no_world!$B$1:$I$1='tonspc - P'!$A10),[2]Population_no_world!$A$2:$A$44='tonspc - P'!G$2)*assumptions!$D$2*1000000</f>
        <v>-9.5057245312341694E-4</v>
      </c>
      <c r="H10" s="6" cm="1">
        <f t="array" ref="H10">'units - P'!$D9/_xlfn._xlws.FILTER(_xlfn._xlws.FILTER([2]Population_no_world!$B$2:$I$44,[2]Population_no_world!$B$1:$I$1='tonspc - P'!$A10),[2]Population_no_world!$A$2:$A$44='tonspc - P'!H$2)*assumptions!$D$2*1000000</f>
        <v>-3.5327451783094791E-3</v>
      </c>
      <c r="I10" s="6" cm="1">
        <f t="array" ref="I10">'units - P'!$D9/_xlfn._xlws.FILTER(_xlfn._xlws.FILTER([2]Population_no_world!$B$2:$I$44,[2]Population_no_world!$B$1:$I$1='tonspc - P'!$A10),[2]Population_no_world!$A$2:$A$44='tonspc - P'!I$2)*assumptions!$D$2*1000000</f>
        <v>-5.5308069226569275E-3</v>
      </c>
      <c r="J10" s="6" cm="1">
        <f t="array" ref="J10">'units - P'!$E9/_xlfn._xlws.FILTER(_xlfn._xlws.FILTER([2]Population_no_world!$B$2:$I$44,[2]Population_no_world!$B$1:$I$1='tonspc - P'!$A10),[2]Population_no_world!$A$2:$A$44='tonspc - P'!J$2)*assumptions!$D$2*1000000</f>
        <v>-6.2792993102412974E-3</v>
      </c>
      <c r="K10" s="6" cm="1">
        <f t="array" ref="K10">'units - P'!$E9/_xlfn._xlws.FILTER(_xlfn._xlws.FILTER([2]Population_no_world!$B$2:$I$44,[2]Population_no_world!$B$1:$I$1='tonspc - P'!$A10),[2]Population_no_world!$A$2:$A$44='tonspc - P'!K$2)*assumptions!$D$2*1000000</f>
        <v>-8.157345734635689E-2</v>
      </c>
      <c r="L10" s="6" cm="1">
        <f t="array" ref="L10">'units - P'!$E9/_xlfn._xlws.FILTER(_xlfn._xlws.FILTER([2]Population_no_world!$B$2:$I$44,[2]Population_no_world!$B$1:$I$1='tonspc - P'!$A10),[2]Population_no_world!$A$2:$A$44='tonspc - P'!L$2)*assumptions!$D$2*1000000</f>
        <v>-1.4651657892106111E-2</v>
      </c>
      <c r="M10" s="6" cm="1">
        <f t="array" ref="M10">'units - P'!$E9/_xlfn._xlws.FILTER(_xlfn._xlws.FILTER([2]Population_no_world!$B$2:$I$44,[2]Population_no_world!$B$1:$I$1='tonspc - P'!$A10),[2]Population_no_world!$A$2:$A$44='tonspc - P'!M$2)*assumptions!$D$2*1000000</f>
        <v>-9.4499174436445783E-4</v>
      </c>
      <c r="N10" s="6" cm="1">
        <f t="array" ref="N10">'units - P'!$E9/_xlfn._xlws.FILTER(_xlfn._xlws.FILTER([2]Population_no_world!$B$2:$I$44,[2]Population_no_world!$B$1:$I$1='tonspc - P'!$A10),[2]Population_no_world!$A$2:$A$44='tonspc - P'!N$2)*assumptions!$D$2*1000000</f>
        <v>-0.10735595684923707</v>
      </c>
      <c r="O10" s="6" cm="1">
        <f t="array" ref="O10">'units - P'!$F9/_xlfn._xlws.FILTER(_xlfn._xlws.FILTER([2]Population_no_world!$B$2:$I$44,[2]Population_no_world!$B$1:$I$1='tonspc - P'!$A10),[2]Population_no_world!$A$2:$A$44='tonspc - P'!O$2)*assumptions!$D$2*1000000</f>
        <v>-4.7806831376750744E-3</v>
      </c>
      <c r="P10" s="6" cm="1">
        <f t="array" ref="P10">'units - P'!$F9/_xlfn._xlws.FILTER(_xlfn._xlws.FILTER([2]Population_no_world!$B$2:$I$44,[2]Population_no_world!$B$1:$I$1='tonspc - P'!$A10),[2]Population_no_world!$A$2:$A$44='tonspc - P'!P$2)*assumptions!$D$2*1000000</f>
        <v>-5.3860794812224987E-3</v>
      </c>
      <c r="Q10" s="6" cm="1">
        <f t="array" ref="Q10">'units - P'!$F9/_xlfn._xlws.FILTER(_xlfn._xlws.FILTER([2]Population_no_world!$B$2:$I$44,[2]Population_no_world!$B$1:$I$1='tonspc - P'!$A10),[2]Population_no_world!$A$2:$A$44='tonspc - P'!Q$2)*assumptions!$D$2*1000000</f>
        <v>-8.3962433311385786E-4</v>
      </c>
      <c r="R10" s="6" cm="1">
        <f t="array" ref="R10">'units - P'!$F9/_xlfn._xlws.FILTER(_xlfn._xlws.FILTER([2]Population_no_world!$B$2:$I$44,[2]Population_no_world!$B$1:$I$1='tonspc - P'!$A10),[2]Population_no_world!$A$2:$A$44='tonspc - P'!R$2)*assumptions!$D$2*1000000</f>
        <v>-2.1448915769990778E-2</v>
      </c>
      <c r="S10" s="6" cm="1">
        <f t="array" ref="S10">'units - P'!$F9/_xlfn._xlws.FILTER(_xlfn._xlws.FILTER([2]Population_no_world!$B$2:$I$44,[2]Population_no_world!$B$1:$I$1='tonspc - P'!$A10),[2]Population_no_world!$A$2:$A$44='tonspc - P'!S$2)*assumptions!$D$2*1000000</f>
        <v>-5.0928364531432754E-3</v>
      </c>
      <c r="T10" s="6" cm="1">
        <f t="array" ref="T10">'units - P'!$F9/_xlfn._xlws.FILTER(_xlfn._xlws.FILTER([2]Population_no_world!$B$2:$I$44,[2]Population_no_world!$B$1:$I$1='tonspc - P'!$A10),[2]Population_no_world!$A$2:$A$44='tonspc - P'!T$2)*assumptions!$D$2*1000000</f>
        <v>-9.5987306408101842E-3</v>
      </c>
      <c r="U10" s="6" cm="1">
        <f t="array" ref="U10">'units - P'!$F9/_xlfn._xlws.FILTER(_xlfn._xlws.FILTER([2]Population_no_world!$B$2:$I$44,[2]Population_no_world!$B$1:$I$1='tonspc - P'!$A10),[2]Population_no_world!$A$2:$A$44='tonspc - P'!U$2)*assumptions!$D$2*1000000</f>
        <v>-2.3123435624763402E-2</v>
      </c>
      <c r="V10" s="6" cm="1">
        <f t="array" ref="V10">'units - P'!$F9/_xlfn._xlws.FILTER(_xlfn._xlws.FILTER([2]Population_no_world!$B$2:$I$44,[2]Population_no_world!$B$1:$I$1='tonspc - P'!$A10),[2]Population_no_world!$A$2:$A$44='tonspc - P'!V$2)*assumptions!$D$2*1000000</f>
        <v>-9.6056481993610156E-4</v>
      </c>
      <c r="W10" s="6" cm="1">
        <f t="array" ref="W10">'units - P'!$G9/_xlfn._xlws.FILTER(_xlfn._xlws.FILTER([2]Population_no_world!$B$2:$I$44,[2]Population_no_world!$B$1:$I$1='tonspc - P'!$A10),[2]Population_no_world!$A$2:$A$44='tonspc - P'!W$2)*assumptions!$D$2*1000000</f>
        <v>-2.1187580671751488E-4</v>
      </c>
      <c r="X10" s="6" cm="1">
        <f t="array" ref="X10">'units - P'!$G9/_xlfn._xlws.FILTER(_xlfn._xlws.FILTER([2]Population_no_world!$B$2:$I$44,[2]Population_no_world!$B$1:$I$1='tonspc - P'!$A10),[2]Population_no_world!$A$2:$A$44='tonspc - P'!X$2)*assumptions!$D$2*1000000</f>
        <v>-3.5293635189617386E-4</v>
      </c>
      <c r="Y10" s="6" cm="1">
        <f t="array" ref="Y10">'units - P'!$G9/_xlfn._xlws.FILTER(_xlfn._xlws.FILTER([2]Population_no_world!$B$2:$I$44,[2]Population_no_world!$B$1:$I$1='tonspc - P'!$A10),[2]Population_no_world!$A$2:$A$44='tonspc - P'!Y$2)*assumptions!$D$2*1000000</f>
        <v>-8.9234543575029957E-4</v>
      </c>
      <c r="Z10" s="6" cm="1">
        <f t="array" ref="Z10">'units - P'!$G9/_xlfn._xlws.FILTER(_xlfn._xlws.FILTER([2]Population_no_world!$B$2:$I$44,[2]Population_no_world!$B$1:$I$1='tonspc - P'!$A10),[2]Population_no_world!$A$2:$A$44='tonspc - P'!Z$2)*assumptions!$D$2*1000000</f>
        <v>-1.2948751521210002E-4</v>
      </c>
      <c r="AA10" s="6" cm="1">
        <f t="array" ref="AA10">'units - P'!$G9/_xlfn._xlws.FILTER(_xlfn._xlws.FILTER([2]Population_no_world!$B$2:$I$44,[2]Population_no_world!$B$1:$I$1='tonspc - P'!$A10),[2]Population_no_world!$A$2:$A$44='tonspc - P'!AA$2)*assumptions!$D$2*1000000</f>
        <v>-8.3808741569906312E-4</v>
      </c>
      <c r="AB10" s="6" cm="1">
        <f t="array" ref="AB10">'units - P'!$G9/_xlfn._xlws.FILTER(_xlfn._xlws.FILTER([2]Population_no_world!$B$2:$I$44,[2]Population_no_world!$B$1:$I$1='tonspc - P'!$A10),[2]Population_no_world!$A$2:$A$44='tonspc - P'!AB$2)*assumptions!$D$2*1000000</f>
        <v>-3.4752962539064643E-5</v>
      </c>
      <c r="AC10" s="6" cm="1">
        <f t="array" ref="AC10">'units - P'!$G9/_xlfn._xlws.FILTER(_xlfn._xlws.FILTER([2]Population_no_world!$B$2:$I$44,[2]Population_no_world!$B$1:$I$1='tonspc - P'!$A10),[2]Population_no_world!$A$2:$A$44='tonspc - P'!AC$2)*assumptions!$D$2*1000000</f>
        <v>-7.151622221992963E-5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846CB530-210E-4814-97D4-3728DFDF4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97314-6208-43CC-B34D-547733E9F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7B394E-F5B6-43B6-96A7-C723E03ABF7F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units - 0</vt:lpstr>
      <vt:lpstr>units - P</vt:lpstr>
      <vt:lpstr>tonspc - 0</vt:lpstr>
      <vt:lpstr>tonspc -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2024-04-29T14:10:01Z</dcterms:created>
  <dcterms:modified xsi:type="dcterms:W3CDTF">2024-05-06T09:57:00Z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