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mj\OneDrive - Aalborg Universitet\4 IAM COMPACT\Study 2\Cost and environment for Lorenzo\"/>
    </mc:Choice>
  </mc:AlternateContent>
  <xr:revisionPtr revIDLastSave="0" documentId="13_ncr:1_{C3009460-D886-442C-A37F-DEC28B00DD0F}" xr6:coauthVersionLast="47" xr6:coauthVersionMax="47" xr10:uidLastSave="{00000000-0000-0000-0000-000000000000}"/>
  <bookViews>
    <workbookView xWindow="-120" yWindow="-120" windowWidth="29040" windowHeight="17640" autoFilterDateGrouping="0" xr2:uid="{00000000-000D-0000-FFFF-FFFF00000000}"/>
  </bookViews>
  <sheets>
    <sheet name="IO_inputs" sheetId="1" r:id="rId1"/>
    <sheet name="EnergyPLAN_out" sheetId="2" r:id="rId2"/>
    <sheet name="EnergyPLAN_in" sheetId="3" r:id="rId3"/>
    <sheet name="Input_file"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1" l="1"/>
  <c r="F29" i="1"/>
  <c r="F26" i="1"/>
  <c r="F23" i="1"/>
  <c r="F45" i="1"/>
  <c r="F47" i="1"/>
  <c r="F49" i="1"/>
  <c r="F51" i="1"/>
  <c r="F53" i="1"/>
  <c r="F54" i="1"/>
  <c r="F55" i="1"/>
  <c r="F56" i="1"/>
  <c r="F43" i="1"/>
  <c r="F42" i="1"/>
  <c r="F40" i="1"/>
  <c r="F34" i="1"/>
  <c r="F33" i="1"/>
  <c r="F160" i="1"/>
  <c r="F154" i="1"/>
  <c r="F153" i="1"/>
  <c r="F152" i="1"/>
  <c r="F146" i="1"/>
  <c r="F142" i="1"/>
  <c r="F133" i="1"/>
  <c r="F131" i="1"/>
  <c r="F132" i="1"/>
  <c r="F129" i="1"/>
  <c r="F119" i="1"/>
  <c r="F118" i="1"/>
  <c r="F115" i="1"/>
  <c r="F113" i="1"/>
  <c r="F112" i="1"/>
  <c r="F130" i="1"/>
  <c r="F107" i="1" s="1"/>
  <c r="F108" i="1" l="1"/>
  <c r="F181" i="1"/>
  <c r="F175" i="1"/>
  <c r="F179" i="1"/>
  <c r="F178" i="1"/>
  <c r="F125" i="1"/>
  <c r="F126" i="1"/>
  <c r="F127" i="1"/>
  <c r="F110" i="1"/>
  <c r="F109" i="1"/>
  <c r="F177" i="1" l="1"/>
  <c r="F176" i="1"/>
  <c r="F166" i="1"/>
  <c r="F172" i="1"/>
  <c r="F162" i="1"/>
  <c r="F70" i="1"/>
  <c r="F38" i="1"/>
  <c r="F128" i="1" l="1"/>
  <c r="F41" i="1"/>
  <c r="F22" i="1" s="1"/>
  <c r="F117" i="1"/>
  <c r="F11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210A6-AB61-4DE6-B669-CD8160F9C2CD}" keepAlive="1" name="Query - 1 5TECH" description="Connection to the '1 5TECH' query in the workbook." type="5" refreshedVersion="0" background="1">
    <dbPr connection="Provider=Microsoft.Mashup.OleDb.1;Data Source=$Workbook$;Location=&quot;1 5TECH&quot;;Extended Properties=&quot;&quot;" command="SELECT * FROM [1 5TECH]"/>
  </connection>
  <connection id="2" xr16:uid="{0F4DF539-704B-41C6-90F6-60840D675BC8}" keepAlive="1" name="Query - Baseline2050" description="Connection to the 'Baseline2050' query in the workbook." type="5" refreshedVersion="0" background="1">
    <dbPr connection="Provider=Microsoft.Mashup.OleDb.1;Data Source=$Workbook$;Location=Baseline2050;Extended Properties=&quot;&quot;" command="SELECT * FROM [Baseline2050]"/>
  </connection>
  <connection id="3" xr16:uid="{51FF8501-959B-4811-B408-503E6EC28605}" keepAlive="1" name="Query - Smart Energy EuropeV2 2+CCS" description="Connection to the 'Smart Energy EuropeV2 2+CCS' query in the workbook." type="5" refreshedVersion="0" background="1">
    <dbPr connection="Provider=Microsoft.Mashup.OleDb.1;Data Source=$Workbook$;Location=&quot;Smart Energy EuropeV2 2+CCS&quot;;Extended Properties=&quot;&quot;" command="SELECT * FROM [Smart Energy EuropeV2 2+CCS]"/>
  </connection>
</connections>
</file>

<file path=xl/sharedStrings.xml><?xml version="1.0" encoding="utf-8"?>
<sst xmlns="http://schemas.openxmlformats.org/spreadsheetml/2006/main" count="4122" uniqueCount="2008">
  <si>
    <t>Model</t>
  </si>
  <si>
    <t>Scenario</t>
  </si>
  <si>
    <t>Region</t>
  </si>
  <si>
    <t>Variable</t>
  </si>
  <si>
    <t>Unit</t>
  </si>
  <si>
    <t>Capacity Additions|Electricity|Biomass</t>
  </si>
  <si>
    <t>GW/yr</t>
  </si>
  <si>
    <t>Capacity Additions|Electricity|Biomass|w/ CCS</t>
  </si>
  <si>
    <t>Capacity Additions|Electricity|Biomass|w/o CCS</t>
  </si>
  <si>
    <t>Capacity Additions|Electricity|Coal</t>
  </si>
  <si>
    <t>Capacity Additions|Electricity|Coal|w/ CCS</t>
  </si>
  <si>
    <t>Capacity Additions|Electricity|Coal|w/o CCS</t>
  </si>
  <si>
    <t>Capacity Additions|Electricity|Gas</t>
  </si>
  <si>
    <t>Capacity Additions|Electricity|Gas|w/ CCS</t>
  </si>
  <si>
    <t>Capacity Additions|Electricity|Gas|w/o CCS</t>
  </si>
  <si>
    <t>Capacity Additions|Electricity|Geothermal</t>
  </si>
  <si>
    <t>Capacity Additions|Electricity|Nuclear</t>
  </si>
  <si>
    <t>Capacity Additions|Electricity|Oil</t>
  </si>
  <si>
    <t>Capacity Additions|Electricity|Oil|w/ CCS</t>
  </si>
  <si>
    <t>Capacity Additions|Electricity|Oil|w/o CCS</t>
  </si>
  <si>
    <t>Capacity Additions|Electricity|Solar</t>
  </si>
  <si>
    <t>Capacity Additions|Electricity|Solar|CSP</t>
  </si>
  <si>
    <t>Capacity Additions|Electricity|Solar|PV</t>
  </si>
  <si>
    <t>Capacity Additions|Electricity|Wind</t>
  </si>
  <si>
    <t>Capacity Additions|Electricity|Wind|Offshore</t>
  </si>
  <si>
    <t>Capacity Additions|Electricity|Wind|Onshore</t>
  </si>
  <si>
    <t>Capacity|Electricity</t>
  </si>
  <si>
    <t>GW</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</si>
  <si>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</si>
  <si>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</si>
  <si>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</si>
  <si>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</si>
  <si>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</si>
  <si>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</si>
  <si>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</si>
  <si>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</si>
  <si>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</si>
  <si>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</si>
  <si>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</si>
  <si>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</si>
  <si>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Capacity|Electricity|Oil</t>
  </si>
  <si>
    <t>Capacity|Electricity|Oil|w/ CCS</t>
  </si>
  <si>
    <t>Capacity|Electricity|Oil|w/o CCS</t>
  </si>
  <si>
    <t>Capacity|Electricity|Solar</t>
  </si>
  <si>
    <t>Capacity|Electricity|Solar|CSP</t>
  </si>
  <si>
    <t>Capacity|Electricity|Solar|PV</t>
  </si>
  <si>
    <t>Capacity|Electricity|Wind</t>
  </si>
  <si>
    <t>Capacity|Electricity|Wind|Offshore</t>
  </si>
  <si>
    <t>Capacity|Electricity|Wind|Onshore</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</si>
  <si>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</si>
  <si>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</si>
  <si>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</si>
  <si>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</si>
  <si>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</si>
  <si>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</si>
  <si>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</si>
  <si>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Cost|Electricity|Nuclear</t>
  </si>
  <si>
    <t>Capital Cost|Electricity|Solar|CSP</t>
  </si>
  <si>
    <t>Capital Cost|Electricity|Solar|PV</t>
  </si>
  <si>
    <t>Capital Cost|Electricity|Wind|Offshore</t>
  </si>
  <si>
    <t>Capital Cost|Electricity|Wind|Onshore</t>
  </si>
  <si>
    <t>Carbon Sequestration|CCS</t>
  </si>
  <si>
    <t>Mt CO2/yr</t>
  </si>
  <si>
    <t>Carbon Sequestration|CCS|Biomass</t>
  </si>
  <si>
    <t>Carbon Sequestration|CCS|Biomass|Energy|Demand|Industry</t>
  </si>
  <si>
    <t>Carbon Sequestration|CCS|Biomass|Energy|Supply</t>
  </si>
  <si>
    <t>Carbon Sequestration|CCS|Biomass|Energy|Supply|Electricity</t>
  </si>
  <si>
    <t>Carbon Sequestration|CCS|Biomass|Energy|Supply|Hydrogen</t>
  </si>
  <si>
    <t>Carbon Sequestration|CCS|Biomass|Energy|Supply|Liquids</t>
  </si>
  <si>
    <t>Carbon Sequestration|CCS|Fossil</t>
  </si>
  <si>
    <t>Carbon Sequestration|CCS|Fossil|Energy|Demand|Industry</t>
  </si>
  <si>
    <t>Carbon Sequestration|CCS|Fossil|Energy|Supply</t>
  </si>
  <si>
    <t>Carbon Sequestration|CCS|Fossil|Energy|Supply|Electricity</t>
  </si>
  <si>
    <t>Carbon Sequestration|CCS|Fossil|Energy|Supply|Hydrogen</t>
  </si>
  <si>
    <t>Carbon Sequestration|CCS|Fossil|Energy|Supply|Liquids</t>
  </si>
  <si>
    <t>Carbon Sequestration|CCS|Industrial Processes</t>
  </si>
  <si>
    <t>Emissions|CO2</t>
  </si>
  <si>
    <t>Emissions|CO2|AFOLU</t>
  </si>
  <si>
    <t>Emissions|CO2|Energy</t>
  </si>
  <si>
    <t>Emissions|CO2|Energy and Industrial Processes</t>
  </si>
  <si>
    <t>Emissions|CO2|Energy|Demand</t>
  </si>
  <si>
    <t>Emissions|CO2|Energy|Demand|AFOFI</t>
  </si>
  <si>
    <t>Emissions|CO2|Energy|Demand|Industry</t>
  </si>
  <si>
    <t>Emissions|CO2|Energy|Demand|Industry|Cement</t>
  </si>
  <si>
    <t>Emissions|CO2|Energy|Demand|Industry|Chemicals</t>
  </si>
  <si>
    <t>Emissions|CO2|Energy|Demand|Industry|Chemicals|Ammonia</t>
  </si>
  <si>
    <t>Emissions|CO2|Energy|Demand|Industry|Non-ferrous metals</t>
  </si>
  <si>
    <t>Emissions|CO2|Energy|Demand|Industry|Other</t>
  </si>
  <si>
    <t>Emissions|CO2|Energy|Demand|Industry|Steel</t>
  </si>
  <si>
    <t>Emissions|CO2|Energy|Demand|Residential and Commercial</t>
  </si>
  <si>
    <t>Emissions|CO2|Energy|Demand|Residential and Commercial|Commercial</t>
  </si>
  <si>
    <t>Emissions|CO2|Energy|Demand|Residential and Commercial|Residential</t>
  </si>
  <si>
    <t>Emissions|CO2|Energy|Demand|Transportation</t>
  </si>
  <si>
    <t>Emissions|CO2|Energy|Demand|Transportation|Freight</t>
  </si>
  <si>
    <t>Emissions|CO2|Energy|Demand|Transportation|Passenger</t>
  </si>
  <si>
    <t>Emissions|CO2|Energy|Supply</t>
  </si>
  <si>
    <t>Emissions|CO2|Energy|Supply|Electricity</t>
  </si>
  <si>
    <t>Emissions|CO2|Energy|Supply|Gases</t>
  </si>
  <si>
    <t>Emissions|CO2|Energy|Supply|Liquids</t>
  </si>
  <si>
    <t>Emissions|CO2|Energy|Supply|Solids</t>
  </si>
  <si>
    <t>Emissions|CO2|Industrial Processes</t>
  </si>
  <si>
    <t>Energy Service|Transportation|Freight</t>
  </si>
  <si>
    <t>billion tkm/yr</t>
  </si>
  <si>
    <t>Energy Service|Transportation|Freight|International Shipping</t>
  </si>
  <si>
    <t>Energy Service|Transportation|Freight|Navigation</t>
  </si>
  <si>
    <t>billion vkm/yr</t>
  </si>
  <si>
    <t>Energy Service|Transportation|Freight|Railways</t>
  </si>
  <si>
    <t>Energy Service|Transportation|Freight|Road</t>
  </si>
  <si>
    <t>Energy Service|Transportation|Passenger</t>
  </si>
  <si>
    <t>billion pkm/yr</t>
  </si>
  <si>
    <t>Energy Service|Transportation|Passenger|Aviation</t>
  </si>
  <si>
    <t>Energy Service|Transportation|Passenger|Bicycling and Walking</t>
  </si>
  <si>
    <t>Energy Service|Transportation|Passenger|Railways</t>
  </si>
  <si>
    <t>Energy Service|Transportation|Passenger|Road</t>
  </si>
  <si>
    <t>Energy Service|Transportation|Passenger|Road|LDV</t>
  </si>
  <si>
    <t>Final Energy</t>
  </si>
  <si>
    <t>EJ/yr</t>
  </si>
  <si>
    <t>Final Energy|Electricity</t>
  </si>
  <si>
    <t>Final Energy|Gases</t>
  </si>
  <si>
    <t>Final Energy|Heat</t>
  </si>
  <si>
    <t>Final Energy|Hydrogen</t>
  </si>
  <si>
    <t>Final Energy|Industry</t>
  </si>
  <si>
    <t>Final Energy|Industry|Electricity</t>
  </si>
  <si>
    <t>Final Energy|Industry|Gases</t>
  </si>
  <si>
    <t>Final Energy|Industry|Heat</t>
  </si>
  <si>
    <t>Final Energy|Industry|Hydrogen</t>
  </si>
  <si>
    <t>Final Energy|Industry|Liquids</t>
  </si>
  <si>
    <t>Final Energy|Industry|Solids</t>
  </si>
  <si>
    <t>Final Energy|Industry|Solids|Biomass</t>
  </si>
  <si>
    <t>Final Energy|Industry|Solids|Coal</t>
  </si>
  <si>
    <t>Final Energy|Liquids</t>
  </si>
  <si>
    <t>Final Energy|Non-Energy Use</t>
  </si>
  <si>
    <t>Final Energy|Residential and Commercial</t>
  </si>
  <si>
    <t>Final Energy|Residential and Commercial|Electricity</t>
  </si>
  <si>
    <t>Final Energy|Residential and Commercial|Heat</t>
  </si>
  <si>
    <t>Final Energy|Solids</t>
  </si>
  <si>
    <t>Final Energy|Solids|Biomass</t>
  </si>
  <si>
    <t>Final Energy|Solids|Coal</t>
  </si>
  <si>
    <t>Final Energy|Transportation</t>
  </si>
  <si>
    <t>Final Energy|Transportation|Aviation</t>
  </si>
  <si>
    <t>Final Energy|Transportation|Electricity</t>
  </si>
  <si>
    <t>Final Energy|Transportation|Gases</t>
  </si>
  <si>
    <t>Final Energy|Transportation|Hydrogen</t>
  </si>
  <si>
    <t>Final Energy|Transportation|Liquids</t>
  </si>
  <si>
    <t>Investment|Energy Supply|CO2 Transport and Storage</t>
  </si>
  <si>
    <t>Investment|Energy Supply|Electricity</t>
  </si>
  <si>
    <t>Investment|Energy Supply|Electricity|Biomass</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</si>
  <si>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</si>
  <si>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</si>
  <si>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</si>
  <si>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</si>
  <si>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</si>
  <si>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</si>
  <si>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</si>
  <si>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</si>
  <si>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</si>
  <si>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</si>
  <si>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</si>
  <si>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Supply|Electricity|Nuclear</t>
  </si>
  <si>
    <t>Investment|Energy Supply|Electricity|Oil</t>
  </si>
  <si>
    <t>Investment|Energy Supply|Electricity|Oil|w/ CCS</t>
  </si>
  <si>
    <t>Investment|Energy Supply|Electricity|Oil|w/o CCS</t>
  </si>
  <si>
    <t>Investment|Energy Supply|Electricity|Solar</t>
  </si>
  <si>
    <t>Investment|Energy Supply|Electricity|Transmission and Distribution</t>
  </si>
  <si>
    <t>Investment|Energy Supply|Electricity|Wind</t>
  </si>
  <si>
    <t>Investment|Energy Supply|Extraction|Coal</t>
  </si>
  <si>
    <t>Investment|Energy Supply|Extraction|Fossil</t>
  </si>
  <si>
    <t>Investment|Energy Supply|Extraction|Gas</t>
  </si>
  <si>
    <t>Investment|Energy Supply|Extraction|Oil</t>
  </si>
  <si>
    <t>Population</t>
  </si>
  <si>
    <t>million</t>
  </si>
  <si>
    <t>Price|Carbon</t>
  </si>
  <si>
    <t>Primary Energy</t>
  </si>
  <si>
    <t>Primary Energy|Biomass</t>
  </si>
  <si>
    <t>Primary Energy|Biomass|1st Generation</t>
  </si>
  <si>
    <t>Primary Energy|Biomass|Modern</t>
  </si>
  <si>
    <t>Primary Energy|Biomass|Traditional</t>
  </si>
  <si>
    <t>Primary Energy|Coal</t>
  </si>
  <si>
    <t>Primary Energy|Coal|w/ CCS</t>
  </si>
  <si>
    <t>Primary Energy|Coal|w/o CCS</t>
  </si>
  <si>
    <t>Primary Energy|Fossil</t>
  </si>
  <si>
    <t>Primary Energy|Fossil|w/ CCS</t>
  </si>
  <si>
    <t>Primary Energy|Fossil|w/o CCS</t>
  </si>
  <si>
    <t>Primary Energy|Gas</t>
  </si>
  <si>
    <t>Primary Energy|Gas|w/ CCS</t>
  </si>
  <si>
    <t>Primary Energy|Gas|w/o CCS</t>
  </si>
  <si>
    <t>Primary Energy|Non-Biomass Renewables</t>
  </si>
  <si>
    <t>Primary Energy|Non-Biomass Renewables|Geothermal</t>
  </si>
  <si>
    <t>Primary Energy|Non-Biomass Renewables|Hydro</t>
  </si>
  <si>
    <t>Primary Energy|Non-Biomass Renewables|Solar</t>
  </si>
  <si>
    <t>Primary Energy|Non-Biomass Renewables|Wind</t>
  </si>
  <si>
    <t>Primary Energy|Nuclear</t>
  </si>
  <si>
    <t>Primary Energy|Oil</t>
  </si>
  <si>
    <t>Primary Energy|Oil|w/ CCS</t>
  </si>
  <si>
    <t>Primary Energy|Oil|w/o CCS</t>
  </si>
  <si>
    <t>Primary Energy|Secondary Energy Trade</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</si>
  <si>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</si>
  <si>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</si>
  <si>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</si>
  <si>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</si>
  <si>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</si>
  <si>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</si>
  <si>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</si>
  <si>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</si>
  <si>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</si>
  <si>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</si>
  <si>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</si>
  <si>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</si>
  <si>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</si>
  <si>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</si>
  <si>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</si>
  <si>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Energy|Electricity|Oil</t>
  </si>
  <si>
    <t>Secondary Energy|Electricity|Oil|w/o CCS</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</si>
  <si>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</si>
  <si>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</si>
  <si>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</si>
  <si>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</si>
  <si>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</si>
  <si>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</si>
  <si>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</si>
  <si>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</si>
  <si>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</si>
  <si>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</si>
  <si>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Energy|Hydrogen</t>
  </si>
  <si>
    <t>Secondary Energy|Hydrogen|Biomass</t>
  </si>
  <si>
    <t>Secondary Energy|Hydrogen|Biomass|w/ CCS</t>
  </si>
  <si>
    <t>Secondary Energy|Hydrogen|Biomass|w/o CCS</t>
  </si>
  <si>
    <t>Secondary Energy|Hydrogen|Coal</t>
  </si>
  <si>
    <t>Secondary Energy|Hydrogen|Coal|w/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</si>
  <si>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</si>
  <si>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</si>
  <si>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</si>
  <si>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</si>
  <si>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</si>
  <si>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</si>
  <si>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</si>
  <si>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Energy|Liquids</t>
  </si>
  <si>
    <t>Secondary Energy|Liquids|Biomass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</si>
  <si>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</si>
  <si>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</si>
  <si>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</si>
  <si>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</si>
  <si>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</si>
  <si>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</si>
  <si>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</si>
  <si>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</si>
  <si>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</si>
  <si>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Energy|Liquids|Oil</t>
  </si>
  <si>
    <t>Secondary Energy|Solids</t>
  </si>
  <si>
    <t>Secondary Energy|Solids|Biomass</t>
  </si>
  <si>
    <t>Secondary Energy|Solids|Coal</t>
  </si>
  <si>
    <t>EnergyPLAN</t>
  </si>
  <si>
    <t>EnergyPLAN model 16.22</t>
  </si>
  <si>
    <t xml:space="preserve">                                                                </t>
  </si>
  <si>
    <t>OVERVIEW OF INVESTMENT COSTS</t>
  </si>
  <si>
    <t xml:space="preserve">    Interest Rate:</t>
  </si>
  <si>
    <t xml:space="preserve">    </t>
  </si>
  <si>
    <t xml:space="preserve">        </t>
  </si>
  <si>
    <t>FUEL BALANCE</t>
  </si>
  <si>
    <t xml:space="preserve">RESULT: Data-set:                    </t>
  </si>
  <si>
    <t xml:space="preserve">                                                          </t>
  </si>
  <si>
    <t>Technical regulation no. 2</t>
  </si>
  <si>
    <t xml:space="preserve">                                                           </t>
  </si>
  <si>
    <t xml:space="preserve">COSTS (B EUR):       </t>
  </si>
  <si>
    <t>Total Inv.</t>
  </si>
  <si>
    <t>Annual Inv.</t>
  </si>
  <si>
    <t>Fixed</t>
  </si>
  <si>
    <t xml:space="preserve">       </t>
  </si>
  <si>
    <t xml:space="preserve"> </t>
  </si>
  <si>
    <t xml:space="preserve">      </t>
  </si>
  <si>
    <t>Critical Excess Regulation Strategy:  000000000</t>
  </si>
  <si>
    <t xml:space="preserve">                                                              </t>
  </si>
  <si>
    <t xml:space="preserve">Costs     </t>
  </si>
  <si>
    <t xml:space="preserve">Costs    </t>
  </si>
  <si>
    <t>O&amp;M</t>
  </si>
  <si>
    <t xml:space="preserve">             </t>
  </si>
  <si>
    <t xml:space="preserve">PWh/year      </t>
  </si>
  <si>
    <t xml:space="preserve">DHP    </t>
  </si>
  <si>
    <t xml:space="preserve">CHP2   </t>
  </si>
  <si>
    <t xml:space="preserve">CHP3  </t>
  </si>
  <si>
    <t xml:space="preserve">Boiler2 </t>
  </si>
  <si>
    <t xml:space="preserve">Boiler3   </t>
  </si>
  <si>
    <t xml:space="preserve">PP    </t>
  </si>
  <si>
    <t xml:space="preserve">Geo/Nu.   </t>
  </si>
  <si>
    <t xml:space="preserve">Hydro  </t>
  </si>
  <si>
    <t>Waste/HTL</t>
  </si>
  <si>
    <t xml:space="preserve">CAES/ELT </t>
  </si>
  <si>
    <t xml:space="preserve">BioCon  </t>
  </si>
  <si>
    <t xml:space="preserve">EFuel   </t>
  </si>
  <si>
    <t xml:space="preserve">VRES    </t>
  </si>
  <si>
    <t xml:space="preserve">SolarTh  </t>
  </si>
  <si>
    <t xml:space="preserve">Transp. </t>
  </si>
  <si>
    <t xml:space="preserve">Househ </t>
  </si>
  <si>
    <t xml:space="preserve">Ind/Var  </t>
  </si>
  <si>
    <t>Total</t>
  </si>
  <si>
    <t xml:space="preserve">                                                                                     </t>
  </si>
  <si>
    <t xml:space="preserve">Solar thermal       </t>
  </si>
  <si>
    <t xml:space="preserve">           </t>
  </si>
  <si>
    <t>Substations</t>
  </si>
  <si>
    <t xml:space="preserve">                          </t>
  </si>
  <si>
    <t xml:space="preserve">Coal     </t>
  </si>
  <si>
    <t xml:space="preserve">Total Calculation Time               </t>
  </si>
  <si>
    <t xml:space="preserve">                                        </t>
  </si>
  <si>
    <t xml:space="preserve">Small CHP units     </t>
  </si>
  <si>
    <t xml:space="preserve">Oil      </t>
  </si>
  <si>
    <t xml:space="preserve">Loading of Data                      </t>
  </si>
  <si>
    <t xml:space="preserve">Heat Pump gr. 2     </t>
  </si>
  <si>
    <t>DH grid</t>
  </si>
  <si>
    <t xml:space="preserve">N.Gas    </t>
  </si>
  <si>
    <t xml:space="preserve">Calculating Strategy 1               </t>
  </si>
  <si>
    <t xml:space="preserve">Heat Storage CHP    </t>
  </si>
  <si>
    <t xml:space="preserve">Biomass  </t>
  </si>
  <si>
    <t xml:space="preserve">Calculating Strategy 2               </t>
  </si>
  <si>
    <t xml:space="preserve">Large CHP units     </t>
  </si>
  <si>
    <t>Renewable</t>
  </si>
  <si>
    <t xml:space="preserve">Calculating Heatstorage              </t>
  </si>
  <si>
    <t xml:space="preserve">Heat Pump gr. 3     </t>
  </si>
  <si>
    <t xml:space="preserve">H2 etc.  </t>
  </si>
  <si>
    <t xml:space="preserve">Calc. economy and Fuel               </t>
  </si>
  <si>
    <t xml:space="preserve">Heat Storage Solar  </t>
  </si>
  <si>
    <t>Services savings</t>
  </si>
  <si>
    <t xml:space="preserve">Biofuel  </t>
  </si>
  <si>
    <t xml:space="preserve">Boilers gr. 2 and 3 </t>
  </si>
  <si>
    <t xml:space="preserve">Nucl/CCS </t>
  </si>
  <si>
    <t>ANNUAL CO2 EMISSIONS (Gt):</t>
  </si>
  <si>
    <t xml:space="preserve">Large Power Plants  </t>
  </si>
  <si>
    <t>Industry savings</t>
  </si>
  <si>
    <t xml:space="preserve">Total    </t>
  </si>
  <si>
    <t xml:space="preserve">CO2-emission (total)                 </t>
  </si>
  <si>
    <t xml:space="preserve">Wind                </t>
  </si>
  <si>
    <t xml:space="preserve">CO2-emission (corrected)             </t>
  </si>
  <si>
    <t xml:space="preserve">Wind offshore       </t>
  </si>
  <si>
    <t xml:space="preserve">                                </t>
  </si>
  <si>
    <t>Detailed emissions (ton)</t>
  </si>
  <si>
    <t xml:space="preserve">Photo Voltaic       </t>
  </si>
  <si>
    <t xml:space="preserve">SO2    </t>
  </si>
  <si>
    <t xml:space="preserve">SHARE OF RES (incl. Biomass):        </t>
  </si>
  <si>
    <t xml:space="preserve">                                                </t>
  </si>
  <si>
    <t xml:space="preserve">Wave power          </t>
  </si>
  <si>
    <t xml:space="preserve">PM2.5  </t>
  </si>
  <si>
    <t xml:space="preserve">RES share of PES                     </t>
  </si>
  <si>
    <t>percent</t>
  </si>
  <si>
    <t xml:space="preserve">                                 </t>
  </si>
  <si>
    <t xml:space="preserve">River of hydro      </t>
  </si>
  <si>
    <t xml:space="preserve">NOx    </t>
  </si>
  <si>
    <t xml:space="preserve">RES share of elec. prod.             </t>
  </si>
  <si>
    <t xml:space="preserve">Hydro Power         </t>
  </si>
  <si>
    <t>Distribution grid</t>
  </si>
  <si>
    <t xml:space="preserve">CH4    </t>
  </si>
  <si>
    <t xml:space="preserve">RES electricity prod.                </t>
  </si>
  <si>
    <t>PWh/year</t>
  </si>
  <si>
    <t xml:space="preserve">Hydro Storage       </t>
  </si>
  <si>
    <t xml:space="preserve">N2O    </t>
  </si>
  <si>
    <t xml:space="preserve">Hydro Pump          </t>
  </si>
  <si>
    <t xml:space="preserve">ANNUAL FUEL CONSUMPTIONS (PWh/year)  </t>
  </si>
  <si>
    <t xml:space="preserve">TOTAL:  </t>
  </si>
  <si>
    <t>HOUSEHOLDS:</t>
  </si>
  <si>
    <t xml:space="preserve">                             </t>
  </si>
  <si>
    <t xml:space="preserve">Nuclear             </t>
  </si>
  <si>
    <t xml:space="preserve">Fuel Consumption (total)             </t>
  </si>
  <si>
    <t xml:space="preserve">Geothermal Electr.  </t>
  </si>
  <si>
    <t xml:space="preserve">CAES Fuel Consumption                </t>
  </si>
  <si>
    <t xml:space="preserve">Electrolyser        </t>
  </si>
  <si>
    <t xml:space="preserve">Fuel(incl.Biomass excl.RES)          </t>
  </si>
  <si>
    <t xml:space="preserve">Hydrogen Storage    </t>
  </si>
  <si>
    <t xml:space="preserve">Fuel Consumption (incl. H2)          </t>
  </si>
  <si>
    <t xml:space="preserve">Charge el1 storage    </t>
  </si>
  <si>
    <t xml:space="preserve">Fuel Consumption (corrected)         </t>
  </si>
  <si>
    <t xml:space="preserve">Discharge el1 storage    </t>
  </si>
  <si>
    <t xml:space="preserve">Coal Consumption                     </t>
  </si>
  <si>
    <t xml:space="preserve">El1 storage cap    </t>
  </si>
  <si>
    <t xml:space="preserve">Oil Consumption                      </t>
  </si>
  <si>
    <t xml:space="preserve">Indv. boilers       </t>
  </si>
  <si>
    <t xml:space="preserve">Ngas Consumption                     </t>
  </si>
  <si>
    <t xml:space="preserve">Indv. CHP           </t>
  </si>
  <si>
    <t xml:space="preserve">Biomass Consumption                  </t>
  </si>
  <si>
    <t xml:space="preserve">Indv. Heat Pump     </t>
  </si>
  <si>
    <t xml:space="preserve">Nuclear Fuel Consumption             </t>
  </si>
  <si>
    <t xml:space="preserve">Indv. Electric heat </t>
  </si>
  <si>
    <t xml:space="preserve">Waste Input                          </t>
  </si>
  <si>
    <t xml:space="preserve">Indv. Solar thermal </t>
  </si>
  <si>
    <t xml:space="preserve">V2G Pre Load Hours                   </t>
  </si>
  <si>
    <t xml:space="preserve">BioGas Upgrade      </t>
  </si>
  <si>
    <t>Gasification Upgrade</t>
  </si>
  <si>
    <t xml:space="preserve">ANNUAL COSTS (B EUR)                 </t>
  </si>
  <si>
    <t>VARIABLE:</t>
  </si>
  <si>
    <t>BREAKDOWN:</t>
  </si>
  <si>
    <t xml:space="preserve">                     </t>
  </si>
  <si>
    <t xml:space="preserve">DHP Boiler group 1  </t>
  </si>
  <si>
    <t xml:space="preserve">Fuel ex. Ngas exchange                       </t>
  </si>
  <si>
    <t xml:space="preserve">Waste CHP           </t>
  </si>
  <si>
    <t xml:space="preserve">Coal                                                   </t>
  </si>
  <si>
    <t xml:space="preserve">                      </t>
  </si>
  <si>
    <t xml:space="preserve">Absorp. HP (Waste)  </t>
  </si>
  <si>
    <t xml:space="preserve">FuelOil                                                </t>
  </si>
  <si>
    <t xml:space="preserve">Biogas Plant        </t>
  </si>
  <si>
    <t xml:space="preserve">Gasoil/Diesel                                          </t>
  </si>
  <si>
    <t xml:space="preserve">Gasification Plant  </t>
  </si>
  <si>
    <t xml:space="preserve">Petrol/JP                                              </t>
  </si>
  <si>
    <t xml:space="preserve">BioDiesel Plant     </t>
  </si>
  <si>
    <t xml:space="preserve">Gas handling                                           </t>
  </si>
  <si>
    <t xml:space="preserve">BioPetrol Plant     </t>
  </si>
  <si>
    <t xml:space="preserve">Biomass                                                </t>
  </si>
  <si>
    <t xml:space="preserve">BioJPPlant          </t>
  </si>
  <si>
    <t xml:space="preserve">Food income                                            </t>
  </si>
  <si>
    <t xml:space="preserve">Tidal Power         </t>
  </si>
  <si>
    <t xml:space="preserve">Waste                                                  </t>
  </si>
  <si>
    <t xml:space="preserve">CSP Solar Power     </t>
  </si>
  <si>
    <t xml:space="preserve">Carbon Recycling    </t>
  </si>
  <si>
    <t xml:space="preserve">Ngas Exchange costs                          </t>
  </si>
  <si>
    <t xml:space="preserve">Methanation         </t>
  </si>
  <si>
    <t xml:space="preserve">Liquidation + JP    </t>
  </si>
  <si>
    <t xml:space="preserve">Marginal operation costs                     </t>
  </si>
  <si>
    <t xml:space="preserve">Desalination Plant  </t>
  </si>
  <si>
    <t xml:space="preserve">Water storage       </t>
  </si>
  <si>
    <t xml:space="preserve">Electricity exchange                         </t>
  </si>
  <si>
    <t xml:space="preserve">Gas Storage         </t>
  </si>
  <si>
    <t xml:space="preserve">Import                                                 </t>
  </si>
  <si>
    <t xml:space="preserve">Oil Storage         </t>
  </si>
  <si>
    <t xml:space="preserve">Export                                                 </t>
  </si>
  <si>
    <t xml:space="preserve">Methanol Storage    </t>
  </si>
  <si>
    <t xml:space="preserve">Bottleneck                                             </t>
  </si>
  <si>
    <t xml:space="preserve">Interconnection     </t>
  </si>
  <si>
    <t xml:space="preserve">Fixed imp/exp                                          </t>
  </si>
  <si>
    <t xml:space="preserve">Geothermal Heat     </t>
  </si>
  <si>
    <t xml:space="preserve">Indust. Excess Heat </t>
  </si>
  <si>
    <t xml:space="preserve">CO2 emission costs                           </t>
  </si>
  <si>
    <t xml:space="preserve">Indust. CHP Electr. </t>
  </si>
  <si>
    <t xml:space="preserve">                                                               </t>
  </si>
  <si>
    <t xml:space="preserve">Indust. CHP Heat    </t>
  </si>
  <si>
    <t xml:space="preserve">Variable costs                       </t>
  </si>
  <si>
    <t>Electr Boiler Gr 2+3</t>
  </si>
  <si>
    <t xml:space="preserve">Fixed operation costs                </t>
  </si>
  <si>
    <t xml:space="preserve">Bicycles            </t>
  </si>
  <si>
    <t xml:space="preserve">Motorbikes          </t>
  </si>
  <si>
    <t xml:space="preserve">Annual Investment costs              </t>
  </si>
  <si>
    <t xml:space="preserve">Electric Cars       </t>
  </si>
  <si>
    <t xml:space="preserve">Conventional Cars   </t>
  </si>
  <si>
    <t xml:space="preserve">TOTAL ANNUAL COSTS                   </t>
  </si>
  <si>
    <t xml:space="preserve">DME Buses           </t>
  </si>
  <si>
    <t xml:space="preserve">Diesel Buses        </t>
  </si>
  <si>
    <t xml:space="preserve">DME Trucks          </t>
  </si>
  <si>
    <t xml:space="preserve">Diesel Trucks       </t>
  </si>
  <si>
    <t xml:space="preserve">Charge el2 storage        </t>
  </si>
  <si>
    <t xml:space="preserve">Discharge el2 storage        </t>
  </si>
  <si>
    <t xml:space="preserve">El2 storage cap        </t>
  </si>
  <si>
    <t xml:space="preserve">                 </t>
  </si>
  <si>
    <t xml:space="preserve">Electr. </t>
  </si>
  <si>
    <t>Elec.dem</t>
  </si>
  <si>
    <t xml:space="preserve"> Fixed  </t>
  </si>
  <si>
    <t xml:space="preserve">   DH   </t>
  </si>
  <si>
    <t xml:space="preserve">  Wind  </t>
  </si>
  <si>
    <t>Offshore</t>
  </si>
  <si>
    <t xml:space="preserve">   PV   </t>
  </si>
  <si>
    <t xml:space="preserve">  River </t>
  </si>
  <si>
    <t xml:space="preserve">  Tidal </t>
  </si>
  <si>
    <t xml:space="preserve">  Wave  </t>
  </si>
  <si>
    <t xml:space="preserve">   CSP2 </t>
  </si>
  <si>
    <t xml:space="preserve"> Hydro  </t>
  </si>
  <si>
    <t xml:space="preserve"> Solar  </t>
  </si>
  <si>
    <t xml:space="preserve"> CSHP 1 </t>
  </si>
  <si>
    <t xml:space="preserve">Waste 1 </t>
  </si>
  <si>
    <t>Boiler 1</t>
  </si>
  <si>
    <t xml:space="preserve"> Solar 1 </t>
  </si>
  <si>
    <t>Sol1 Str</t>
  </si>
  <si>
    <t xml:space="preserve"> CSHP 2 </t>
  </si>
  <si>
    <t xml:space="preserve">Waste 2 </t>
  </si>
  <si>
    <t xml:space="preserve">Geoth 2 </t>
  </si>
  <si>
    <t xml:space="preserve"> CHP 2  </t>
  </si>
  <si>
    <t xml:space="preserve">  HP 2  </t>
  </si>
  <si>
    <t>Boiler 2</t>
  </si>
  <si>
    <t xml:space="preserve">  EH 2  </t>
  </si>
  <si>
    <t xml:space="preserve"> ELT 2  </t>
  </si>
  <si>
    <t xml:space="preserve"> Solar2 </t>
  </si>
  <si>
    <t>Sol2 Str</t>
  </si>
  <si>
    <t>Storage2</t>
  </si>
  <si>
    <t>Balance2</t>
  </si>
  <si>
    <t xml:space="preserve"> CSHP 3 </t>
  </si>
  <si>
    <t xml:space="preserve">Waste 3 </t>
  </si>
  <si>
    <t xml:space="preserve">Geoth 3 </t>
  </si>
  <si>
    <t xml:space="preserve">  CHP 3 </t>
  </si>
  <si>
    <t xml:space="preserve">  HP 3  </t>
  </si>
  <si>
    <t>Boiler 3</t>
  </si>
  <si>
    <t xml:space="preserve">  EH 3  </t>
  </si>
  <si>
    <t xml:space="preserve"> ELT 3  </t>
  </si>
  <si>
    <t xml:space="preserve"> Solar3 </t>
  </si>
  <si>
    <t>Sol3 Str</t>
  </si>
  <si>
    <t>Storage3</t>
  </si>
  <si>
    <t>Balance3</t>
  </si>
  <si>
    <t>Flexible</t>
  </si>
  <si>
    <t xml:space="preserve">   HP   </t>
  </si>
  <si>
    <t xml:space="preserve">  CSHP  </t>
  </si>
  <si>
    <t xml:space="preserve">  CHP   </t>
  </si>
  <si>
    <t xml:space="preserve">   PP   </t>
  </si>
  <si>
    <t xml:space="preserve">  PP2   </t>
  </si>
  <si>
    <t xml:space="preserve">Nuclear </t>
  </si>
  <si>
    <t>Geother.</t>
  </si>
  <si>
    <t xml:space="preserve">  Pump  </t>
  </si>
  <si>
    <t xml:space="preserve">Turbine </t>
  </si>
  <si>
    <t xml:space="preserve"> Pumped </t>
  </si>
  <si>
    <t xml:space="preserve"> Pump2  </t>
  </si>
  <si>
    <t>Turbine2</t>
  </si>
  <si>
    <t xml:space="preserve"> Pumped2</t>
  </si>
  <si>
    <t xml:space="preserve">Rock in </t>
  </si>
  <si>
    <t>Rock out</t>
  </si>
  <si>
    <t>Rock str</t>
  </si>
  <si>
    <t>ELT 2 H2</t>
  </si>
  <si>
    <t>ELT 3 H2</t>
  </si>
  <si>
    <t xml:space="preserve">  V2G   </t>
  </si>
  <si>
    <t xml:space="preserve">   H2   </t>
  </si>
  <si>
    <t>CO2Hydro</t>
  </si>
  <si>
    <t>NH3Hydro</t>
  </si>
  <si>
    <t xml:space="preserve"> HH-CHP </t>
  </si>
  <si>
    <t xml:space="preserve"> HH-HP  </t>
  </si>
  <si>
    <t>HH-HP/EB</t>
  </si>
  <si>
    <t xml:space="preserve"> HH-EB  </t>
  </si>
  <si>
    <t xml:space="preserve"> HH-H2  </t>
  </si>
  <si>
    <t>HH Dem.</t>
  </si>
  <si>
    <t>HH CHP+HP</t>
  </si>
  <si>
    <t>HH Boil.</t>
  </si>
  <si>
    <t>HH Solar</t>
  </si>
  <si>
    <t>HH Store</t>
  </si>
  <si>
    <t>HH Balan</t>
  </si>
  <si>
    <t xml:space="preserve"> Stabil.</t>
  </si>
  <si>
    <t xml:space="preserve"> Import </t>
  </si>
  <si>
    <t xml:space="preserve"> Export </t>
  </si>
  <si>
    <t xml:space="preserve">  CEEP  </t>
  </si>
  <si>
    <t xml:space="preserve">  EEEP  </t>
  </si>
  <si>
    <t>ExMarket</t>
  </si>
  <si>
    <t xml:space="preserve"> System </t>
  </si>
  <si>
    <t>InMarket</t>
  </si>
  <si>
    <t>Btl-neck</t>
  </si>
  <si>
    <t>Blt-neck</t>
  </si>
  <si>
    <t xml:space="preserve">Add-exp </t>
  </si>
  <si>
    <t xml:space="preserve">Boilers </t>
  </si>
  <si>
    <t xml:space="preserve"> CHP2+3 </t>
  </si>
  <si>
    <t xml:space="preserve"> Indi-  </t>
  </si>
  <si>
    <t xml:space="preserve"> Transp.</t>
  </si>
  <si>
    <t xml:space="preserve"> Indust.</t>
  </si>
  <si>
    <t xml:space="preserve"> Demand </t>
  </si>
  <si>
    <t xml:space="preserve"> Biogas </t>
  </si>
  <si>
    <t xml:space="preserve"> Syngas </t>
  </si>
  <si>
    <t>CO2HyGas</t>
  </si>
  <si>
    <t>SynHyGas</t>
  </si>
  <si>
    <t xml:space="preserve"> SynFuel</t>
  </si>
  <si>
    <t xml:space="preserve">Storage </t>
  </si>
  <si>
    <t xml:space="preserve">  Sum   </t>
  </si>
  <si>
    <t xml:space="preserve"> FreshW </t>
  </si>
  <si>
    <t xml:space="preserve"> SaltW  </t>
  </si>
  <si>
    <t xml:space="preserve"> Brine  </t>
  </si>
  <si>
    <t>Desal.Pl</t>
  </si>
  <si>
    <t xml:space="preserve"> FWPump </t>
  </si>
  <si>
    <t xml:space="preserve">CoolGr1 </t>
  </si>
  <si>
    <t xml:space="preserve">CoolGr2 </t>
  </si>
  <si>
    <t xml:space="preserve">CoolGr3 </t>
  </si>
  <si>
    <t xml:space="preserve">Cool-El </t>
  </si>
  <si>
    <t xml:space="preserve">Cooling </t>
  </si>
  <si>
    <t xml:space="preserve">Ammonia </t>
  </si>
  <si>
    <t xml:space="preserve">  H2    </t>
  </si>
  <si>
    <t xml:space="preserve"> Demand</t>
  </si>
  <si>
    <t xml:space="preserve"> Cooling</t>
  </si>
  <si>
    <t xml:space="preserve"> Exp/Imp</t>
  </si>
  <si>
    <t xml:space="preserve"> Electr.</t>
  </si>
  <si>
    <t xml:space="preserve"> Storage</t>
  </si>
  <si>
    <t xml:space="preserve"> loss   </t>
  </si>
  <si>
    <t xml:space="preserve"> pump   </t>
  </si>
  <si>
    <t xml:space="preserve"> storage</t>
  </si>
  <si>
    <t xml:space="preserve"> Wat-Sup</t>
  </si>
  <si>
    <t>Wat-Loss</t>
  </si>
  <si>
    <t xml:space="preserve">  Heat  </t>
  </si>
  <si>
    <t xml:space="preserve">   Heat  </t>
  </si>
  <si>
    <t xml:space="preserve"> Steam  </t>
  </si>
  <si>
    <t xml:space="preserve">   Heat </t>
  </si>
  <si>
    <t xml:space="preserve">  ELT 2 </t>
  </si>
  <si>
    <t xml:space="preserve">  ELT 3 </t>
  </si>
  <si>
    <t xml:space="preserve"> Charge </t>
  </si>
  <si>
    <t xml:space="preserve"> Discha.</t>
  </si>
  <si>
    <t>liq.fuel</t>
  </si>
  <si>
    <t xml:space="preserve"> Ammonia</t>
  </si>
  <si>
    <t xml:space="preserve"> Prices </t>
  </si>
  <si>
    <t xml:space="preserve"> Load   </t>
  </si>
  <si>
    <t xml:space="preserve">  Prod  </t>
  </si>
  <si>
    <t xml:space="preserve">Payment </t>
  </si>
  <si>
    <t xml:space="preserve"> CAES   </t>
  </si>
  <si>
    <t xml:space="preserve"> vidual </t>
  </si>
  <si>
    <t xml:space="preserve"> Various</t>
  </si>
  <si>
    <t xml:space="preserve"> Sum    </t>
  </si>
  <si>
    <t xml:space="preserve"> Content</t>
  </si>
  <si>
    <t xml:space="preserve"> Gas    </t>
  </si>
  <si>
    <t xml:space="preserve"> Prod.  </t>
  </si>
  <si>
    <t xml:space="preserve">Natural </t>
  </si>
  <si>
    <t xml:space="preserve"> DHgr1  </t>
  </si>
  <si>
    <t xml:space="preserve"> DHgr2  </t>
  </si>
  <si>
    <t xml:space="preserve"> DHgr3  </t>
  </si>
  <si>
    <t xml:space="preserve"> demand </t>
  </si>
  <si>
    <t xml:space="preserve"> prod.  </t>
  </si>
  <si>
    <t xml:space="preserve"> import </t>
  </si>
  <si>
    <t xml:space="preserve"> export </t>
  </si>
  <si>
    <t xml:space="preserve"> balance</t>
  </si>
  <si>
    <t>TOTAL FOR ONE YEAR (PWh/year):</t>
  </si>
  <si>
    <t xml:space="preserve">Annual:        </t>
  </si>
  <si>
    <t xml:space="preserve"> Percent</t>
  </si>
  <si>
    <t>MONTHLY AVERAGE VALUES (GW):</t>
  </si>
  <si>
    <t xml:space="preserve">January       </t>
  </si>
  <si>
    <t xml:space="preserve">February      </t>
  </si>
  <si>
    <t xml:space="preserve">March         </t>
  </si>
  <si>
    <t xml:space="preserve">April         </t>
  </si>
  <si>
    <t xml:space="preserve">May           </t>
  </si>
  <si>
    <t xml:space="preserve">June          </t>
  </si>
  <si>
    <t xml:space="preserve">July          </t>
  </si>
  <si>
    <t xml:space="preserve">August        </t>
  </si>
  <si>
    <t xml:space="preserve">September     </t>
  </si>
  <si>
    <t xml:space="preserve">October       </t>
  </si>
  <si>
    <t xml:space="preserve">November      </t>
  </si>
  <si>
    <t xml:space="preserve">December      </t>
  </si>
  <si>
    <t>Annual Average</t>
  </si>
  <si>
    <t xml:space="preserve">      - </t>
  </si>
  <si>
    <t>Annual Maximum</t>
  </si>
  <si>
    <t>Annual Minimum</t>
  </si>
  <si>
    <t>EUR</t>
  </si>
  <si>
    <t>Gt</t>
  </si>
  <si>
    <t>Biomass</t>
  </si>
  <si>
    <t>Wind</t>
  </si>
  <si>
    <t>EU28 Electricity demand.txt</t>
  </si>
  <si>
    <t>Hour_Tysklandsexport.txt</t>
  </si>
  <si>
    <t>EU28 Individual heat demand0.5.txt</t>
  </si>
  <si>
    <t>EU28 Solar thermal.txt</t>
  </si>
  <si>
    <t>EU28 District heating demand0.5.txt</t>
  </si>
  <si>
    <t>Hour_CoolingDemand.txt</t>
  </si>
  <si>
    <t>Offshore Wind</t>
  </si>
  <si>
    <t>Offshore_Europe_2050.txt</t>
  </si>
  <si>
    <t>Onshore_Europe_2050.txt</t>
  </si>
  <si>
    <t>Photo Voltaic</t>
  </si>
  <si>
    <t>Solar_PV_Europe_2050.txt</t>
  </si>
  <si>
    <t>River Hydro</t>
  </si>
  <si>
    <t>Hour_solar_prod1.txt</t>
  </si>
  <si>
    <t>Tidal</t>
  </si>
  <si>
    <t>hour_tidal_power.txt</t>
  </si>
  <si>
    <t>Wave Power</t>
  </si>
  <si>
    <t>AUT_reservoir_2015.txt</t>
  </si>
  <si>
    <t>const.txt</t>
  </si>
  <si>
    <t>EU28 Nuclear.txt</t>
  </si>
  <si>
    <t>Hour_cshpel.txt</t>
  </si>
  <si>
    <t>EU28 Transport demand.txt</t>
  </si>
  <si>
    <t>Hour_nordpool.txt</t>
  </si>
  <si>
    <t>Hour_distr-heat.txt</t>
  </si>
  <si>
    <t>EnergyPLAN version</t>
  </si>
  <si>
    <t>EnergyUnit=</t>
  </si>
  <si>
    <t>CapacityUnit=</t>
  </si>
  <si>
    <t>MonetaryUnit=</t>
  </si>
  <si>
    <t>Input_el_demand_Twh=</t>
  </si>
  <si>
    <t>Input_El_demand_elec_heating_share=</t>
  </si>
  <si>
    <t>Input_El_demand_cooling_share=</t>
  </si>
  <si>
    <t>input_dh_demand_TWh=</t>
  </si>
  <si>
    <t>input_RES1_capacity=</t>
  </si>
  <si>
    <t>input_RES2_capacity=</t>
  </si>
  <si>
    <t>input_RES1_factor=</t>
  </si>
  <si>
    <t>input_RES2_factor=</t>
  </si>
  <si>
    <t>input_RES3_capacity=</t>
  </si>
  <si>
    <t>input_RES3_factor=</t>
  </si>
  <si>
    <t>input_RES4_capacity=</t>
  </si>
  <si>
    <t>input_RES4_factor=</t>
  </si>
  <si>
    <t>NameRES1=</t>
  </si>
  <si>
    <t>NameRES2=</t>
  </si>
  <si>
    <t>NameRES3=</t>
  </si>
  <si>
    <t>NameRES4=</t>
  </si>
  <si>
    <t>input_dh_ann_gr1=</t>
  </si>
  <si>
    <t>input_dh_ann_gr2=</t>
  </si>
  <si>
    <t>input_dh_ann_gr3=</t>
  </si>
  <si>
    <t>input_solar_ann_gr1=</t>
  </si>
  <si>
    <t>input_solar_ann_gr2=</t>
  </si>
  <si>
    <t>input_solar_ann_gr3=</t>
  </si>
  <si>
    <t>input_cshp_th_gr1=</t>
  </si>
  <si>
    <t>input_cshp_th_gr2=</t>
  </si>
  <si>
    <t>input_cshp_th_gr3=</t>
  </si>
  <si>
    <t>input_AddExport_TWh=</t>
  </si>
  <si>
    <t>input_flexible_day_TWh=</t>
  </si>
  <si>
    <t>input_flexible_week_TWh=</t>
  </si>
  <si>
    <t>input_flexible_4weeks_TWh=</t>
  </si>
  <si>
    <t>input_flexible_day_max=</t>
  </si>
  <si>
    <t>input_flexible_week_max=</t>
  </si>
  <si>
    <t>input_flexible_4weeks_max=</t>
  </si>
  <si>
    <t>input_cshp_el_gr1=</t>
  </si>
  <si>
    <t>input_cshp_el_gr2=</t>
  </si>
  <si>
    <t>input_cshp_el_gr3=</t>
  </si>
  <si>
    <t>Filnavn_elbehov=</t>
  </si>
  <si>
    <t>Filnavn_individual_heatdemand=</t>
  </si>
  <si>
    <t>Filnavn_cooling_demand=</t>
  </si>
  <si>
    <t>Filnavn_individual_solar=</t>
  </si>
  <si>
    <t>Filnavn_dh=</t>
  </si>
  <si>
    <t>input_button_add_subtract=</t>
  </si>
  <si>
    <t>No</t>
  </si>
  <si>
    <t>input_button_add2=</t>
  </si>
  <si>
    <t>Filnavn_AddExport=</t>
  </si>
  <si>
    <t>Filnavn_wind=</t>
  </si>
  <si>
    <t>Filnavn_wave=</t>
  </si>
  <si>
    <t>Filnavn_solar=</t>
  </si>
  <si>
    <t>Filnavn_cshp=</t>
  </si>
  <si>
    <t>Filnavn_pv=</t>
  </si>
  <si>
    <t>Filnavn_RES4=</t>
  </si>
  <si>
    <t>filnavn_hydro_water=</t>
  </si>
  <si>
    <t>filnavn_nuclear=</t>
  </si>
  <si>
    <t>input_transport_TWh=</t>
  </si>
  <si>
    <t>input_transport_TWh_V2G=</t>
  </si>
  <si>
    <t>Filnavn_transport=</t>
  </si>
  <si>
    <t>Filnavn_transport_V2G=</t>
  </si>
  <si>
    <t>Filnavn_transport_H2=</t>
  </si>
  <si>
    <t>input_km_diesel=</t>
  </si>
  <si>
    <t>input_km_ngas=</t>
  </si>
  <si>
    <t>input_km_biomass=</t>
  </si>
  <si>
    <t>input_km_h2=</t>
  </si>
  <si>
    <t>input_km_ev=</t>
  </si>
  <si>
    <t>input_km_v2g=</t>
  </si>
  <si>
    <t>input_V2G_MaxShare=</t>
  </si>
  <si>
    <t>input_V2G_Cap_Charge=</t>
  </si>
  <si>
    <t>input_V2G_ConnectionShare=</t>
  </si>
  <si>
    <t>input_V2G_Eff_Charge=</t>
  </si>
  <si>
    <t>input_V2G_Eff_Inv=</t>
  </si>
  <si>
    <t>input_V2G_Battery=</t>
  </si>
  <si>
    <t>input_V2G_Cap_Inv=</t>
  </si>
  <si>
    <t>input_cap_chp2_el=</t>
  </si>
  <si>
    <t>input_eff_chp2_el=</t>
  </si>
  <si>
    <t>input_eff_chp2_th=</t>
  </si>
  <si>
    <t>input_cap_hp2_el=</t>
  </si>
  <si>
    <t>input_eff_hp2_cop=</t>
  </si>
  <si>
    <t>input_cap_boiler2_th=</t>
  </si>
  <si>
    <t>input_eff_boiler2_th=</t>
  </si>
  <si>
    <t>input_cap_chp3_el=</t>
  </si>
  <si>
    <t>input_eff_chp3_el=</t>
  </si>
  <si>
    <t>input_eff_chp3_th=</t>
  </si>
  <si>
    <t>input_cap_hp3_el=</t>
  </si>
  <si>
    <t>input_eff_hp3_cop=</t>
  </si>
  <si>
    <t>input_cap_boiler3_th=</t>
  </si>
  <si>
    <t>input_eff_boiler3_th=</t>
  </si>
  <si>
    <t>input_cap_pp_el=</t>
  </si>
  <si>
    <t>input_hydro_cap=</t>
  </si>
  <si>
    <t>input_hydro_eff=</t>
  </si>
  <si>
    <t>input_hydro_watersupply=</t>
  </si>
  <si>
    <t>input_hydro_storage=</t>
  </si>
  <si>
    <t>input_hydro_pump_cap=</t>
  </si>
  <si>
    <t>input_hydro_pump_eff=</t>
  </si>
  <si>
    <t>input_nuclear_cap=</t>
  </si>
  <si>
    <t>input_nuclear_eff=</t>
  </si>
  <si>
    <t>input_eff_pp_el=</t>
  </si>
  <si>
    <t>input_eff_dhp_th=</t>
  </si>
  <si>
    <t>input_storage_gr2_cap=</t>
  </si>
  <si>
    <t>input_storage_gr3_cap=</t>
  </si>
  <si>
    <t>input_FixedBoiler2=</t>
  </si>
  <si>
    <t>input_FixedBoiler3=</t>
  </si>
  <si>
    <t>input_regulation=</t>
  </si>
  <si>
    <t>input_marketmodel=</t>
  </si>
  <si>
    <t>input_chpgr3_cap_minimum=</t>
  </si>
  <si>
    <t>input_hp_maxload=</t>
  </si>
  <si>
    <t>input_imp_reg_fac=</t>
  </si>
  <si>
    <t>input_exp_pp_reg_fac=</t>
  </si>
  <si>
    <t>input_exp_chp_reg_fac=</t>
  </si>
  <si>
    <t>Filnavn_prices=</t>
  </si>
  <si>
    <t>input_exp_hp_reg_fac=</t>
  </si>
  <si>
    <t>input_max_imp_exp=</t>
  </si>
  <si>
    <t>input_lost_value=</t>
  </si>
  <si>
    <t>input_nordpool_add_fac=</t>
  </si>
  <si>
    <t>input_nordpool_mult_fac=</t>
  </si>
  <si>
    <t>input_keol_reg=</t>
  </si>
  <si>
    <t>input_depend_fac=</t>
  </si>
  <si>
    <t>input_import_bottleneck_addprice_factor=</t>
  </si>
  <si>
    <t>input_stabilisation_share_min=</t>
  </si>
  <si>
    <t>input_stabilisation_share_chp2=</t>
  </si>
  <si>
    <t>input_RES1_stab_share=</t>
  </si>
  <si>
    <t>input_RES2_stab_share=</t>
  </si>
  <si>
    <t>input_RES3_stab_share=</t>
  </si>
  <si>
    <t>input_RES4_stab_share=</t>
  </si>
  <si>
    <t>input_fuel_dhp[1]=</t>
  </si>
  <si>
    <t>input_fuel_dhp[2]=</t>
  </si>
  <si>
    <t>input_fuel_dhp[3]=</t>
  </si>
  <si>
    <t>input_fuel_dhp[4]=</t>
  </si>
  <si>
    <t>input_fuel_chp2[1]=</t>
  </si>
  <si>
    <t>input_fuel_chp2[2]=</t>
  </si>
  <si>
    <t>input_fuel_chp2[3]=</t>
  </si>
  <si>
    <t>input_fuel_chp2[4]=</t>
  </si>
  <si>
    <t>input_fuel_chp3[1]=</t>
  </si>
  <si>
    <t>input_fuel_chp3[2]=</t>
  </si>
  <si>
    <t>input_fuel_chp3[3]=</t>
  </si>
  <si>
    <t>input_fuel_chp3[4]=</t>
  </si>
  <si>
    <t>input_fuel_Boiler2[1]=</t>
  </si>
  <si>
    <t>input_fuel_Boiler2[2]=</t>
  </si>
  <si>
    <t>input_fuel_Boiler2[3]=</t>
  </si>
  <si>
    <t>input_fuel_Boiler2[4]=</t>
  </si>
  <si>
    <t>input_fuel_Boiler3[1]=</t>
  </si>
  <si>
    <t>input_fuel_Boiler3[2]=</t>
  </si>
  <si>
    <t>input_fuel_Boiler3[3]=</t>
  </si>
  <si>
    <t>input_fuel_Boiler3[4]=</t>
  </si>
  <si>
    <t>input_fuel_PP[1]=</t>
  </si>
  <si>
    <t>input_fuel_PP[2]=</t>
  </si>
  <si>
    <t>input_fuel_PP[3]=</t>
  </si>
  <si>
    <t>input_fuel_PP[4]=</t>
  </si>
  <si>
    <t>input_fuel_Transport[1]=</t>
  </si>
  <si>
    <t>input_fuel_Transport[2]=</t>
  </si>
  <si>
    <t>input_fuel_Transport[3]=</t>
  </si>
  <si>
    <t>input_fuel_Transport[4]=</t>
  </si>
  <si>
    <t>input_fuel_Transport[6]=</t>
  </si>
  <si>
    <t>input_VC_boiler_dh=</t>
  </si>
  <si>
    <t>input_VC_chp_dh=</t>
  </si>
  <si>
    <t>input_VC_hp_dh=</t>
  </si>
  <si>
    <t>input_VC_pp=</t>
  </si>
  <si>
    <t>input_VC_hydro=</t>
  </si>
  <si>
    <t>Input_VC_eh_dh=</t>
  </si>
  <si>
    <t>input_VC_geothermal=</t>
  </si>
  <si>
    <t>input_VC_electrolyser=</t>
  </si>
  <si>
    <t>input_VC_pump=</t>
  </si>
  <si>
    <t>input_VC_turbine=</t>
  </si>
  <si>
    <t>input_VC_boiler_indv=</t>
  </si>
  <si>
    <t>input_VC_chp_indv=</t>
  </si>
  <si>
    <t>input_VC_hp_indv=</t>
  </si>
  <si>
    <t>input_VC_eh_indv=</t>
  </si>
  <si>
    <t>input_fuel_Households[1]=</t>
  </si>
  <si>
    <t>input_fuel_Households[2]=</t>
  </si>
  <si>
    <t>input_fuel_Households[3]=</t>
  </si>
  <si>
    <t>input_fuel_Households[4]=</t>
  </si>
  <si>
    <t>input_HH_coalboiler_eff=</t>
  </si>
  <si>
    <t>input_HH_oilboiler_eff=</t>
  </si>
  <si>
    <t>input_HH_ngasboiler_eff=</t>
  </si>
  <si>
    <t>input_HH_bioboiler_eff=</t>
  </si>
  <si>
    <t>input_HH_H2CHP_eff_th=</t>
  </si>
  <si>
    <t>input_HH_NgasCHP_eff_th=</t>
  </si>
  <si>
    <t>input_HH_BioCHP_eff_th=</t>
  </si>
  <si>
    <t>input_HH_H2CHP_heat=</t>
  </si>
  <si>
    <t>input_HH_NgasCHP_heat=</t>
  </si>
  <si>
    <t>input_HH_H2CHP_solar=</t>
  </si>
  <si>
    <t>input_HH_NgasCHP_solar=</t>
  </si>
  <si>
    <t>input_HH_BioCHP_solar=</t>
  </si>
  <si>
    <t>input_HH_HP_solar=</t>
  </si>
  <si>
    <t>input_HH_EB_solar=</t>
  </si>
  <si>
    <t>input_HH_BioCHP_heat=</t>
  </si>
  <si>
    <t>input_HH_HP_heat=</t>
  </si>
  <si>
    <t>input_HH_EB_heat=</t>
  </si>
  <si>
    <t>input_HH_H2CHP_eff_el=</t>
  </si>
  <si>
    <t>input_HH_NgasCHP_eff_el=</t>
  </si>
  <si>
    <t>input_HH_BioCHP_eff_el=</t>
  </si>
  <si>
    <t>input_HH_HP_COP=</t>
  </si>
  <si>
    <t>input_HH_H2CHP_storage=</t>
  </si>
  <si>
    <t>input_HH_NgasCHP_storage=</t>
  </si>
  <si>
    <t>input_HH_BioCHP_storage=</t>
  </si>
  <si>
    <t>input_HH_HP_storage=</t>
  </si>
  <si>
    <t>input_HH_EB_storage=</t>
  </si>
  <si>
    <t>input_HH_H2CHP_CapLimit=</t>
  </si>
  <si>
    <t>input_HH_NgasCHP_CapLimit=</t>
  </si>
  <si>
    <t>input_HH_BioCHP_CapLimit=</t>
  </si>
  <si>
    <t>input_HH_HP_CapLimit=</t>
  </si>
  <si>
    <t>input_fuel_CSHP[1]=</t>
  </si>
  <si>
    <t>input_fuel_CSHP[2]=</t>
  </si>
  <si>
    <t>input_fuel_CSHP[3]=</t>
  </si>
  <si>
    <t>input_fuel_CSHP[4]=</t>
  </si>
  <si>
    <t>input_fuel_Various[1]=</t>
  </si>
  <si>
    <t>input_fuel_Various[2]=</t>
  </si>
  <si>
    <t>input_fuel_Various[3]=</t>
  </si>
  <si>
    <t>input_fuel_Various[4]=</t>
  </si>
  <si>
    <t>input_fuel_CO2[1]=</t>
  </si>
  <si>
    <t>input_fuel_CO2[2]=</t>
  </si>
  <si>
    <t>input_fuel_CO2[3]=</t>
  </si>
  <si>
    <t>input_fuel_price[1]=</t>
  </si>
  <si>
    <t>input_fuel_price[2]=</t>
  </si>
  <si>
    <t>input_fuel_price[3]=</t>
  </si>
  <si>
    <t>input_fuel_price[4]=</t>
  </si>
  <si>
    <t>input_Handling_Cen[1]=</t>
  </si>
  <si>
    <t>input_Handling_Cen[2]=</t>
  </si>
  <si>
    <t>input_Handling_Cen[3]=</t>
  </si>
  <si>
    <t>input_Handling_Cen[4]=</t>
  </si>
  <si>
    <t>input_Handling_Dec[1]=</t>
  </si>
  <si>
    <t>input_Handling_Dec[2]=</t>
  </si>
  <si>
    <t>input_Handling_Dec[3]=</t>
  </si>
  <si>
    <t>input_Handling_Dec[4]=</t>
  </si>
  <si>
    <t>input_Handling_Indv[1]=</t>
  </si>
  <si>
    <t>input_Handling_Indv[2]=</t>
  </si>
  <si>
    <t>input_Handling_Indv[3]=</t>
  </si>
  <si>
    <t>input_Handling_Indv[4]=</t>
  </si>
  <si>
    <t>input_fuel_price[6]=</t>
  </si>
  <si>
    <t>input_Handling_Transp[2]=</t>
  </si>
  <si>
    <t>input_Handling_Transp[3]=</t>
  </si>
  <si>
    <t>input_Handling_Transp[4]=</t>
  </si>
  <si>
    <t>input_Tax_Indv[1]=</t>
  </si>
  <si>
    <t>input_Tax_Indv[2]=</t>
  </si>
  <si>
    <t>input_Tax_Indv[3]=</t>
  </si>
  <si>
    <t>input_Tax_Indv[4]=</t>
  </si>
  <si>
    <t>input_Tax_Indu[1]=</t>
  </si>
  <si>
    <t>input_Tax_Indu[2]=</t>
  </si>
  <si>
    <t>input_Tax_Indu[3]=</t>
  </si>
  <si>
    <t>input_Tax_Indu[4]=</t>
  </si>
  <si>
    <t>input_Tax_Boiler[1]=</t>
  </si>
  <si>
    <t>input_Tax_Boiler[2]=</t>
  </si>
  <si>
    <t>input_Tax_Boiler[3]=</t>
  </si>
  <si>
    <t>input_Tax_Boiler[4]=</t>
  </si>
  <si>
    <t>input_Tax_CHP[1]=</t>
  </si>
  <si>
    <t>input_Tax_CHP[2]=</t>
  </si>
  <si>
    <t>input_Tax_CHP[3]=</t>
  </si>
  <si>
    <t>input_Tax_CHP[4]=</t>
  </si>
  <si>
    <t>input_CO2_price=</t>
  </si>
  <si>
    <t>input_Maintain_price=</t>
  </si>
  <si>
    <t>Input_Button_Price=</t>
  </si>
  <si>
    <t>Input_Button_Coal=</t>
  </si>
  <si>
    <t>Input_Button_oil=</t>
  </si>
  <si>
    <t>Input_Button_Ngas=</t>
  </si>
  <si>
    <t>Input_Button_Biomass=</t>
  </si>
  <si>
    <t>input_fuel_pp[6]=</t>
  </si>
  <si>
    <t>input_fuel_chp2[6]=</t>
  </si>
  <si>
    <t>input_fuel_Boiler2[6]=</t>
  </si>
  <si>
    <t>input_fuel_pp2[6]=</t>
  </si>
  <si>
    <t>input_fuel_chp3[6]=</t>
  </si>
  <si>
    <t>input_fuel_Boiler3[6]=</t>
  </si>
  <si>
    <t>input_cap_ELTtrans_el=</t>
  </si>
  <si>
    <t>input_eff_ELTtrans_fuel=</t>
  </si>
  <si>
    <t>input_cap_eltCHPindv_el=</t>
  </si>
  <si>
    <t>input_eff_eltCHPindv_fuel=</t>
  </si>
  <si>
    <t>input_cap_pump_el=</t>
  </si>
  <si>
    <t>input_eff_pump_el=</t>
  </si>
  <si>
    <t>input_cap_turbine_el=</t>
  </si>
  <si>
    <t>input_eff_turbine_el=</t>
  </si>
  <si>
    <t>input_fuel_dhp[6]=</t>
  </si>
  <si>
    <t>input_H2storage_gr3_cap=</t>
  </si>
  <si>
    <t>input_H2storage_trans_cap=</t>
  </si>
  <si>
    <t>input_H2storage_CHPindv_cap=</t>
  </si>
  <si>
    <t>input_storage_pump_cap=</t>
  </si>
  <si>
    <t>input_CAES_fuel_ratio=</t>
  </si>
  <si>
    <t>TS_input[1]=</t>
  </si>
  <si>
    <t>TS_input[2]=</t>
  </si>
  <si>
    <t>TS_input[3]=</t>
  </si>
  <si>
    <t>TS_input[4]=</t>
  </si>
  <si>
    <t>TS_input[5]=</t>
  </si>
  <si>
    <t>TS_input[6]=</t>
  </si>
  <si>
    <t>TS_input[7]=</t>
  </si>
  <si>
    <t>TS_input[8]=</t>
  </si>
  <si>
    <t>TS_input[9]=</t>
  </si>
  <si>
    <t>Input_Cooling_el_demand=</t>
  </si>
  <si>
    <t>Input_Cooling_DHgr1_Heatdemand=</t>
  </si>
  <si>
    <t>Input_Cooling_DHgr2_Heatdemand=</t>
  </si>
  <si>
    <t>Input_Cooling_DHgr3_Heatdemand=</t>
  </si>
  <si>
    <t>Input_Cooling_el_eff=</t>
  </si>
  <si>
    <t>Input_Cooling_DHgr1_eff=</t>
  </si>
  <si>
    <t>Input_Cooling_DHgr2_eff=</t>
  </si>
  <si>
    <t>Input_Cooling_DHgr3_eff=</t>
  </si>
  <si>
    <t>Input_Tax_eh_dh=</t>
  </si>
  <si>
    <t>Input_Tax_hp_dh=</t>
  </si>
  <si>
    <t>Input_Tax_elt_dh=</t>
  </si>
  <si>
    <t>Input_Tax_eh_indv=</t>
  </si>
  <si>
    <t>Input_Tax_hp_indv=</t>
  </si>
  <si>
    <t>Input_Tax_elt_indv=</t>
  </si>
  <si>
    <t>Input_Tax_cars_indv=</t>
  </si>
  <si>
    <t>input_Interest=</t>
  </si>
  <si>
    <t>input_Inv_solar_dh=</t>
  </si>
  <si>
    <t>input_Period_solar_dh=</t>
  </si>
  <si>
    <t>input_FOM_solar_dh=</t>
  </si>
  <si>
    <t>input_Inv_CHP2=</t>
  </si>
  <si>
    <t>input_Period_CHP2=</t>
  </si>
  <si>
    <t xml:space="preserve"> input_FOM_CHP2=</t>
  </si>
  <si>
    <t>input_Inv_HP2=</t>
  </si>
  <si>
    <t>input_Period_HP2=</t>
  </si>
  <si>
    <t xml:space="preserve"> input_FOM_HP2=</t>
  </si>
  <si>
    <t>input_Inv_Heatstorage2=</t>
  </si>
  <si>
    <t>input_Period_Heatstorage2=</t>
  </si>
  <si>
    <t xml:space="preserve"> input_FOM_Heatstorage2=</t>
  </si>
  <si>
    <t>input_Inv_CHP3=</t>
  </si>
  <si>
    <t>input_Period_CHP3=</t>
  </si>
  <si>
    <t xml:space="preserve"> input_FOM_CHP3=</t>
  </si>
  <si>
    <t>input_Inv_HP3=</t>
  </si>
  <si>
    <t>input_Period_HP3=</t>
  </si>
  <si>
    <t xml:space="preserve"> input_FOM_HP3=</t>
  </si>
  <si>
    <t>input_Inv_Heatstorage3=</t>
  </si>
  <si>
    <t>input_Period_Heatstorage3=</t>
  </si>
  <si>
    <t xml:space="preserve"> input_FOM_Heatstorage3=</t>
  </si>
  <si>
    <t>input_Inv_Boilers_dh=</t>
  </si>
  <si>
    <t>input_Period_Boilers_dh=</t>
  </si>
  <si>
    <t>input_FOM_Boilers_dh=</t>
  </si>
  <si>
    <t>input_Inv_PP=</t>
  </si>
  <si>
    <t>input_Period_PP=</t>
  </si>
  <si>
    <t>input_FOM_PP=</t>
  </si>
  <si>
    <t>input_Inv_Wind=</t>
  </si>
  <si>
    <t>input_Period_Wind=</t>
  </si>
  <si>
    <t>input_FOM_Wind=</t>
  </si>
  <si>
    <t>input_Inv_WindOffshore=</t>
  </si>
  <si>
    <t>input_Period_WindOffshore=</t>
  </si>
  <si>
    <t>input_FOM_WindOffshore=</t>
  </si>
  <si>
    <t>input_Inv_PV=</t>
  </si>
  <si>
    <t>input_Period_PV=</t>
  </si>
  <si>
    <t>input_FOM_PV=</t>
  </si>
  <si>
    <t>input_Inv_Wave=</t>
  </si>
  <si>
    <t>input_Period_Wave=</t>
  </si>
  <si>
    <t>input_FOM_Wave=</t>
  </si>
  <si>
    <t>input_Inv_RiverOffHydro=</t>
  </si>
  <si>
    <t>input_Period_RiverOffHydro=</t>
  </si>
  <si>
    <t>input_FOM_RiverOffHydro=</t>
  </si>
  <si>
    <t>input_Inv_HydroPower=</t>
  </si>
  <si>
    <t>input_Period_HydroPower=</t>
  </si>
  <si>
    <t>input_FOM_HydroPower=</t>
  </si>
  <si>
    <t>input_Inv_HydroStorage=</t>
  </si>
  <si>
    <t>input_Period_HydroStorage=</t>
  </si>
  <si>
    <t>input_FOM_HydroStorage=</t>
  </si>
  <si>
    <t>input_Inv_HydroPump=</t>
  </si>
  <si>
    <t>input_Period_HydroPump=</t>
  </si>
  <si>
    <t>input_FOM_HydroPump=</t>
  </si>
  <si>
    <t>input_Inv_Nuclear=</t>
  </si>
  <si>
    <t>input_Period_Nuclear=</t>
  </si>
  <si>
    <t>input_FOM_Nuclear=</t>
  </si>
  <si>
    <t>input_Inv_Geothermal=</t>
  </si>
  <si>
    <t>input_Period_Geothermal=</t>
  </si>
  <si>
    <t>input_FOM_Geothermal=</t>
  </si>
  <si>
    <t>input_Inv_Electrolyser=</t>
  </si>
  <si>
    <t>input_Period_Electrolyser=</t>
  </si>
  <si>
    <t>input_FOM_Electrolyser=</t>
  </si>
  <si>
    <t>input_Inv_HydrogenStorage=</t>
  </si>
  <si>
    <t>input_Period_HydrogenStorage=</t>
  </si>
  <si>
    <t>input_FOM_HydrogenStorage=</t>
  </si>
  <si>
    <t>input_Inv_Pump=</t>
  </si>
  <si>
    <t>input_Period_Pump=</t>
  </si>
  <si>
    <t>input_FOM_Pump=</t>
  </si>
  <si>
    <t>input_Inv_Turbine=</t>
  </si>
  <si>
    <t>input_Period_Turbine=</t>
  </si>
  <si>
    <t>input_FOM_Turbine=</t>
  </si>
  <si>
    <t>input_Inv_PumpStorage=</t>
  </si>
  <si>
    <t>input_Period_PumpStorage=</t>
  </si>
  <si>
    <t>input_FOM_PumpStorage=</t>
  </si>
  <si>
    <t>input_Inv_Boilers_indv=</t>
  </si>
  <si>
    <t>input_Period_Boilers_indv=</t>
  </si>
  <si>
    <t>input_FOM_Boilers_indv=</t>
  </si>
  <si>
    <t>input_Inv_CHP_indv=</t>
  </si>
  <si>
    <t>input_Period_CHP_indv=</t>
  </si>
  <si>
    <t>input_FOM_CHP_indv=</t>
  </si>
  <si>
    <t>input_Inv_HP_indv=</t>
  </si>
  <si>
    <t>input_Period_HP_indv=</t>
  </si>
  <si>
    <t>input_FOM_HP_indv=</t>
  </si>
  <si>
    <t>input_Inv_EB_indv=</t>
  </si>
  <si>
    <t>input_Period_EB_indv=</t>
  </si>
  <si>
    <t>input_FOM_EB_indv=</t>
  </si>
  <si>
    <t>input_Inv_Various1=</t>
  </si>
  <si>
    <t>input_Period_Various1=</t>
  </si>
  <si>
    <t>input_FOM_Various1=</t>
  </si>
  <si>
    <t>input_Inv_Various2=</t>
  </si>
  <si>
    <t>input_Period_Various2=</t>
  </si>
  <si>
    <t>input_FOM_Various2=</t>
  </si>
  <si>
    <t>input_Inv_Various3=</t>
  </si>
  <si>
    <t>input_Period_Various3=</t>
  </si>
  <si>
    <t>input_FOM_Various3=</t>
  </si>
  <si>
    <t>input_HH_coalboiler_SolarShare=</t>
  </si>
  <si>
    <t>input_HH_oilboiler_SolarShare=</t>
  </si>
  <si>
    <t>input_HH_ngasboiler_SolarShare=</t>
  </si>
  <si>
    <t>input_HH_bioboiler_SolarShare=</t>
  </si>
  <si>
    <t>input_HH_H2CHP_SolarShare=</t>
  </si>
  <si>
    <t>input_HH_NgasCHP_SolarShare=</t>
  </si>
  <si>
    <t xml:space="preserve"> input_HH_BioCHP_SolarShare=</t>
  </si>
  <si>
    <t xml:space="preserve"> input_HH_HP_SolarShare=</t>
  </si>
  <si>
    <t xml:space="preserve"> input_HH_EB_SolarShare=</t>
  </si>
  <si>
    <t xml:space="preserve"> input_HH_coalboiler_Solar=</t>
  </si>
  <si>
    <t xml:space="preserve"> input_HH_oilboiler_Solar=</t>
  </si>
  <si>
    <t xml:space="preserve"> input_HH_ngasboiler_Solar=</t>
  </si>
  <si>
    <t xml:space="preserve"> input_HH_bioboiler_Solar=</t>
  </si>
  <si>
    <t xml:space="preserve"> Input_HH_coalboiler_Storage=</t>
  </si>
  <si>
    <t xml:space="preserve"> Input_HH_oilboiler_Storage=</t>
  </si>
  <si>
    <t xml:space="preserve"> Input_HH_Ngasboiler_Storage=</t>
  </si>
  <si>
    <t xml:space="preserve"> Input_HH_Bioboiler_Storage=</t>
  </si>
  <si>
    <t>input_solar_storage_gr1=</t>
  </si>
  <si>
    <t>input_solar_storage_gr2=</t>
  </si>
  <si>
    <t>input_solar_storage_gr3=</t>
  </si>
  <si>
    <t>input_solar_share_gr1=</t>
  </si>
  <si>
    <t>input_solar_share_gr2=</t>
  </si>
  <si>
    <t>input_solar_share_gr3=</t>
  </si>
  <si>
    <t>input_solar_loss_gr1=</t>
  </si>
  <si>
    <t>input_solar_loss_gr2=</t>
  </si>
  <si>
    <t>input_solar_loss_gr3=</t>
  </si>
  <si>
    <t>input_VC_V2G=</t>
  </si>
  <si>
    <t>input_Tax_CAES=</t>
  </si>
  <si>
    <t>input_VC_HydroPump=</t>
  </si>
  <si>
    <t>input_Tax_PumpCAES=</t>
  </si>
  <si>
    <t>input_Inv_solar_indv=</t>
  </si>
  <si>
    <t>input_Period_solar_indv=</t>
  </si>
  <si>
    <t>input_FOM_solar_indv=</t>
  </si>
  <si>
    <t>input_Period_Various4=</t>
  </si>
  <si>
    <t>input_FOM_Various4=</t>
  </si>
  <si>
    <t>input_Inv_Various4=</t>
  </si>
  <si>
    <t>input_Period_Various5=</t>
  </si>
  <si>
    <t>input_FOM_Various5=</t>
  </si>
  <si>
    <t>input_Inv_Various5=</t>
  </si>
  <si>
    <t>input_Period_Various6=</t>
  </si>
  <si>
    <t>input_FOM_Various6=</t>
  </si>
  <si>
    <t>input_Inv_Various6=</t>
  </si>
  <si>
    <t>input_fuel_price_alt1[1]=</t>
  </si>
  <si>
    <t>input_fuel_price_alt1[2]=</t>
  </si>
  <si>
    <t>input_fuel_price_alt1[3]=</t>
  </si>
  <si>
    <t>input_fuel_price_alt1[4]=</t>
  </si>
  <si>
    <t>input_fuel_price_alt2[1]=</t>
  </si>
  <si>
    <t>input_fuel_price_alt2[2]=</t>
  </si>
  <si>
    <t>input_fuel_price_alt2[3]=</t>
  </si>
  <si>
    <t>input_fuel_price_alt2[4]=</t>
  </si>
  <si>
    <t>input_km_petrol=</t>
  </si>
  <si>
    <t>input_fuel_price[5]=</t>
  </si>
  <si>
    <t>input_fuel_price_alt1[5]=</t>
  </si>
  <si>
    <t>input_fuel_price_alt2[5]=</t>
  </si>
  <si>
    <t>input_fuel_price_alt1[6]=</t>
  </si>
  <si>
    <t>input_fuel_price_alt2[6]=</t>
  </si>
  <si>
    <t>input_Handling_Transp[5]=</t>
  </si>
  <si>
    <t>input_Handling_Transp[1]=</t>
  </si>
  <si>
    <t>input_fuel_Transport[5]=</t>
  </si>
  <si>
    <t>input_Period_Various7=</t>
  </si>
  <si>
    <t>input_FOM_Various7=</t>
  </si>
  <si>
    <t>input_Inv_Various7=</t>
  </si>
  <si>
    <t>input_Period_Various8=</t>
  </si>
  <si>
    <t>input_FOM_Various8=</t>
  </si>
  <si>
    <t>input_Inv_Various8=</t>
  </si>
  <si>
    <t>input_Period_Various9=</t>
  </si>
  <si>
    <t>input_FOM_Various9=</t>
  </si>
  <si>
    <t>input_Inv_Various9=</t>
  </si>
  <si>
    <t>input_Period_Various10=</t>
  </si>
  <si>
    <t>input_FOM_Various10=</t>
  </si>
  <si>
    <t>input_Inv_Various10=</t>
  </si>
  <si>
    <t>input_fuel_CO2[9]=</t>
  </si>
  <si>
    <t>input_fuel_price[9]=</t>
  </si>
  <si>
    <t>input_Handling_Cen[9]=</t>
  </si>
  <si>
    <t>input_Handling_Dec[9]=</t>
  </si>
  <si>
    <t>input_Tax_Indu[9]=</t>
  </si>
  <si>
    <t>input_Tax_Boiler[9]=</t>
  </si>
  <si>
    <t>input_Tax_CHP[9]=</t>
  </si>
  <si>
    <t>input_fuel_price_alt1[9]=</t>
  </si>
  <si>
    <t>input_fuel_price_alt2[9]=</t>
  </si>
  <si>
    <t>input_Waste1_Waste=</t>
  </si>
  <si>
    <t>input_Waste2_Waste=</t>
  </si>
  <si>
    <t>input_Waste3_Waste=</t>
  </si>
  <si>
    <t>input_Waste1_Eff_th=</t>
  </si>
  <si>
    <t>input_Waste2_Eff_th=</t>
  </si>
  <si>
    <t>input_Waste3_Eff_th=</t>
  </si>
  <si>
    <t>input_Waste1_Eff_el=</t>
  </si>
  <si>
    <t>input_Waste2_Eff_el=</t>
  </si>
  <si>
    <t>input_Waste3_Eff_el=</t>
  </si>
  <si>
    <t>input_Waste1_Eff_biofueltrans=</t>
  </si>
  <si>
    <t>input_Waste2_Eff_biofueltrans=</t>
  </si>
  <si>
    <t>input_Waste3_Eff_biofueltrans=</t>
  </si>
  <si>
    <t>input_Waste1_Eff_biofuelCHP=</t>
  </si>
  <si>
    <t>input_Waste2_Eff_biofuelCHP=</t>
  </si>
  <si>
    <t>input_Waste3_Eff_biofuelCHP=</t>
  </si>
  <si>
    <t>input_Waste1_Eff_various=</t>
  </si>
  <si>
    <t>input_Waste2_Eff_various=</t>
  </si>
  <si>
    <t>input_Waste3_Eff_various=</t>
  </si>
  <si>
    <t>input_Waste1_price_various=</t>
  </si>
  <si>
    <t>input_Waste2_price_various=</t>
  </si>
  <si>
    <t>input_Waste3_price_various=</t>
  </si>
  <si>
    <t>input_km_waste=</t>
  </si>
  <si>
    <t>input_eh2=</t>
  </si>
  <si>
    <t>input_eh3=</t>
  </si>
  <si>
    <t>input_cap_pp2_el=</t>
  </si>
  <si>
    <t>input_eff_pp2_el=</t>
  </si>
  <si>
    <t>input_fuel_PP2[1]=</t>
  </si>
  <si>
    <t>input_fuel_PP2[2]=</t>
  </si>
  <si>
    <t>input_fuel_PP2[3]=</t>
  </si>
  <si>
    <t>input_fuel_PP2[4]=</t>
  </si>
  <si>
    <t>input_RSC_Waste=</t>
  </si>
  <si>
    <t>input_RSC_Coal=</t>
  </si>
  <si>
    <t>input_RSC_Biomass=</t>
  </si>
  <si>
    <t>input_RSC_eff_fuel_M1=</t>
  </si>
  <si>
    <t>input_RSC_eff_elec_M1=</t>
  </si>
  <si>
    <t>input_RSC_eff_th_M1=</t>
  </si>
  <si>
    <t>input_RSC_eff_fuel_M2=</t>
  </si>
  <si>
    <t>input_RSC_eff_elec_M2=</t>
  </si>
  <si>
    <t>input_RSC_eff_th_M2=</t>
  </si>
  <si>
    <t>input_VC_RSC_M1=</t>
  </si>
  <si>
    <t>input_VC_RSC_M2=</t>
  </si>
  <si>
    <t>Button_WasteVar=</t>
  </si>
  <si>
    <t>1.Coal/2.Biomass</t>
  </si>
  <si>
    <t>input_Waste2_eff_th_geo=</t>
  </si>
  <si>
    <t>input_Waste3_eff_th_geo=</t>
  </si>
  <si>
    <t>input_Waste2_eff_el_geo=</t>
  </si>
  <si>
    <t>input_Waste3_eff_el_geo=</t>
  </si>
  <si>
    <t>input_Waste2_eff_steam=</t>
  </si>
  <si>
    <t>input_Waste3_eff_steam=</t>
  </si>
  <si>
    <t>input_Waste2_cop_GeoHP_steam=</t>
  </si>
  <si>
    <t>input_Waste3_cop_GeoHP_steam=</t>
  </si>
  <si>
    <t>input_Waste2_cap_steamstorage=</t>
  </si>
  <si>
    <t>input_Waste3_cap_steamstorage=</t>
  </si>
  <si>
    <t>input_Waste2_loss_steamstorage=</t>
  </si>
  <si>
    <t>input_Waste3_loss_steamstorage=</t>
  </si>
  <si>
    <t>input_Waste2_cop_GeoHP_steamstorage=</t>
  </si>
  <si>
    <t>input_Waste3_cop_GeoHP_steamstorage=</t>
  </si>
  <si>
    <t>Input_Button_PumpHydro=</t>
  </si>
  <si>
    <t>Filnavn_waste=</t>
  </si>
  <si>
    <t>TS_input[10]=</t>
  </si>
  <si>
    <t>TS_input[11]=</t>
  </si>
  <si>
    <t>input_stabilisation_share_waste=</t>
  </si>
  <si>
    <t>Various1Text=</t>
  </si>
  <si>
    <t>Various2Text=</t>
  </si>
  <si>
    <t>Various3Text=</t>
  </si>
  <si>
    <t>Various4Text=</t>
  </si>
  <si>
    <t>Various5Text=</t>
  </si>
  <si>
    <t>Various6Text=</t>
  </si>
  <si>
    <t>Various7Text=</t>
  </si>
  <si>
    <t>Various8Text=</t>
  </si>
  <si>
    <t>Various9Text=</t>
  </si>
  <si>
    <t>Various10Text=</t>
  </si>
  <si>
    <t>input_Inv_Waste_CHP=</t>
  </si>
  <si>
    <t>input_Period_Waste_CHP=</t>
  </si>
  <si>
    <t>input_FOM_Waste_CHP=</t>
  </si>
  <si>
    <t>input_Inv_absorp_HP=</t>
  </si>
  <si>
    <t>input_Period_absorp_HP=</t>
  </si>
  <si>
    <t>input_FOM_absorp_HP=</t>
  </si>
  <si>
    <t>input_Biogas_elec=</t>
  </si>
  <si>
    <t>input_Biogas_dh1=</t>
  </si>
  <si>
    <t>input_Biogas_dh2=</t>
  </si>
  <si>
    <t>input_Biogas_dh3=</t>
  </si>
  <si>
    <t>input_Biogas_prod=</t>
  </si>
  <si>
    <t>Filnavn_Biogas_elec=</t>
  </si>
  <si>
    <t>Filnavn_Biogas_dh=</t>
  </si>
  <si>
    <t>Filnavn_Biogas_prod=</t>
  </si>
  <si>
    <t>Input_V2GRegulation=</t>
  </si>
  <si>
    <t>input_km_LPG=</t>
  </si>
  <si>
    <t>input_fuel_Transport[9]=</t>
  </si>
  <si>
    <t>input_pp_cap_minimum=</t>
  </si>
  <si>
    <t>Input_Button_IndvHPStorage=</t>
  </si>
  <si>
    <t>Not active</t>
  </si>
  <si>
    <t>input_GeoPower_cap=</t>
  </si>
  <si>
    <t>input_GeoPower_eff=</t>
  </si>
  <si>
    <t>filnavn_GeoPower=</t>
  </si>
  <si>
    <t>Filnavn_Gasi_dh=</t>
  </si>
  <si>
    <t>Input_GasiElecShare=</t>
  </si>
  <si>
    <t>Input_GasiDH3Share=</t>
  </si>
  <si>
    <t>Input_GasiBiomassInput=</t>
  </si>
  <si>
    <t>Input_GasiSteamShare=</t>
  </si>
  <si>
    <t>Input_GasiSteamEff=</t>
  </si>
  <si>
    <t>Input_GasiColdgasEff=</t>
  </si>
  <si>
    <t>Input_GasiCapInput=</t>
  </si>
  <si>
    <t>Input_GasiUpgradeEff=</t>
  </si>
  <si>
    <t>Input_BiogasUpgradeEff=</t>
  </si>
  <si>
    <t>Input_BiogasWetBiomassInput=</t>
  </si>
  <si>
    <t>Input_BiogasSolidBiomassInput=</t>
  </si>
  <si>
    <t>Input_GasNetStorage=</t>
  </si>
  <si>
    <t>Filnavn_Industry_Ngas=</t>
  </si>
  <si>
    <t>Filnavn_Transport_Ngas=</t>
  </si>
  <si>
    <t>input_button_BiogasBiomassOutput=</t>
  </si>
  <si>
    <t>input_Inv_Biogas=</t>
  </si>
  <si>
    <t>input_Period_Biogas=</t>
  </si>
  <si>
    <t>input_FOM_Biogas=</t>
  </si>
  <si>
    <t>input_Inv_Gasi=</t>
  </si>
  <si>
    <t>input_Period_Gasi=</t>
  </si>
  <si>
    <t>input_FOM_Gasi=</t>
  </si>
  <si>
    <t>input_fuel_price_alt1[10]=</t>
  </si>
  <si>
    <t>input_fuel_price_alt2[10]=</t>
  </si>
  <si>
    <t>input_fuel_price_alt1[11]=</t>
  </si>
  <si>
    <t>input_fuel_price_alt2[11]=</t>
  </si>
  <si>
    <t>input_fuel_price[10]=</t>
  </si>
  <si>
    <t>input_fuel_price[11]=</t>
  </si>
  <si>
    <t>input_Handling_BioCon[4]=</t>
  </si>
  <si>
    <t>input_Handling_BioCon[10]=</t>
  </si>
  <si>
    <t>input_Handling_BioCon[11]=</t>
  </si>
  <si>
    <t>Filnavn_BioDiesel_Elec=</t>
  </si>
  <si>
    <t>Input_BioDieselInput=</t>
  </si>
  <si>
    <t>Input_BioDieselElecShare=</t>
  </si>
  <si>
    <t>Input_BioDieselShare=</t>
  </si>
  <si>
    <t>Input_BioDieselBiomassShare=</t>
  </si>
  <si>
    <t>input_HH_HP_StorageMaxCapLimit=</t>
  </si>
  <si>
    <t>input_HH_HP_StorageMinCapLimit=</t>
  </si>
  <si>
    <t>Filnavn_BioPetrol_dh=</t>
  </si>
  <si>
    <t>Input_BioPetrolElecShare=</t>
  </si>
  <si>
    <t>Input_BioPetrolSteamShare=</t>
  </si>
  <si>
    <t>Input_BioPetrolSteamEff=</t>
  </si>
  <si>
    <t>Input_BioPetrolEff=</t>
  </si>
  <si>
    <t>Input_BioPetrolFoodShare=</t>
  </si>
  <si>
    <t>Input_BioPetrolFoodValue=</t>
  </si>
  <si>
    <t>Input_BioPetrolDH3Share=</t>
  </si>
  <si>
    <t>Input_BioPetrolInput=</t>
  </si>
  <si>
    <t>input_stabilisation_share_V2G=</t>
  </si>
  <si>
    <t>input_stabilisation_share_TransmissionLine=</t>
  </si>
  <si>
    <t>Input_inv_BioDiesel=</t>
  </si>
  <si>
    <t>Input_FOM_BioDiesel=</t>
  </si>
  <si>
    <t>Input_Period_BioDiesel=</t>
  </si>
  <si>
    <t>Input_Period_BioPetrol=</t>
  </si>
  <si>
    <t>Input_FOM_BioPetrol=</t>
  </si>
  <si>
    <t>Input_inv_BioPetrol=</t>
  </si>
  <si>
    <t>Input_HeatPumpRegulation=</t>
  </si>
  <si>
    <t>Filnavn_BioJP_dh=</t>
  </si>
  <si>
    <t>Input_BioJPElecShare=</t>
  </si>
  <si>
    <t>Input_BioJPSteamShare=</t>
  </si>
  <si>
    <t>Input_BioJPSteamEff=</t>
  </si>
  <si>
    <t>Input_BioJPEff=</t>
  </si>
  <si>
    <t>Input_BioJPFoodShare=</t>
  </si>
  <si>
    <t>Input_BioJPFoodValue=</t>
  </si>
  <si>
    <t>Input_BioJPDH3Share=</t>
  </si>
  <si>
    <t>Input_BioJPInput=</t>
  </si>
  <si>
    <t>Input_SynHydroSynGridGas=</t>
  </si>
  <si>
    <t>Input_SynHydro_HydrogenShare=</t>
  </si>
  <si>
    <t>Input_SynHydro_eff=</t>
  </si>
  <si>
    <t>Input_SynHydro_MaxCapacity=</t>
  </si>
  <si>
    <t>Input_CO2HydroMaxCapacity=</t>
  </si>
  <si>
    <t>Input_CO2HydroSequestrationElecEff=</t>
  </si>
  <si>
    <t>Input_CO2HydroSequestrationCO2Eff=</t>
  </si>
  <si>
    <t>Input_CO2HydroSynGridGas=</t>
  </si>
  <si>
    <t>Input_CO2HydroElectrolyserEff=</t>
  </si>
  <si>
    <t>Input_SynDiesel=</t>
  </si>
  <si>
    <t>Input_SynDiesel_eff=</t>
  </si>
  <si>
    <t>Input_SynJP=</t>
  </si>
  <si>
    <t>Input_SynJP_eff=</t>
  </si>
  <si>
    <t>Input_SynPetrol=</t>
  </si>
  <si>
    <t>Input_SynPetrol_eff=</t>
  </si>
  <si>
    <t>input_GeoPower_factor=</t>
  </si>
  <si>
    <t>input_Nuclear_factor=</t>
  </si>
  <si>
    <t>input_fuel_price[12]=</t>
  </si>
  <si>
    <t>input_fuel_price_alt1[12]=</t>
  </si>
  <si>
    <t>input_fuel_price_alt2[12]=</t>
  </si>
  <si>
    <t>input_fuel_CO2[8]=</t>
  </si>
  <si>
    <t>input_fuel_price[8]=</t>
  </si>
  <si>
    <t>input_fuel_price_alt1[8]=</t>
  </si>
  <si>
    <t>input_fuel_price_alt2[8]=</t>
  </si>
  <si>
    <t>Input_inv_BioJP=</t>
  </si>
  <si>
    <t>Input_FOM_BioJP=</t>
  </si>
  <si>
    <t>Input_Period_BioJP=</t>
  </si>
  <si>
    <t>Input_inv_Tidal=</t>
  </si>
  <si>
    <t>Input_FOM_Tidal=</t>
  </si>
  <si>
    <t>Input_Period_Tidal=</t>
  </si>
  <si>
    <t>Input_inv_CSP=</t>
  </si>
  <si>
    <t>Input_FOM_CSP=</t>
  </si>
  <si>
    <t>Input_Period_CSP=</t>
  </si>
  <si>
    <t>Input_inv_CO2Hydro=</t>
  </si>
  <si>
    <t>Input_FOM_CO2Hydro=</t>
  </si>
  <si>
    <t>Input_Period_CO2Hydro=</t>
  </si>
  <si>
    <t>Input_inv_SynHydro=</t>
  </si>
  <si>
    <t>Input_FOM_SynHydro=</t>
  </si>
  <si>
    <t>Input_Period_SynHydro=</t>
  </si>
  <si>
    <t>Input_inv_SynFuel=</t>
  </si>
  <si>
    <t>Input_FOM_SynFuel=</t>
  </si>
  <si>
    <t>Input_Period_SynFuel=</t>
  </si>
  <si>
    <t>Input_inv_BiogasUpgrade=</t>
  </si>
  <si>
    <t>Input_FOM_BiogasUpgrade=</t>
  </si>
  <si>
    <t>Input_Period_BiogasUpgrade=</t>
  </si>
  <si>
    <t>Input_inv_GasificationUpgrade=</t>
  </si>
  <si>
    <t>Input_FOM_GasificationUpgrade=</t>
  </si>
  <si>
    <t>Input_Period_GasificationUpgrade=</t>
  </si>
  <si>
    <t>Input_SynMethanSynGridGas=</t>
  </si>
  <si>
    <t>Input_SynMethan_HydrogenShare=</t>
  </si>
  <si>
    <t>Input_SynMethan_eff=</t>
  </si>
  <si>
    <t>Input_SynMethan_MaxCapacity=</t>
  </si>
  <si>
    <t>Input_NaturalCooling_DHgr1=</t>
  </si>
  <si>
    <t>Input_NaturalCooling_DHgr2=</t>
  </si>
  <si>
    <t>Input_NaturalCooling_DHgr3=</t>
  </si>
  <si>
    <t>Filnavn_naturalcooling_demand=</t>
  </si>
  <si>
    <t>Input_CO2Hydro_DHgr2_Share=</t>
  </si>
  <si>
    <t>Input_CO2Hydro_DHgr3_Share=</t>
  </si>
  <si>
    <t>Input_TransElt_DHgr2_Share=</t>
  </si>
  <si>
    <t>Input_TransElt_DHgr3_Share=</t>
  </si>
  <si>
    <t>Input_CO2HydroHydrogenRatio=</t>
  </si>
  <si>
    <t>Filnavn_Freshwater=</t>
  </si>
  <si>
    <t>FreshWaterDemand=</t>
  </si>
  <si>
    <t>input_FreshWaterStorageCapacity=</t>
  </si>
  <si>
    <t>input_FreshWaterPumpEfficiency=</t>
  </si>
  <si>
    <t>input_FreshWaterPumpCapacity=</t>
  </si>
  <si>
    <t>input_DesalinationPlantCapacity=</t>
  </si>
  <si>
    <t>input_DesalinationPlantEfficiency=</t>
  </si>
  <si>
    <t>input_FreshWaterShare=</t>
  </si>
  <si>
    <t>input_BrineShare=</t>
  </si>
  <si>
    <t>input_DesalinationTurbineEfficiency=</t>
  </si>
  <si>
    <t>input_DesalinationPumpEfficiency=</t>
  </si>
  <si>
    <t>input_DesalinationTurbineCapacity=</t>
  </si>
  <si>
    <t>input_DesalinationPumpCapacity=</t>
  </si>
  <si>
    <t>input_BrineStorageCapacity=</t>
  </si>
  <si>
    <t>input_BrineEnergyEquivalent=</t>
  </si>
  <si>
    <t>Input_inv_Desalination=</t>
  </si>
  <si>
    <t>Input_FOM_Desalination=</t>
  </si>
  <si>
    <t>Input_Period_Desalination=</t>
  </si>
  <si>
    <t>Input_inv_WaterStorage=</t>
  </si>
  <si>
    <t>Input_FOM_WaterStorage=</t>
  </si>
  <si>
    <t>Input_Period_WaterStorage=</t>
  </si>
  <si>
    <t>input_CO2_CCS=</t>
  </si>
  <si>
    <t>input_Inv_Boilers_dh_gr1=</t>
  </si>
  <si>
    <t>input_Period_Boilers_dh_gr1=</t>
  </si>
  <si>
    <t>input_FOM_Boilers_dh_gr1=</t>
  </si>
  <si>
    <t>ThermalStorageDays=</t>
  </si>
  <si>
    <t>input_HH_EB_CapLimit=</t>
  </si>
  <si>
    <t>input_CCS_El_PerUnit=</t>
  </si>
  <si>
    <t>input_CCS_Regulation_number=</t>
  </si>
  <si>
    <t>Input_CCS_Capacity=</t>
  </si>
  <si>
    <t>input_Heatdemand_PerHouse=</t>
  </si>
  <si>
    <t>input_Inv_EHgr2gr3=</t>
  </si>
  <si>
    <t>input_Period_EHgr2gr3=</t>
  </si>
  <si>
    <t>input_FOM_EHgr2gr3=</t>
  </si>
  <si>
    <t>input_dh_ann_loss_gr1=</t>
  </si>
  <si>
    <t>input_dh_ann_loss_gr2=</t>
  </si>
  <si>
    <t>input_dh_ann_loss_gr3=</t>
  </si>
  <si>
    <t>input_coal_ann_losses=</t>
  </si>
  <si>
    <t>input_oil_ann_losses=</t>
  </si>
  <si>
    <t>input_gas_ann_losses=</t>
  </si>
  <si>
    <t>input_bio_ann_losses=</t>
  </si>
  <si>
    <t>Various11Text=</t>
  </si>
  <si>
    <t>Various12Text=</t>
  </si>
  <si>
    <t>Various13Text=</t>
  </si>
  <si>
    <t>Various14Text=</t>
  </si>
  <si>
    <t>Various15Text=</t>
  </si>
  <si>
    <t>Various16Text=</t>
  </si>
  <si>
    <t>Various17Text=</t>
  </si>
  <si>
    <t>Various18Text=</t>
  </si>
  <si>
    <t>Various19Text=</t>
  </si>
  <si>
    <t>Various20Text=</t>
  </si>
  <si>
    <t>input_Period_Various11=</t>
  </si>
  <si>
    <t>input_FOM_Various11=</t>
  </si>
  <si>
    <t>input_Inv_Various11=</t>
  </si>
  <si>
    <t>input_Period_Various12=</t>
  </si>
  <si>
    <t>input_FOM_Various12=</t>
  </si>
  <si>
    <t>input_Inv_Various12=</t>
  </si>
  <si>
    <t>input_Period_Various13=</t>
  </si>
  <si>
    <t>input_FOM_Various13=</t>
  </si>
  <si>
    <t>input_Inv_Various13=</t>
  </si>
  <si>
    <t>input_Period_Various14=</t>
  </si>
  <si>
    <t>input_FOM_Various14=</t>
  </si>
  <si>
    <t>input_Inv_Various14=</t>
  </si>
  <si>
    <t>input_Period_Various15=</t>
  </si>
  <si>
    <t>input_FOM_Various15=</t>
  </si>
  <si>
    <t>input_Inv_Various15=</t>
  </si>
  <si>
    <t>input_Period_Various16=</t>
  </si>
  <si>
    <t>input_FOM_Various16=</t>
  </si>
  <si>
    <t>input_Inv_Various16=</t>
  </si>
  <si>
    <t>input_Period_Various17=</t>
  </si>
  <si>
    <t>input_FOM_Various17=</t>
  </si>
  <si>
    <t>input_Inv_Various17=</t>
  </si>
  <si>
    <t>input_Period_Various18=</t>
  </si>
  <si>
    <t>input_FOM_Various18=</t>
  </si>
  <si>
    <t>input_Inv_Various18=</t>
  </si>
  <si>
    <t>input_Period_Various19=</t>
  </si>
  <si>
    <t>input_FOM_Various19=</t>
  </si>
  <si>
    <t>input_Inv_Various19=</t>
  </si>
  <si>
    <t>input_Period_Various20=</t>
  </si>
  <si>
    <t>input_FOM_Various20=</t>
  </si>
  <si>
    <t>input_Inv_Various20=</t>
  </si>
  <si>
    <t>Input_OilNetStorage=</t>
  </si>
  <si>
    <t>Input_MethanolNetStorage=</t>
  </si>
  <si>
    <t>Input_inv_GasNetStorage=</t>
  </si>
  <si>
    <t>Input_FOM_GasNetStorage=</t>
  </si>
  <si>
    <t>Input_Period_GasNetStorage=</t>
  </si>
  <si>
    <t>Input_inv_OilNetStorage=</t>
  </si>
  <si>
    <t>Input_FOM_OilNetStorage=</t>
  </si>
  <si>
    <t>Input_Period_OilNetStorage=</t>
  </si>
  <si>
    <t>Input_inv_MethanolNetStorage=</t>
  </si>
  <si>
    <t>Input_FOM_MethanolNetStorage=</t>
  </si>
  <si>
    <t>Input_Period_MethanolNetStorage=</t>
  </si>
  <si>
    <t>Input_inv_Interconnection=</t>
  </si>
  <si>
    <t>Input_FOM_Interconnection=</t>
  </si>
  <si>
    <t>Input_Period_Interconnection=</t>
  </si>
  <si>
    <t>input_cap_chp2_thermal=</t>
  </si>
  <si>
    <t>input_cap_chp3_thermal=</t>
  </si>
  <si>
    <t>input_geo_th_gr1=</t>
  </si>
  <si>
    <t>input_geo_th_gr2=</t>
  </si>
  <si>
    <t>input_geo_th_gr3=</t>
  </si>
  <si>
    <t>Input_chp_thermal_cap_button=</t>
  </si>
  <si>
    <t>Auto</t>
  </si>
  <si>
    <t>input_ind_surplus_heat1=</t>
  </si>
  <si>
    <t>input_ind_surplus_heat2=</t>
  </si>
  <si>
    <t>input_ind_surplus_heat3=</t>
  </si>
  <si>
    <t>Input_Inv_geo_th=</t>
  </si>
  <si>
    <t>Input_FOM_geo_th=</t>
  </si>
  <si>
    <t>Input_Period_geo_th=</t>
  </si>
  <si>
    <t>Input_Inv_ind_surplus_heat=</t>
  </si>
  <si>
    <t>Input_FOM_ind_surplus_heat=</t>
  </si>
  <si>
    <t>Input_Period_ind_surplus_heat=</t>
  </si>
  <si>
    <t>notes_model_areaText=</t>
  </si>
  <si>
    <t>notes_model_yearText=</t>
  </si>
  <si>
    <t>notes_developed_yearText=</t>
  </si>
  <si>
    <t>general_notesText=</t>
  </si>
  <si>
    <t>Filnavn_ind_surplus_heat=</t>
  </si>
  <si>
    <t>Filnavn_Hour_file_geo=</t>
  </si>
  <si>
    <t>Input_Inv_transport_bicycles=</t>
  </si>
  <si>
    <t>Input_FOM_transport_bicycles=</t>
  </si>
  <si>
    <t>Input_Period_transport_bicycles=</t>
  </si>
  <si>
    <t>Input_Inv_transport_motorbikes=</t>
  </si>
  <si>
    <t>Input_FOM_transport_motorbikes=</t>
  </si>
  <si>
    <t>Input_Period_transport_motorbikes=</t>
  </si>
  <si>
    <t>Input_Inv_transport_electric_cars=</t>
  </si>
  <si>
    <t>Input_FOM_transport_electric_cars=</t>
  </si>
  <si>
    <t>Input_Period_transport_electric_cars=</t>
  </si>
  <si>
    <t>Input_Inv_transport_conventional_cars=</t>
  </si>
  <si>
    <t>Input_FOM_transport_conventional_cars=</t>
  </si>
  <si>
    <t>Input_Period_transport_conventional_cars=</t>
  </si>
  <si>
    <t>Input_Inv_transport_electric_busses=</t>
  </si>
  <si>
    <t>Input_FOM_transport_electric_busses=</t>
  </si>
  <si>
    <t>Input_Period_transport_electric_busses=</t>
  </si>
  <si>
    <t>Input_Inv_transport_diesel_busses=</t>
  </si>
  <si>
    <t>Input_FOM_transport_diesel_busses=</t>
  </si>
  <si>
    <t>Input_Period_transport_diesel_busses=</t>
  </si>
  <si>
    <t>Input_Inv_transport_electric_trucks=</t>
  </si>
  <si>
    <t>Input_FOM_transport_electric_trucks=</t>
  </si>
  <si>
    <t>Input_Period_transport_electric_trucks=</t>
  </si>
  <si>
    <t>Input_Inv_transport_diesel_trucks=</t>
  </si>
  <si>
    <t>Input_FOM_transport_diesel_trucks=</t>
  </si>
  <si>
    <t>Input_Period_transport_diesel_trucks=</t>
  </si>
  <si>
    <t>Input_Inv_transport_other_vehicles1=</t>
  </si>
  <si>
    <t>Input_FOM_transport_other_vehicles1=</t>
  </si>
  <si>
    <t>Input_Period_transport_other_vehicles1=</t>
  </si>
  <si>
    <t>Input_Inv_transport_other_vehicles2=</t>
  </si>
  <si>
    <t>Input_FOM_transport_other_vehicles2=</t>
  </si>
  <si>
    <t>Input_Period_transport_other_vehicles2=</t>
  </si>
  <si>
    <t>Input_Inv_transport_other_vehicles3=</t>
  </si>
  <si>
    <t>Input_FOM_transport_other_vehicles3=</t>
  </si>
  <si>
    <t>Input_Period_transport_other_vehicles3=</t>
  </si>
  <si>
    <t>Input_Inv_transport_other_vehicles4=</t>
  </si>
  <si>
    <t>Input_FOM_transport_other_vehicles4=</t>
  </si>
  <si>
    <t>Input_Period_transport_other_vehicles4=</t>
  </si>
  <si>
    <t>Input_Inv_transport_other_vehicles5=</t>
  </si>
  <si>
    <t>Input_FOM_transport_other_vehicles5=</t>
  </si>
  <si>
    <t>Input_Period_transport_other_vehicles5=</t>
  </si>
  <si>
    <t>Input_Size_transport_bicycles=</t>
  </si>
  <si>
    <t>Input_Size_transport_motorbikes=</t>
  </si>
  <si>
    <t>Input_Size_transport_electric_cars=</t>
  </si>
  <si>
    <t>Input_Size_transport_conventional_cars=</t>
  </si>
  <si>
    <t>Input_Size_transport_electric_busses=</t>
  </si>
  <si>
    <t>Input_Size_transport_diesel_busses=</t>
  </si>
  <si>
    <t>Input_Size_transport_electric_trucks=</t>
  </si>
  <si>
    <t>Input_Size_transport_diesel_trucks=</t>
  </si>
  <si>
    <t>Input_Size_transport_other_vehicles1=</t>
  </si>
  <si>
    <t>Input_Size_transport_other_vehicles2=</t>
  </si>
  <si>
    <t>Input_Size_transport_other_vehicles3=</t>
  </si>
  <si>
    <t>Input_Size_transport_other_vehicles4=</t>
  </si>
  <si>
    <t>Input_Size_transport_other_vehicles5=</t>
  </si>
  <si>
    <t>other_vehicles1Text=</t>
  </si>
  <si>
    <t>other_vehicles2Text=</t>
  </si>
  <si>
    <t>other_vehicles3Text=</t>
  </si>
  <si>
    <t>other_vehicles4Text=</t>
  </si>
  <si>
    <t>other_vehicles5Text=</t>
  </si>
  <si>
    <t>NameRES5=</t>
  </si>
  <si>
    <t>NameRES6=</t>
  </si>
  <si>
    <t>NameRES7=</t>
  </si>
  <si>
    <t>input_RES5_capacity=</t>
  </si>
  <si>
    <t>input_RES5_factor=</t>
  </si>
  <si>
    <t>input_RES6_capacity=</t>
  </si>
  <si>
    <t>input_RES6_factor=</t>
  </si>
  <si>
    <t>input_RES7_capacity=</t>
  </si>
  <si>
    <t>input_RES7_factor=</t>
  </si>
  <si>
    <t>input_RES5_stab_share=</t>
  </si>
  <si>
    <t>input_RES6_stab_share=</t>
  </si>
  <si>
    <t>input_RES7_stab_share=</t>
  </si>
  <si>
    <t>Filnavn_RES5=</t>
  </si>
  <si>
    <t>Filnavn_RES6=</t>
  </si>
  <si>
    <t>Filnavn_RES7=</t>
  </si>
  <si>
    <t>input_cshp_th_own_gr1=</t>
  </si>
  <si>
    <t>input_cshp_th_own_gr2=</t>
  </si>
  <si>
    <t>input_cshp_th_own_gr3=</t>
  </si>
  <si>
    <t>EmissionUnit=</t>
  </si>
  <si>
    <t>Input_Inv_ind_CHP_elec=</t>
  </si>
  <si>
    <t>Input_Period_ind_CHP_elec=</t>
  </si>
  <si>
    <t>Input_FOM_ind_CHP_elec=</t>
  </si>
  <si>
    <t>Input_Inv_ind_CHP_heat=</t>
  </si>
  <si>
    <t>Input_Period_ind_CHP_heat=</t>
  </si>
  <si>
    <t>Input_FOM_ind_CHP_heat=</t>
  </si>
  <si>
    <t>input_Nuclear_partload=</t>
  </si>
  <si>
    <t>input_Cooling_Chillers_demand=</t>
  </si>
  <si>
    <t>input_CoolingChillers_eff=</t>
  </si>
  <si>
    <t>input_NaturalCooling_Chillers=</t>
  </si>
  <si>
    <t>input_Cooling_gr1_network_loss=</t>
  </si>
  <si>
    <t>input_Cooling_gr2_network_loss=</t>
  </si>
  <si>
    <t>input_Cooling_gr3_network_loss=</t>
  </si>
  <si>
    <t>input_Cooling_Chiller_network_loss=</t>
  </si>
  <si>
    <t>Filnavn_cooling_netloss=</t>
  </si>
  <si>
    <t>Input_V2G_TechnicalRegulation=</t>
  </si>
  <si>
    <t>input_fuel_dhp[7]=</t>
  </si>
  <si>
    <t>input_fuel_chp2[7]=</t>
  </si>
  <si>
    <t>input_fuel_chp3[7]=</t>
  </si>
  <si>
    <t>input_fuel_Boiler2[7]=</t>
  </si>
  <si>
    <t>input_fuel_Boiler3[7]=</t>
  </si>
  <si>
    <t>input_fuel_PP[7]=</t>
  </si>
  <si>
    <t>input_fuel_PP2[7]=</t>
  </si>
  <si>
    <t>Input_V2G_Hydro_Priotization=</t>
  </si>
  <si>
    <t>input_eff_ELTCO2_fuel=</t>
  </si>
  <si>
    <t>input_eff_ELTBiomass_fuel=</t>
  </si>
  <si>
    <t>input_eff_ELTBiogas_fuel=</t>
  </si>
  <si>
    <t>Input_CO2Elt_DHgr2_Share=</t>
  </si>
  <si>
    <t>Input_CO2Elt_DHgr3_Share=</t>
  </si>
  <si>
    <t>Input_BiomassElt_DHgr2_Share=</t>
  </si>
  <si>
    <t>Input_BiomassElt_DHgr3_Share=</t>
  </si>
  <si>
    <t>Input_BiogasElt_DHgr2_Share=</t>
  </si>
  <si>
    <t>Input_BiogasElt_DHgr3_Share=</t>
  </si>
  <si>
    <t>Input_transys=</t>
  </si>
  <si>
    <t>input_cap_rock_el=</t>
  </si>
  <si>
    <t>share_rock_store=</t>
  </si>
  <si>
    <t>input_cap_rock_steam=</t>
  </si>
  <si>
    <t>input_rock_store_cap=</t>
  </si>
  <si>
    <t>input_rock_store_loss=</t>
  </si>
  <si>
    <t>input_rockbed_reg=</t>
  </si>
  <si>
    <t>input_HydroPowerStorageYearBegin=</t>
  </si>
  <si>
    <t>input_HydroPowerStorageYearEnd=</t>
  </si>
  <si>
    <t>input_HydroPowerContentButton=</t>
  </si>
  <si>
    <t>input_rock_steam_output_eff=</t>
  </si>
  <si>
    <t>input_VC_SteamStorage=</t>
  </si>
  <si>
    <t>input_Inv_SteamStorage=</t>
  </si>
  <si>
    <t>input_Period_SteamStorage=</t>
  </si>
  <si>
    <t>input_FOM_SteamStorage=</t>
  </si>
  <si>
    <t>Filnavn_CSP=</t>
  </si>
  <si>
    <t>hour_solar_prod1.txt</t>
  </si>
  <si>
    <t>Input_CSP_Solar=</t>
  </si>
  <si>
    <t>Input_CSP_Storage_cap=</t>
  </si>
  <si>
    <t>Input_CSP_Storage_eff=</t>
  </si>
  <si>
    <t>Input_CSP_Power_cap=</t>
  </si>
  <si>
    <t>Input_CSP_Power_eff=</t>
  </si>
  <si>
    <t>input_CSP_stab_share=</t>
  </si>
  <si>
    <t>ExcessHeatToSolarStorage=</t>
  </si>
  <si>
    <t>Filnavn_Industry_Hydrogen=</t>
  </si>
  <si>
    <t>input_fuel_CSHP[6]=</t>
  </si>
  <si>
    <t>input_eff_ELTIndustry_fuel=</t>
  </si>
  <si>
    <t>Input_IndustryElt_DHgr2_Share=</t>
  </si>
  <si>
    <t>Input_IndustryElt_DHgr3_Share=</t>
  </si>
  <si>
    <t>Input_RESZeroOrNegativePrices=</t>
  </si>
  <si>
    <t>Input_LiqHydroLiqFuel=</t>
  </si>
  <si>
    <t>Input_LiqHydro_HydrogenShare=</t>
  </si>
  <si>
    <t>Input_LiqHydro_eff=</t>
  </si>
  <si>
    <t>Input_LiqMethanLiqFuel=</t>
  </si>
  <si>
    <t>Input_LiqMethan_HydrogenShare=</t>
  </si>
  <si>
    <t>Input_LiqMethan_eff=</t>
  </si>
  <si>
    <t>Input_LiqCO2HydroHydrogenRatio=</t>
  </si>
  <si>
    <t>Input_LiqCO2HydroSequestrationCO2Eff=</t>
  </si>
  <si>
    <t>Input_CO2HydroLiqFuel=</t>
  </si>
  <si>
    <t>Input_inv_LiqHydro=</t>
  </si>
  <si>
    <t>Input_FOM_LiqHydro=</t>
  </si>
  <si>
    <t>Input_Period_LiqHydro=</t>
  </si>
  <si>
    <t>Input_inv_SynHydroBio=</t>
  </si>
  <si>
    <t>Input_period_SynHydroBio=</t>
  </si>
  <si>
    <t>Input_FOM_SynHydroBio=</t>
  </si>
  <si>
    <t>Input_inv_LiqHydroBio=</t>
  </si>
  <si>
    <t>Input_period_LiqHydroBio=</t>
  </si>
  <si>
    <t>Input_FOM_LiqHydroBio=</t>
  </si>
  <si>
    <t>Input_inv_SynMethan=</t>
  </si>
  <si>
    <t>Input_period_SynMethan=</t>
  </si>
  <si>
    <t>Input_FOM_SynMethan=</t>
  </si>
  <si>
    <t>Input_inv_LiqMethan=</t>
  </si>
  <si>
    <t>Input_period_LiqMethan=</t>
  </si>
  <si>
    <t>Input_FOM_LiqMethan=</t>
  </si>
  <si>
    <t>Input_inv_SynFuelPetrol=</t>
  </si>
  <si>
    <t>Input_period_SynFuelPetrol=</t>
  </si>
  <si>
    <t>Input_FOM_SynFuelPetrol=</t>
  </si>
  <si>
    <t>Input_inv_SynFuelDiesel=</t>
  </si>
  <si>
    <t>Input_period_SynFuelDiesel=</t>
  </si>
  <si>
    <t>Input_FOM_SynFuelDiesel=</t>
  </si>
  <si>
    <t>Input_SynHydro_DHgr2_Share=</t>
  </si>
  <si>
    <t>Input_SynHydro_DHgr3_Share=</t>
  </si>
  <si>
    <t>Input_SynMethane_DHgr2_Share=</t>
  </si>
  <si>
    <t>Input_SynMethane_DHgr3_Share=</t>
  </si>
  <si>
    <t>input_hp_maxload2=</t>
  </si>
  <si>
    <t>Input_add_el_TWh=</t>
  </si>
  <si>
    <t>Filnavn_add_el=</t>
  </si>
  <si>
    <t>Input_N2NH3Eff=</t>
  </si>
  <si>
    <t>Input_H2NH3Eff=</t>
  </si>
  <si>
    <t>Input_NH3Output=</t>
  </si>
  <si>
    <t>Input_ElecN2Eff=</t>
  </si>
  <si>
    <t>Input_NH3DH2Share=</t>
  </si>
  <si>
    <t>Input_NH3DH3Share=</t>
  </si>
  <si>
    <t>Input_NH3MaxCap=</t>
  </si>
  <si>
    <t>Input_NH3EltEff_fuel=</t>
  </si>
  <si>
    <t>Input_NH3Elt_DH2_share=</t>
  </si>
  <si>
    <t>Input_NH3Elt_DH3_share=</t>
  </si>
  <si>
    <t>Input_NH3_input=</t>
  </si>
  <si>
    <t>Input_km_NH3=</t>
  </si>
  <si>
    <t>Input_inv_N2_air=</t>
  </si>
  <si>
    <t>Input_Period_N2_air=</t>
  </si>
  <si>
    <t>Input_FOM_N2_air=</t>
  </si>
  <si>
    <t>Input_Inv_NH3=</t>
  </si>
  <si>
    <t>Input_Period_NH3=</t>
  </si>
  <si>
    <t>Input_FOM_NH3=</t>
  </si>
  <si>
    <t>input_cap_pump_el2=</t>
  </si>
  <si>
    <t>input_eff_pump_el2=</t>
  </si>
  <si>
    <t>input_cap_turbine_el2=</t>
  </si>
  <si>
    <t>input_eff_turbine_el2=</t>
  </si>
  <si>
    <t>input_storage_pump_cap2=</t>
  </si>
  <si>
    <t>input_Inv_pump2=</t>
  </si>
  <si>
    <t>input_Period_pump2=</t>
  </si>
  <si>
    <t>input_FOM_pump2=</t>
  </si>
  <si>
    <t>input_Inv_turbine2=</t>
  </si>
  <si>
    <t>input_Period_turbine2=</t>
  </si>
  <si>
    <t>input_FOM_turbine2=</t>
  </si>
  <si>
    <t>input_Inv_PumpStorage2=</t>
  </si>
  <si>
    <t>input_Period_PumpStorage2=</t>
  </si>
  <si>
    <t>input_FOM_PumpStorage2=</t>
  </si>
  <si>
    <t>Input_ThermalStorageRegulationGr3=</t>
  </si>
  <si>
    <t>Weekly</t>
  </si>
  <si>
    <t>Input_ThermalStorageRegulationGr2=</t>
  </si>
  <si>
    <t>Input_IncludeEB2=</t>
  </si>
  <si>
    <t>Input_IncludeEB3=</t>
  </si>
  <si>
    <t>Filnavn_WishImportExport=</t>
  </si>
  <si>
    <t>zero.txt</t>
  </si>
  <si>
    <t>Input_CAES_hour_time=</t>
  </si>
  <si>
    <t>input_ElecStorProfitMargin=</t>
  </si>
  <si>
    <t>MaxElectricityMarketPrice=</t>
  </si>
  <si>
    <t>MinElectricityMarketPrice=</t>
  </si>
  <si>
    <t>CHP_gridstab_priority=</t>
  </si>
  <si>
    <t>input_CHP2_SO2=</t>
  </si>
  <si>
    <t>input_CHP3_SO2=</t>
  </si>
  <si>
    <t>input_Waste_SO2=</t>
  </si>
  <si>
    <t>input_PP_SO2=</t>
  </si>
  <si>
    <t>input_Nuclear_SO2=</t>
  </si>
  <si>
    <t>input_Biogas_SO2=</t>
  </si>
  <si>
    <t>input_Gasification_SO2=</t>
  </si>
  <si>
    <t>input_HHCoal_SO2=</t>
  </si>
  <si>
    <t>input_HHOil_SO2=</t>
  </si>
  <si>
    <t>input_HHGas_SO2=</t>
  </si>
  <si>
    <t>input_HHBio_SO2=</t>
  </si>
  <si>
    <t>input_H2CHP_SO2=</t>
  </si>
  <si>
    <t>input_GasCHP_SO2=</t>
  </si>
  <si>
    <t>input_BioCHP_SO2=</t>
  </si>
  <si>
    <t>input_CHP2_PM=</t>
  </si>
  <si>
    <t>input_CHP3_PM=</t>
  </si>
  <si>
    <t>input_Waste_PM=</t>
  </si>
  <si>
    <t>input_PP_PM=</t>
  </si>
  <si>
    <t>input_Nuclear_PM=</t>
  </si>
  <si>
    <t>input_Biogas_PM=</t>
  </si>
  <si>
    <t>input_Gasification_PM=</t>
  </si>
  <si>
    <t>input_HHCoal_PM=</t>
  </si>
  <si>
    <t>input_HHOil_PM=</t>
  </si>
  <si>
    <t>input_HHGas_PM=</t>
  </si>
  <si>
    <t>input_HHBio_PM=</t>
  </si>
  <si>
    <t>input_H2CHP_PM=</t>
  </si>
  <si>
    <t>input_GasCHP_PM=</t>
  </si>
  <si>
    <t>input_BioCHP_PM=</t>
  </si>
  <si>
    <t>input_CHP2_NO=</t>
  </si>
  <si>
    <t>input_CHP3_NO=</t>
  </si>
  <si>
    <t>input_Waste_NO=</t>
  </si>
  <si>
    <t>input_PP_NO=</t>
  </si>
  <si>
    <t>input_Nuclear_NO=</t>
  </si>
  <si>
    <t>input_Biogas_NO=</t>
  </si>
  <si>
    <t>input_Gasification_NO=</t>
  </si>
  <si>
    <t>input_HHCoal_NO=</t>
  </si>
  <si>
    <t>input_HHOil_NO=</t>
  </si>
  <si>
    <t>input_HHGas_NO=</t>
  </si>
  <si>
    <t>input_HHBio_NO=</t>
  </si>
  <si>
    <t>input_H2CHP_NO=</t>
  </si>
  <si>
    <t>input_GasCHP_NO=</t>
  </si>
  <si>
    <t>input_BioCHP_NO=</t>
  </si>
  <si>
    <t>input_CHP2_CH4=</t>
  </si>
  <si>
    <t>input_CHP3_CH4=</t>
  </si>
  <si>
    <t>input_Waste_CH4=</t>
  </si>
  <si>
    <t>input_PP_CH4=</t>
  </si>
  <si>
    <t>input_Nuclear_CH4=</t>
  </si>
  <si>
    <t>input_Biogas_CH4=</t>
  </si>
  <si>
    <t>input_Gasification_CH4=</t>
  </si>
  <si>
    <t>input_HHCoal_CH4=</t>
  </si>
  <si>
    <t>input_HHOil_CH4=</t>
  </si>
  <si>
    <t>input_HHGas_CH4=</t>
  </si>
  <si>
    <t>input_HHBio_CH4=</t>
  </si>
  <si>
    <t>input_H2CHP_CH4=</t>
  </si>
  <si>
    <t>input_GasCHP_CH4=</t>
  </si>
  <si>
    <t>input_BioCHP_CH4=</t>
  </si>
  <si>
    <t>input_CHP2_N2O=</t>
  </si>
  <si>
    <t>input_CHP3_N2O=</t>
  </si>
  <si>
    <t>input_Waste_N2O=</t>
  </si>
  <si>
    <t>input_PP_N2O=</t>
  </si>
  <si>
    <t>input_Nuclear_N2O=</t>
  </si>
  <si>
    <t>input_Biogas_N2O=</t>
  </si>
  <si>
    <t>input_Gasification_N2O=</t>
  </si>
  <si>
    <t>input_HHCoal_N2O=</t>
  </si>
  <si>
    <t>input_HHOil_N2O=</t>
  </si>
  <si>
    <t>input_HHGas_N2O=</t>
  </si>
  <si>
    <t>input_HHBio_N2O=</t>
  </si>
  <si>
    <t>input_H2CHP_N2O=</t>
  </si>
  <si>
    <t>input_GasCHP_N2O=</t>
  </si>
  <si>
    <t>input_BioCHP_N2O=</t>
  </si>
  <si>
    <t>input_HTL_Waste=</t>
  </si>
  <si>
    <t>input_HTL_biomass=</t>
  </si>
  <si>
    <t>input_HTL_eff_H2=</t>
  </si>
  <si>
    <t>input_HTL_eff_JP=</t>
  </si>
  <si>
    <t>input_HTL_eff_BioDiesel=</t>
  </si>
  <si>
    <t>input_HTL_eff_Methanol=</t>
  </si>
  <si>
    <t>input_HTL_eff_Syngas=</t>
  </si>
  <si>
    <t>input_HTL_eff_DHGr3=</t>
  </si>
  <si>
    <t>input_HTL_eff_InputToBiogas=</t>
  </si>
  <si>
    <t>input_Pyrolysis_Waste=</t>
  </si>
  <si>
    <t>input_Pyrolysis_Biomass=</t>
  </si>
  <si>
    <t>input_Pyrolysis_eff_Syngas=</t>
  </si>
  <si>
    <t>input_Pyrolysis_eff_BioDiesel=</t>
  </si>
  <si>
    <t>input_Pyrolysis_eff_JP=</t>
  </si>
  <si>
    <t>input_Pyrolysis_eff_BioChar=</t>
  </si>
  <si>
    <t>input_Pyrolysis_eff_BiocharToCO2=</t>
  </si>
  <si>
    <t>input_BiogasToPyrolysis=</t>
  </si>
  <si>
    <t>input_HTL_eff_BioPetrol=</t>
  </si>
  <si>
    <t>input_inv_htl=</t>
  </si>
  <si>
    <t>input_FOM_htl=</t>
  </si>
  <si>
    <t>input_period_htl=</t>
  </si>
  <si>
    <t>input_inv_pyr=</t>
  </si>
  <si>
    <t>input_FOM_pyr=</t>
  </si>
  <si>
    <t>input_period_pyr=</t>
  </si>
  <si>
    <t>xxx</t>
  </si>
  <si>
    <t>Notes</t>
  </si>
  <si>
    <t>EUR2010/t CO2</t>
  </si>
  <si>
    <t>billion EUR2010/yr</t>
  </si>
  <si>
    <t>EUR2010/kW</t>
  </si>
  <si>
    <t>EU_UK</t>
  </si>
  <si>
    <t>16.0</t>
  </si>
  <si>
    <t>0</t>
  </si>
  <si>
    <t>150</t>
  </si>
  <si>
    <t>1</t>
  </si>
  <si>
    <t>3</t>
  </si>
  <si>
    <t>5</t>
  </si>
  <si>
    <t>4</t>
  </si>
  <si>
    <t>2</t>
  </si>
  <si>
    <t>9999</t>
  </si>
  <si>
    <t>000000000</t>
  </si>
  <si>
    <t>95</t>
  </si>
  <si>
    <t>74</t>
  </si>
  <si>
    <t>42</t>
  </si>
  <si>
    <t>325</t>
  </si>
  <si>
    <t>30</t>
  </si>
  <si>
    <t>20</t>
  </si>
  <si>
    <t>25</t>
  </si>
  <si>
    <t>52</t>
  </si>
  <si>
    <t>27</t>
  </si>
  <si>
    <t>80</t>
  </si>
  <si>
    <t>50</t>
  </si>
  <si>
    <t>40</t>
  </si>
  <si>
    <t>175</t>
  </si>
  <si>
    <t>16</t>
  </si>
  <si>
    <t>13</t>
  </si>
  <si>
    <t>15</t>
  </si>
  <si>
    <t>10</t>
  </si>
  <si>
    <t>196</t>
  </si>
  <si>
    <t>200</t>
  </si>
  <si>
    <t>7</t>
  </si>
  <si>
    <t>14</t>
  </si>
  <si>
    <t>6</t>
  </si>
  <si>
    <t>False</t>
  </si>
  <si>
    <t>300</t>
  </si>
  <si>
    <t>24</t>
  </si>
  <si>
    <t>false</t>
  </si>
  <si>
    <t>90</t>
  </si>
  <si>
    <t>Includes: general electricity demand, flexible demand, additional demand, transport demand, heating (individual and DH), electrolysers, CO2 hydrogenation.</t>
  </si>
  <si>
    <t>Includes: Demands for gas in CHP3, boilers, power plants, industry/others. Does not include the production of biogas in the system, which will count as a negative (see primary energy demand for gas further down).</t>
  </si>
  <si>
    <t>Distribution grid investments</t>
  </si>
  <si>
    <t>Transport (road transport)</t>
  </si>
  <si>
    <t>48</t>
  </si>
  <si>
    <t>18</t>
  </si>
  <si>
    <t>Baseline</t>
  </si>
  <si>
    <t xml:space="preserve"> §§§§§§ WARNING: Critical Excess Electricity Production §§§§§  §§§§§§ WARNING: Negative value in H2 storage: Try smaller storage §§§§§ </t>
  </si>
  <si>
    <t>Baseline2050.txt</t>
  </si>
  <si>
    <t>Heat savings</t>
  </si>
  <si>
    <t>2.11538857251534</t>
  </si>
  <si>
    <t>440.867</t>
  </si>
  <si>
    <t>142.859</t>
  </si>
  <si>
    <t>441.49</t>
  </si>
  <si>
    <t>0.425168712654063</t>
  </si>
  <si>
    <t>0.235043174723926</t>
  </si>
  <si>
    <t>24.96</t>
  </si>
  <si>
    <t>0.21</t>
  </si>
  <si>
    <t>0.31</t>
  </si>
  <si>
    <t>1.5</t>
  </si>
  <si>
    <t>0.2</t>
  </si>
  <si>
    <t>1800</t>
  </si>
  <si>
    <t>0.7</t>
  </si>
  <si>
    <t>0.9</t>
  </si>
  <si>
    <t>0.4</t>
  </si>
  <si>
    <t>0.5</t>
  </si>
  <si>
    <t>86.4005</t>
  </si>
  <si>
    <t>0.45</t>
  </si>
  <si>
    <t>0.451666666666667</t>
  </si>
  <si>
    <t>233.281333333333</t>
  </si>
  <si>
    <t>0.945</t>
  </si>
  <si>
    <t>585</t>
  </si>
  <si>
    <t>154</t>
  </si>
  <si>
    <t>0.95</t>
  </si>
  <si>
    <t>0.395789473684211</t>
  </si>
  <si>
    <t>87</t>
  </si>
  <si>
    <t>0.386</t>
  </si>
  <si>
    <t>0.55</t>
  </si>
  <si>
    <t>0.75</t>
  </si>
  <si>
    <t>0.25</t>
  </si>
  <si>
    <t>0.73</t>
  </si>
  <si>
    <t>1.17</t>
  </si>
  <si>
    <t>0.16</t>
  </si>
  <si>
    <t>0.06</t>
  </si>
  <si>
    <t>3.4</t>
  </si>
  <si>
    <t>3.052</t>
  </si>
  <si>
    <t>3.9</t>
  </si>
  <si>
    <t>2.73743677680345</t>
  </si>
  <si>
    <t>0.00809260076927802</t>
  </si>
  <si>
    <t>0.96128536280781</t>
  </si>
  <si>
    <t>0.186939077770322</t>
  </si>
  <si>
    <t>0.97</t>
  </si>
  <si>
    <t>0.98</t>
  </si>
  <si>
    <t>0.79</t>
  </si>
  <si>
    <t>0.00151111111111111</t>
  </si>
  <si>
    <t>0.814809288883878</t>
  </si>
  <si>
    <t>0.0832381793411453</t>
  </si>
  <si>
    <t>0.263656535569486</t>
  </si>
  <si>
    <t>0.178999421223215</t>
  </si>
  <si>
    <t>0.638145723792794</t>
  </si>
  <si>
    <t>0.446091281573094</t>
  </si>
  <si>
    <t>56.7</t>
  </si>
  <si>
    <t>2.9</t>
  </si>
  <si>
    <t>10.4</t>
  </si>
  <si>
    <t>6.6</t>
  </si>
  <si>
    <t>0.18</t>
  </si>
  <si>
    <t>0.3</t>
  </si>
  <si>
    <t>0.27</t>
  </si>
  <si>
    <t>3.66</t>
  </si>
  <si>
    <t>1.18</t>
  </si>
  <si>
    <t>0.86</t>
  </si>
  <si>
    <t>3.95</t>
  </si>
  <si>
    <t>3.3</t>
  </si>
  <si>
    <t>2.19</t>
  </si>
  <si>
    <t>6.45</t>
  </si>
  <si>
    <t>14.9</t>
  </si>
  <si>
    <t>1.59</t>
  </si>
  <si>
    <t>0.8</t>
  </si>
  <si>
    <t>0.642</t>
  </si>
  <si>
    <t>58.994</t>
  </si>
  <si>
    <t>0.144</t>
  </si>
  <si>
    <t>0.58994</t>
  </si>
  <si>
    <t>1.35</t>
  </si>
  <si>
    <t>2.128</t>
  </si>
  <si>
    <t>0.2275</t>
  </si>
  <si>
    <t>3.55</t>
  </si>
  <si>
    <t>0.963</t>
  </si>
  <si>
    <t>1.3</t>
  </si>
  <si>
    <t>1.777</t>
  </si>
  <si>
    <t>1.9</t>
  </si>
  <si>
    <t>0.345</t>
  </si>
  <si>
    <t>2.5</t>
  </si>
  <si>
    <t>2.76</t>
  </si>
  <si>
    <t>1.15</t>
  </si>
  <si>
    <t>7.5</t>
  </si>
  <si>
    <t>7.94</t>
  </si>
  <si>
    <t>1.4</t>
  </si>
  <si>
    <t>5.53</t>
  </si>
  <si>
    <t>15.06</t>
  </si>
  <si>
    <t>1.37</t>
  </si>
  <si>
    <t>3.34</t>
  </si>
  <si>
    <t>6.87</t>
  </si>
  <si>
    <t>2.68</t>
  </si>
  <si>
    <t>0.1</t>
  </si>
  <si>
    <t>4.72</t>
  </si>
  <si>
    <t>0.84</t>
  </si>
  <si>
    <t>53.53</t>
  </si>
  <si>
    <t>2.47</t>
  </si>
  <si>
    <t>1.41</t>
  </si>
  <si>
    <t>10605</t>
  </si>
  <si>
    <t>3.76</t>
  </si>
  <si>
    <t>0.52</t>
  </si>
  <si>
    <t>2217</t>
  </si>
  <si>
    <t>27.5</t>
  </si>
  <si>
    <t>32.5</t>
  </si>
  <si>
    <t>0.34064201183432</t>
  </si>
  <si>
    <t>0.34</t>
  </si>
  <si>
    <t>0.6</t>
  </si>
  <si>
    <t>201.25</t>
  </si>
  <si>
    <t>2.3</t>
  </si>
  <si>
    <t>0.0159</t>
  </si>
  <si>
    <t>0.4187</t>
  </si>
  <si>
    <t>0.825</t>
  </si>
  <si>
    <t>0.01</t>
  </si>
  <si>
    <t>0.13</t>
  </si>
  <si>
    <t>1.25</t>
  </si>
  <si>
    <t>1.1</t>
  </si>
  <si>
    <t>1.47</t>
  </si>
  <si>
    <t>8.8</t>
  </si>
  <si>
    <t>1.19</t>
  </si>
  <si>
    <t>0.91</t>
  </si>
  <si>
    <t>1.49</t>
  </si>
  <si>
    <t>0.11</t>
  </si>
  <si>
    <t>0.33</t>
  </si>
  <si>
    <t>0.12</t>
  </si>
  <si>
    <t>0.07</t>
  </si>
  <si>
    <t>1.45</t>
  </si>
  <si>
    <t>6.2</t>
  </si>
  <si>
    <t>0.02</t>
  </si>
  <si>
    <t>0.36</t>
  </si>
  <si>
    <t>0.94</t>
  </si>
  <si>
    <t>0.289</t>
  </si>
  <si>
    <t>0.168</t>
  </si>
  <si>
    <t>178.34</t>
  </si>
  <si>
    <t>1.09</t>
  </si>
  <si>
    <t>1.75</t>
  </si>
  <si>
    <t>59.64</t>
  </si>
  <si>
    <t>1.776</t>
  </si>
  <si>
    <t>5.1</t>
  </si>
  <si>
    <t>4.3</t>
  </si>
  <si>
    <t>0.502</t>
  </si>
  <si>
    <t>0.8298</t>
  </si>
  <si>
    <t>0.015</t>
  </si>
  <si>
    <t>1.089</t>
  </si>
  <si>
    <t>0.85</t>
  </si>
  <si>
    <t>0.37</t>
  </si>
  <si>
    <t>6000</t>
  </si>
  <si>
    <t>0.15</t>
  </si>
  <si>
    <t>0.14</t>
  </si>
  <si>
    <t>1500</t>
  </si>
  <si>
    <t>0.0558</t>
  </si>
  <si>
    <t>396.67</t>
  </si>
  <si>
    <t>0.83</t>
  </si>
  <si>
    <t>28.0969524064153</t>
  </si>
  <si>
    <t>0.115807441318095</t>
  </si>
  <si>
    <t>20.7929653090616</t>
  </si>
  <si>
    <t>0.704697986577181</t>
  </si>
  <si>
    <t>183.750027358405</t>
  </si>
  <si>
    <t>0.548172152364927</t>
  </si>
  <si>
    <t>102.896806575006</t>
  </si>
  <si>
    <t>1.26625092504593</t>
  </si>
  <si>
    <t>0.05</t>
  </si>
  <si>
    <t>0.38</t>
  </si>
  <si>
    <t>0.992</t>
  </si>
  <si>
    <t>1.153</t>
  </si>
  <si>
    <t>0.252</t>
  </si>
  <si>
    <t>1.14465549401413</t>
  </si>
  <si>
    <t>0.146</t>
  </si>
  <si>
    <t>0.948</t>
  </si>
  <si>
    <t>0.107</t>
  </si>
  <si>
    <t>139.123</t>
  </si>
  <si>
    <t>0.92</t>
  </si>
  <si>
    <t>0.556</t>
  </si>
  <si>
    <t>0.446</t>
  </si>
  <si>
    <t>0.205</t>
  </si>
  <si>
    <t>0.547</t>
  </si>
  <si>
    <t>0.288</t>
  </si>
  <si>
    <t>0.119</t>
  </si>
  <si>
    <t>0.162</t>
  </si>
  <si>
    <t>0.112</t>
  </si>
  <si>
    <t>0.19</t>
  </si>
  <si>
    <t>0.08</t>
  </si>
  <si>
    <t>0.081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</si>
</sst>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000"/>
    <numFmt numFmtId="167" formatCode="0.000"/>
  </numFmts>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left"/>
    </xf>
    <xf numFmtId="11" fontId="1" fillId="0" borderId="0" xfId="0" applyNumberFormat="1" applyFont="1"/>
    <xf numFmtId="0" fontId="1" fillId="0" borderId="1" xfId="0" applyFont="1" applyBorder="1"/>
    <xf numFmtId="10" fontId="0" fillId="0" borderId="0" xfId="0" applyNumberFormat="1"/>
    <xf numFmtId="21" fontId="0" fillId="0" borderId="0" xfId="0" applyNumberFormat="1"/>
    <xf numFmtId="3" fontId="0" fillId="0" borderId="0" xfId="0" applyNumberFormat="1"/>
    <xf numFmtId="164" fontId="0" fillId="0" borderId="0" xfId="0" applyNumberFormat="1"/>
    <xf numFmtId="165" fontId="0" fillId="0" borderId="0" xfId="0" applyNumberFormat="1"/>
    <xf numFmtId="166" fontId="0" fillId="0" borderId="0" xfId="0" applyNumberFormat="1"/>
    <xf numFmtId="167" fontId="1" fillId="0" borderId="0" xfId="0" applyNumberFormat="1" applyFont="1"/>
    <xf numFmtId="0" fontId="0" fillId="2" borderId="0" xfId="0" applyFill="1"/>
    <xf numFmtId="4" fontId="0" fillId="0" borderId="0" xfId="0" applyNumberFormat="1"/>
    <xf numFmtId="167" fontId="0" fillId="0" borderId="0" xfId="0" applyNumberFormat="1"/>
    <xf numFmtId="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0</xdr:rowOff>
    </xdr:from>
    <xdr:to>
      <xdr:col>19</xdr:col>
      <xdr:colOff>89648</xdr:colOff>
      <xdr:row>3</xdr:row>
      <xdr:rowOff>89647</xdr:rowOff>
    </xdr:to>
    <xdr:sp macro="" textlink="">
      <xdr:nvSpPr>
        <xdr:cNvPr id="2" name="TextBox 1">
          <a:extLst>
            <a:ext uri="{FF2B5EF4-FFF2-40B4-BE49-F238E27FC236}">
              <a16:creationId xmlns:a16="http://schemas.microsoft.com/office/drawing/2014/main" id="{4A56D710-7C56-F78B-25A1-C53437BF8A9B}"/>
            </a:ext>
          </a:extLst>
        </xdr:cNvPr>
        <xdr:cNvSpPr txBox="1"/>
      </xdr:nvSpPr>
      <xdr:spPr>
        <a:xfrm>
          <a:off x="11304494" y="0"/>
          <a:ext cx="7409330" cy="661147"/>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This</a:t>
          </a:r>
          <a:r>
            <a:rPr lang="en-GB" sz="1400" b="1" baseline="0"/>
            <a:t> is data for the Baseline 2050 scenario for Europe.</a:t>
          </a:r>
          <a:endParaRPr lang="en-GB" sz="1400" b="1"/>
        </a:p>
      </xdr:txBody>
    </xdr:sp>
    <xdr:clientData/>
  </xdr:twoCellAnchor>
  <xdr:twoCellAnchor>
    <xdr:from>
      <xdr:col>9</xdr:col>
      <xdr:colOff>332255</xdr:colOff>
      <xdr:row>21</xdr:row>
      <xdr:rowOff>186578</xdr:rowOff>
    </xdr:from>
    <xdr:to>
      <xdr:col>15</xdr:col>
      <xdr:colOff>470648</xdr:colOff>
      <xdr:row>42</xdr:row>
      <xdr:rowOff>179294</xdr:rowOff>
    </xdr:to>
    <xdr:sp macro="" textlink="">
      <xdr:nvSpPr>
        <xdr:cNvPr id="4" name="TextBox 3">
          <a:extLst>
            <a:ext uri="{FF2B5EF4-FFF2-40B4-BE49-F238E27FC236}">
              <a16:creationId xmlns:a16="http://schemas.microsoft.com/office/drawing/2014/main" id="{BB1F08E2-2EAF-49BE-839C-4F263B9F479C}"/>
            </a:ext>
          </a:extLst>
        </xdr:cNvPr>
        <xdr:cNvSpPr txBox="1"/>
      </xdr:nvSpPr>
      <xdr:spPr>
        <a:xfrm>
          <a:off x="12770784" y="4187078"/>
          <a:ext cx="3769099" cy="3993216"/>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These are only capacities for electricity generation. We do however also have capacities for heat production technologies, e.g., heat only boilers (on biogas and biomass), and electrical heat pumps. Both in individual and district heating. </a:t>
          </a:r>
        </a:p>
        <a:p>
          <a:endParaRPr lang="en-GB" sz="1100" baseline="0"/>
        </a:p>
        <a:p>
          <a:r>
            <a:rPr lang="en-GB" sz="1100" baseline="0"/>
            <a:t>We also have storage capacities (mainly thermal storage in DH), which is also not included in the current format.</a:t>
          </a:r>
        </a:p>
        <a:p>
          <a:endParaRPr lang="en-GB" sz="1100" baseline="0"/>
        </a:p>
        <a:p>
          <a:endParaRPr lang="en-GB" sz="1100"/>
        </a:p>
      </xdr:txBody>
    </xdr:sp>
    <xdr:clientData/>
  </xdr:twoCellAnchor>
  <xdr:twoCellAnchor>
    <xdr:from>
      <xdr:col>9</xdr:col>
      <xdr:colOff>378760</xdr:colOff>
      <xdr:row>43</xdr:row>
      <xdr:rowOff>47624</xdr:rowOff>
    </xdr:from>
    <xdr:to>
      <xdr:col>14</xdr:col>
      <xdr:colOff>419100</xdr:colOff>
      <xdr:row>54</xdr:row>
      <xdr:rowOff>66675</xdr:rowOff>
    </xdr:to>
    <xdr:sp macro="" textlink="">
      <xdr:nvSpPr>
        <xdr:cNvPr id="6" name="TextBox 5">
          <a:extLst>
            <a:ext uri="{FF2B5EF4-FFF2-40B4-BE49-F238E27FC236}">
              <a16:creationId xmlns:a16="http://schemas.microsoft.com/office/drawing/2014/main" id="{D437A1A4-A1FB-42C2-BD1E-ACF04DC521B7}"/>
            </a:ext>
          </a:extLst>
        </xdr:cNvPr>
        <xdr:cNvSpPr txBox="1"/>
      </xdr:nvSpPr>
      <xdr:spPr>
        <a:xfrm>
          <a:off x="12827935" y="8239124"/>
          <a:ext cx="3221690" cy="2114551"/>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We also include capital costs for heat production technologies (boilers, heat pumps, heat storage, etc.), and can include these as neeeded.</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8C43-1E6E-494C-A697-59B26A646D64}">
  <dimension ref="A1:J239"/>
  <sheetViews>
    <sheetView tabSelected="1" showOutlineSymbols="0" showWhiteSpace="0" topLeftCell="A94" workbookViewId="0">
      <selection activeCell="F179" sqref="F179"/>
    </sheetView>
  </sheetViews>
  <sheetFormatPr defaultRowHeight="15" x14ac:dyDescent="0.25"/>
  <cols>
    <col min="1" max="1" width="33.7109375" customWidth="1"/>
    <col min="2" max="2" width="26.140625" customWidth="1"/>
    <col min="4" max="4" width="42.85546875" customWidth="1"/>
    <col min="5" max="5" width="23.7109375" customWidth="1"/>
    <col min="6" max="6" width="14" customWidth="1"/>
    <col min="7" max="7" width="18.85546875" customWidth="1"/>
    <col min="10" max="10" width="11.140625" bestFit="1" customWidth="1"/>
  </cols>
  <sheetData>
    <row r="1" spans="1:7" x14ac:dyDescent="0.25">
      <c r="A1" s="1" t="s">
        <v>0</v>
      </c>
      <c r="B1" s="1" t="s">
        <v>1</v>
      </c>
      <c r="C1" s="1" t="s">
        <v>2</v>
      </c>
      <c r="D1" s="1" t="s">
        <v>3</v>
      </c>
      <c r="E1" s="1" t="s">
        <v>4</v>
      </c>
      <c r="F1" s="2">
        <v>2050</v>
      </c>
      <c r="G1" s="1" t="s">
        <v>1773</v>
      </c>
    </row>
    <row r="2" spans="1:7" x14ac:dyDescent="0.25">
      <c r="A2" s="1" t="s">
        <v>251</v>
      </c>
      <c r="B2" s="1" t="s">
        <v>1821</v>
      </c>
      <c r="C2" s="1" t="s">
        <v>1777</v>
      </c>
      <c r="D2" s="1" t="s">
        <v>5</v>
      </c>
      <c r="E2" s="1" t="s">
        <v>6</v>
      </c>
      <c r="F2" s="1"/>
    </row>
    <row r="3" spans="1:7" x14ac:dyDescent="0.25">
      <c r="A3" s="1" t="s">
        <v>251</v>
      </c>
      <c r="B3" s="1" t="s">
        <v>1821</v>
      </c>
      <c r="C3" s="1" t="s">
        <v>1777</v>
      </c>
      <c r="D3" s="1" t="s">
        <v>7</v>
      </c>
      <c r="E3" s="1" t="s">
        <v>6</v>
      </c>
      <c r="F3" s="1"/>
    </row>
    <row r="4" spans="1:7" x14ac:dyDescent="0.25">
      <c r="A4" s="1" t="s">
        <v>251</v>
      </c>
      <c r="B4" s="1" t="s">
        <v>1821</v>
      </c>
      <c r="C4" s="1" t="s">
        <v>1777</v>
      </c>
      <c r="D4" s="1" t="s">
        <v>8</v>
      </c>
      <c r="E4" s="1" t="s">
        <v>6</v>
      </c>
      <c r="F4" s="1"/>
    </row>
    <row r="5" spans="1:7" x14ac:dyDescent="0.25">
      <c r="A5" s="1" t="s">
        <v>251</v>
      </c>
      <c r="B5" s="1" t="s">
        <v>1821</v>
      </c>
      <c r="C5" s="1" t="s">
        <v>1777</v>
      </c>
      <c r="D5" s="1" t="s">
        <v>9</v>
      </c>
      <c r="E5" s="1" t="s">
        <v>6</v>
      </c>
      <c r="F5" s="1"/>
    </row>
    <row r="6" spans="1:7" x14ac:dyDescent="0.25">
      <c r="A6" s="1" t="s">
        <v>251</v>
      </c>
      <c r="B6" s="1" t="s">
        <v>1821</v>
      </c>
      <c r="C6" s="1" t="s">
        <v>1777</v>
      </c>
      <c r="D6" s="1" t="s">
        <v>10</v>
      </c>
      <c r="E6" s="1" t="s">
        <v>6</v>
      </c>
      <c r="F6" s="1"/>
    </row>
    <row r="7" spans="1:7" x14ac:dyDescent="0.25">
      <c r="A7" s="1" t="s">
        <v>251</v>
      </c>
      <c r="B7" s="1" t="s">
        <v>1821</v>
      </c>
      <c r="C7" s="1" t="s">
        <v>1777</v>
      </c>
      <c r="D7" s="1" t="s">
        <v>11</v>
      </c>
      <c r="E7" s="1" t="s">
        <v>6</v>
      </c>
      <c r="F7" s="1"/>
    </row>
    <row r="8" spans="1:7" x14ac:dyDescent="0.25">
      <c r="A8" s="1" t="s">
        <v>251</v>
      </c>
      <c r="B8" s="1" t="s">
        <v>1821</v>
      </c>
      <c r="C8" s="1" t="s">
        <v>1777</v>
      </c>
      <c r="D8" s="1" t="s">
        <v>12</v>
      </c>
      <c r="E8" s="1" t="s">
        <v>6</v>
      </c>
      <c r="F8" s="1"/>
    </row>
    <row r="9" spans="1:7" x14ac:dyDescent="0.25">
      <c r="A9" s="1" t="s">
        <v>251</v>
      </c>
      <c r="B9" s="1" t="s">
        <v>1821</v>
      </c>
      <c r="C9" s="1" t="s">
        <v>1777</v>
      </c>
      <c r="D9" s="1" t="s">
        <v>13</v>
      </c>
      <c r="E9" s="1" t="s">
        <v>6</v>
      </c>
      <c r="F9" s="1"/>
    </row>
    <row r="10" spans="1:7" x14ac:dyDescent="0.25">
      <c r="A10" s="1" t="s">
        <v>251</v>
      </c>
      <c r="B10" s="1" t="s">
        <v>1821</v>
      </c>
      <c r="C10" s="1" t="s">
        <v>1777</v>
      </c>
      <c r="D10" s="1" t="s">
        <v>14</v>
      </c>
      <c r="E10" s="1" t="s">
        <v>6</v>
      </c>
      <c r="F10" s="1"/>
    </row>
    <row r="11" spans="1:7" x14ac:dyDescent="0.25">
      <c r="A11" s="1" t="s">
        <v>251</v>
      </c>
      <c r="B11" s="1" t="s">
        <v>1821</v>
      </c>
      <c r="C11" s="1" t="s">
        <v>1777</v>
      </c>
      <c r="D11" s="1" t="s">
        <v>15</v>
      </c>
      <c r="E11" s="1" t="s">
        <v>6</v>
      </c>
      <c r="F11" s="1"/>
    </row>
    <row r="12" spans="1:7" x14ac:dyDescent="0.25">
      <c r="A12" s="1" t="s">
        <v>251</v>
      </c>
      <c r="B12" s="1" t="s">
        <v>1821</v>
      </c>
      <c r="C12" s="1" t="s">
        <v>1777</v>
      </c>
      <c r="D12" s="1" t="s">
        <v>16</v>
      </c>
      <c r="E12" s="1" t="s">
        <v>6</v>
      </c>
      <c r="F12" s="1"/>
    </row>
    <row r="13" spans="1:7" x14ac:dyDescent="0.25">
      <c r="A13" s="1" t="s">
        <v>251</v>
      </c>
      <c r="B13" s="1" t="s">
        <v>1821</v>
      </c>
      <c r="C13" s="1" t="s">
        <v>1777</v>
      </c>
      <c r="D13" s="1" t="s">
        <v>17</v>
      </c>
      <c r="E13" s="1" t="s">
        <v>6</v>
      </c>
      <c r="F13" s="1"/>
    </row>
    <row r="14" spans="1:7" x14ac:dyDescent="0.25">
      <c r="A14" s="1" t="s">
        <v>251</v>
      </c>
      <c r="B14" s="1" t="s">
        <v>1821</v>
      </c>
      <c r="C14" s="1" t="s">
        <v>1777</v>
      </c>
      <c r="D14" s="1" t="s">
        <v>18</v>
      </c>
      <c r="E14" s="1" t="s">
        <v>6</v>
      </c>
      <c r="F14" s="1"/>
    </row>
    <row r="15" spans="1:7" x14ac:dyDescent="0.25">
      <c r="A15" s="1" t="s">
        <v>251</v>
      </c>
      <c r="B15" s="1" t="s">
        <v>1821</v>
      </c>
      <c r="C15" s="1" t="s">
        <v>1777</v>
      </c>
      <c r="D15" s="1" t="s">
        <v>19</v>
      </c>
      <c r="E15" s="1" t="s">
        <v>6</v>
      </c>
      <c r="F15" s="1"/>
    </row>
    <row r="16" spans="1:7" x14ac:dyDescent="0.25">
      <c r="A16" s="1" t="s">
        <v>251</v>
      </c>
      <c r="B16" s="1" t="s">
        <v>1821</v>
      </c>
      <c r="C16" s="1" t="s">
        <v>1777</v>
      </c>
      <c r="D16" s="1" t="s">
        <v>20</v>
      </c>
      <c r="E16" s="1" t="s">
        <v>6</v>
      </c>
      <c r="F16" s="1"/>
    </row>
    <row r="17" spans="1:7" x14ac:dyDescent="0.25">
      <c r="A17" s="1" t="s">
        <v>251</v>
      </c>
      <c r="B17" s="1" t="s">
        <v>1821</v>
      </c>
      <c r="C17" s="1" t="s">
        <v>1777</v>
      </c>
      <c r="D17" s="1" t="s">
        <v>21</v>
      </c>
      <c r="E17" s="1" t="s">
        <v>6</v>
      </c>
      <c r="F17" s="1"/>
    </row>
    <row r="18" spans="1:7" x14ac:dyDescent="0.25">
      <c r="A18" s="1" t="s">
        <v>251</v>
      </c>
      <c r="B18" s="1" t="s">
        <v>1821</v>
      </c>
      <c r="C18" s="1" t="s">
        <v>1777</v>
      </c>
      <c r="D18" s="1" t="s">
        <v>22</v>
      </c>
      <c r="E18" s="1" t="s">
        <v>6</v>
      </c>
      <c r="F18" s="1"/>
    </row>
    <row r="19" spans="1:7" x14ac:dyDescent="0.25">
      <c r="A19" s="1" t="s">
        <v>251</v>
      </c>
      <c r="B19" s="1" t="s">
        <v>1821</v>
      </c>
      <c r="C19" s="1" t="s">
        <v>1777</v>
      </c>
      <c r="D19" s="1" t="s">
        <v>23</v>
      </c>
      <c r="E19" s="1" t="s">
        <v>6</v>
      </c>
      <c r="F19" s="1"/>
    </row>
    <row r="20" spans="1:7" x14ac:dyDescent="0.25">
      <c r="A20" s="1" t="s">
        <v>251</v>
      </c>
      <c r="B20" s="1" t="s">
        <v>1821</v>
      </c>
      <c r="C20" s="1" t="s">
        <v>1777</v>
      </c>
      <c r="D20" s="1" t="s">
        <v>24</v>
      </c>
      <c r="E20" s="1" t="s">
        <v>6</v>
      </c>
      <c r="F20" s="1"/>
    </row>
    <row r="21" spans="1:7" x14ac:dyDescent="0.25">
      <c r="A21" s="1" t="s">
        <v>251</v>
      </c>
      <c r="B21" s="1" t="s">
        <v>1821</v>
      </c>
      <c r="C21" s="1" t="s">
        <v>1777</v>
      </c>
      <c r="D21" s="1" t="s">
        <v>25</v>
      </c>
      <c r="E21" s="1" t="s">
        <v>6</v>
      </c>
      <c r="F21" s="1"/>
    </row>
    <row r="22" spans="1:7" x14ac:dyDescent="0.25">
      <c r="A22" s="1" t="s">
        <v>251</v>
      </c>
      <c r="B22" s="1" t="s">
        <v>1821</v>
      </c>
      <c r="C22" s="1" t="s">
        <v>1777</v>
      </c>
      <c r="D22" s="1" t="s">
        <v>26</v>
      </c>
      <c r="E22" s="1" t="s">
        <v>27</v>
      </c>
      <c r="F22" s="1">
        <f>SUM(F23:F37)+F38+F41</f>
        <v>671.40049999999997</v>
      </c>
    </row>
    <row r="23" spans="1:7" x14ac:dyDescent="0.25">
      <c r="A23" s="1" t="s">
        <v>251</v>
      </c>
      <c r="B23" s="1" t="s">
        <v>1821</v>
      </c>
      <c r="C23" s="1" t="s">
        <v>1777</v>
      </c>
      <c r="D23" s="1" t="s">
        <v>28</v>
      </c>
      <c r="E23" s="1" t="s">
        <v>27</v>
      </c>
      <c r="F23">
        <f>(Input_file!$A$178*Input_file!A274)+(Input_file!$A$164*Input_file!A298)</f>
        <v>167.85012499999999</v>
      </c>
    </row>
    <row r="24" spans="1:7" x14ac:dyDescent="0.25">
      <c r="A24" s="1" t="s">
        <v>251</v>
      </c>
      <c r="B24" s="1" t="s">
        <v>1821</v>
      </c>
      <c r="C24" s="1" t="s">
        <v>1777</v>
      </c>
      <c r="D24" s="1" t="s">
        <v>29</v>
      </c>
      <c r="E24" s="1" t="s">
        <v>27</v>
      </c>
      <c r="F24" s="1"/>
    </row>
    <row r="25" spans="1:7" x14ac:dyDescent="0.25">
      <c r="A25" s="1" t="s">
        <v>251</v>
      </c>
      <c r="B25" s="1" t="s">
        <v>1821</v>
      </c>
      <c r="C25" s="1" t="s">
        <v>1777</v>
      </c>
      <c r="D25" s="1" t="s">
        <v>30</v>
      </c>
      <c r="E25" s="1" t="s">
        <v>27</v>
      </c>
      <c r="F25" s="1"/>
    </row>
    <row r="26" spans="1:7" x14ac:dyDescent="0.25">
      <c r="A26" s="1" t="s">
        <v>251</v>
      </c>
      <c r="B26" s="1" t="s">
        <v>1821</v>
      </c>
      <c r="C26" s="1" t="s">
        <v>1777</v>
      </c>
      <c r="D26" s="1" t="s">
        <v>31</v>
      </c>
      <c r="E26" s="1" t="s">
        <v>27</v>
      </c>
      <c r="F26">
        <f>(Input_file!$A$178*Input_file!A268)+(Input_file!$A$164*Input_file!A292)</f>
        <v>0</v>
      </c>
    </row>
    <row r="27" spans="1:7" x14ac:dyDescent="0.25">
      <c r="A27" s="1" t="s">
        <v>251</v>
      </c>
      <c r="B27" s="1" t="s">
        <v>1821</v>
      </c>
      <c r="C27" s="1" t="s">
        <v>1777</v>
      </c>
      <c r="D27" s="1" t="s">
        <v>32</v>
      </c>
      <c r="E27" s="1" t="s">
        <v>27</v>
      </c>
      <c r="F27" s="1"/>
    </row>
    <row r="28" spans="1:7" x14ac:dyDescent="0.25">
      <c r="A28" s="1" t="s">
        <v>251</v>
      </c>
      <c r="B28" s="1" t="s">
        <v>1821</v>
      </c>
      <c r="C28" s="1" t="s">
        <v>1777</v>
      </c>
      <c r="D28" s="1" t="s">
        <v>33</v>
      </c>
      <c r="E28" s="1" t="s">
        <v>27</v>
      </c>
      <c r="F28" s="1"/>
    </row>
    <row r="29" spans="1:7" x14ac:dyDescent="0.25">
      <c r="A29" s="1" t="s">
        <v>251</v>
      </c>
      <c r="B29" s="1" t="s">
        <v>1821</v>
      </c>
      <c r="C29" s="1" t="s">
        <v>1777</v>
      </c>
      <c r="D29" s="1" t="s">
        <v>34</v>
      </c>
      <c r="E29" s="1" t="s">
        <v>27</v>
      </c>
      <c r="F29">
        <f>(Input_file!$A$178*Input_file!A272)+(Input_file!$A$164*Input_file!A296)</f>
        <v>503.55037500000003</v>
      </c>
      <c r="G29" s="1"/>
    </row>
    <row r="30" spans="1:7" x14ac:dyDescent="0.25">
      <c r="A30" s="1" t="s">
        <v>251</v>
      </c>
      <c r="B30" s="1" t="s">
        <v>1821</v>
      </c>
      <c r="C30" s="1" t="s">
        <v>1777</v>
      </c>
      <c r="D30" s="1" t="s">
        <v>35</v>
      </c>
      <c r="E30" s="1" t="s">
        <v>27</v>
      </c>
      <c r="F30" s="1"/>
    </row>
    <row r="31" spans="1:7" x14ac:dyDescent="0.25">
      <c r="A31" s="1" t="s">
        <v>251</v>
      </c>
      <c r="B31" s="1" t="s">
        <v>1821</v>
      </c>
      <c r="C31" s="1" t="s">
        <v>1777</v>
      </c>
      <c r="D31" s="1" t="s">
        <v>36</v>
      </c>
      <c r="E31" s="1" t="s">
        <v>27</v>
      </c>
      <c r="F31" s="1"/>
    </row>
    <row r="32" spans="1:7" x14ac:dyDescent="0.25">
      <c r="A32" s="1" t="s">
        <v>251</v>
      </c>
      <c r="B32" s="1" t="s">
        <v>1821</v>
      </c>
      <c r="C32" s="1" t="s">
        <v>1777</v>
      </c>
      <c r="D32" s="1" t="s">
        <v>37</v>
      </c>
      <c r="E32" s="1" t="s">
        <v>27</v>
      </c>
      <c r="F32" s="1"/>
    </row>
    <row r="33" spans="1:9" x14ac:dyDescent="0.25">
      <c r="A33" s="1" t="s">
        <v>251</v>
      </c>
      <c r="B33" s="1" t="s">
        <v>1821</v>
      </c>
      <c r="C33" s="1" t="s">
        <v>1777</v>
      </c>
      <c r="D33" s="1" t="s">
        <v>38</v>
      </c>
      <c r="E33" s="1" t="s">
        <v>27</v>
      </c>
      <c r="F33" s="1" t="str">
        <f>Input_file!A180</f>
        <v>154</v>
      </c>
    </row>
    <row r="34" spans="1:9" x14ac:dyDescent="0.25">
      <c r="A34" s="1" t="s">
        <v>251</v>
      </c>
      <c r="B34" s="1" t="s">
        <v>1821</v>
      </c>
      <c r="C34" s="1" t="s">
        <v>1777</v>
      </c>
      <c r="D34" s="1" t="s">
        <v>39</v>
      </c>
      <c r="E34" s="1" t="s">
        <v>27</v>
      </c>
      <c r="F34" s="1" t="str">
        <f>Input_file!A192</f>
        <v>87</v>
      </c>
    </row>
    <row r="35" spans="1:9" x14ac:dyDescent="0.25">
      <c r="A35" s="1" t="s">
        <v>251</v>
      </c>
      <c r="B35" s="1" t="s">
        <v>1821</v>
      </c>
      <c r="C35" s="1" t="s">
        <v>1777</v>
      </c>
      <c r="D35" s="1" t="s">
        <v>40</v>
      </c>
      <c r="E35" s="1" t="s">
        <v>27</v>
      </c>
      <c r="F35">
        <f>(Input_file!$A$178*Input_file!A270)+(Input_file!$A$164*Input_file!A294)</f>
        <v>0</v>
      </c>
    </row>
    <row r="36" spans="1:9" x14ac:dyDescent="0.25">
      <c r="A36" s="1" t="s">
        <v>251</v>
      </c>
      <c r="B36" s="1" t="s">
        <v>1821</v>
      </c>
      <c r="C36" s="1" t="s">
        <v>1777</v>
      </c>
      <c r="D36" s="1" t="s">
        <v>41</v>
      </c>
      <c r="E36" s="1" t="s">
        <v>27</v>
      </c>
      <c r="F36" s="1"/>
    </row>
    <row r="37" spans="1:9" x14ac:dyDescent="0.25">
      <c r="A37" s="1" t="s">
        <v>251</v>
      </c>
      <c r="B37" s="1" t="s">
        <v>1821</v>
      </c>
      <c r="C37" s="1" t="s">
        <v>1777</v>
      </c>
      <c r="D37" s="1" t="s">
        <v>42</v>
      </c>
      <c r="E37" s="1" t="s">
        <v>27</v>
      </c>
      <c r="F37" s="1"/>
    </row>
    <row r="38" spans="1:9" x14ac:dyDescent="0.25">
      <c r="A38" s="1" t="s">
        <v>251</v>
      </c>
      <c r="B38" s="1" t="s">
        <v>1821</v>
      </c>
      <c r="C38" s="1" t="s">
        <v>1777</v>
      </c>
      <c r="D38" s="1" t="s">
        <v>43</v>
      </c>
      <c r="E38" s="1" t="s">
        <v>27</v>
      </c>
      <c r="F38">
        <f>SUM(F39:F40)</f>
        <v>0</v>
      </c>
    </row>
    <row r="39" spans="1:9" x14ac:dyDescent="0.25">
      <c r="A39" s="1" t="s">
        <v>251</v>
      </c>
      <c r="B39" s="1" t="s">
        <v>1821</v>
      </c>
      <c r="C39" s="1" t="s">
        <v>1777</v>
      </c>
      <c r="D39" s="1" t="s">
        <v>44</v>
      </c>
      <c r="E39" s="1" t="s">
        <v>27</v>
      </c>
      <c r="F39" s="1"/>
    </row>
    <row r="40" spans="1:9" x14ac:dyDescent="0.25">
      <c r="A40" s="1" t="s">
        <v>251</v>
      </c>
      <c r="B40" s="1" t="s">
        <v>1821</v>
      </c>
      <c r="C40" s="1" t="s">
        <v>1777</v>
      </c>
      <c r="D40" s="1" t="s">
        <v>45</v>
      </c>
      <c r="E40" s="1" t="s">
        <v>27</v>
      </c>
      <c r="F40" s="1" t="str">
        <f>Input_file!A26</f>
        <v>441.49</v>
      </c>
    </row>
    <row r="41" spans="1:9" x14ac:dyDescent="0.25">
      <c r="A41" s="1" t="s">
        <v>251</v>
      </c>
      <c r="B41" s="1" t="s">
        <v>1821</v>
      </c>
      <c r="C41" s="1" t="s">
        <v>1777</v>
      </c>
      <c r="D41" s="1" t="s">
        <v>46</v>
      </c>
      <c r="E41" s="1" t="s">
        <v>27</v>
      </c>
      <c r="F41" s="1">
        <f>SUM(F42:F43)</f>
        <v>0</v>
      </c>
    </row>
    <row r="42" spans="1:9" x14ac:dyDescent="0.25">
      <c r="A42" s="1" t="s">
        <v>251</v>
      </c>
      <c r="B42" s="1" t="s">
        <v>1821</v>
      </c>
      <c r="C42" s="1" t="s">
        <v>1777</v>
      </c>
      <c r="D42" s="1" t="s">
        <v>47</v>
      </c>
      <c r="E42" s="1" t="s">
        <v>27</v>
      </c>
      <c r="F42" s="15" t="str">
        <f>Input_file!A20</f>
        <v>142.859</v>
      </c>
    </row>
    <row r="43" spans="1:9" x14ac:dyDescent="0.25">
      <c r="A43" s="1" t="s">
        <v>251</v>
      </c>
      <c r="B43" s="1" t="s">
        <v>1821</v>
      </c>
      <c r="C43" s="1" t="s">
        <v>1777</v>
      </c>
      <c r="D43" s="1" t="s">
        <v>48</v>
      </c>
      <c r="E43" s="1" t="s">
        <v>27</v>
      </c>
      <c r="F43" s="1" t="str">
        <f>Input_file!A18</f>
        <v>440.867</v>
      </c>
    </row>
    <row r="44" spans="1:9" x14ac:dyDescent="0.25">
      <c r="A44" s="1" t="s">
        <v>251</v>
      </c>
      <c r="B44" s="1" t="s">
        <v>1821</v>
      </c>
      <c r="C44" s="1" t="s">
        <v>1777</v>
      </c>
      <c r="D44" s="1" t="s">
        <v>49</v>
      </c>
      <c r="E44" s="1" t="s">
        <v>1776</v>
      </c>
      <c r="F44" s="1"/>
    </row>
    <row r="45" spans="1:9" x14ac:dyDescent="0.25">
      <c r="A45" s="1" t="s">
        <v>251</v>
      </c>
      <c r="B45" s="1" t="s">
        <v>1821</v>
      </c>
      <c r="C45" s="1" t="s">
        <v>1777</v>
      </c>
      <c r="D45" s="1" t="s">
        <v>50</v>
      </c>
      <c r="E45" s="1" t="s">
        <v>1776</v>
      </c>
      <c r="F45" s="1">
        <f>Input_file!$A$628*1000</f>
        <v>1350</v>
      </c>
    </row>
    <row r="46" spans="1:9" x14ac:dyDescent="0.25">
      <c r="A46" s="1" t="s">
        <v>251</v>
      </c>
      <c r="B46" s="1" t="s">
        <v>1821</v>
      </c>
      <c r="C46" s="1" t="s">
        <v>1777</v>
      </c>
      <c r="D46" s="1" t="s">
        <v>51</v>
      </c>
      <c r="E46" s="1" t="s">
        <v>1776</v>
      </c>
      <c r="F46" s="1"/>
    </row>
    <row r="47" spans="1:9" x14ac:dyDescent="0.25">
      <c r="A47" s="1" t="s">
        <v>251</v>
      </c>
      <c r="B47" s="1" t="s">
        <v>1821</v>
      </c>
      <c r="C47" s="1" t="s">
        <v>1777</v>
      </c>
      <c r="D47" s="1" t="s">
        <v>52</v>
      </c>
      <c r="E47" s="1" t="s">
        <v>1776</v>
      </c>
      <c r="F47" s="1">
        <f>Input_file!$A$628*1000</f>
        <v>1350</v>
      </c>
    </row>
    <row r="48" spans="1:9" x14ac:dyDescent="0.25">
      <c r="A48" s="1" t="s">
        <v>251</v>
      </c>
      <c r="B48" s="1" t="s">
        <v>1821</v>
      </c>
      <c r="C48" s="1" t="s">
        <v>1777</v>
      </c>
      <c r="D48" s="1" t="s">
        <v>53</v>
      </c>
      <c r="E48" s="1" t="s">
        <v>1776</v>
      </c>
      <c r="F48" s="1"/>
      <c r="H48" s="1"/>
      <c r="I48" s="1"/>
    </row>
    <row r="49" spans="1:10" x14ac:dyDescent="0.25">
      <c r="A49" s="1" t="s">
        <v>251</v>
      </c>
      <c r="B49" s="1" t="s">
        <v>1821</v>
      </c>
      <c r="C49" s="1" t="s">
        <v>1777</v>
      </c>
      <c r="D49" s="1" t="s">
        <v>54</v>
      </c>
      <c r="E49" s="1" t="s">
        <v>1776</v>
      </c>
      <c r="F49" s="1">
        <f>Input_file!$A$628*1000</f>
        <v>1350</v>
      </c>
      <c r="G49" s="1"/>
      <c r="J49" s="7"/>
    </row>
    <row r="50" spans="1:10" x14ac:dyDescent="0.25">
      <c r="A50" s="1" t="s">
        <v>251</v>
      </c>
      <c r="B50" s="1" t="s">
        <v>1821</v>
      </c>
      <c r="C50" s="1" t="s">
        <v>1777</v>
      </c>
      <c r="D50" s="1" t="s">
        <v>55</v>
      </c>
      <c r="E50" s="1" t="s">
        <v>1776</v>
      </c>
      <c r="F50" s="1"/>
    </row>
    <row r="51" spans="1:10" x14ac:dyDescent="0.25">
      <c r="A51" s="1" t="s">
        <v>251</v>
      </c>
      <c r="B51" s="1" t="s">
        <v>1821</v>
      </c>
      <c r="C51" s="1" t="s">
        <v>1777</v>
      </c>
      <c r="D51" s="1" t="s">
        <v>56</v>
      </c>
      <c r="E51" s="1" t="s">
        <v>1776</v>
      </c>
      <c r="F51" s="1">
        <f>Input_file!A706*1000</f>
        <v>7940</v>
      </c>
    </row>
    <row r="52" spans="1:10" x14ac:dyDescent="0.25">
      <c r="A52" s="1" t="s">
        <v>251</v>
      </c>
      <c r="B52" s="1" t="s">
        <v>1821</v>
      </c>
      <c r="C52" s="1" t="s">
        <v>1777</v>
      </c>
      <c r="D52" s="1" t="s">
        <v>57</v>
      </c>
      <c r="E52" s="1" t="s">
        <v>1776</v>
      </c>
      <c r="F52" s="1"/>
    </row>
    <row r="53" spans="1:10" x14ac:dyDescent="0.25">
      <c r="A53" s="1" t="s">
        <v>251</v>
      </c>
      <c r="B53" s="1" t="s">
        <v>1821</v>
      </c>
      <c r="C53" s="1" t="s">
        <v>1777</v>
      </c>
      <c r="D53" s="1" t="s">
        <v>58</v>
      </c>
      <c r="E53" s="1" t="s">
        <v>1776</v>
      </c>
      <c r="F53" s="1">
        <f>Input_file!A670*1000</f>
        <v>345</v>
      </c>
    </row>
    <row r="54" spans="1:10" x14ac:dyDescent="0.25">
      <c r="A54" s="1" t="s">
        <v>251</v>
      </c>
      <c r="B54" s="1" t="s">
        <v>1821</v>
      </c>
      <c r="C54" s="1" t="s">
        <v>1777</v>
      </c>
      <c r="D54" s="1" t="s">
        <v>59</v>
      </c>
      <c r="E54" s="1" t="s">
        <v>1776</v>
      </c>
      <c r="F54" s="1">
        <f>Input_file!A664*1000</f>
        <v>1777</v>
      </c>
    </row>
    <row r="55" spans="1:10" x14ac:dyDescent="0.25">
      <c r="A55" s="1" t="s">
        <v>251</v>
      </c>
      <c r="B55" s="1" t="s">
        <v>1821</v>
      </c>
      <c r="C55" s="1" t="s">
        <v>1777</v>
      </c>
      <c r="D55" s="1" t="s">
        <v>60</v>
      </c>
      <c r="E55" s="1" t="s">
        <v>1776</v>
      </c>
      <c r="F55" s="1">
        <f>Input_file!A658*1000</f>
        <v>963</v>
      </c>
    </row>
    <row r="56" spans="1:10" x14ac:dyDescent="0.25">
      <c r="A56" s="1" t="s">
        <v>251</v>
      </c>
      <c r="B56" s="1" t="s">
        <v>1821</v>
      </c>
      <c r="C56" s="1" t="s">
        <v>1777</v>
      </c>
      <c r="D56" s="1" t="s">
        <v>61</v>
      </c>
      <c r="E56" s="1" t="s">
        <v>62</v>
      </c>
      <c r="F56" s="1">
        <f>Input_file!A1430*1000</f>
        <v>0</v>
      </c>
    </row>
    <row r="57" spans="1:10" x14ac:dyDescent="0.25">
      <c r="A57" s="1" t="s">
        <v>251</v>
      </c>
      <c r="B57" s="1" t="s">
        <v>1821</v>
      </c>
      <c r="C57" s="1" t="s">
        <v>1777</v>
      </c>
      <c r="D57" s="1" t="s">
        <v>63</v>
      </c>
      <c r="E57" s="1" t="s">
        <v>62</v>
      </c>
      <c r="F57" s="1"/>
    </row>
    <row r="58" spans="1:10" x14ac:dyDescent="0.25">
      <c r="A58" s="1" t="s">
        <v>251</v>
      </c>
      <c r="B58" s="1" t="s">
        <v>1821</v>
      </c>
      <c r="C58" s="1" t="s">
        <v>1777</v>
      </c>
      <c r="D58" s="1" t="s">
        <v>64</v>
      </c>
      <c r="E58" s="1" t="s">
        <v>62</v>
      </c>
      <c r="F58" s="1"/>
    </row>
    <row r="59" spans="1:10" x14ac:dyDescent="0.25">
      <c r="A59" s="1" t="s">
        <v>251</v>
      </c>
      <c r="B59" s="1" t="s">
        <v>1821</v>
      </c>
      <c r="C59" s="1" t="s">
        <v>1777</v>
      </c>
      <c r="D59" s="1" t="s">
        <v>65</v>
      </c>
      <c r="E59" s="1" t="s">
        <v>62</v>
      </c>
      <c r="F59" s="1"/>
    </row>
    <row r="60" spans="1:10" x14ac:dyDescent="0.25">
      <c r="A60" s="1" t="s">
        <v>251</v>
      </c>
      <c r="B60" s="1" t="s">
        <v>1821</v>
      </c>
      <c r="C60" s="1" t="s">
        <v>1777</v>
      </c>
      <c r="D60" s="1" t="s">
        <v>66</v>
      </c>
      <c r="E60" s="1" t="s">
        <v>62</v>
      </c>
      <c r="F60" s="1"/>
    </row>
    <row r="61" spans="1:10" x14ac:dyDescent="0.25">
      <c r="A61" s="1" t="s">
        <v>251</v>
      </c>
      <c r="B61" s="1" t="s">
        <v>1821</v>
      </c>
      <c r="C61" s="1" t="s">
        <v>1777</v>
      </c>
      <c r="D61" s="1" t="s">
        <v>67</v>
      </c>
      <c r="E61" s="1" t="s">
        <v>62</v>
      </c>
      <c r="F61" s="1"/>
    </row>
    <row r="62" spans="1:10" x14ac:dyDescent="0.25">
      <c r="A62" s="1" t="s">
        <v>251</v>
      </c>
      <c r="B62" s="1" t="s">
        <v>1821</v>
      </c>
      <c r="C62" s="1" t="s">
        <v>1777</v>
      </c>
      <c r="D62" s="1" t="s">
        <v>68</v>
      </c>
      <c r="E62" s="1" t="s">
        <v>62</v>
      </c>
      <c r="F62" s="1"/>
    </row>
    <row r="63" spans="1:10" x14ac:dyDescent="0.25">
      <c r="A63" s="1" t="s">
        <v>251</v>
      </c>
      <c r="B63" s="1" t="s">
        <v>1821</v>
      </c>
      <c r="C63" s="1" t="s">
        <v>1777</v>
      </c>
      <c r="D63" s="1" t="s">
        <v>69</v>
      </c>
      <c r="E63" s="1" t="s">
        <v>62</v>
      </c>
      <c r="F63" s="1"/>
    </row>
    <row r="64" spans="1:10" x14ac:dyDescent="0.25">
      <c r="A64" s="1" t="s">
        <v>251</v>
      </c>
      <c r="B64" s="1" t="s">
        <v>1821</v>
      </c>
      <c r="C64" s="1" t="s">
        <v>1777</v>
      </c>
      <c r="D64" s="1" t="s">
        <v>70</v>
      </c>
      <c r="E64" s="1" t="s">
        <v>62</v>
      </c>
      <c r="F64" s="1"/>
    </row>
    <row r="65" spans="1:6" x14ac:dyDescent="0.25">
      <c r="A65" s="1" t="s">
        <v>251</v>
      </c>
      <c r="B65" s="1" t="s">
        <v>1821</v>
      </c>
      <c r="C65" s="1" t="s">
        <v>1777</v>
      </c>
      <c r="D65" s="1" t="s">
        <v>71</v>
      </c>
      <c r="E65" s="1" t="s">
        <v>62</v>
      </c>
      <c r="F65" s="1"/>
    </row>
    <row r="66" spans="1:6" x14ac:dyDescent="0.25">
      <c r="A66" s="1" t="s">
        <v>251</v>
      </c>
      <c r="B66" s="1" t="s">
        <v>1821</v>
      </c>
      <c r="C66" s="1" t="s">
        <v>1777</v>
      </c>
      <c r="D66" s="1" t="s">
        <v>72</v>
      </c>
      <c r="E66" s="1" t="s">
        <v>62</v>
      </c>
      <c r="F66" s="1"/>
    </row>
    <row r="67" spans="1:6" x14ac:dyDescent="0.25">
      <c r="A67" s="1" t="s">
        <v>251</v>
      </c>
      <c r="B67" s="1" t="s">
        <v>1821</v>
      </c>
      <c r="C67" s="1" t="s">
        <v>1777</v>
      </c>
      <c r="D67" s="1" t="s">
        <v>73</v>
      </c>
      <c r="E67" s="1" t="s">
        <v>62</v>
      </c>
      <c r="F67" s="1"/>
    </row>
    <row r="68" spans="1:6" x14ac:dyDescent="0.25">
      <c r="A68" s="1" t="s">
        <v>251</v>
      </c>
      <c r="B68" s="1" t="s">
        <v>1821</v>
      </c>
      <c r="C68" s="1" t="s">
        <v>1777</v>
      </c>
      <c r="D68" s="1" t="s">
        <v>74</v>
      </c>
      <c r="E68" s="1" t="s">
        <v>62</v>
      </c>
      <c r="F68" s="1"/>
    </row>
    <row r="69" spans="1:6" x14ac:dyDescent="0.25">
      <c r="A69" s="1" t="s">
        <v>251</v>
      </c>
      <c r="B69" s="1" t="s">
        <v>1821</v>
      </c>
      <c r="C69" s="1" t="s">
        <v>1777</v>
      </c>
      <c r="D69" s="1" t="s">
        <v>75</v>
      </c>
      <c r="E69" s="1" t="s">
        <v>62</v>
      </c>
      <c r="F69" s="1"/>
    </row>
    <row r="70" spans="1:6" x14ac:dyDescent="0.25">
      <c r="A70" s="1" t="s">
        <v>251</v>
      </c>
      <c r="B70" s="1" t="s">
        <v>1821</v>
      </c>
      <c r="C70" s="1" t="s">
        <v>1777</v>
      </c>
      <c r="D70" s="4" t="s">
        <v>76</v>
      </c>
      <c r="E70" s="4" t="s">
        <v>62</v>
      </c>
      <c r="F70" s="4">
        <f>EnergyPLAN_out!B17*1000</f>
        <v>1342</v>
      </c>
    </row>
    <row r="71" spans="1:6" x14ac:dyDescent="0.25">
      <c r="A71" s="1" t="s">
        <v>251</v>
      </c>
      <c r="B71" s="1" t="s">
        <v>1821</v>
      </c>
      <c r="C71" s="1" t="s">
        <v>1777</v>
      </c>
      <c r="D71" s="1" t="s">
        <v>77</v>
      </c>
      <c r="E71" s="1" t="s">
        <v>62</v>
      </c>
      <c r="F71" s="1"/>
    </row>
    <row r="72" spans="1:6" x14ac:dyDescent="0.25">
      <c r="A72" s="1" t="s">
        <v>251</v>
      </c>
      <c r="B72" s="1" t="s">
        <v>1821</v>
      </c>
      <c r="C72" s="1" t="s">
        <v>1777</v>
      </c>
      <c r="D72" s="1" t="s">
        <v>78</v>
      </c>
      <c r="E72" s="1" t="s">
        <v>62</v>
      </c>
      <c r="F72" s="1"/>
    </row>
    <row r="73" spans="1:6" x14ac:dyDescent="0.25">
      <c r="A73" s="1" t="s">
        <v>251</v>
      </c>
      <c r="B73" s="1" t="s">
        <v>1821</v>
      </c>
      <c r="C73" s="1" t="s">
        <v>1777</v>
      </c>
      <c r="D73" s="4" t="s">
        <v>79</v>
      </c>
      <c r="E73" s="4" t="s">
        <v>62</v>
      </c>
      <c r="F73" s="4"/>
    </row>
    <row r="74" spans="1:6" x14ac:dyDescent="0.25">
      <c r="A74" s="1" t="s">
        <v>251</v>
      </c>
      <c r="B74" s="1" t="s">
        <v>1821</v>
      </c>
      <c r="C74" s="1" t="s">
        <v>1777</v>
      </c>
      <c r="D74" s="1" t="s">
        <v>80</v>
      </c>
      <c r="E74" s="1" t="s">
        <v>62</v>
      </c>
      <c r="F74" s="1"/>
    </row>
    <row r="75" spans="1:6" x14ac:dyDescent="0.25">
      <c r="A75" s="1" t="s">
        <v>251</v>
      </c>
      <c r="B75" s="1" t="s">
        <v>1821</v>
      </c>
      <c r="C75" s="1" t="s">
        <v>1777</v>
      </c>
      <c r="D75" s="1" t="s">
        <v>81</v>
      </c>
      <c r="E75" s="1" t="s">
        <v>62</v>
      </c>
      <c r="F75" s="1"/>
    </row>
    <row r="76" spans="1:6" x14ac:dyDescent="0.25">
      <c r="A76" s="1" t="s">
        <v>251</v>
      </c>
      <c r="B76" s="1" t="s">
        <v>1821</v>
      </c>
      <c r="C76" s="1" t="s">
        <v>1777</v>
      </c>
      <c r="D76" s="1" t="s">
        <v>82</v>
      </c>
      <c r="E76" s="1" t="s">
        <v>62</v>
      </c>
      <c r="F76" s="1"/>
    </row>
    <row r="77" spans="1:6" x14ac:dyDescent="0.25">
      <c r="A77" s="1" t="s">
        <v>251</v>
      </c>
      <c r="B77" s="1" t="s">
        <v>1821</v>
      </c>
      <c r="C77" s="1" t="s">
        <v>1777</v>
      </c>
      <c r="D77" s="1" t="s">
        <v>83</v>
      </c>
      <c r="E77" s="1" t="s">
        <v>62</v>
      </c>
      <c r="F77" s="1"/>
    </row>
    <row r="78" spans="1:6" x14ac:dyDescent="0.25">
      <c r="A78" s="1" t="s">
        <v>251</v>
      </c>
      <c r="B78" s="1" t="s">
        <v>1821</v>
      </c>
      <c r="C78" s="1" t="s">
        <v>1777</v>
      </c>
      <c r="D78" s="1" t="s">
        <v>84</v>
      </c>
      <c r="E78" s="1" t="s">
        <v>62</v>
      </c>
      <c r="F78" s="1"/>
    </row>
    <row r="79" spans="1:6" x14ac:dyDescent="0.25">
      <c r="A79" s="1" t="s">
        <v>251</v>
      </c>
      <c r="B79" s="1" t="s">
        <v>1821</v>
      </c>
      <c r="C79" s="1" t="s">
        <v>1777</v>
      </c>
      <c r="D79" s="1" t="s">
        <v>85</v>
      </c>
      <c r="E79" s="1" t="s">
        <v>62</v>
      </c>
      <c r="F79" s="1"/>
    </row>
    <row r="80" spans="1:6" x14ac:dyDescent="0.25">
      <c r="A80" s="1" t="s">
        <v>251</v>
      </c>
      <c r="B80" s="1" t="s">
        <v>1821</v>
      </c>
      <c r="C80" s="1" t="s">
        <v>1777</v>
      </c>
      <c r="D80" s="1" t="s">
        <v>86</v>
      </c>
      <c r="E80" s="1" t="s">
        <v>62</v>
      </c>
      <c r="F80" s="1"/>
    </row>
    <row r="81" spans="1:6" x14ac:dyDescent="0.25">
      <c r="A81" s="1" t="s">
        <v>251</v>
      </c>
      <c r="B81" s="1" t="s">
        <v>1821</v>
      </c>
      <c r="C81" s="1" t="s">
        <v>1777</v>
      </c>
      <c r="D81" s="1" t="s">
        <v>87</v>
      </c>
      <c r="E81" s="1" t="s">
        <v>62</v>
      </c>
      <c r="F81" s="1"/>
    </row>
    <row r="82" spans="1:6" x14ac:dyDescent="0.25">
      <c r="A82" s="1" t="s">
        <v>251</v>
      </c>
      <c r="B82" s="1" t="s">
        <v>1821</v>
      </c>
      <c r="C82" s="1" t="s">
        <v>1777</v>
      </c>
      <c r="D82" s="1" t="s">
        <v>88</v>
      </c>
      <c r="E82" s="1" t="s">
        <v>62</v>
      </c>
      <c r="F82" s="1"/>
    </row>
    <row r="83" spans="1:6" x14ac:dyDescent="0.25">
      <c r="A83" s="1" t="s">
        <v>251</v>
      </c>
      <c r="B83" s="1" t="s">
        <v>1821</v>
      </c>
      <c r="C83" s="1" t="s">
        <v>1777</v>
      </c>
      <c r="D83" s="1" t="s">
        <v>89</v>
      </c>
      <c r="E83" s="1" t="s">
        <v>62</v>
      </c>
      <c r="F83" s="1"/>
    </row>
    <row r="84" spans="1:6" x14ac:dyDescent="0.25">
      <c r="A84" s="1" t="s">
        <v>251</v>
      </c>
      <c r="B84" s="1" t="s">
        <v>1821</v>
      </c>
      <c r="C84" s="1" t="s">
        <v>1777</v>
      </c>
      <c r="D84" s="1" t="s">
        <v>90</v>
      </c>
      <c r="E84" s="1" t="s">
        <v>62</v>
      </c>
      <c r="F84" s="1"/>
    </row>
    <row r="85" spans="1:6" x14ac:dyDescent="0.25">
      <c r="A85" s="1" t="s">
        <v>251</v>
      </c>
      <c r="B85" s="1" t="s">
        <v>1821</v>
      </c>
      <c r="C85" s="1" t="s">
        <v>1777</v>
      </c>
      <c r="D85" s="1" t="s">
        <v>91</v>
      </c>
      <c r="E85" s="1" t="s">
        <v>62</v>
      </c>
      <c r="F85" s="1"/>
    </row>
    <row r="86" spans="1:6" x14ac:dyDescent="0.25">
      <c r="A86" s="1" t="s">
        <v>251</v>
      </c>
      <c r="B86" s="1" t="s">
        <v>1821</v>
      </c>
      <c r="C86" s="1" t="s">
        <v>1777</v>
      </c>
      <c r="D86" s="1" t="s">
        <v>92</v>
      </c>
      <c r="E86" s="1" t="s">
        <v>62</v>
      </c>
      <c r="F86" s="1"/>
    </row>
    <row r="87" spans="1:6" x14ac:dyDescent="0.25">
      <c r="A87" s="1" t="s">
        <v>251</v>
      </c>
      <c r="B87" s="1" t="s">
        <v>1821</v>
      </c>
      <c r="C87" s="1" t="s">
        <v>1777</v>
      </c>
      <c r="D87" s="1" t="s">
        <v>93</v>
      </c>
      <c r="E87" s="1" t="s">
        <v>62</v>
      </c>
      <c r="F87" s="1"/>
    </row>
    <row r="88" spans="1:6" x14ac:dyDescent="0.25">
      <c r="A88" s="1" t="s">
        <v>251</v>
      </c>
      <c r="B88" s="1" t="s">
        <v>1821</v>
      </c>
      <c r="C88" s="1" t="s">
        <v>1777</v>
      </c>
      <c r="D88" s="1" t="s">
        <v>94</v>
      </c>
      <c r="E88" s="1" t="s">
        <v>62</v>
      </c>
      <c r="F88" s="1"/>
    </row>
    <row r="89" spans="1:6" x14ac:dyDescent="0.25">
      <c r="A89" s="1" t="s">
        <v>251</v>
      </c>
      <c r="B89" s="1" t="s">
        <v>1821</v>
      </c>
      <c r="C89" s="1" t="s">
        <v>1777</v>
      </c>
      <c r="D89" s="1" t="s">
        <v>95</v>
      </c>
      <c r="E89" s="1" t="s">
        <v>62</v>
      </c>
      <c r="F89" s="1"/>
    </row>
    <row r="90" spans="1:6" x14ac:dyDescent="0.25">
      <c r="A90" s="1" t="s">
        <v>251</v>
      </c>
      <c r="B90" s="1" t="s">
        <v>1821</v>
      </c>
      <c r="C90" s="1" t="s">
        <v>1777</v>
      </c>
      <c r="D90" s="1" t="s">
        <v>96</v>
      </c>
      <c r="E90" s="1" t="s">
        <v>62</v>
      </c>
      <c r="F90" s="1"/>
    </row>
    <row r="91" spans="1:6" x14ac:dyDescent="0.25">
      <c r="A91" s="1" t="s">
        <v>251</v>
      </c>
      <c r="B91" s="1" t="s">
        <v>1821</v>
      </c>
      <c r="C91" s="1" t="s">
        <v>1777</v>
      </c>
      <c r="D91" s="1" t="s">
        <v>97</v>
      </c>
      <c r="E91" s="1" t="s">
        <v>62</v>
      </c>
      <c r="F91" s="1"/>
    </row>
    <row r="92" spans="1:6" x14ac:dyDescent="0.25">
      <c r="A92" s="1" t="s">
        <v>251</v>
      </c>
      <c r="B92" s="1" t="s">
        <v>1821</v>
      </c>
      <c r="C92" s="1" t="s">
        <v>1777</v>
      </c>
      <c r="D92" s="1" t="s">
        <v>98</v>
      </c>
      <c r="E92" s="1" t="s">
        <v>62</v>
      </c>
      <c r="F92" s="1"/>
    </row>
    <row r="93" spans="1:6" x14ac:dyDescent="0.25">
      <c r="A93" s="1" t="s">
        <v>251</v>
      </c>
      <c r="B93" s="1" t="s">
        <v>1821</v>
      </c>
      <c r="C93" s="1" t="s">
        <v>1777</v>
      </c>
      <c r="D93" s="1" t="s">
        <v>99</v>
      </c>
      <c r="E93" s="1" t="s">
        <v>62</v>
      </c>
      <c r="F93" s="3"/>
    </row>
    <row r="94" spans="1:6" x14ac:dyDescent="0.25">
      <c r="A94" s="1" t="s">
        <v>251</v>
      </c>
      <c r="B94" s="1" t="s">
        <v>1821</v>
      </c>
      <c r="C94" s="1" t="s">
        <v>1777</v>
      </c>
      <c r="D94" s="1" t="s">
        <v>100</v>
      </c>
      <c r="E94" s="1" t="s">
        <v>62</v>
      </c>
      <c r="F94" s="1"/>
    </row>
    <row r="95" spans="1:6" x14ac:dyDescent="0.25">
      <c r="A95" s="1" t="s">
        <v>251</v>
      </c>
      <c r="B95" s="1" t="s">
        <v>1821</v>
      </c>
      <c r="C95" s="1" t="s">
        <v>1777</v>
      </c>
      <c r="D95" s="1" t="s">
        <v>101</v>
      </c>
      <c r="E95" s="1" t="s">
        <v>102</v>
      </c>
      <c r="F95" s="1"/>
    </row>
    <row r="96" spans="1:6" x14ac:dyDescent="0.25">
      <c r="A96" s="1" t="s">
        <v>251</v>
      </c>
      <c r="B96" s="1" t="s">
        <v>1821</v>
      </c>
      <c r="C96" s="1" t="s">
        <v>1777</v>
      </c>
      <c r="D96" s="1" t="s">
        <v>103</v>
      </c>
      <c r="E96" s="1" t="s">
        <v>102</v>
      </c>
      <c r="F96" s="1"/>
    </row>
    <row r="97" spans="1:7" x14ac:dyDescent="0.25">
      <c r="A97" s="1" t="s">
        <v>251</v>
      </c>
      <c r="B97" s="1" t="s">
        <v>1821</v>
      </c>
      <c r="C97" s="1" t="s">
        <v>1777</v>
      </c>
      <c r="D97" s="1" t="s">
        <v>104</v>
      </c>
      <c r="E97" s="1" t="s">
        <v>105</v>
      </c>
      <c r="F97" s="1"/>
    </row>
    <row r="98" spans="1:7" x14ac:dyDescent="0.25">
      <c r="A98" s="1" t="s">
        <v>251</v>
      </c>
      <c r="B98" s="1" t="s">
        <v>1821</v>
      </c>
      <c r="C98" s="1" t="s">
        <v>1777</v>
      </c>
      <c r="D98" s="1" t="s">
        <v>106</v>
      </c>
      <c r="E98" s="1" t="s">
        <v>102</v>
      </c>
      <c r="F98" s="1"/>
    </row>
    <row r="99" spans="1:7" x14ac:dyDescent="0.25">
      <c r="A99" s="1" t="s">
        <v>251</v>
      </c>
      <c r="B99" s="1" t="s">
        <v>1821</v>
      </c>
      <c r="C99" s="1" t="s">
        <v>1777</v>
      </c>
      <c r="D99" s="1" t="s">
        <v>107</v>
      </c>
      <c r="E99" s="1" t="s">
        <v>102</v>
      </c>
      <c r="F99" s="1"/>
    </row>
    <row r="100" spans="1:7" x14ac:dyDescent="0.25">
      <c r="A100" s="1" t="s">
        <v>251</v>
      </c>
      <c r="B100" s="1" t="s">
        <v>1821</v>
      </c>
      <c r="C100" s="1" t="s">
        <v>1777</v>
      </c>
      <c r="D100" s="1" t="s">
        <v>108</v>
      </c>
      <c r="E100" s="1" t="s">
        <v>109</v>
      </c>
      <c r="F100" s="1"/>
    </row>
    <row r="101" spans="1:7" x14ac:dyDescent="0.25">
      <c r="A101" s="1" t="s">
        <v>251</v>
      </c>
      <c r="B101" s="1" t="s">
        <v>1821</v>
      </c>
      <c r="C101" s="1" t="s">
        <v>1777</v>
      </c>
      <c r="D101" s="1" t="s">
        <v>110</v>
      </c>
      <c r="E101" s="1" t="s">
        <v>109</v>
      </c>
      <c r="F101" s="1"/>
    </row>
    <row r="102" spans="1:7" x14ac:dyDescent="0.25">
      <c r="A102" s="1" t="s">
        <v>251</v>
      </c>
      <c r="B102" s="1" t="s">
        <v>1821</v>
      </c>
      <c r="C102" s="1" t="s">
        <v>1777</v>
      </c>
      <c r="D102" s="1" t="s">
        <v>111</v>
      </c>
      <c r="E102" s="1" t="s">
        <v>109</v>
      </c>
      <c r="F102" s="1"/>
    </row>
    <row r="103" spans="1:7" x14ac:dyDescent="0.25">
      <c r="A103" s="1" t="s">
        <v>251</v>
      </c>
      <c r="B103" s="1" t="s">
        <v>1821</v>
      </c>
      <c r="C103" s="1" t="s">
        <v>1777</v>
      </c>
      <c r="D103" s="1" t="s">
        <v>112</v>
      </c>
      <c r="E103" s="1" t="s">
        <v>105</v>
      </c>
      <c r="F103" s="1"/>
    </row>
    <row r="104" spans="1:7" x14ac:dyDescent="0.25">
      <c r="A104" s="1" t="s">
        <v>251</v>
      </c>
      <c r="B104" s="1" t="s">
        <v>1821</v>
      </c>
      <c r="C104" s="1" t="s">
        <v>1777</v>
      </c>
      <c r="D104" s="1" t="s">
        <v>113</v>
      </c>
      <c r="E104" s="1" t="s">
        <v>105</v>
      </c>
      <c r="F104" s="1"/>
    </row>
    <row r="105" spans="1:7" x14ac:dyDescent="0.25">
      <c r="A105" s="1" t="s">
        <v>251</v>
      </c>
      <c r="B105" s="1" t="s">
        <v>1821</v>
      </c>
      <c r="C105" s="1" t="s">
        <v>1777</v>
      </c>
      <c r="D105" s="1" t="s">
        <v>114</v>
      </c>
      <c r="E105" s="1" t="s">
        <v>109</v>
      </c>
      <c r="F105" s="1"/>
    </row>
    <row r="106" spans="1:7" x14ac:dyDescent="0.25">
      <c r="A106" s="1" t="s">
        <v>251</v>
      </c>
      <c r="B106" s="1" t="s">
        <v>1821</v>
      </c>
      <c r="C106" s="1" t="s">
        <v>1777</v>
      </c>
      <c r="D106" s="1" t="s">
        <v>115</v>
      </c>
      <c r="E106" s="1" t="s">
        <v>116</v>
      </c>
      <c r="F106" s="1"/>
    </row>
    <row r="107" spans="1:7" x14ac:dyDescent="0.25">
      <c r="A107" s="1" t="s">
        <v>251</v>
      </c>
      <c r="B107" s="1" t="s">
        <v>1821</v>
      </c>
      <c r="C107" s="1" t="s">
        <v>1777</v>
      </c>
      <c r="D107" s="1" t="s">
        <v>117</v>
      </c>
      <c r="E107" s="1" t="s">
        <v>116</v>
      </c>
      <c r="F107" s="11">
        <f>(Input_file!A10+Input_file!A62+Input_file!A1966+F130+(Input_file!A376/Input_file!A386)+Input_file!A378+EnergyPLAN_out!BD85+EnergyPLAN_out!CB85+EnergyPLAN_out!CD85)*3.6</f>
        <v>21.858942660801006</v>
      </c>
      <c r="G107" s="1" t="s">
        <v>1815</v>
      </c>
    </row>
    <row r="108" spans="1:7" x14ac:dyDescent="0.25">
      <c r="A108" s="1" t="s">
        <v>251</v>
      </c>
      <c r="B108" s="1" t="s">
        <v>1821</v>
      </c>
      <c r="C108" s="1" t="s">
        <v>1777</v>
      </c>
      <c r="D108" s="1" t="s">
        <v>118</v>
      </c>
      <c r="E108" s="1" t="s">
        <v>116</v>
      </c>
      <c r="F108" s="11">
        <f>EnergyPLAN_out!T10+EnergyPLAN_out!V10+EnergyPLAN_out!W10+EnergyPLAN_out!AH10</f>
        <v>1.83</v>
      </c>
      <c r="G108" s="1" t="s">
        <v>1816</v>
      </c>
    </row>
    <row r="109" spans="1:7" x14ac:dyDescent="0.25">
      <c r="A109" s="1" t="s">
        <v>251</v>
      </c>
      <c r="B109" s="1" t="s">
        <v>1821</v>
      </c>
      <c r="C109" s="1" t="s">
        <v>1777</v>
      </c>
      <c r="D109" s="1" t="s">
        <v>119</v>
      </c>
      <c r="E109" s="1" t="s">
        <v>116</v>
      </c>
      <c r="F109" s="11">
        <f>(EnergyPLAN_out!E85*(1-EnergyPLAN_in!B182)+EnergyPLAN_out!CO85)*3.6</f>
        <v>8.7480000000000011</v>
      </c>
      <c r="G109" s="1"/>
    </row>
    <row r="110" spans="1:7" x14ac:dyDescent="0.25">
      <c r="A110" s="1" t="s">
        <v>251</v>
      </c>
      <c r="B110" s="1" t="s">
        <v>1821</v>
      </c>
      <c r="C110" s="1" t="s">
        <v>1777</v>
      </c>
      <c r="D110" s="1" t="s">
        <v>120</v>
      </c>
      <c r="E110" s="1" t="s">
        <v>116</v>
      </c>
      <c r="F110" s="11">
        <f>EnergyPLAN_out!EU85*3.6</f>
        <v>0.216</v>
      </c>
      <c r="G110" s="1"/>
    </row>
    <row r="111" spans="1:7" x14ac:dyDescent="0.25">
      <c r="A111" s="1" t="s">
        <v>251</v>
      </c>
      <c r="B111" s="1" t="s">
        <v>1821</v>
      </c>
      <c r="C111" s="1" t="s">
        <v>1777</v>
      </c>
      <c r="D111" s="1" t="s">
        <v>121</v>
      </c>
      <c r="E111" s="1" t="s">
        <v>116</v>
      </c>
      <c r="F111" s="11">
        <f>SUM(F112:F117)</f>
        <v>8.9731765258182143</v>
      </c>
    </row>
    <row r="112" spans="1:7" x14ac:dyDescent="0.25">
      <c r="A112" s="1" t="s">
        <v>251</v>
      </c>
      <c r="B112" s="1" t="s">
        <v>1821</v>
      </c>
      <c r="C112" s="1" t="s">
        <v>1777</v>
      </c>
      <c r="D112" s="1" t="s">
        <v>122</v>
      </c>
      <c r="E112" s="1" t="s">
        <v>116</v>
      </c>
      <c r="F112" s="11">
        <f>Input_file!A1966*3.6</f>
        <v>4.1207597784508678</v>
      </c>
      <c r="G112" s="1"/>
    </row>
    <row r="113" spans="1:7" x14ac:dyDescent="0.25">
      <c r="A113" s="1" t="s">
        <v>251</v>
      </c>
      <c r="B113" s="1" t="s">
        <v>1821</v>
      </c>
      <c r="C113" s="1" t="s">
        <v>1777</v>
      </c>
      <c r="D113" s="1" t="s">
        <v>123</v>
      </c>
      <c r="E113" s="1" t="s">
        <v>116</v>
      </c>
      <c r="F113" s="11">
        <f>Input_file!A410*3.6</f>
        <v>2.2973246056540586</v>
      </c>
    </row>
    <row r="114" spans="1:7" x14ac:dyDescent="0.25">
      <c r="A114" s="1" t="s">
        <v>251</v>
      </c>
      <c r="B114" s="1" t="s">
        <v>1821</v>
      </c>
      <c r="C114" s="1" t="s">
        <v>1777</v>
      </c>
      <c r="D114" s="1" t="s">
        <v>124</v>
      </c>
      <c r="E114" s="1" t="s">
        <v>116</v>
      </c>
      <c r="F114" s="11"/>
    </row>
    <row r="115" spans="1:7" x14ac:dyDescent="0.25">
      <c r="A115" s="1" t="s">
        <v>251</v>
      </c>
      <c r="B115" s="1" t="s">
        <v>1821</v>
      </c>
      <c r="C115" s="1" t="s">
        <v>1777</v>
      </c>
      <c r="D115" s="1" t="s">
        <v>125</v>
      </c>
      <c r="E115" s="1" t="s">
        <v>116</v>
      </c>
      <c r="F115" s="11">
        <f>Input_file!A1886*3.6</f>
        <v>0</v>
      </c>
      <c r="G115" s="11"/>
    </row>
    <row r="116" spans="1:7" x14ac:dyDescent="0.25">
      <c r="A116" s="1" t="s">
        <v>251</v>
      </c>
      <c r="B116" s="1" t="s">
        <v>1821</v>
      </c>
      <c r="C116" s="1" t="s">
        <v>1777</v>
      </c>
      <c r="D116" s="1" t="s">
        <v>126</v>
      </c>
      <c r="E116" s="1" t="s">
        <v>116</v>
      </c>
      <c r="F116" s="11"/>
    </row>
    <row r="117" spans="1:7" x14ac:dyDescent="0.25">
      <c r="A117" s="1" t="s">
        <v>251</v>
      </c>
      <c r="B117" s="1" t="s">
        <v>1821</v>
      </c>
      <c r="C117" s="1" t="s">
        <v>1777</v>
      </c>
      <c r="D117" s="1" t="s">
        <v>127</v>
      </c>
      <c r="E117" s="1" t="s">
        <v>116</v>
      </c>
      <c r="F117" s="11">
        <f>SUM(F118:F119)</f>
        <v>2.5550921417132884</v>
      </c>
    </row>
    <row r="118" spans="1:7" x14ac:dyDescent="0.25">
      <c r="A118" s="1" t="s">
        <v>251</v>
      </c>
      <c r="B118" s="1" t="s">
        <v>1821</v>
      </c>
      <c r="C118" s="1" t="s">
        <v>1777</v>
      </c>
      <c r="D118" s="1" t="s">
        <v>128</v>
      </c>
      <c r="E118" s="1" t="s">
        <v>116</v>
      </c>
      <c r="F118" s="11">
        <f>Input_file!A412*3.6</f>
        <v>1.6059286136631385</v>
      </c>
    </row>
    <row r="119" spans="1:7" x14ac:dyDescent="0.25">
      <c r="A119" s="1" t="s">
        <v>251</v>
      </c>
      <c r="B119" s="1" t="s">
        <v>1821</v>
      </c>
      <c r="C119" s="1" t="s">
        <v>1777</v>
      </c>
      <c r="D119" s="1" t="s">
        <v>129</v>
      </c>
      <c r="E119" s="1" t="s">
        <v>116</v>
      </c>
      <c r="F119" s="11">
        <f>Input_file!A406*3.6</f>
        <v>0.94916352805014959</v>
      </c>
    </row>
    <row r="120" spans="1:7" x14ac:dyDescent="0.25">
      <c r="A120" s="1" t="s">
        <v>251</v>
      </c>
      <c r="B120" s="1" t="s">
        <v>1821</v>
      </c>
      <c r="C120" s="1" t="s">
        <v>1777</v>
      </c>
      <c r="D120" s="1" t="s">
        <v>130</v>
      </c>
      <c r="E120" s="1" t="s">
        <v>116</v>
      </c>
      <c r="F120" s="11"/>
      <c r="G120" s="1"/>
    </row>
    <row r="121" spans="1:7" x14ac:dyDescent="0.25">
      <c r="A121" s="1" t="s">
        <v>251</v>
      </c>
      <c r="B121" s="1" t="s">
        <v>1821</v>
      </c>
      <c r="C121" s="1" t="s">
        <v>1777</v>
      </c>
      <c r="D121" s="1" t="s">
        <v>131</v>
      </c>
      <c r="E121" s="1" t="s">
        <v>116</v>
      </c>
      <c r="F121" s="11"/>
    </row>
    <row r="122" spans="1:7" x14ac:dyDescent="0.25">
      <c r="A122" s="1" t="s">
        <v>251</v>
      </c>
      <c r="B122" s="1" t="s">
        <v>1821</v>
      </c>
      <c r="C122" s="1" t="s">
        <v>1777</v>
      </c>
      <c r="D122" s="1" t="s">
        <v>132</v>
      </c>
      <c r="E122" s="1" t="s">
        <v>116</v>
      </c>
      <c r="F122" s="11"/>
    </row>
    <row r="123" spans="1:7" x14ac:dyDescent="0.25">
      <c r="A123" s="1" t="s">
        <v>251</v>
      </c>
      <c r="B123" s="1" t="s">
        <v>1821</v>
      </c>
      <c r="C123" s="1" t="s">
        <v>1777</v>
      </c>
      <c r="D123" s="1" t="s">
        <v>134</v>
      </c>
      <c r="E123" s="1" t="s">
        <v>116</v>
      </c>
      <c r="F123" s="11"/>
    </row>
    <row r="124" spans="1:7" x14ac:dyDescent="0.25">
      <c r="A124" s="1" t="s">
        <v>251</v>
      </c>
      <c r="B124" s="1" t="s">
        <v>1821</v>
      </c>
      <c r="C124" s="1" t="s">
        <v>1777</v>
      </c>
      <c r="D124" s="1" t="s">
        <v>133</v>
      </c>
      <c r="E124" s="1" t="s">
        <v>116</v>
      </c>
      <c r="F124" s="11"/>
    </row>
    <row r="125" spans="1:7" x14ac:dyDescent="0.25">
      <c r="A125" s="1" t="s">
        <v>251</v>
      </c>
      <c r="B125" s="1" t="s">
        <v>1821</v>
      </c>
      <c r="C125" s="1" t="s">
        <v>1777</v>
      </c>
      <c r="D125" s="1" t="s">
        <v>135</v>
      </c>
      <c r="E125" s="1" t="s">
        <v>116</v>
      </c>
      <c r="F125" s="11">
        <f>(EnergyPLAN_out!B31+EnergyPLAN_out!B34)*3.6</f>
        <v>8.9640000000000004</v>
      </c>
    </row>
    <row r="126" spans="1:7" x14ac:dyDescent="0.25">
      <c r="A126" s="1" t="s">
        <v>251</v>
      </c>
      <c r="B126" s="1" t="s">
        <v>1821</v>
      </c>
      <c r="C126" s="1" t="s">
        <v>1777</v>
      </c>
      <c r="D126" s="1" t="s">
        <v>136</v>
      </c>
      <c r="E126" s="1" t="s">
        <v>116</v>
      </c>
      <c r="F126" s="11">
        <f>EnergyPLAN_out!B34*3.6</f>
        <v>8.0280000000000005</v>
      </c>
    </row>
    <row r="127" spans="1:7" x14ac:dyDescent="0.25">
      <c r="A127" s="1" t="s">
        <v>251</v>
      </c>
      <c r="B127" s="1" t="s">
        <v>1821</v>
      </c>
      <c r="C127" s="1" t="s">
        <v>1777</v>
      </c>
      <c r="D127" s="1" t="s">
        <v>137</v>
      </c>
      <c r="E127" s="1" t="s">
        <v>116</v>
      </c>
      <c r="F127" s="11">
        <f>EnergyPLAN_out!B31*3.6</f>
        <v>0.93600000000000005</v>
      </c>
    </row>
    <row r="128" spans="1:7" x14ac:dyDescent="0.25">
      <c r="A128" s="1" t="s">
        <v>251</v>
      </c>
      <c r="B128" s="1" t="s">
        <v>1821</v>
      </c>
      <c r="C128" s="1" t="s">
        <v>1777</v>
      </c>
      <c r="D128" s="1" t="s">
        <v>138</v>
      </c>
      <c r="E128" s="1" t="s">
        <v>116</v>
      </c>
      <c r="F128" s="11">
        <f>SUM(F129:F133)</f>
        <v>14.724</v>
      </c>
    </row>
    <row r="129" spans="1:6" x14ac:dyDescent="0.25">
      <c r="A129" s="1" t="s">
        <v>251</v>
      </c>
      <c r="B129" s="1" t="s">
        <v>1821</v>
      </c>
      <c r="C129" s="1" t="s">
        <v>1777</v>
      </c>
      <c r="D129" s="1" t="s">
        <v>139</v>
      </c>
      <c r="E129" s="1" t="s">
        <v>116</v>
      </c>
      <c r="F129" s="11">
        <f>(Input_file!A1288+Input_file!A1264+Input_file!A300+Input_file!A300)*3.6</f>
        <v>5.3280000000000003</v>
      </c>
    </row>
    <row r="130" spans="1:6" x14ac:dyDescent="0.25">
      <c r="A130" s="1" t="s">
        <v>251</v>
      </c>
      <c r="B130" s="1" t="s">
        <v>1821</v>
      </c>
      <c r="C130" s="1" t="s">
        <v>1777</v>
      </c>
      <c r="D130" s="1" t="s">
        <v>140</v>
      </c>
      <c r="E130" s="1" t="s">
        <v>116</v>
      </c>
      <c r="F130" s="11">
        <f>(Input_file!A114+Input_file!A116)*3.6</f>
        <v>1.8720000000000001</v>
      </c>
    </row>
    <row r="131" spans="1:6" x14ac:dyDescent="0.25">
      <c r="A131" s="1" t="s">
        <v>251</v>
      </c>
      <c r="B131" s="1" t="s">
        <v>1821</v>
      </c>
      <c r="C131" s="1" t="s">
        <v>1777</v>
      </c>
      <c r="D131" s="1" t="s">
        <v>141</v>
      </c>
      <c r="E131" s="1" t="s">
        <v>116</v>
      </c>
      <c r="F131" s="11">
        <f>Input_file!A304*3.6</f>
        <v>0.57600000000000007</v>
      </c>
    </row>
    <row r="132" spans="1:6" x14ac:dyDescent="0.25">
      <c r="A132" s="1" t="s">
        <v>251</v>
      </c>
      <c r="B132" s="1" t="s">
        <v>1821</v>
      </c>
      <c r="C132" s="1" t="s">
        <v>1777</v>
      </c>
      <c r="D132" s="1" t="s">
        <v>142</v>
      </c>
      <c r="E132" s="1" t="s">
        <v>116</v>
      </c>
      <c r="F132" s="11">
        <f>Input_file!A308*3.6</f>
        <v>0.216</v>
      </c>
    </row>
    <row r="133" spans="1:6" x14ac:dyDescent="0.25">
      <c r="A133" s="1" t="s">
        <v>251</v>
      </c>
      <c r="B133" s="1" t="s">
        <v>1821</v>
      </c>
      <c r="C133" s="1" t="s">
        <v>1777</v>
      </c>
      <c r="D133" s="1" t="s">
        <v>143</v>
      </c>
      <c r="E133" s="1" t="s">
        <v>116</v>
      </c>
      <c r="F133" s="11">
        <f>(Input_file!A302+Input_file!A906+Input_file!A1124+Input_file!A1200+Input_file!A1228+Input_file!A1284+Input_file!A1292)*3.6</f>
        <v>6.7320000000000002</v>
      </c>
    </row>
    <row r="134" spans="1:6" x14ac:dyDescent="0.25">
      <c r="A134" s="1" t="s">
        <v>251</v>
      </c>
      <c r="B134" s="1" t="s">
        <v>1821</v>
      </c>
      <c r="C134" s="1" t="s">
        <v>1777</v>
      </c>
      <c r="D134" s="1" t="s">
        <v>144</v>
      </c>
      <c r="E134" s="1" t="s">
        <v>1775</v>
      </c>
      <c r="F134" s="1"/>
    </row>
    <row r="135" spans="1:6" x14ac:dyDescent="0.25">
      <c r="A135" s="1" t="s">
        <v>251</v>
      </c>
      <c r="B135" s="1" t="s">
        <v>1821</v>
      </c>
      <c r="C135" s="1" t="s">
        <v>1777</v>
      </c>
      <c r="D135" s="1" t="s">
        <v>145</v>
      </c>
      <c r="E135" s="1" t="s">
        <v>1775</v>
      </c>
      <c r="F135" s="1"/>
    </row>
    <row r="136" spans="1:6" x14ac:dyDescent="0.25">
      <c r="A136" s="1" t="s">
        <v>251</v>
      </c>
      <c r="B136" s="1" t="s">
        <v>1821</v>
      </c>
      <c r="C136" s="1" t="s">
        <v>1777</v>
      </c>
      <c r="D136" s="1" t="s">
        <v>146</v>
      </c>
      <c r="E136" s="1" t="s">
        <v>1775</v>
      </c>
      <c r="F136" s="1"/>
    </row>
    <row r="137" spans="1:6" x14ac:dyDescent="0.25">
      <c r="A137" s="1" t="s">
        <v>251</v>
      </c>
      <c r="B137" s="1" t="s">
        <v>1821</v>
      </c>
      <c r="C137" s="1" t="s">
        <v>1777</v>
      </c>
      <c r="D137" s="1" t="s">
        <v>147</v>
      </c>
      <c r="E137" s="1" t="s">
        <v>1775</v>
      </c>
      <c r="F137" s="1"/>
    </row>
    <row r="138" spans="1:6" x14ac:dyDescent="0.25">
      <c r="A138" s="1" t="s">
        <v>251</v>
      </c>
      <c r="B138" s="1" t="s">
        <v>1821</v>
      </c>
      <c r="C138" s="1" t="s">
        <v>1777</v>
      </c>
      <c r="D138" s="1" t="s">
        <v>148</v>
      </c>
      <c r="E138" s="1" t="s">
        <v>1775</v>
      </c>
      <c r="F138" s="1"/>
    </row>
    <row r="139" spans="1:6" x14ac:dyDescent="0.25">
      <c r="A139" s="1" t="s">
        <v>251</v>
      </c>
      <c r="B139" s="1" t="s">
        <v>1821</v>
      </c>
      <c r="C139" s="1" t="s">
        <v>1777</v>
      </c>
      <c r="D139" s="1" t="s">
        <v>149</v>
      </c>
      <c r="E139" s="1" t="s">
        <v>1775</v>
      </c>
      <c r="F139" s="1"/>
    </row>
    <row r="140" spans="1:6" x14ac:dyDescent="0.25">
      <c r="A140" s="1" t="s">
        <v>251</v>
      </c>
      <c r="B140" s="1" t="s">
        <v>1821</v>
      </c>
      <c r="C140" s="1" t="s">
        <v>1777</v>
      </c>
      <c r="D140" s="1" t="s">
        <v>150</v>
      </c>
      <c r="E140" s="1" t="s">
        <v>1775</v>
      </c>
      <c r="F140" s="1"/>
    </row>
    <row r="141" spans="1:6" x14ac:dyDescent="0.25">
      <c r="A141" s="1" t="s">
        <v>251</v>
      </c>
      <c r="B141" s="1" t="s">
        <v>1821</v>
      </c>
      <c r="C141" s="1" t="s">
        <v>1777</v>
      </c>
      <c r="D141" s="1" t="s">
        <v>151</v>
      </c>
      <c r="E141" s="1" t="s">
        <v>1775</v>
      </c>
      <c r="F141" s="1"/>
    </row>
    <row r="142" spans="1:6" x14ac:dyDescent="0.25">
      <c r="A142" s="1" t="s">
        <v>251</v>
      </c>
      <c r="B142" s="1" t="s">
        <v>1821</v>
      </c>
      <c r="C142" s="1" t="s">
        <v>1777</v>
      </c>
      <c r="D142" s="1" t="s">
        <v>152</v>
      </c>
      <c r="E142" s="1" t="s">
        <v>1775</v>
      </c>
      <c r="F142" s="1">
        <f>Input_file!A164*Input_file!A628</f>
        <v>116.640675</v>
      </c>
    </row>
    <row r="143" spans="1:6" x14ac:dyDescent="0.25">
      <c r="A143" s="1" t="s">
        <v>251</v>
      </c>
      <c r="B143" s="1" t="s">
        <v>1821</v>
      </c>
      <c r="C143" s="1" t="s">
        <v>1777</v>
      </c>
      <c r="D143" s="1" t="s">
        <v>153</v>
      </c>
      <c r="E143" s="1" t="s">
        <v>1775</v>
      </c>
      <c r="F143" s="1"/>
    </row>
    <row r="144" spans="1:6" x14ac:dyDescent="0.25">
      <c r="A144" s="1" t="s">
        <v>251</v>
      </c>
      <c r="B144" s="1" t="s">
        <v>1821</v>
      </c>
      <c r="C144" s="1" t="s">
        <v>1777</v>
      </c>
      <c r="D144" s="1" t="s">
        <v>154</v>
      </c>
      <c r="E144" s="1" t="s">
        <v>1775</v>
      </c>
      <c r="F144" s="1"/>
    </row>
    <row r="145" spans="1:7" x14ac:dyDescent="0.25">
      <c r="A145" s="1" t="s">
        <v>251</v>
      </c>
      <c r="B145" s="1" t="s">
        <v>1821</v>
      </c>
      <c r="C145" s="1" t="s">
        <v>1777</v>
      </c>
      <c r="D145" s="1" t="s">
        <v>155</v>
      </c>
      <c r="E145" s="1" t="s">
        <v>1775</v>
      </c>
      <c r="F145" s="1"/>
    </row>
    <row r="146" spans="1:7" x14ac:dyDescent="0.25">
      <c r="A146" s="1" t="s">
        <v>251</v>
      </c>
      <c r="B146" s="1" t="s">
        <v>1821</v>
      </c>
      <c r="C146" s="1" t="s">
        <v>1777</v>
      </c>
      <c r="D146" s="1" t="s">
        <v>156</v>
      </c>
      <c r="E146" s="1" t="s">
        <v>1775</v>
      </c>
      <c r="F146" s="1">
        <f>Input_file!A180*Input_file!A688</f>
        <v>425.03999999999996</v>
      </c>
    </row>
    <row r="147" spans="1:7" x14ac:dyDescent="0.25">
      <c r="A147" s="1" t="s">
        <v>251</v>
      </c>
      <c r="B147" s="1" t="s">
        <v>1821</v>
      </c>
      <c r="C147" s="1" t="s">
        <v>1777</v>
      </c>
      <c r="D147" s="1" t="s">
        <v>157</v>
      </c>
      <c r="E147" s="1" t="s">
        <v>1775</v>
      </c>
      <c r="F147" s="1"/>
    </row>
    <row r="148" spans="1:7" x14ac:dyDescent="0.25">
      <c r="A148" s="1" t="s">
        <v>251</v>
      </c>
      <c r="B148" s="1" t="s">
        <v>1821</v>
      </c>
      <c r="C148" s="1" t="s">
        <v>1777</v>
      </c>
      <c r="D148" s="1" t="s">
        <v>158</v>
      </c>
      <c r="E148" s="1" t="s">
        <v>1775</v>
      </c>
      <c r="F148" s="1"/>
    </row>
    <row r="149" spans="1:7" x14ac:dyDescent="0.25">
      <c r="A149" s="1" t="s">
        <v>251</v>
      </c>
      <c r="B149" s="1" t="s">
        <v>1821</v>
      </c>
      <c r="C149" s="1" t="s">
        <v>1777</v>
      </c>
      <c r="D149" s="1" t="s">
        <v>159</v>
      </c>
      <c r="E149" s="1" t="s">
        <v>1775</v>
      </c>
      <c r="F149" s="1"/>
    </row>
    <row r="150" spans="1:7" x14ac:dyDescent="0.25">
      <c r="A150" s="1" t="s">
        <v>251</v>
      </c>
      <c r="B150" s="1" t="s">
        <v>1821</v>
      </c>
      <c r="C150" s="1" t="s">
        <v>1777</v>
      </c>
      <c r="D150" s="1" t="s">
        <v>160</v>
      </c>
      <c r="E150" s="1" t="s">
        <v>1775</v>
      </c>
      <c r="F150" s="1"/>
    </row>
    <row r="151" spans="1:7" x14ac:dyDescent="0.25">
      <c r="A151" s="1" t="s">
        <v>251</v>
      </c>
      <c r="B151" s="1" t="s">
        <v>1821</v>
      </c>
      <c r="C151" s="1" t="s">
        <v>1777</v>
      </c>
      <c r="D151" s="1" t="s">
        <v>161</v>
      </c>
      <c r="E151" s="1" t="s">
        <v>1775</v>
      </c>
      <c r="F151" s="1"/>
    </row>
    <row r="152" spans="1:7" x14ac:dyDescent="0.25">
      <c r="A152" s="1" t="s">
        <v>251</v>
      </c>
      <c r="B152" s="1" t="s">
        <v>1821</v>
      </c>
      <c r="C152" s="1" t="s">
        <v>1777</v>
      </c>
      <c r="D152" s="1" t="s">
        <v>162</v>
      </c>
      <c r="E152" s="1" t="s">
        <v>1775</v>
      </c>
      <c r="F152" s="1">
        <f>Input_file!A26*Input_file!A670</f>
        <v>152.31404999999998</v>
      </c>
    </row>
    <row r="153" spans="1:7" x14ac:dyDescent="0.25">
      <c r="A153" s="1" t="s">
        <v>251</v>
      </c>
      <c r="B153" s="1" t="s">
        <v>1821</v>
      </c>
      <c r="C153" s="1" t="s">
        <v>1777</v>
      </c>
      <c r="D153" s="1" t="s">
        <v>163</v>
      </c>
      <c r="E153" s="1" t="s">
        <v>1775</v>
      </c>
      <c r="F153" s="1" t="str">
        <f>Input_file!A912</f>
        <v>2217</v>
      </c>
      <c r="G153" s="1" t="s">
        <v>1817</v>
      </c>
    </row>
    <row r="154" spans="1:7" x14ac:dyDescent="0.25">
      <c r="A154" s="1" t="s">
        <v>251</v>
      </c>
      <c r="B154" s="1" t="s">
        <v>1821</v>
      </c>
      <c r="C154" s="1" t="s">
        <v>1777</v>
      </c>
      <c r="D154" s="1" t="s">
        <v>164</v>
      </c>
      <c r="E154" s="1" t="s">
        <v>1775</v>
      </c>
      <c r="F154" s="1">
        <f>(Input_file!A18*Input_file!A658)+(Input_file!A20*Input_file!A664)</f>
        <v>678.41536399999995</v>
      </c>
    </row>
    <row r="155" spans="1:7" x14ac:dyDescent="0.25">
      <c r="A155" s="1" t="s">
        <v>251</v>
      </c>
      <c r="B155" s="1" t="s">
        <v>1821</v>
      </c>
      <c r="C155" s="1" t="s">
        <v>1777</v>
      </c>
      <c r="D155" s="1" t="s">
        <v>165</v>
      </c>
      <c r="E155" s="1" t="s">
        <v>1775</v>
      </c>
      <c r="F155" s="1"/>
    </row>
    <row r="156" spans="1:7" x14ac:dyDescent="0.25">
      <c r="A156" s="1" t="s">
        <v>251</v>
      </c>
      <c r="B156" s="1" t="s">
        <v>1821</v>
      </c>
      <c r="C156" s="1" t="s">
        <v>1777</v>
      </c>
      <c r="D156" s="1" t="s">
        <v>166</v>
      </c>
      <c r="E156" s="1" t="s">
        <v>1775</v>
      </c>
      <c r="F156" s="1"/>
    </row>
    <row r="157" spans="1:7" x14ac:dyDescent="0.25">
      <c r="A157" s="1" t="s">
        <v>251</v>
      </c>
      <c r="B157" s="1" t="s">
        <v>1821</v>
      </c>
      <c r="C157" s="1" t="s">
        <v>1777</v>
      </c>
      <c r="D157" s="1" t="s">
        <v>167</v>
      </c>
      <c r="E157" s="1" t="s">
        <v>1775</v>
      </c>
      <c r="F157" s="1"/>
    </row>
    <row r="158" spans="1:7" x14ac:dyDescent="0.25">
      <c r="A158" s="1" t="s">
        <v>251</v>
      </c>
      <c r="B158" s="1" t="s">
        <v>1821</v>
      </c>
      <c r="C158" s="1" t="s">
        <v>1777</v>
      </c>
      <c r="D158" s="1" t="s">
        <v>168</v>
      </c>
      <c r="E158" s="1" t="s">
        <v>1775</v>
      </c>
      <c r="F158" s="1"/>
    </row>
    <row r="159" spans="1:7" x14ac:dyDescent="0.25">
      <c r="A159" s="1" t="s">
        <v>251</v>
      </c>
      <c r="B159" s="1" t="s">
        <v>1821</v>
      </c>
      <c r="C159" s="1" t="s">
        <v>1777</v>
      </c>
      <c r="D159" s="1" t="s">
        <v>169</v>
      </c>
      <c r="E159" s="1" t="s">
        <v>170</v>
      </c>
      <c r="F159" s="1">
        <v>515</v>
      </c>
    </row>
    <row r="160" spans="1:7" x14ac:dyDescent="0.25">
      <c r="A160" s="1" t="s">
        <v>251</v>
      </c>
      <c r="B160" s="1" t="s">
        <v>1821</v>
      </c>
      <c r="C160" s="1" t="s">
        <v>1777</v>
      </c>
      <c r="D160" s="1" t="s">
        <v>171</v>
      </c>
      <c r="E160" s="1" t="s">
        <v>1774</v>
      </c>
      <c r="F160" s="1" t="str">
        <f>Input_file!A500</f>
        <v>42</v>
      </c>
    </row>
    <row r="161" spans="1:7" x14ac:dyDescent="0.25">
      <c r="A161" s="1" t="s">
        <v>251</v>
      </c>
      <c r="B161" s="1" t="s">
        <v>1821</v>
      </c>
      <c r="C161" s="1" t="s">
        <v>1777</v>
      </c>
      <c r="D161" s="1" t="s">
        <v>172</v>
      </c>
      <c r="E161" s="1" t="s">
        <v>116</v>
      </c>
      <c r="F161" s="1"/>
      <c r="G161" s="1"/>
    </row>
    <row r="162" spans="1:7" x14ac:dyDescent="0.25">
      <c r="A162" s="1" t="s">
        <v>251</v>
      </c>
      <c r="B162" s="1" t="s">
        <v>1821</v>
      </c>
      <c r="C162" s="1" t="s">
        <v>1777</v>
      </c>
      <c r="D162" s="1" t="s">
        <v>173</v>
      </c>
      <c r="E162" s="1" t="s">
        <v>116</v>
      </c>
      <c r="F162" s="1">
        <f>EnergyPLAN_out!AI11*3.6</f>
        <v>8.0280000000000005</v>
      </c>
    </row>
    <row r="163" spans="1:7" x14ac:dyDescent="0.25">
      <c r="A163" s="1" t="s">
        <v>251</v>
      </c>
      <c r="B163" s="1" t="s">
        <v>1821</v>
      </c>
      <c r="C163" s="1" t="s">
        <v>1777</v>
      </c>
      <c r="D163" s="1" t="s">
        <v>174</v>
      </c>
      <c r="E163" s="1" t="s">
        <v>116</v>
      </c>
      <c r="F163" s="1"/>
    </row>
    <row r="164" spans="1:7" x14ac:dyDescent="0.25">
      <c r="A164" s="1" t="s">
        <v>251</v>
      </c>
      <c r="B164" s="1" t="s">
        <v>1821</v>
      </c>
      <c r="C164" s="1" t="s">
        <v>1777</v>
      </c>
      <c r="D164" s="1" t="s">
        <v>175</v>
      </c>
      <c r="E164" s="1" t="s">
        <v>116</v>
      </c>
      <c r="F164" s="1"/>
    </row>
    <row r="165" spans="1:7" x14ac:dyDescent="0.25">
      <c r="A165" s="1" t="s">
        <v>251</v>
      </c>
      <c r="B165" s="1" t="s">
        <v>1821</v>
      </c>
      <c r="C165" s="1" t="s">
        <v>1777</v>
      </c>
      <c r="D165" s="1" t="s">
        <v>176</v>
      </c>
      <c r="E165" s="1" t="s">
        <v>116</v>
      </c>
      <c r="F165" s="1"/>
    </row>
    <row r="166" spans="1:7" x14ac:dyDescent="0.25">
      <c r="A166" s="1" t="s">
        <v>251</v>
      </c>
      <c r="B166" s="1" t="s">
        <v>1821</v>
      </c>
      <c r="C166" s="1" t="s">
        <v>1777</v>
      </c>
      <c r="D166" s="1" t="s">
        <v>177</v>
      </c>
      <c r="E166" s="1" t="s">
        <v>116</v>
      </c>
      <c r="F166" s="1">
        <f>EnergyPLAN_out!AI8*3.6</f>
        <v>0.93600000000000005</v>
      </c>
    </row>
    <row r="167" spans="1:7" x14ac:dyDescent="0.25">
      <c r="A167" s="1" t="s">
        <v>251</v>
      </c>
      <c r="B167" s="1" t="s">
        <v>1821</v>
      </c>
      <c r="C167" s="1" t="s">
        <v>1777</v>
      </c>
      <c r="D167" s="1" t="s">
        <v>178</v>
      </c>
      <c r="E167" s="1" t="s">
        <v>116</v>
      </c>
      <c r="F167" s="1"/>
    </row>
    <row r="168" spans="1:7" x14ac:dyDescent="0.25">
      <c r="A168" s="1" t="s">
        <v>251</v>
      </c>
      <c r="B168" s="1" t="s">
        <v>1821</v>
      </c>
      <c r="C168" s="1" t="s">
        <v>1777</v>
      </c>
      <c r="D168" s="1" t="s">
        <v>179</v>
      </c>
      <c r="E168" s="1" t="s">
        <v>116</v>
      </c>
      <c r="F168" s="1"/>
    </row>
    <row r="169" spans="1:7" x14ac:dyDescent="0.25">
      <c r="A169" s="1" t="s">
        <v>251</v>
      </c>
      <c r="B169" s="1" t="s">
        <v>1821</v>
      </c>
      <c r="C169" s="1" t="s">
        <v>1777</v>
      </c>
      <c r="D169" s="1" t="s">
        <v>180</v>
      </c>
      <c r="E169" s="1" t="s">
        <v>116</v>
      </c>
      <c r="F169" s="1"/>
    </row>
    <row r="170" spans="1:7" x14ac:dyDescent="0.25">
      <c r="A170" s="1" t="s">
        <v>251</v>
      </c>
      <c r="B170" s="1" t="s">
        <v>1821</v>
      </c>
      <c r="C170" s="1" t="s">
        <v>1777</v>
      </c>
      <c r="D170" s="1" t="s">
        <v>181</v>
      </c>
      <c r="E170" s="1" t="s">
        <v>116</v>
      </c>
      <c r="F170" s="1"/>
    </row>
    <row r="171" spans="1:7" x14ac:dyDescent="0.25">
      <c r="A171" s="1" t="s">
        <v>251</v>
      </c>
      <c r="B171" s="1" t="s">
        <v>1821</v>
      </c>
      <c r="C171" s="1" t="s">
        <v>1777</v>
      </c>
      <c r="D171" s="1" t="s">
        <v>182</v>
      </c>
      <c r="E171" s="1" t="s">
        <v>116</v>
      </c>
      <c r="F171" s="1"/>
    </row>
    <row r="172" spans="1:7" x14ac:dyDescent="0.25">
      <c r="A172" s="1" t="s">
        <v>251</v>
      </c>
      <c r="B172" s="1" t="s">
        <v>1821</v>
      </c>
      <c r="C172" s="1" t="s">
        <v>1777</v>
      </c>
      <c r="D172" s="1" t="s">
        <v>183</v>
      </c>
      <c r="E172" s="1" t="s">
        <v>116</v>
      </c>
      <c r="F172" s="1">
        <f>EnergyPLAN_out!AI10*3.6</f>
        <v>9.1440000000000001</v>
      </c>
    </row>
    <row r="173" spans="1:7" x14ac:dyDescent="0.25">
      <c r="A173" s="1" t="s">
        <v>251</v>
      </c>
      <c r="B173" s="1" t="s">
        <v>1821</v>
      </c>
      <c r="C173" s="1" t="s">
        <v>1777</v>
      </c>
      <c r="D173" s="1" t="s">
        <v>184</v>
      </c>
      <c r="E173" s="1" t="s">
        <v>116</v>
      </c>
      <c r="F173" s="1"/>
    </row>
    <row r="174" spans="1:7" x14ac:dyDescent="0.25">
      <c r="A174" s="1" t="s">
        <v>251</v>
      </c>
      <c r="B174" s="1" t="s">
        <v>1821</v>
      </c>
      <c r="C174" s="1" t="s">
        <v>1777</v>
      </c>
      <c r="D174" s="1" t="s">
        <v>185</v>
      </c>
      <c r="E174" s="1" t="s">
        <v>116</v>
      </c>
      <c r="F174" s="1"/>
    </row>
    <row r="175" spans="1:7" x14ac:dyDescent="0.25">
      <c r="A175" s="1" t="s">
        <v>251</v>
      </c>
      <c r="B175" s="1" t="s">
        <v>1821</v>
      </c>
      <c r="C175" s="1" t="s">
        <v>1777</v>
      </c>
      <c r="D175" s="1" t="s">
        <v>186</v>
      </c>
      <c r="E175" s="1" t="s">
        <v>116</v>
      </c>
      <c r="F175" s="1">
        <f>EnergyPLAN_out!AI12*3.6</f>
        <v>10.764000000000001</v>
      </c>
    </row>
    <row r="176" spans="1:7" x14ac:dyDescent="0.25">
      <c r="A176" s="1" t="s">
        <v>251</v>
      </c>
      <c r="B176" s="1" t="s">
        <v>1821</v>
      </c>
      <c r="C176" s="1" t="s">
        <v>1777</v>
      </c>
      <c r="D176" s="1" t="s">
        <v>187</v>
      </c>
      <c r="E176" s="1" t="s">
        <v>116</v>
      </c>
      <c r="F176" s="1">
        <f>EnergyPLAN_out!X12*3.6</f>
        <v>0.216</v>
      </c>
    </row>
    <row r="177" spans="1:6" x14ac:dyDescent="0.25">
      <c r="A177" s="1" t="s">
        <v>251</v>
      </c>
      <c r="B177" s="1" t="s">
        <v>1821</v>
      </c>
      <c r="C177" s="1" t="s">
        <v>1777</v>
      </c>
      <c r="D177" s="1" t="s">
        <v>188</v>
      </c>
      <c r="E177" s="1" t="s">
        <v>116</v>
      </c>
      <c r="F177" s="1">
        <f>EnergyPLAN_out!Y12*3.6</f>
        <v>1.3680000000000001</v>
      </c>
    </row>
    <row r="178" spans="1:6" x14ac:dyDescent="0.25">
      <c r="A178" s="1" t="s">
        <v>251</v>
      </c>
      <c r="B178" s="1" t="s">
        <v>1821</v>
      </c>
      <c r="C178" s="1" t="s">
        <v>1777</v>
      </c>
      <c r="D178" s="1" t="s">
        <v>189</v>
      </c>
      <c r="E178" s="1" t="s">
        <v>116</v>
      </c>
      <c r="F178" s="11">
        <f>EnergyPLAN_out!H85*3.6</f>
        <v>2.3040000000000003</v>
      </c>
    </row>
    <row r="179" spans="1:6" x14ac:dyDescent="0.25">
      <c r="A179" s="1" t="s">
        <v>251</v>
      </c>
      <c r="B179" s="1" t="s">
        <v>1821</v>
      </c>
      <c r="C179" s="1" t="s">
        <v>1777</v>
      </c>
      <c r="D179" s="1" t="s">
        <v>190</v>
      </c>
      <c r="E179" s="1" t="s">
        <v>116</v>
      </c>
      <c r="F179" s="11">
        <f>(EnergyPLAN_out!F85+EnergyPLAN_out!G85+EnergyPLAN_out!L85)*3.6</f>
        <v>6.9119999999999999</v>
      </c>
    </row>
    <row r="180" spans="1:6" x14ac:dyDescent="0.25">
      <c r="A180" s="1" t="s">
        <v>251</v>
      </c>
      <c r="B180" s="1" t="s">
        <v>1821</v>
      </c>
      <c r="C180" s="1" t="s">
        <v>1777</v>
      </c>
      <c r="D180" s="1" t="s">
        <v>191</v>
      </c>
      <c r="E180" s="1" t="s">
        <v>116</v>
      </c>
      <c r="F180" s="1"/>
    </row>
    <row r="181" spans="1:6" x14ac:dyDescent="0.25">
      <c r="A181" s="1" t="s">
        <v>251</v>
      </c>
      <c r="B181" s="1" t="s">
        <v>1821</v>
      </c>
      <c r="C181" s="1" t="s">
        <v>1777</v>
      </c>
      <c r="D181" s="1" t="s">
        <v>192</v>
      </c>
      <c r="E181" s="1" t="s">
        <v>116</v>
      </c>
      <c r="F181" s="1">
        <f>EnergyPLAN_out!AI9*3.6</f>
        <v>9.395999999999999</v>
      </c>
    </row>
    <row r="182" spans="1:6" x14ac:dyDescent="0.25">
      <c r="A182" s="1" t="s">
        <v>251</v>
      </c>
      <c r="B182" s="1" t="s">
        <v>1821</v>
      </c>
      <c r="C182" s="1" t="s">
        <v>1777</v>
      </c>
      <c r="D182" s="1" t="s">
        <v>193</v>
      </c>
      <c r="E182" s="1" t="s">
        <v>116</v>
      </c>
      <c r="F182" s="1"/>
    </row>
    <row r="183" spans="1:6" x14ac:dyDescent="0.25">
      <c r="A183" s="1" t="s">
        <v>251</v>
      </c>
      <c r="B183" s="1" t="s">
        <v>1821</v>
      </c>
      <c r="C183" s="1" t="s">
        <v>1777</v>
      </c>
      <c r="D183" s="1" t="s">
        <v>194</v>
      </c>
      <c r="E183" s="1" t="s">
        <v>116</v>
      </c>
      <c r="F183" s="1"/>
    </row>
    <row r="184" spans="1:6" x14ac:dyDescent="0.25">
      <c r="A184" s="1" t="s">
        <v>251</v>
      </c>
      <c r="B184" s="1" t="s">
        <v>1821</v>
      </c>
      <c r="C184" s="1" t="s">
        <v>1777</v>
      </c>
      <c r="D184" s="1" t="s">
        <v>195</v>
      </c>
      <c r="E184" s="1" t="s">
        <v>116</v>
      </c>
      <c r="F184" s="1"/>
    </row>
    <row r="185" spans="1:6" x14ac:dyDescent="0.25">
      <c r="A185" s="1" t="s">
        <v>251</v>
      </c>
      <c r="B185" s="1" t="s">
        <v>1821</v>
      </c>
      <c r="C185" s="1" t="s">
        <v>1777</v>
      </c>
      <c r="D185" s="1" t="s">
        <v>196</v>
      </c>
      <c r="E185" s="1" t="s">
        <v>116</v>
      </c>
      <c r="F185" s="1"/>
    </row>
    <row r="186" spans="1:6" x14ac:dyDescent="0.25">
      <c r="A186" s="1" t="s">
        <v>251</v>
      </c>
      <c r="B186" s="1" t="s">
        <v>1821</v>
      </c>
      <c r="C186" s="1" t="s">
        <v>1777</v>
      </c>
      <c r="D186" s="1" t="s">
        <v>197</v>
      </c>
      <c r="E186" s="1" t="s">
        <v>116</v>
      </c>
      <c r="F186" s="1"/>
    </row>
    <row r="187" spans="1:6" x14ac:dyDescent="0.25">
      <c r="A187" s="1" t="s">
        <v>251</v>
      </c>
      <c r="B187" s="1" t="s">
        <v>1821</v>
      </c>
      <c r="C187" s="1" t="s">
        <v>1777</v>
      </c>
      <c r="D187" s="1" t="s">
        <v>198</v>
      </c>
      <c r="E187" s="1" t="s">
        <v>116</v>
      </c>
      <c r="F187" s="1"/>
    </row>
    <row r="188" spans="1:6" x14ac:dyDescent="0.25">
      <c r="A188" s="1" t="s">
        <v>251</v>
      </c>
      <c r="B188" s="1" t="s">
        <v>1821</v>
      </c>
      <c r="C188" s="1" t="s">
        <v>1777</v>
      </c>
      <c r="D188" s="1" t="s">
        <v>199</v>
      </c>
      <c r="E188" s="1" t="s">
        <v>116</v>
      </c>
      <c r="F188" s="1"/>
    </row>
    <row r="189" spans="1:6" x14ac:dyDescent="0.25">
      <c r="A189" s="1" t="s">
        <v>251</v>
      </c>
      <c r="B189" s="1" t="s">
        <v>1821</v>
      </c>
      <c r="C189" s="1" t="s">
        <v>1777</v>
      </c>
      <c r="D189" s="1" t="s">
        <v>200</v>
      </c>
      <c r="E189" s="1" t="s">
        <v>116</v>
      </c>
      <c r="F189" s="1"/>
    </row>
    <row r="190" spans="1:6" x14ac:dyDescent="0.25">
      <c r="A190" s="1" t="s">
        <v>251</v>
      </c>
      <c r="B190" s="1" t="s">
        <v>1821</v>
      </c>
      <c r="C190" s="1" t="s">
        <v>1777</v>
      </c>
      <c r="D190" s="1" t="s">
        <v>201</v>
      </c>
      <c r="E190" s="1" t="s">
        <v>116</v>
      </c>
      <c r="F190" s="1"/>
    </row>
    <row r="191" spans="1:6" x14ac:dyDescent="0.25">
      <c r="A191" s="1" t="s">
        <v>251</v>
      </c>
      <c r="B191" s="1" t="s">
        <v>1821</v>
      </c>
      <c r="C191" s="1" t="s">
        <v>1777</v>
      </c>
      <c r="D191" s="1" t="s">
        <v>202</v>
      </c>
      <c r="E191" s="1" t="s">
        <v>116</v>
      </c>
      <c r="F191" s="1"/>
    </row>
    <row r="192" spans="1:6" x14ac:dyDescent="0.25">
      <c r="A192" s="1" t="s">
        <v>251</v>
      </c>
      <c r="B192" s="1" t="s">
        <v>1821</v>
      </c>
      <c r="C192" s="1" t="s">
        <v>1777</v>
      </c>
      <c r="D192" s="1" t="s">
        <v>203</v>
      </c>
      <c r="E192" s="1" t="s">
        <v>116</v>
      </c>
      <c r="F192" s="1"/>
    </row>
    <row r="193" spans="1:6" x14ac:dyDescent="0.25">
      <c r="A193" s="1" t="s">
        <v>251</v>
      </c>
      <c r="B193" s="1" t="s">
        <v>1821</v>
      </c>
      <c r="C193" s="1" t="s">
        <v>1777</v>
      </c>
      <c r="D193" s="1" t="s">
        <v>204</v>
      </c>
      <c r="E193" s="1" t="s">
        <v>116</v>
      </c>
      <c r="F193" s="1"/>
    </row>
    <row r="194" spans="1:6" x14ac:dyDescent="0.25">
      <c r="A194" s="1" t="s">
        <v>251</v>
      </c>
      <c r="B194" s="1" t="s">
        <v>1821</v>
      </c>
      <c r="C194" s="1" t="s">
        <v>1777</v>
      </c>
      <c r="D194" s="1" t="s">
        <v>205</v>
      </c>
      <c r="E194" s="1" t="s">
        <v>116</v>
      </c>
      <c r="F194" s="1"/>
    </row>
    <row r="195" spans="1:6" x14ac:dyDescent="0.25">
      <c r="A195" s="1" t="s">
        <v>251</v>
      </c>
      <c r="B195" s="1" t="s">
        <v>1821</v>
      </c>
      <c r="C195" s="1" t="s">
        <v>1777</v>
      </c>
      <c r="D195" s="1" t="s">
        <v>206</v>
      </c>
      <c r="E195" s="1" t="s">
        <v>116</v>
      </c>
      <c r="F195" s="1"/>
    </row>
    <row r="196" spans="1:6" x14ac:dyDescent="0.25">
      <c r="A196" s="1" t="s">
        <v>251</v>
      </c>
      <c r="B196" s="1" t="s">
        <v>1821</v>
      </c>
      <c r="C196" s="1" t="s">
        <v>1777</v>
      </c>
      <c r="D196" s="1" t="s">
        <v>207</v>
      </c>
      <c r="E196" s="1" t="s">
        <v>116</v>
      </c>
      <c r="F196" s="1"/>
    </row>
    <row r="197" spans="1:6" x14ac:dyDescent="0.25">
      <c r="A197" s="1" t="s">
        <v>251</v>
      </c>
      <c r="B197" s="1" t="s">
        <v>1821</v>
      </c>
      <c r="C197" s="1" t="s">
        <v>1777</v>
      </c>
      <c r="D197" s="1" t="s">
        <v>208</v>
      </c>
      <c r="E197" s="1" t="s">
        <v>116</v>
      </c>
      <c r="F197" s="1"/>
    </row>
    <row r="198" spans="1:6" x14ac:dyDescent="0.25">
      <c r="A198" s="1" t="s">
        <v>251</v>
      </c>
      <c r="B198" s="1" t="s">
        <v>1821</v>
      </c>
      <c r="C198" s="1" t="s">
        <v>1777</v>
      </c>
      <c r="D198" s="1" t="s">
        <v>209</v>
      </c>
      <c r="E198" s="1" t="s">
        <v>116</v>
      </c>
      <c r="F198" s="1"/>
    </row>
    <row r="199" spans="1:6" x14ac:dyDescent="0.25">
      <c r="A199" s="1" t="s">
        <v>251</v>
      </c>
      <c r="B199" s="1" t="s">
        <v>1821</v>
      </c>
      <c r="C199" s="1" t="s">
        <v>1777</v>
      </c>
      <c r="D199" s="1" t="s">
        <v>210</v>
      </c>
      <c r="E199" s="1" t="s">
        <v>116</v>
      </c>
      <c r="F199" s="1"/>
    </row>
    <row r="200" spans="1:6" x14ac:dyDescent="0.25">
      <c r="A200" s="1" t="s">
        <v>251</v>
      </c>
      <c r="B200" s="1" t="s">
        <v>1821</v>
      </c>
      <c r="C200" s="1" t="s">
        <v>1777</v>
      </c>
      <c r="D200" s="1" t="s">
        <v>211</v>
      </c>
      <c r="E200" s="1" t="s">
        <v>116</v>
      </c>
      <c r="F200" s="1"/>
    </row>
    <row r="201" spans="1:6" x14ac:dyDescent="0.25">
      <c r="A201" s="1" t="s">
        <v>251</v>
      </c>
      <c r="B201" s="1" t="s">
        <v>1821</v>
      </c>
      <c r="C201" s="1" t="s">
        <v>1777</v>
      </c>
      <c r="D201" s="1" t="s">
        <v>212</v>
      </c>
      <c r="E201" s="1" t="s">
        <v>116</v>
      </c>
      <c r="F201" s="1"/>
    </row>
    <row r="202" spans="1:6" x14ac:dyDescent="0.25">
      <c r="A202" s="1" t="s">
        <v>251</v>
      </c>
      <c r="B202" s="1" t="s">
        <v>1821</v>
      </c>
      <c r="C202" s="1" t="s">
        <v>1777</v>
      </c>
      <c r="D202" s="1" t="s">
        <v>213</v>
      </c>
      <c r="E202" s="1" t="s">
        <v>116</v>
      </c>
      <c r="F202" s="3"/>
    </row>
    <row r="203" spans="1:6" x14ac:dyDescent="0.25">
      <c r="A203" s="1" t="s">
        <v>251</v>
      </c>
      <c r="B203" s="1" t="s">
        <v>1821</v>
      </c>
      <c r="C203" s="1" t="s">
        <v>1777</v>
      </c>
      <c r="D203" s="1" t="s">
        <v>214</v>
      </c>
      <c r="E203" s="1" t="s">
        <v>116</v>
      </c>
      <c r="F203" s="1"/>
    </row>
    <row r="204" spans="1:6" x14ac:dyDescent="0.25">
      <c r="A204" s="1" t="s">
        <v>251</v>
      </c>
      <c r="B204" s="1" t="s">
        <v>1821</v>
      </c>
      <c r="C204" s="1" t="s">
        <v>1777</v>
      </c>
      <c r="D204" s="1" t="s">
        <v>215</v>
      </c>
      <c r="E204" s="1" t="s">
        <v>116</v>
      </c>
      <c r="F204" s="3"/>
    </row>
    <row r="205" spans="1:6" x14ac:dyDescent="0.25">
      <c r="A205" s="1" t="s">
        <v>251</v>
      </c>
      <c r="B205" s="1" t="s">
        <v>1821</v>
      </c>
      <c r="C205" s="1" t="s">
        <v>1777</v>
      </c>
      <c r="D205" s="1" t="s">
        <v>216</v>
      </c>
      <c r="E205" s="1" t="s">
        <v>116</v>
      </c>
      <c r="F205" s="1"/>
    </row>
    <row r="206" spans="1:6" x14ac:dyDescent="0.25">
      <c r="A206" s="1" t="s">
        <v>251</v>
      </c>
      <c r="B206" s="1" t="s">
        <v>1821</v>
      </c>
      <c r="C206" s="1" t="s">
        <v>1777</v>
      </c>
      <c r="D206" s="1" t="s">
        <v>217</v>
      </c>
      <c r="E206" s="1" t="s">
        <v>116</v>
      </c>
      <c r="F206" s="1"/>
    </row>
    <row r="207" spans="1:6" x14ac:dyDescent="0.25">
      <c r="A207" s="1" t="s">
        <v>251</v>
      </c>
      <c r="B207" s="1" t="s">
        <v>1821</v>
      </c>
      <c r="C207" s="1" t="s">
        <v>1777</v>
      </c>
      <c r="D207" s="1" t="s">
        <v>218</v>
      </c>
      <c r="E207" s="1" t="s">
        <v>116</v>
      </c>
      <c r="F207" s="1"/>
    </row>
    <row r="208" spans="1:6" x14ac:dyDescent="0.25">
      <c r="A208" s="1" t="s">
        <v>251</v>
      </c>
      <c r="B208" s="1" t="s">
        <v>1821</v>
      </c>
      <c r="C208" s="1" t="s">
        <v>1777</v>
      </c>
      <c r="D208" s="1" t="s">
        <v>219</v>
      </c>
      <c r="E208" s="1" t="s">
        <v>116</v>
      </c>
      <c r="F208" s="1"/>
    </row>
    <row r="209" spans="1:6" x14ac:dyDescent="0.25">
      <c r="A209" s="1" t="s">
        <v>251</v>
      </c>
      <c r="B209" s="1" t="s">
        <v>1821</v>
      </c>
      <c r="C209" s="1" t="s">
        <v>1777</v>
      </c>
      <c r="D209" s="1" t="s">
        <v>220</v>
      </c>
      <c r="E209" s="1" t="s">
        <v>116</v>
      </c>
      <c r="F209" s="1"/>
    </row>
    <row r="210" spans="1:6" x14ac:dyDescent="0.25">
      <c r="A210" s="1" t="s">
        <v>251</v>
      </c>
      <c r="B210" s="1" t="s">
        <v>1821</v>
      </c>
      <c r="C210" s="1" t="s">
        <v>1777</v>
      </c>
      <c r="D210" s="1" t="s">
        <v>221</v>
      </c>
      <c r="E210" s="1" t="s">
        <v>116</v>
      </c>
      <c r="F210" s="1"/>
    </row>
    <row r="211" spans="1:6" x14ac:dyDescent="0.25">
      <c r="A211" s="1" t="s">
        <v>251</v>
      </c>
      <c r="B211" s="1" t="s">
        <v>1821</v>
      </c>
      <c r="C211" s="1" t="s">
        <v>1777</v>
      </c>
      <c r="D211" s="1" t="s">
        <v>222</v>
      </c>
      <c r="E211" s="1" t="s">
        <v>116</v>
      </c>
      <c r="F211" s="1"/>
    </row>
    <row r="212" spans="1:6" x14ac:dyDescent="0.25">
      <c r="A212" s="1" t="s">
        <v>251</v>
      </c>
      <c r="B212" s="1" t="s">
        <v>1821</v>
      </c>
      <c r="C212" s="1" t="s">
        <v>1777</v>
      </c>
      <c r="D212" s="1" t="s">
        <v>223</v>
      </c>
      <c r="E212" s="1" t="s">
        <v>116</v>
      </c>
      <c r="F212" s="1"/>
    </row>
    <row r="213" spans="1:6" x14ac:dyDescent="0.25">
      <c r="A213" s="1" t="s">
        <v>251</v>
      </c>
      <c r="B213" s="1" t="s">
        <v>1821</v>
      </c>
      <c r="C213" s="1" t="s">
        <v>1777</v>
      </c>
      <c r="D213" s="1" t="s">
        <v>224</v>
      </c>
      <c r="E213" s="1" t="s">
        <v>116</v>
      </c>
      <c r="F213" s="1"/>
    </row>
    <row r="214" spans="1:6" x14ac:dyDescent="0.25">
      <c r="A214" s="1" t="s">
        <v>251</v>
      </c>
      <c r="B214" s="1" t="s">
        <v>1821</v>
      </c>
      <c r="C214" s="1" t="s">
        <v>1777</v>
      </c>
      <c r="D214" s="1" t="s">
        <v>225</v>
      </c>
      <c r="E214" s="1" t="s">
        <v>116</v>
      </c>
      <c r="F214" s="1"/>
    </row>
    <row r="215" spans="1:6" x14ac:dyDescent="0.25">
      <c r="A215" s="1" t="s">
        <v>251</v>
      </c>
      <c r="B215" s="1" t="s">
        <v>1821</v>
      </c>
      <c r="C215" s="1" t="s">
        <v>1777</v>
      </c>
      <c r="D215" s="1" t="s">
        <v>226</v>
      </c>
      <c r="E215" s="1" t="s">
        <v>116</v>
      </c>
      <c r="F215" s="1"/>
    </row>
    <row r="216" spans="1:6" x14ac:dyDescent="0.25">
      <c r="A216" s="1" t="s">
        <v>251</v>
      </c>
      <c r="B216" s="1" t="s">
        <v>1821</v>
      </c>
      <c r="C216" s="1" t="s">
        <v>1777</v>
      </c>
      <c r="D216" s="1" t="s">
        <v>227</v>
      </c>
      <c r="E216" s="1" t="s">
        <v>116</v>
      </c>
      <c r="F216" s="1"/>
    </row>
    <row r="217" spans="1:6" x14ac:dyDescent="0.25">
      <c r="A217" s="1" t="s">
        <v>251</v>
      </c>
      <c r="B217" s="1" t="s">
        <v>1821</v>
      </c>
      <c r="C217" s="1" t="s">
        <v>1777</v>
      </c>
      <c r="D217" s="1" t="s">
        <v>228</v>
      </c>
      <c r="E217" s="1" t="s">
        <v>116</v>
      </c>
      <c r="F217" s="1"/>
    </row>
    <row r="218" spans="1:6" x14ac:dyDescent="0.25">
      <c r="A218" s="1" t="s">
        <v>251</v>
      </c>
      <c r="B218" s="1" t="s">
        <v>1821</v>
      </c>
      <c r="C218" s="1" t="s">
        <v>1777</v>
      </c>
      <c r="D218" s="1" t="s">
        <v>229</v>
      </c>
      <c r="E218" s="1" t="s">
        <v>116</v>
      </c>
      <c r="F218" s="1"/>
    </row>
    <row r="219" spans="1:6" x14ac:dyDescent="0.25">
      <c r="A219" s="1" t="s">
        <v>251</v>
      </c>
      <c r="B219" s="1" t="s">
        <v>1821</v>
      </c>
      <c r="C219" s="1" t="s">
        <v>1777</v>
      </c>
      <c r="D219" s="1" t="s">
        <v>230</v>
      </c>
      <c r="E219" s="1" t="s">
        <v>116</v>
      </c>
      <c r="F219" s="1"/>
    </row>
    <row r="220" spans="1:6" x14ac:dyDescent="0.25">
      <c r="A220" s="1" t="s">
        <v>251</v>
      </c>
      <c r="B220" s="1" t="s">
        <v>1821</v>
      </c>
      <c r="C220" s="1" t="s">
        <v>1777</v>
      </c>
      <c r="D220" s="1" t="s">
        <v>231</v>
      </c>
      <c r="E220" s="1" t="s">
        <v>116</v>
      </c>
      <c r="F220" s="1"/>
    </row>
    <row r="221" spans="1:6" x14ac:dyDescent="0.25">
      <c r="A221" s="1" t="s">
        <v>251</v>
      </c>
      <c r="B221" s="1" t="s">
        <v>1821</v>
      </c>
      <c r="C221" s="1" t="s">
        <v>1777</v>
      </c>
      <c r="D221" s="1" t="s">
        <v>232</v>
      </c>
      <c r="E221" s="1" t="s">
        <v>116</v>
      </c>
      <c r="F221" s="1"/>
    </row>
    <row r="222" spans="1:6" x14ac:dyDescent="0.25">
      <c r="A222" s="1" t="s">
        <v>251</v>
      </c>
      <c r="B222" s="1" t="s">
        <v>1821</v>
      </c>
      <c r="C222" s="1" t="s">
        <v>1777</v>
      </c>
      <c r="D222" s="1" t="s">
        <v>233</v>
      </c>
      <c r="E222" s="1" t="s">
        <v>116</v>
      </c>
      <c r="F222" s="1"/>
    </row>
    <row r="223" spans="1:6" x14ac:dyDescent="0.25">
      <c r="A223" s="1" t="s">
        <v>251</v>
      </c>
      <c r="B223" s="1" t="s">
        <v>1821</v>
      </c>
      <c r="C223" s="1" t="s">
        <v>1777</v>
      </c>
      <c r="D223" s="1" t="s">
        <v>234</v>
      </c>
      <c r="E223" s="1" t="s">
        <v>116</v>
      </c>
      <c r="F223" s="1"/>
    </row>
    <row r="224" spans="1:6" x14ac:dyDescent="0.25">
      <c r="A224" s="1" t="s">
        <v>251</v>
      </c>
      <c r="B224" s="1" t="s">
        <v>1821</v>
      </c>
      <c r="C224" s="1" t="s">
        <v>1777</v>
      </c>
      <c r="D224" s="1" t="s">
        <v>235</v>
      </c>
      <c r="E224" s="1" t="s">
        <v>116</v>
      </c>
      <c r="F224" s="1"/>
    </row>
    <row r="225" spans="1:6" x14ac:dyDescent="0.25">
      <c r="A225" s="1" t="s">
        <v>251</v>
      </c>
      <c r="B225" s="1" t="s">
        <v>1821</v>
      </c>
      <c r="C225" s="1" t="s">
        <v>1777</v>
      </c>
      <c r="D225" s="1" t="s">
        <v>236</v>
      </c>
      <c r="E225" s="1" t="s">
        <v>116</v>
      </c>
      <c r="F225" s="1"/>
    </row>
    <row r="226" spans="1:6" x14ac:dyDescent="0.25">
      <c r="A226" s="1" t="s">
        <v>251</v>
      </c>
      <c r="B226" s="1" t="s">
        <v>1821</v>
      </c>
      <c r="C226" s="1" t="s">
        <v>1777</v>
      </c>
      <c r="D226" s="1" t="s">
        <v>237</v>
      </c>
      <c r="E226" s="1" t="s">
        <v>116</v>
      </c>
      <c r="F226" s="1"/>
    </row>
    <row r="227" spans="1:6" x14ac:dyDescent="0.25">
      <c r="A227" s="1" t="s">
        <v>251</v>
      </c>
      <c r="B227" s="1" t="s">
        <v>1821</v>
      </c>
      <c r="C227" s="1" t="s">
        <v>1777</v>
      </c>
      <c r="D227" s="1" t="s">
        <v>238</v>
      </c>
      <c r="E227" s="1" t="s">
        <v>116</v>
      </c>
      <c r="F227" s="1"/>
    </row>
    <row r="228" spans="1:6" x14ac:dyDescent="0.25">
      <c r="A228" s="1" t="s">
        <v>251</v>
      </c>
      <c r="B228" s="1" t="s">
        <v>1821</v>
      </c>
      <c r="C228" s="1" t="s">
        <v>1777</v>
      </c>
      <c r="D228" s="1" t="s">
        <v>239</v>
      </c>
      <c r="E228" s="1" t="s">
        <v>116</v>
      </c>
      <c r="F228" s="1"/>
    </row>
    <row r="229" spans="1:6" x14ac:dyDescent="0.25">
      <c r="A229" s="1" t="s">
        <v>251</v>
      </c>
      <c r="B229" s="1" t="s">
        <v>1821</v>
      </c>
      <c r="C229" s="1" t="s">
        <v>1777</v>
      </c>
      <c r="D229" s="1" t="s">
        <v>240</v>
      </c>
      <c r="E229" s="1" t="s">
        <v>116</v>
      </c>
      <c r="F229" s="1"/>
    </row>
    <row r="230" spans="1:6" x14ac:dyDescent="0.25">
      <c r="A230" s="1" t="s">
        <v>251</v>
      </c>
      <c r="B230" s="1" t="s">
        <v>1821</v>
      </c>
      <c r="C230" s="1" t="s">
        <v>1777</v>
      </c>
      <c r="D230" s="1" t="s">
        <v>241</v>
      </c>
      <c r="E230" s="1" t="s">
        <v>116</v>
      </c>
      <c r="F230" s="1"/>
    </row>
    <row r="231" spans="1:6" x14ac:dyDescent="0.25">
      <c r="A231" s="1" t="s">
        <v>251</v>
      </c>
      <c r="B231" s="1" t="s">
        <v>1821</v>
      </c>
      <c r="C231" s="1" t="s">
        <v>1777</v>
      </c>
      <c r="D231" s="1" t="s">
        <v>242</v>
      </c>
      <c r="E231" s="1" t="s">
        <v>116</v>
      </c>
      <c r="F231" s="1"/>
    </row>
    <row r="232" spans="1:6" x14ac:dyDescent="0.25">
      <c r="A232" s="1" t="s">
        <v>251</v>
      </c>
      <c r="B232" s="1" t="s">
        <v>1821</v>
      </c>
      <c r="C232" s="1" t="s">
        <v>1777</v>
      </c>
      <c r="D232" s="1" t="s">
        <v>243</v>
      </c>
      <c r="E232" s="1" t="s">
        <v>116</v>
      </c>
      <c r="F232" s="1"/>
    </row>
    <row r="233" spans="1:6" x14ac:dyDescent="0.25">
      <c r="A233" s="1" t="s">
        <v>251</v>
      </c>
      <c r="B233" s="1" t="s">
        <v>1821</v>
      </c>
      <c r="C233" s="1" t="s">
        <v>1777</v>
      </c>
      <c r="D233" s="1" t="s">
        <v>244</v>
      </c>
      <c r="E233" s="1" t="s">
        <v>116</v>
      </c>
      <c r="F233" s="1"/>
    </row>
    <row r="234" spans="1:6" x14ac:dyDescent="0.25">
      <c r="A234" s="1" t="s">
        <v>251</v>
      </c>
      <c r="B234" s="1" t="s">
        <v>1821</v>
      </c>
      <c r="C234" s="1" t="s">
        <v>1777</v>
      </c>
      <c r="D234" s="1" t="s">
        <v>245</v>
      </c>
      <c r="E234" s="1" t="s">
        <v>116</v>
      </c>
      <c r="F234" s="1"/>
    </row>
    <row r="235" spans="1:6" x14ac:dyDescent="0.25">
      <c r="A235" s="1" t="s">
        <v>251</v>
      </c>
      <c r="B235" s="1" t="s">
        <v>1821</v>
      </c>
      <c r="C235" s="1" t="s">
        <v>1777</v>
      </c>
      <c r="D235" s="1" t="s">
        <v>246</v>
      </c>
      <c r="E235" s="1" t="s">
        <v>116</v>
      </c>
      <c r="F235" s="1"/>
    </row>
    <row r="236" spans="1:6" x14ac:dyDescent="0.25">
      <c r="A236" s="1" t="s">
        <v>251</v>
      </c>
      <c r="B236" s="1" t="s">
        <v>1821</v>
      </c>
      <c r="C236" s="1" t="s">
        <v>1777</v>
      </c>
      <c r="D236" s="1" t="s">
        <v>247</v>
      </c>
      <c r="E236" s="1" t="s">
        <v>116</v>
      </c>
      <c r="F236" s="1"/>
    </row>
    <row r="237" spans="1:6" x14ac:dyDescent="0.25">
      <c r="A237" s="1" t="s">
        <v>251</v>
      </c>
      <c r="B237" s="1" t="s">
        <v>1821</v>
      </c>
      <c r="C237" s="1" t="s">
        <v>1777</v>
      </c>
      <c r="D237" s="1" t="s">
        <v>248</v>
      </c>
      <c r="E237" s="1" t="s">
        <v>116</v>
      </c>
      <c r="F237" s="1"/>
    </row>
    <row r="238" spans="1:6" x14ac:dyDescent="0.25">
      <c r="A238" s="1" t="s">
        <v>251</v>
      </c>
      <c r="B238" s="1" t="s">
        <v>1821</v>
      </c>
      <c r="C238" s="1" t="s">
        <v>1777</v>
      </c>
      <c r="D238" s="1" t="s">
        <v>249</v>
      </c>
      <c r="E238" s="1" t="s">
        <v>116</v>
      </c>
      <c r="F238" s="1"/>
    </row>
    <row r="239" spans="1:6" x14ac:dyDescent="0.25">
      <c r="A239" s="1" t="s">
        <v>251</v>
      </c>
      <c r="B239" s="1" t="s">
        <v>1821</v>
      </c>
      <c r="C239" s="1" t="s">
        <v>1777</v>
      </c>
      <c r="D239" s="1" t="s">
        <v>250</v>
      </c>
      <c r="E239" s="1" t="s">
        <v>116</v>
      </c>
      <c r="F239"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5AA0D-B7FA-4E46-A5B5-94F72D2908F5}">
  <dimension ref="A2:EY103"/>
  <sheetViews>
    <sheetView showOutlineSymbols="0" showWhiteSpace="0" topLeftCell="A4" workbookViewId="0">
      <selection activeCell="B18" sqref="B18"/>
    </sheetView>
  </sheetViews>
  <sheetFormatPr defaultRowHeight="15" x14ac:dyDescent="0.25"/>
  <cols>
    <col min="1" max="1" width="56.85546875" bestFit="1" customWidth="1"/>
    <col min="3" max="3" width="12.7109375" bestFit="1" customWidth="1"/>
    <col min="7" max="7" width="32" bestFit="1" customWidth="1"/>
  </cols>
  <sheetData>
    <row r="2" spans="1:35" x14ac:dyDescent="0.25">
      <c r="A2" t="s">
        <v>1822</v>
      </c>
    </row>
    <row r="4" spans="1:35" x14ac:dyDescent="0.25">
      <c r="A4" t="s">
        <v>252</v>
      </c>
      <c r="F4" t="s">
        <v>253</v>
      </c>
      <c r="G4" t="s">
        <v>254</v>
      </c>
      <c r="H4" t="s">
        <v>255</v>
      </c>
      <c r="I4" s="5">
        <v>0.03</v>
      </c>
      <c r="J4" t="s">
        <v>256</v>
      </c>
      <c r="K4" t="s">
        <v>256</v>
      </c>
      <c r="L4" t="s">
        <v>256</v>
      </c>
      <c r="M4" t="s">
        <v>256</v>
      </c>
      <c r="N4" t="s">
        <v>256</v>
      </c>
      <c r="O4" t="s">
        <v>256</v>
      </c>
      <c r="P4" t="s">
        <v>257</v>
      </c>
      <c r="Q4" t="s">
        <v>258</v>
      </c>
    </row>
    <row r="5" spans="1:35" x14ac:dyDescent="0.25">
      <c r="A5" t="s">
        <v>259</v>
      </c>
      <c r="B5" t="s">
        <v>1823</v>
      </c>
      <c r="G5" t="s">
        <v>260</v>
      </c>
    </row>
    <row r="6" spans="1:35" x14ac:dyDescent="0.25">
      <c r="A6" t="s">
        <v>261</v>
      </c>
      <c r="F6" t="s">
        <v>262</v>
      </c>
      <c r="G6" t="s">
        <v>263</v>
      </c>
      <c r="H6" t="s">
        <v>264</v>
      </c>
      <c r="I6" t="s">
        <v>265</v>
      </c>
      <c r="J6" t="s">
        <v>266</v>
      </c>
      <c r="K6" t="s">
        <v>267</v>
      </c>
      <c r="L6" t="s">
        <v>268</v>
      </c>
      <c r="M6" t="s">
        <v>264</v>
      </c>
      <c r="N6" t="s">
        <v>265</v>
      </c>
      <c r="O6" t="s">
        <v>266</v>
      </c>
      <c r="P6" t="s">
        <v>269</v>
      </c>
      <c r="Q6" t="s">
        <v>172</v>
      </c>
    </row>
    <row r="7" spans="1:35" x14ac:dyDescent="0.25">
      <c r="A7" t="s">
        <v>270</v>
      </c>
      <c r="G7" t="s">
        <v>271</v>
      </c>
      <c r="H7" t="s">
        <v>272</v>
      </c>
      <c r="I7" t="s">
        <v>273</v>
      </c>
      <c r="J7" t="s">
        <v>274</v>
      </c>
      <c r="L7" t="s">
        <v>275</v>
      </c>
      <c r="M7" t="s">
        <v>272</v>
      </c>
      <c r="N7" t="s">
        <v>273</v>
      </c>
      <c r="O7" t="s">
        <v>274</v>
      </c>
      <c r="P7" t="s">
        <v>269</v>
      </c>
      <c r="Q7" t="s">
        <v>276</v>
      </c>
      <c r="R7" t="s">
        <v>277</v>
      </c>
      <c r="S7" t="s">
        <v>278</v>
      </c>
      <c r="T7" t="s">
        <v>279</v>
      </c>
      <c r="U7" t="s">
        <v>280</v>
      </c>
      <c r="V7" t="s">
        <v>281</v>
      </c>
      <c r="W7" t="s">
        <v>282</v>
      </c>
      <c r="X7" t="s">
        <v>283</v>
      </c>
      <c r="Y7" t="s">
        <v>284</v>
      </c>
      <c r="Z7" t="s">
        <v>285</v>
      </c>
      <c r="AA7" t="s">
        <v>286</v>
      </c>
      <c r="AB7" t="s">
        <v>287</v>
      </c>
      <c r="AC7" t="s">
        <v>288</v>
      </c>
      <c r="AD7" t="s">
        <v>289</v>
      </c>
      <c r="AE7" t="s">
        <v>290</v>
      </c>
      <c r="AF7" t="s">
        <v>291</v>
      </c>
      <c r="AG7" t="s">
        <v>292</v>
      </c>
      <c r="AH7" t="s">
        <v>293</v>
      </c>
      <c r="AI7" t="s">
        <v>294</v>
      </c>
    </row>
    <row r="8" spans="1:35" x14ac:dyDescent="0.25">
      <c r="F8" t="s">
        <v>295</v>
      </c>
      <c r="G8" t="s">
        <v>296</v>
      </c>
      <c r="H8">
        <v>0</v>
      </c>
      <c r="I8">
        <v>0</v>
      </c>
      <c r="J8">
        <v>0</v>
      </c>
      <c r="K8" t="s">
        <v>297</v>
      </c>
      <c r="L8" t="s">
        <v>298</v>
      </c>
      <c r="M8" t="s">
        <v>269</v>
      </c>
      <c r="P8" t="s">
        <v>299</v>
      </c>
      <c r="Q8" t="s">
        <v>300</v>
      </c>
      <c r="R8">
        <v>0</v>
      </c>
      <c r="S8">
        <v>0</v>
      </c>
      <c r="T8">
        <v>0</v>
      </c>
      <c r="U8">
        <v>0</v>
      </c>
      <c r="V8">
        <v>0</v>
      </c>
      <c r="W8">
        <v>0</v>
      </c>
      <c r="X8">
        <v>0</v>
      </c>
      <c r="Y8">
        <v>0</v>
      </c>
      <c r="Z8">
        <v>0</v>
      </c>
      <c r="AA8">
        <v>0</v>
      </c>
      <c r="AB8">
        <v>0</v>
      </c>
      <c r="AC8">
        <v>0</v>
      </c>
      <c r="AD8">
        <v>0</v>
      </c>
      <c r="AE8">
        <v>0</v>
      </c>
      <c r="AF8">
        <v>0</v>
      </c>
      <c r="AG8">
        <v>0</v>
      </c>
      <c r="AH8">
        <v>0.26</v>
      </c>
      <c r="AI8">
        <v>0.26</v>
      </c>
    </row>
    <row r="9" spans="1:35" x14ac:dyDescent="0.25">
      <c r="A9" t="s">
        <v>301</v>
      </c>
      <c r="B9" s="6">
        <v>0.5</v>
      </c>
      <c r="F9" t="s">
        <v>302</v>
      </c>
      <c r="G9" t="s">
        <v>303</v>
      </c>
      <c r="H9">
        <v>0</v>
      </c>
      <c r="I9">
        <v>0</v>
      </c>
      <c r="J9">
        <v>0</v>
      </c>
      <c r="K9" t="s">
        <v>297</v>
      </c>
      <c r="M9">
        <v>54</v>
      </c>
      <c r="N9">
        <v>3</v>
      </c>
      <c r="O9">
        <v>1</v>
      </c>
      <c r="P9" t="s">
        <v>257</v>
      </c>
      <c r="Q9" t="s">
        <v>304</v>
      </c>
      <c r="R9">
        <v>0</v>
      </c>
      <c r="S9">
        <v>0</v>
      </c>
      <c r="T9">
        <v>0</v>
      </c>
      <c r="U9">
        <v>0</v>
      </c>
      <c r="V9">
        <v>0</v>
      </c>
      <c r="W9">
        <v>0</v>
      </c>
      <c r="X9">
        <v>0</v>
      </c>
      <c r="Y9">
        <v>0</v>
      </c>
      <c r="Z9">
        <v>0</v>
      </c>
      <c r="AA9">
        <v>0</v>
      </c>
      <c r="AB9">
        <v>0</v>
      </c>
      <c r="AC9">
        <v>0</v>
      </c>
      <c r="AD9">
        <v>0</v>
      </c>
      <c r="AE9">
        <v>0</v>
      </c>
      <c r="AF9">
        <v>2.42</v>
      </c>
      <c r="AG9">
        <v>0.01</v>
      </c>
      <c r="AH9">
        <v>0.18</v>
      </c>
      <c r="AI9">
        <v>2.61</v>
      </c>
    </row>
    <row r="10" spans="1:35" x14ac:dyDescent="0.25">
      <c r="A10" t="s">
        <v>305</v>
      </c>
      <c r="B10" s="6">
        <v>0.5</v>
      </c>
      <c r="F10" t="s">
        <v>302</v>
      </c>
      <c r="G10" t="s">
        <v>306</v>
      </c>
      <c r="H10">
        <v>0</v>
      </c>
      <c r="I10">
        <v>0</v>
      </c>
      <c r="J10">
        <v>0</v>
      </c>
      <c r="K10" t="s">
        <v>297</v>
      </c>
      <c r="L10" t="s">
        <v>307</v>
      </c>
      <c r="M10" t="s">
        <v>269</v>
      </c>
      <c r="P10" t="s">
        <v>299</v>
      </c>
      <c r="Q10" t="s">
        <v>308</v>
      </c>
      <c r="R10">
        <v>0</v>
      </c>
      <c r="S10">
        <v>0</v>
      </c>
      <c r="T10">
        <v>0.39</v>
      </c>
      <c r="U10">
        <v>0</v>
      </c>
      <c r="V10">
        <v>0.08</v>
      </c>
      <c r="W10">
        <v>0.72</v>
      </c>
      <c r="X10">
        <v>0</v>
      </c>
      <c r="Y10">
        <v>0</v>
      </c>
      <c r="Z10">
        <v>0</v>
      </c>
      <c r="AA10">
        <v>0</v>
      </c>
      <c r="AB10">
        <v>-0.42</v>
      </c>
      <c r="AC10">
        <v>0</v>
      </c>
      <c r="AD10">
        <v>0</v>
      </c>
      <c r="AE10">
        <v>0</v>
      </c>
      <c r="AF10">
        <v>0.16</v>
      </c>
      <c r="AG10">
        <v>0.96</v>
      </c>
      <c r="AH10">
        <v>0.64</v>
      </c>
      <c r="AI10">
        <v>2.54</v>
      </c>
    </row>
    <row r="11" spans="1:35" x14ac:dyDescent="0.25">
      <c r="A11" t="s">
        <v>309</v>
      </c>
      <c r="B11" s="6">
        <v>0.5</v>
      </c>
      <c r="F11" t="s">
        <v>302</v>
      </c>
      <c r="G11" t="s">
        <v>310</v>
      </c>
      <c r="H11">
        <v>0</v>
      </c>
      <c r="I11">
        <v>0</v>
      </c>
      <c r="J11">
        <v>0</v>
      </c>
      <c r="K11" t="s">
        <v>297</v>
      </c>
      <c r="M11">
        <v>4</v>
      </c>
      <c r="N11">
        <v>4</v>
      </c>
      <c r="O11">
        <v>0</v>
      </c>
      <c r="P11" t="s">
        <v>257</v>
      </c>
      <c r="Q11" t="s">
        <v>311</v>
      </c>
      <c r="R11">
        <v>0</v>
      </c>
      <c r="S11">
        <v>0</v>
      </c>
      <c r="T11">
        <v>0.13</v>
      </c>
      <c r="U11">
        <v>0</v>
      </c>
      <c r="V11">
        <v>0.03</v>
      </c>
      <c r="W11">
        <v>0.24</v>
      </c>
      <c r="X11">
        <v>0</v>
      </c>
      <c r="Y11">
        <v>0</v>
      </c>
      <c r="Z11">
        <v>0.34</v>
      </c>
      <c r="AA11">
        <v>0</v>
      </c>
      <c r="AB11">
        <v>0.86</v>
      </c>
      <c r="AC11">
        <v>0</v>
      </c>
      <c r="AD11">
        <v>0</v>
      </c>
      <c r="AE11">
        <v>0</v>
      </c>
      <c r="AF11">
        <v>0</v>
      </c>
      <c r="AG11">
        <v>0.19</v>
      </c>
      <c r="AH11">
        <v>0.45</v>
      </c>
      <c r="AI11">
        <v>2.23</v>
      </c>
    </row>
    <row r="12" spans="1:35" x14ac:dyDescent="0.25">
      <c r="A12" t="s">
        <v>312</v>
      </c>
      <c r="B12" s="6">
        <v>0.5</v>
      </c>
      <c r="F12" t="s">
        <v>302</v>
      </c>
      <c r="G12" t="s">
        <v>313</v>
      </c>
      <c r="H12">
        <v>117</v>
      </c>
      <c r="I12">
        <v>7</v>
      </c>
      <c r="J12">
        <v>4</v>
      </c>
      <c r="K12" t="s">
        <v>297</v>
      </c>
      <c r="L12" t="s">
        <v>1824</v>
      </c>
      <c r="M12" t="s">
        <v>269</v>
      </c>
      <c r="P12" t="s">
        <v>299</v>
      </c>
      <c r="Q12" t="s">
        <v>314</v>
      </c>
      <c r="R12">
        <v>0</v>
      </c>
      <c r="S12">
        <v>0</v>
      </c>
      <c r="T12">
        <v>0</v>
      </c>
      <c r="U12">
        <v>0</v>
      </c>
      <c r="V12">
        <v>0</v>
      </c>
      <c r="W12">
        <v>0</v>
      </c>
      <c r="X12">
        <v>0.06</v>
      </c>
      <c r="Y12">
        <v>0.38</v>
      </c>
      <c r="Z12">
        <v>0</v>
      </c>
      <c r="AA12">
        <v>0</v>
      </c>
      <c r="AB12">
        <v>0</v>
      </c>
      <c r="AC12">
        <v>0</v>
      </c>
      <c r="AD12">
        <v>2.56</v>
      </c>
      <c r="AE12">
        <v>0</v>
      </c>
      <c r="AF12">
        <v>0</v>
      </c>
      <c r="AG12">
        <v>0</v>
      </c>
      <c r="AH12">
        <v>0</v>
      </c>
      <c r="AI12">
        <v>2.99</v>
      </c>
    </row>
    <row r="13" spans="1:35" x14ac:dyDescent="0.25">
      <c r="A13" t="s">
        <v>315</v>
      </c>
      <c r="B13" s="6">
        <v>0.5</v>
      </c>
      <c r="F13" t="s">
        <v>302</v>
      </c>
      <c r="G13" t="s">
        <v>316</v>
      </c>
      <c r="H13">
        <v>1</v>
      </c>
      <c r="I13">
        <v>1</v>
      </c>
      <c r="J13">
        <v>0</v>
      </c>
      <c r="K13" t="s">
        <v>297</v>
      </c>
      <c r="M13">
        <v>0</v>
      </c>
      <c r="N13">
        <v>0</v>
      </c>
      <c r="O13">
        <v>0</v>
      </c>
      <c r="P13" t="s">
        <v>257</v>
      </c>
      <c r="Q13" t="s">
        <v>317</v>
      </c>
      <c r="R13">
        <v>0</v>
      </c>
      <c r="S13">
        <v>0</v>
      </c>
      <c r="T13">
        <v>0</v>
      </c>
      <c r="U13">
        <v>0</v>
      </c>
      <c r="V13">
        <v>0</v>
      </c>
      <c r="W13">
        <v>0</v>
      </c>
      <c r="X13">
        <v>0</v>
      </c>
      <c r="Y13">
        <v>0</v>
      </c>
      <c r="Z13">
        <v>0</v>
      </c>
      <c r="AA13">
        <v>-0.06</v>
      </c>
      <c r="AB13">
        <v>0</v>
      </c>
      <c r="AC13">
        <v>0</v>
      </c>
      <c r="AD13">
        <v>0</v>
      </c>
      <c r="AE13">
        <v>0</v>
      </c>
      <c r="AF13">
        <v>0.06</v>
      </c>
      <c r="AG13">
        <v>0</v>
      </c>
      <c r="AH13">
        <v>0</v>
      </c>
      <c r="AI13">
        <v>0</v>
      </c>
    </row>
    <row r="14" spans="1:35" x14ac:dyDescent="0.25">
      <c r="A14" t="s">
        <v>318</v>
      </c>
      <c r="B14" s="6">
        <v>0.5</v>
      </c>
      <c r="F14" t="s">
        <v>302</v>
      </c>
      <c r="G14" t="s">
        <v>319</v>
      </c>
      <c r="H14">
        <v>0</v>
      </c>
      <c r="I14">
        <v>0</v>
      </c>
      <c r="J14">
        <v>0</v>
      </c>
      <c r="K14" t="s">
        <v>297</v>
      </c>
      <c r="L14" t="s">
        <v>320</v>
      </c>
      <c r="M14" t="s">
        <v>269</v>
      </c>
      <c r="P14" t="s">
        <v>299</v>
      </c>
      <c r="Q14" t="s">
        <v>321</v>
      </c>
      <c r="R14">
        <v>0</v>
      </c>
      <c r="S14">
        <v>0</v>
      </c>
      <c r="T14">
        <v>0</v>
      </c>
      <c r="U14">
        <v>0</v>
      </c>
      <c r="V14">
        <v>0</v>
      </c>
      <c r="W14">
        <v>0</v>
      </c>
      <c r="X14">
        <v>0</v>
      </c>
      <c r="Y14">
        <v>0</v>
      </c>
      <c r="Z14">
        <v>0</v>
      </c>
      <c r="AA14">
        <v>0</v>
      </c>
      <c r="AB14">
        <v>-0.2</v>
      </c>
      <c r="AC14">
        <v>0</v>
      </c>
      <c r="AD14">
        <v>0</v>
      </c>
      <c r="AE14">
        <v>0</v>
      </c>
      <c r="AF14">
        <v>0.2</v>
      </c>
      <c r="AG14">
        <v>0</v>
      </c>
      <c r="AH14">
        <v>0</v>
      </c>
      <c r="AI14">
        <v>0</v>
      </c>
    </row>
    <row r="15" spans="1:35" x14ac:dyDescent="0.25">
      <c r="F15" t="s">
        <v>295</v>
      </c>
      <c r="G15" t="s">
        <v>322</v>
      </c>
      <c r="H15">
        <v>53</v>
      </c>
      <c r="I15">
        <v>3</v>
      </c>
      <c r="J15">
        <v>2</v>
      </c>
      <c r="K15" t="s">
        <v>297</v>
      </c>
      <c r="M15">
        <v>0</v>
      </c>
      <c r="N15">
        <v>0</v>
      </c>
      <c r="O15">
        <v>0</v>
      </c>
      <c r="P15" t="s">
        <v>257</v>
      </c>
      <c r="Q15" t="s">
        <v>323</v>
      </c>
      <c r="R15">
        <v>0</v>
      </c>
      <c r="S15">
        <v>0</v>
      </c>
      <c r="T15">
        <v>0</v>
      </c>
      <c r="U15">
        <v>0</v>
      </c>
      <c r="V15">
        <v>0</v>
      </c>
      <c r="W15">
        <v>0</v>
      </c>
      <c r="X15">
        <v>1.79</v>
      </c>
      <c r="Y15">
        <v>0</v>
      </c>
      <c r="Z15">
        <v>0</v>
      </c>
      <c r="AA15">
        <v>0</v>
      </c>
      <c r="AB15">
        <v>0</v>
      </c>
      <c r="AC15">
        <v>0</v>
      </c>
      <c r="AD15">
        <v>0</v>
      </c>
      <c r="AE15">
        <v>0</v>
      </c>
      <c r="AF15">
        <v>0</v>
      </c>
      <c r="AG15">
        <v>0</v>
      </c>
      <c r="AH15">
        <v>0</v>
      </c>
      <c r="AI15">
        <v>1.79</v>
      </c>
    </row>
    <row r="16" spans="1:35" x14ac:dyDescent="0.25">
      <c r="A16" t="s">
        <v>324</v>
      </c>
      <c r="F16" t="s">
        <v>262</v>
      </c>
      <c r="G16" t="s">
        <v>325</v>
      </c>
      <c r="H16">
        <v>673</v>
      </c>
      <c r="I16">
        <v>39</v>
      </c>
      <c r="J16">
        <v>22</v>
      </c>
      <c r="K16" t="s">
        <v>297</v>
      </c>
      <c r="L16" t="s">
        <v>326</v>
      </c>
      <c r="M16" t="s">
        <v>269</v>
      </c>
      <c r="P16" t="s">
        <v>299</v>
      </c>
      <c r="Q16" t="s">
        <v>327</v>
      </c>
      <c r="R16">
        <v>0</v>
      </c>
      <c r="S16">
        <v>0</v>
      </c>
      <c r="T16">
        <v>0.52</v>
      </c>
      <c r="U16">
        <v>0</v>
      </c>
      <c r="V16">
        <v>0.11</v>
      </c>
      <c r="W16">
        <v>0.96</v>
      </c>
      <c r="X16">
        <v>1.84</v>
      </c>
      <c r="Y16">
        <v>0.38</v>
      </c>
      <c r="Z16">
        <v>0.34</v>
      </c>
      <c r="AA16">
        <v>-0.06</v>
      </c>
      <c r="AB16">
        <v>0.24</v>
      </c>
      <c r="AC16">
        <v>0</v>
      </c>
      <c r="AD16">
        <v>2.56</v>
      </c>
      <c r="AE16">
        <v>0</v>
      </c>
      <c r="AF16">
        <v>2.84</v>
      </c>
      <c r="AG16">
        <v>1.1599999999999999</v>
      </c>
      <c r="AH16">
        <v>1.53</v>
      </c>
      <c r="AI16">
        <v>12.41</v>
      </c>
    </row>
    <row r="17" spans="1:18" x14ac:dyDescent="0.25">
      <c r="A17" t="s">
        <v>328</v>
      </c>
      <c r="B17">
        <v>1.3420000000000001</v>
      </c>
      <c r="F17" t="s">
        <v>302</v>
      </c>
      <c r="G17" t="s">
        <v>329</v>
      </c>
      <c r="H17">
        <v>425</v>
      </c>
      <c r="I17">
        <v>23</v>
      </c>
      <c r="J17">
        <v>6</v>
      </c>
      <c r="K17" t="s">
        <v>297</v>
      </c>
      <c r="M17">
        <v>0</v>
      </c>
      <c r="N17">
        <v>0</v>
      </c>
      <c r="O17">
        <v>0</v>
      </c>
    </row>
    <row r="18" spans="1:18" x14ac:dyDescent="0.25">
      <c r="A18" t="s">
        <v>330</v>
      </c>
      <c r="B18">
        <v>1.3360000000000001</v>
      </c>
      <c r="F18" t="s">
        <v>302</v>
      </c>
      <c r="G18" t="s">
        <v>331</v>
      </c>
      <c r="H18">
        <v>254</v>
      </c>
      <c r="I18">
        <v>14</v>
      </c>
      <c r="J18">
        <v>5</v>
      </c>
      <c r="K18" t="s">
        <v>297</v>
      </c>
      <c r="L18" t="s">
        <v>1818</v>
      </c>
      <c r="M18" t="s">
        <v>332</v>
      </c>
      <c r="Q18" t="s">
        <v>333</v>
      </c>
    </row>
    <row r="19" spans="1:18" x14ac:dyDescent="0.25">
      <c r="F19" t="s">
        <v>295</v>
      </c>
      <c r="G19" t="s">
        <v>334</v>
      </c>
      <c r="H19">
        <v>152</v>
      </c>
      <c r="I19">
        <v>8</v>
      </c>
      <c r="J19">
        <v>4</v>
      </c>
      <c r="K19" t="s">
        <v>297</v>
      </c>
      <c r="M19">
        <v>10605</v>
      </c>
      <c r="N19">
        <v>997</v>
      </c>
      <c r="O19">
        <v>150</v>
      </c>
      <c r="P19" t="s">
        <v>257</v>
      </c>
      <c r="Q19" t="s">
        <v>335</v>
      </c>
      <c r="R19">
        <v>7.0000000000000001E-3</v>
      </c>
    </row>
    <row r="20" spans="1:18" x14ac:dyDescent="0.25">
      <c r="A20" t="s">
        <v>336</v>
      </c>
      <c r="F20" t="s">
        <v>337</v>
      </c>
      <c r="G20" t="s">
        <v>338</v>
      </c>
      <c r="H20">
        <v>0</v>
      </c>
      <c r="I20">
        <v>0</v>
      </c>
      <c r="J20">
        <v>0</v>
      </c>
      <c r="K20" t="s">
        <v>297</v>
      </c>
      <c r="L20" t="s">
        <v>347</v>
      </c>
      <c r="N20" t="s">
        <v>332</v>
      </c>
      <c r="Q20" t="s">
        <v>339</v>
      </c>
      <c r="R20">
        <v>7.0000000000000001E-3</v>
      </c>
    </row>
    <row r="21" spans="1:18" x14ac:dyDescent="0.25">
      <c r="A21" t="s">
        <v>340</v>
      </c>
      <c r="B21">
        <v>42</v>
      </c>
      <c r="C21" t="s">
        <v>341</v>
      </c>
      <c r="F21" t="s">
        <v>342</v>
      </c>
      <c r="G21" t="s">
        <v>343</v>
      </c>
      <c r="H21">
        <v>0</v>
      </c>
      <c r="I21">
        <v>0</v>
      </c>
      <c r="J21">
        <v>0</v>
      </c>
      <c r="K21" t="s">
        <v>297</v>
      </c>
      <c r="M21">
        <v>2217</v>
      </c>
      <c r="N21">
        <v>86</v>
      </c>
      <c r="O21">
        <v>0</v>
      </c>
      <c r="P21" t="s">
        <v>257</v>
      </c>
      <c r="Q21" t="s">
        <v>344</v>
      </c>
      <c r="R21">
        <v>7.0000000000000001E-3</v>
      </c>
    </row>
    <row r="22" spans="1:18" x14ac:dyDescent="0.25">
      <c r="A22" t="s">
        <v>345</v>
      </c>
      <c r="B22">
        <v>72.3</v>
      </c>
      <c r="C22" t="s">
        <v>341</v>
      </c>
      <c r="F22" t="s">
        <v>342</v>
      </c>
      <c r="G22" t="s">
        <v>346</v>
      </c>
      <c r="H22">
        <v>425</v>
      </c>
      <c r="I22">
        <v>14</v>
      </c>
      <c r="J22">
        <v>5</v>
      </c>
      <c r="K22" t="s">
        <v>297</v>
      </c>
      <c r="L22">
        <v>0</v>
      </c>
      <c r="N22" t="s">
        <v>332</v>
      </c>
      <c r="Q22" t="s">
        <v>348</v>
      </c>
      <c r="R22">
        <v>7.0000000000000001E-3</v>
      </c>
    </row>
    <row r="23" spans="1:18" x14ac:dyDescent="0.25">
      <c r="A23" t="s">
        <v>349</v>
      </c>
      <c r="B23">
        <v>3.24</v>
      </c>
      <c r="C23" t="s">
        <v>350</v>
      </c>
      <c r="F23" t="s">
        <v>332</v>
      </c>
      <c r="G23" t="s">
        <v>351</v>
      </c>
      <c r="H23">
        <v>0</v>
      </c>
      <c r="I23">
        <v>0</v>
      </c>
      <c r="J23">
        <v>0</v>
      </c>
      <c r="K23" t="s">
        <v>297</v>
      </c>
      <c r="M23">
        <v>28</v>
      </c>
      <c r="N23">
        <v>3</v>
      </c>
      <c r="O23">
        <v>0</v>
      </c>
      <c r="P23" t="s">
        <v>257</v>
      </c>
      <c r="Q23" t="s">
        <v>352</v>
      </c>
      <c r="R23">
        <v>7.0000000000000001E-3</v>
      </c>
    </row>
    <row r="24" spans="1:18" x14ac:dyDescent="0.25">
      <c r="F24" t="s">
        <v>295</v>
      </c>
      <c r="G24" t="s">
        <v>353</v>
      </c>
      <c r="H24">
        <v>0</v>
      </c>
      <c r="I24">
        <v>0</v>
      </c>
      <c r="J24">
        <v>0</v>
      </c>
      <c r="K24" t="s">
        <v>297</v>
      </c>
      <c r="L24">
        <v>0</v>
      </c>
    </row>
    <row r="25" spans="1:18" x14ac:dyDescent="0.25">
      <c r="A25" t="s">
        <v>354</v>
      </c>
      <c r="B25" t="s">
        <v>355</v>
      </c>
      <c r="C25" t="s">
        <v>356</v>
      </c>
      <c r="F25" t="s">
        <v>357</v>
      </c>
      <c r="G25" t="s">
        <v>358</v>
      </c>
      <c r="H25">
        <v>691</v>
      </c>
      <c r="I25">
        <v>30</v>
      </c>
      <c r="J25">
        <v>10</v>
      </c>
      <c r="K25" t="s">
        <v>297</v>
      </c>
      <c r="M25">
        <v>0</v>
      </c>
      <c r="N25">
        <v>0</v>
      </c>
      <c r="O25">
        <v>0</v>
      </c>
    </row>
    <row r="26" spans="1:18" x14ac:dyDescent="0.25">
      <c r="A26" t="s">
        <v>359</v>
      </c>
      <c r="B26">
        <v>12.41</v>
      </c>
      <c r="F26" t="s">
        <v>302</v>
      </c>
      <c r="G26" t="s">
        <v>360</v>
      </c>
      <c r="H26">
        <v>0</v>
      </c>
      <c r="I26">
        <v>0</v>
      </c>
      <c r="J26">
        <v>0</v>
      </c>
      <c r="K26" t="s">
        <v>297</v>
      </c>
      <c r="L26">
        <v>0</v>
      </c>
    </row>
    <row r="27" spans="1:18" x14ac:dyDescent="0.25">
      <c r="A27" t="s">
        <v>361</v>
      </c>
      <c r="B27">
        <v>0</v>
      </c>
      <c r="F27" t="s">
        <v>302</v>
      </c>
      <c r="G27" t="s">
        <v>362</v>
      </c>
      <c r="H27">
        <v>9</v>
      </c>
      <c r="I27">
        <v>1</v>
      </c>
      <c r="J27">
        <v>0</v>
      </c>
      <c r="K27" t="s">
        <v>297</v>
      </c>
      <c r="M27">
        <v>0</v>
      </c>
      <c r="N27">
        <v>0</v>
      </c>
      <c r="O27">
        <v>0</v>
      </c>
    </row>
    <row r="28" spans="1:18" x14ac:dyDescent="0.25">
      <c r="A28" t="s">
        <v>363</v>
      </c>
      <c r="B28">
        <v>9.42</v>
      </c>
      <c r="F28" t="s">
        <v>302</v>
      </c>
      <c r="G28" t="s">
        <v>364</v>
      </c>
      <c r="H28">
        <v>2</v>
      </c>
      <c r="I28">
        <v>0</v>
      </c>
      <c r="J28">
        <v>0</v>
      </c>
      <c r="K28" t="s">
        <v>297</v>
      </c>
      <c r="L28">
        <v>0</v>
      </c>
    </row>
    <row r="29" spans="1:18" x14ac:dyDescent="0.25">
      <c r="A29" t="s">
        <v>365</v>
      </c>
      <c r="B29">
        <v>12.47</v>
      </c>
      <c r="F29" t="s">
        <v>302</v>
      </c>
      <c r="G29" t="s">
        <v>366</v>
      </c>
      <c r="H29">
        <v>0</v>
      </c>
      <c r="I29">
        <v>0</v>
      </c>
      <c r="J29">
        <v>0</v>
      </c>
      <c r="K29" t="s">
        <v>297</v>
      </c>
      <c r="M29">
        <v>0</v>
      </c>
      <c r="N29">
        <v>0</v>
      </c>
      <c r="O29">
        <v>0</v>
      </c>
    </row>
    <row r="30" spans="1:18" x14ac:dyDescent="0.25">
      <c r="A30" t="s">
        <v>367</v>
      </c>
      <c r="B30">
        <v>12.37</v>
      </c>
      <c r="F30" t="s">
        <v>302</v>
      </c>
      <c r="G30" t="s">
        <v>368</v>
      </c>
      <c r="H30">
        <v>0</v>
      </c>
      <c r="I30">
        <v>0</v>
      </c>
      <c r="J30">
        <v>0</v>
      </c>
      <c r="K30" t="s">
        <v>297</v>
      </c>
      <c r="L30">
        <v>0</v>
      </c>
    </row>
    <row r="31" spans="1:18" x14ac:dyDescent="0.25">
      <c r="A31" t="s">
        <v>369</v>
      </c>
      <c r="B31">
        <v>0.26</v>
      </c>
      <c r="C31">
        <v>0</v>
      </c>
      <c r="F31" t="s">
        <v>332</v>
      </c>
      <c r="G31" t="s">
        <v>370</v>
      </c>
      <c r="H31">
        <v>103</v>
      </c>
      <c r="I31">
        <v>3</v>
      </c>
      <c r="J31">
        <v>1</v>
      </c>
      <c r="K31" t="s">
        <v>297</v>
      </c>
      <c r="M31">
        <v>0</v>
      </c>
      <c r="N31">
        <v>0</v>
      </c>
      <c r="O31">
        <v>0</v>
      </c>
    </row>
    <row r="32" spans="1:18" x14ac:dyDescent="0.25">
      <c r="A32" t="s">
        <v>371</v>
      </c>
      <c r="B32">
        <v>2.61</v>
      </c>
      <c r="C32">
        <v>0.01</v>
      </c>
      <c r="F32" t="s">
        <v>332</v>
      </c>
      <c r="G32" t="s">
        <v>372</v>
      </c>
      <c r="H32">
        <v>611</v>
      </c>
      <c r="I32">
        <v>41</v>
      </c>
      <c r="J32">
        <v>42</v>
      </c>
      <c r="K32" t="s">
        <v>297</v>
      </c>
      <c r="L32">
        <v>0</v>
      </c>
    </row>
    <row r="33" spans="1:15" x14ac:dyDescent="0.25">
      <c r="A33" t="s">
        <v>373</v>
      </c>
      <c r="B33">
        <v>2.54</v>
      </c>
      <c r="C33">
        <v>0.96</v>
      </c>
      <c r="F33" t="s">
        <v>332</v>
      </c>
      <c r="G33" t="s">
        <v>374</v>
      </c>
      <c r="H33">
        <v>0</v>
      </c>
      <c r="I33">
        <v>0</v>
      </c>
      <c r="J33">
        <v>0</v>
      </c>
      <c r="K33" t="s">
        <v>297</v>
      </c>
      <c r="M33">
        <v>0</v>
      </c>
      <c r="N33">
        <v>0</v>
      </c>
      <c r="O33">
        <v>0</v>
      </c>
    </row>
    <row r="34" spans="1:15" x14ac:dyDescent="0.25">
      <c r="A34" t="s">
        <v>375</v>
      </c>
      <c r="B34">
        <v>2.23</v>
      </c>
      <c r="C34">
        <v>0.19</v>
      </c>
      <c r="F34" t="s">
        <v>332</v>
      </c>
      <c r="G34" t="s">
        <v>376</v>
      </c>
      <c r="H34">
        <v>679</v>
      </c>
      <c r="I34">
        <v>49</v>
      </c>
      <c r="J34">
        <v>32</v>
      </c>
      <c r="K34" t="s">
        <v>297</v>
      </c>
      <c r="L34">
        <v>0</v>
      </c>
    </row>
    <row r="35" spans="1:15" x14ac:dyDescent="0.25">
      <c r="A35" t="s">
        <v>377</v>
      </c>
      <c r="B35">
        <v>1.79</v>
      </c>
      <c r="F35" t="s">
        <v>302</v>
      </c>
      <c r="G35" t="s">
        <v>378</v>
      </c>
      <c r="H35">
        <v>35</v>
      </c>
      <c r="I35">
        <v>2</v>
      </c>
      <c r="J35">
        <v>0</v>
      </c>
      <c r="K35" t="s">
        <v>297</v>
      </c>
      <c r="M35">
        <v>0</v>
      </c>
      <c r="N35">
        <v>0</v>
      </c>
      <c r="O35">
        <v>0</v>
      </c>
    </row>
    <row r="36" spans="1:15" x14ac:dyDescent="0.25">
      <c r="A36" t="s">
        <v>379</v>
      </c>
      <c r="B36">
        <v>0.34</v>
      </c>
      <c r="F36" t="s">
        <v>302</v>
      </c>
      <c r="G36" t="s">
        <v>380</v>
      </c>
      <c r="H36">
        <v>0</v>
      </c>
      <c r="I36">
        <v>0</v>
      </c>
      <c r="J36">
        <v>0</v>
      </c>
      <c r="K36" t="s">
        <v>297</v>
      </c>
      <c r="L36">
        <v>0</v>
      </c>
    </row>
    <row r="37" spans="1:15" x14ac:dyDescent="0.25">
      <c r="A37" t="s">
        <v>381</v>
      </c>
      <c r="B37">
        <v>1</v>
      </c>
      <c r="F37" t="s">
        <v>302</v>
      </c>
      <c r="G37" t="s">
        <v>382</v>
      </c>
      <c r="H37">
        <v>12</v>
      </c>
      <c r="I37">
        <v>1</v>
      </c>
      <c r="J37">
        <v>0</v>
      </c>
      <c r="K37" t="s">
        <v>297</v>
      </c>
      <c r="M37">
        <v>0</v>
      </c>
      <c r="N37">
        <v>0</v>
      </c>
      <c r="O37">
        <v>0</v>
      </c>
    </row>
    <row r="38" spans="1:15" x14ac:dyDescent="0.25">
      <c r="F38" t="s">
        <v>295</v>
      </c>
      <c r="G38" t="s">
        <v>383</v>
      </c>
      <c r="H38">
        <v>0</v>
      </c>
      <c r="I38">
        <v>0</v>
      </c>
      <c r="J38">
        <v>0</v>
      </c>
      <c r="K38" t="s">
        <v>297</v>
      </c>
      <c r="L38">
        <v>0</v>
      </c>
    </row>
    <row r="39" spans="1:15" x14ac:dyDescent="0.25">
      <c r="A39" t="s">
        <v>384</v>
      </c>
      <c r="B39" t="s">
        <v>355</v>
      </c>
      <c r="C39" t="s">
        <v>385</v>
      </c>
      <c r="D39" t="s">
        <v>386</v>
      </c>
      <c r="F39" t="s">
        <v>387</v>
      </c>
      <c r="G39" t="s">
        <v>388</v>
      </c>
      <c r="H39">
        <v>0</v>
      </c>
      <c r="I39">
        <v>0</v>
      </c>
      <c r="J39">
        <v>0</v>
      </c>
      <c r="K39" t="s">
        <v>297</v>
      </c>
      <c r="M39">
        <v>0</v>
      </c>
      <c r="N39">
        <v>0</v>
      </c>
      <c r="O39">
        <v>0</v>
      </c>
    </row>
    <row r="40" spans="1:15" x14ac:dyDescent="0.25">
      <c r="A40" t="s">
        <v>389</v>
      </c>
      <c r="C40">
        <v>247</v>
      </c>
      <c r="F40" t="s">
        <v>332</v>
      </c>
      <c r="G40" t="s">
        <v>390</v>
      </c>
      <c r="H40">
        <v>69</v>
      </c>
      <c r="I40">
        <v>4</v>
      </c>
      <c r="J40">
        <v>2</v>
      </c>
      <c r="K40" t="s">
        <v>297</v>
      </c>
      <c r="L40">
        <v>0</v>
      </c>
    </row>
    <row r="41" spans="1:15" x14ac:dyDescent="0.25">
      <c r="A41" t="s">
        <v>391</v>
      </c>
      <c r="D41">
        <v>3</v>
      </c>
      <c r="F41" t="s">
        <v>392</v>
      </c>
      <c r="G41" t="s">
        <v>393</v>
      </c>
      <c r="H41">
        <v>0</v>
      </c>
      <c r="I41">
        <v>0</v>
      </c>
      <c r="J41">
        <v>0</v>
      </c>
      <c r="K41" t="s">
        <v>297</v>
      </c>
      <c r="M41">
        <v>0</v>
      </c>
      <c r="N41">
        <v>0</v>
      </c>
      <c r="O41">
        <v>0</v>
      </c>
    </row>
    <row r="42" spans="1:15" x14ac:dyDescent="0.25">
      <c r="A42" t="s">
        <v>394</v>
      </c>
      <c r="D42">
        <v>7</v>
      </c>
      <c r="F42" t="s">
        <v>392</v>
      </c>
      <c r="G42" t="s">
        <v>395</v>
      </c>
      <c r="H42">
        <v>82</v>
      </c>
      <c r="I42">
        <v>6</v>
      </c>
      <c r="J42">
        <v>12</v>
      </c>
      <c r="K42" t="s">
        <v>297</v>
      </c>
      <c r="L42">
        <v>0</v>
      </c>
    </row>
    <row r="43" spans="1:15" x14ac:dyDescent="0.25">
      <c r="A43" t="s">
        <v>396</v>
      </c>
      <c r="D43">
        <v>79</v>
      </c>
      <c r="F43" t="s">
        <v>392</v>
      </c>
      <c r="G43" t="s">
        <v>397</v>
      </c>
      <c r="H43">
        <v>0</v>
      </c>
      <c r="I43">
        <v>0</v>
      </c>
      <c r="J43">
        <v>0</v>
      </c>
      <c r="K43" t="s">
        <v>297</v>
      </c>
      <c r="M43">
        <v>0</v>
      </c>
      <c r="N43">
        <v>0</v>
      </c>
      <c r="O43">
        <v>0</v>
      </c>
    </row>
    <row r="44" spans="1:15" x14ac:dyDescent="0.25">
      <c r="A44" t="s">
        <v>398</v>
      </c>
      <c r="D44">
        <v>76</v>
      </c>
      <c r="F44" t="s">
        <v>392</v>
      </c>
      <c r="G44" t="s">
        <v>399</v>
      </c>
      <c r="H44">
        <v>45</v>
      </c>
      <c r="I44">
        <v>3</v>
      </c>
      <c r="J44">
        <v>3</v>
      </c>
      <c r="K44" t="s">
        <v>297</v>
      </c>
      <c r="L44">
        <v>0</v>
      </c>
    </row>
    <row r="45" spans="1:15" x14ac:dyDescent="0.25">
      <c r="A45" t="s">
        <v>400</v>
      </c>
      <c r="D45">
        <v>12</v>
      </c>
      <c r="F45" t="s">
        <v>392</v>
      </c>
      <c r="G45" t="s">
        <v>401</v>
      </c>
      <c r="H45">
        <v>0</v>
      </c>
      <c r="I45">
        <v>0</v>
      </c>
      <c r="J45">
        <v>0</v>
      </c>
      <c r="K45" t="s">
        <v>297</v>
      </c>
      <c r="M45">
        <v>0</v>
      </c>
      <c r="N45">
        <v>0</v>
      </c>
      <c r="O45">
        <v>0</v>
      </c>
    </row>
    <row r="46" spans="1:15" x14ac:dyDescent="0.25">
      <c r="A46" t="s">
        <v>402</v>
      </c>
      <c r="D46">
        <v>59</v>
      </c>
      <c r="F46" t="s">
        <v>392</v>
      </c>
      <c r="G46" t="s">
        <v>403</v>
      </c>
      <c r="H46">
        <v>11</v>
      </c>
      <c r="I46">
        <v>1</v>
      </c>
      <c r="J46">
        <v>1</v>
      </c>
      <c r="K46" t="s">
        <v>297</v>
      </c>
      <c r="L46">
        <v>0</v>
      </c>
    </row>
    <row r="47" spans="1:15" x14ac:dyDescent="0.25">
      <c r="A47" t="s">
        <v>404</v>
      </c>
      <c r="D47">
        <v>0</v>
      </c>
      <c r="F47" t="s">
        <v>392</v>
      </c>
      <c r="G47" t="s">
        <v>405</v>
      </c>
      <c r="H47">
        <v>0</v>
      </c>
      <c r="I47">
        <v>0</v>
      </c>
      <c r="J47">
        <v>0</v>
      </c>
      <c r="K47" t="s">
        <v>297</v>
      </c>
      <c r="M47">
        <v>0</v>
      </c>
      <c r="N47">
        <v>0</v>
      </c>
      <c r="O47">
        <v>0</v>
      </c>
    </row>
    <row r="48" spans="1:15" x14ac:dyDescent="0.25">
      <c r="A48" t="s">
        <v>406</v>
      </c>
      <c r="D48">
        <v>0</v>
      </c>
      <c r="F48" t="s">
        <v>392</v>
      </c>
      <c r="G48" t="s">
        <v>407</v>
      </c>
      <c r="H48">
        <v>0</v>
      </c>
      <c r="I48">
        <v>0</v>
      </c>
      <c r="J48">
        <v>0</v>
      </c>
      <c r="K48" t="s">
        <v>297</v>
      </c>
      <c r="L48">
        <v>0</v>
      </c>
    </row>
    <row r="49" spans="1:15" x14ac:dyDescent="0.25">
      <c r="F49" t="s">
        <v>295</v>
      </c>
      <c r="G49" t="s">
        <v>408</v>
      </c>
      <c r="H49">
        <v>18</v>
      </c>
      <c r="I49">
        <v>1</v>
      </c>
      <c r="J49">
        <v>1</v>
      </c>
      <c r="K49" t="s">
        <v>297</v>
      </c>
      <c r="M49">
        <v>0</v>
      </c>
      <c r="N49">
        <v>0</v>
      </c>
      <c r="O49">
        <v>0</v>
      </c>
    </row>
    <row r="50" spans="1:15" x14ac:dyDescent="0.25">
      <c r="A50" t="s">
        <v>409</v>
      </c>
      <c r="C50">
        <v>60</v>
      </c>
      <c r="F50" t="s">
        <v>332</v>
      </c>
      <c r="G50" t="s">
        <v>410</v>
      </c>
      <c r="H50">
        <v>0</v>
      </c>
      <c r="I50">
        <v>0</v>
      </c>
      <c r="J50">
        <v>0</v>
      </c>
      <c r="K50" t="s">
        <v>297</v>
      </c>
      <c r="L50">
        <v>0</v>
      </c>
    </row>
    <row r="51" spans="1:15" x14ac:dyDescent="0.25">
      <c r="F51" t="s">
        <v>295</v>
      </c>
      <c r="G51" t="s">
        <v>411</v>
      </c>
      <c r="H51">
        <v>0</v>
      </c>
      <c r="I51">
        <v>0</v>
      </c>
      <c r="J51">
        <v>0</v>
      </c>
      <c r="K51" t="s">
        <v>297</v>
      </c>
      <c r="M51">
        <v>0</v>
      </c>
      <c r="N51">
        <v>0</v>
      </c>
      <c r="O51">
        <v>0</v>
      </c>
    </row>
    <row r="52" spans="1:15" x14ac:dyDescent="0.25">
      <c r="A52" t="s">
        <v>412</v>
      </c>
      <c r="C52">
        <v>4</v>
      </c>
      <c r="F52" t="s">
        <v>332</v>
      </c>
      <c r="G52" t="s">
        <v>413</v>
      </c>
      <c r="H52">
        <v>0</v>
      </c>
      <c r="I52">
        <v>0</v>
      </c>
      <c r="J52">
        <v>0</v>
      </c>
      <c r="K52" t="s">
        <v>297</v>
      </c>
      <c r="L52">
        <v>0</v>
      </c>
    </row>
    <row r="53" spans="1:15" x14ac:dyDescent="0.25">
      <c r="F53" t="s">
        <v>295</v>
      </c>
      <c r="G53" t="s">
        <v>414</v>
      </c>
      <c r="H53">
        <v>0</v>
      </c>
      <c r="I53">
        <v>0</v>
      </c>
      <c r="J53">
        <v>0</v>
      </c>
      <c r="K53" t="s">
        <v>297</v>
      </c>
      <c r="M53">
        <v>0</v>
      </c>
      <c r="N53">
        <v>0</v>
      </c>
      <c r="O53">
        <v>0</v>
      </c>
    </row>
    <row r="54" spans="1:15" x14ac:dyDescent="0.25">
      <c r="A54" t="s">
        <v>415</v>
      </c>
      <c r="C54">
        <v>0</v>
      </c>
      <c r="F54" t="s">
        <v>332</v>
      </c>
      <c r="G54" t="s">
        <v>416</v>
      </c>
      <c r="H54">
        <v>0</v>
      </c>
      <c r="I54">
        <v>0</v>
      </c>
      <c r="J54">
        <v>0</v>
      </c>
      <c r="K54" t="s">
        <v>297</v>
      </c>
      <c r="L54">
        <v>0</v>
      </c>
    </row>
    <row r="55" spans="1:15" x14ac:dyDescent="0.25">
      <c r="A55" t="s">
        <v>417</v>
      </c>
      <c r="D55">
        <v>0</v>
      </c>
      <c r="F55" t="s">
        <v>392</v>
      </c>
      <c r="G55" t="s">
        <v>418</v>
      </c>
      <c r="H55">
        <v>0</v>
      </c>
      <c r="I55">
        <v>0</v>
      </c>
      <c r="J55">
        <v>0</v>
      </c>
      <c r="K55" t="s">
        <v>297</v>
      </c>
      <c r="M55">
        <v>0</v>
      </c>
      <c r="N55">
        <v>0</v>
      </c>
      <c r="O55">
        <v>0</v>
      </c>
    </row>
    <row r="56" spans="1:15" x14ac:dyDescent="0.25">
      <c r="A56" t="s">
        <v>419</v>
      </c>
      <c r="D56">
        <v>-7</v>
      </c>
      <c r="F56" t="s">
        <v>392</v>
      </c>
      <c r="G56" t="s">
        <v>420</v>
      </c>
      <c r="H56">
        <v>0</v>
      </c>
      <c r="I56">
        <v>0</v>
      </c>
      <c r="J56">
        <v>0</v>
      </c>
      <c r="K56" t="s">
        <v>297</v>
      </c>
      <c r="L56">
        <v>0</v>
      </c>
    </row>
    <row r="57" spans="1:15" x14ac:dyDescent="0.25">
      <c r="A57" t="s">
        <v>421</v>
      </c>
      <c r="D57">
        <v>7</v>
      </c>
      <c r="F57" t="s">
        <v>392</v>
      </c>
      <c r="G57" t="s">
        <v>422</v>
      </c>
      <c r="H57">
        <v>0</v>
      </c>
      <c r="I57">
        <v>0</v>
      </c>
      <c r="J57">
        <v>0</v>
      </c>
      <c r="K57" t="s">
        <v>297</v>
      </c>
      <c r="M57">
        <v>0</v>
      </c>
      <c r="N57">
        <v>0</v>
      </c>
      <c r="O57">
        <v>0</v>
      </c>
    </row>
    <row r="58" spans="1:15" x14ac:dyDescent="0.25">
      <c r="A58" t="s">
        <v>423</v>
      </c>
      <c r="D58">
        <v>0</v>
      </c>
      <c r="F58" t="s">
        <v>392</v>
      </c>
      <c r="G58" t="s">
        <v>424</v>
      </c>
      <c r="H58">
        <v>22</v>
      </c>
      <c r="I58">
        <v>1</v>
      </c>
      <c r="J58">
        <v>0</v>
      </c>
    </row>
    <row r="59" spans="1:15" x14ac:dyDescent="0.25">
      <c r="A59" t="s">
        <v>262</v>
      </c>
      <c r="F59" t="s">
        <v>299</v>
      </c>
      <c r="G59" t="s">
        <v>425</v>
      </c>
      <c r="H59">
        <v>0</v>
      </c>
      <c r="I59">
        <v>0</v>
      </c>
      <c r="J59">
        <v>0</v>
      </c>
    </row>
    <row r="60" spans="1:15" x14ac:dyDescent="0.25">
      <c r="A60" t="s">
        <v>426</v>
      </c>
      <c r="C60">
        <v>56</v>
      </c>
      <c r="F60" t="s">
        <v>332</v>
      </c>
      <c r="G60" t="s">
        <v>427</v>
      </c>
      <c r="H60">
        <v>0</v>
      </c>
      <c r="I60">
        <v>0</v>
      </c>
      <c r="J60">
        <v>0</v>
      </c>
    </row>
    <row r="61" spans="1:15" x14ac:dyDescent="0.25">
      <c r="A61" t="s">
        <v>428</v>
      </c>
      <c r="F61" t="s">
        <v>392</v>
      </c>
      <c r="G61" t="s">
        <v>429</v>
      </c>
      <c r="H61">
        <v>0</v>
      </c>
      <c r="I61">
        <v>0</v>
      </c>
      <c r="J61">
        <v>0</v>
      </c>
    </row>
    <row r="62" spans="1:15" x14ac:dyDescent="0.25">
      <c r="A62" t="s">
        <v>430</v>
      </c>
      <c r="B62">
        <v>368</v>
      </c>
      <c r="F62" t="s">
        <v>302</v>
      </c>
      <c r="G62" t="s">
        <v>431</v>
      </c>
      <c r="H62">
        <v>0</v>
      </c>
      <c r="I62">
        <v>0</v>
      </c>
      <c r="J62">
        <v>0</v>
      </c>
    </row>
    <row r="63" spans="1:15" x14ac:dyDescent="0.25">
      <c r="A63" t="s">
        <v>428</v>
      </c>
    </row>
    <row r="64" spans="1:15" x14ac:dyDescent="0.25">
      <c r="A64" t="s">
        <v>432</v>
      </c>
      <c r="B64">
        <v>302</v>
      </c>
      <c r="F64" t="s">
        <v>302</v>
      </c>
      <c r="G64" t="s">
        <v>433</v>
      </c>
      <c r="H64">
        <v>0</v>
      </c>
      <c r="I64">
        <v>0</v>
      </c>
      <c r="J64">
        <v>0</v>
      </c>
    </row>
    <row r="65" spans="1:10" x14ac:dyDescent="0.25">
      <c r="A65" t="s">
        <v>428</v>
      </c>
      <c r="F65" t="s">
        <v>392</v>
      </c>
      <c r="G65" t="s">
        <v>434</v>
      </c>
      <c r="H65">
        <v>0</v>
      </c>
      <c r="I65">
        <v>0</v>
      </c>
      <c r="J65">
        <v>0</v>
      </c>
    </row>
    <row r="66" spans="1:10" x14ac:dyDescent="0.25">
      <c r="A66" t="s">
        <v>435</v>
      </c>
      <c r="B66">
        <v>1355</v>
      </c>
      <c r="F66" t="s">
        <v>302</v>
      </c>
      <c r="G66" t="s">
        <v>436</v>
      </c>
      <c r="H66">
        <v>0</v>
      </c>
      <c r="I66">
        <v>0</v>
      </c>
      <c r="J66">
        <v>0</v>
      </c>
    </row>
    <row r="67" spans="1:10" x14ac:dyDescent="0.25">
      <c r="A67" t="s">
        <v>428</v>
      </c>
      <c r="F67" t="s">
        <v>392</v>
      </c>
      <c r="G67" t="s">
        <v>437</v>
      </c>
      <c r="H67">
        <v>0</v>
      </c>
      <c r="I67">
        <v>0</v>
      </c>
      <c r="J67">
        <v>0</v>
      </c>
    </row>
    <row r="68" spans="1:10" x14ac:dyDescent="0.25">
      <c r="A68" t="s">
        <v>438</v>
      </c>
      <c r="B68">
        <v>2024</v>
      </c>
      <c r="F68" t="s">
        <v>302</v>
      </c>
      <c r="G68" t="s">
        <v>439</v>
      </c>
      <c r="H68">
        <v>0</v>
      </c>
      <c r="I68">
        <v>0</v>
      </c>
      <c r="J68">
        <v>0</v>
      </c>
    </row>
    <row r="69" spans="1:10" x14ac:dyDescent="0.25">
      <c r="F69" t="s">
        <v>295</v>
      </c>
      <c r="G69" t="s">
        <v>440</v>
      </c>
      <c r="H69">
        <v>0</v>
      </c>
      <c r="I69">
        <v>0</v>
      </c>
      <c r="J69">
        <v>0</v>
      </c>
    </row>
    <row r="70" spans="1:10" x14ac:dyDescent="0.25">
      <c r="F70" t="s">
        <v>295</v>
      </c>
      <c r="G70" t="s">
        <v>441</v>
      </c>
      <c r="H70">
        <v>0</v>
      </c>
      <c r="I70">
        <v>0</v>
      </c>
      <c r="J70">
        <v>0</v>
      </c>
    </row>
    <row r="71" spans="1:10" x14ac:dyDescent="0.25">
      <c r="F71" t="s">
        <v>295</v>
      </c>
      <c r="G71" t="s">
        <v>442</v>
      </c>
      <c r="H71">
        <v>0</v>
      </c>
      <c r="I71">
        <v>0</v>
      </c>
      <c r="J71">
        <v>0</v>
      </c>
    </row>
    <row r="72" spans="1:10" x14ac:dyDescent="0.25">
      <c r="F72" t="s">
        <v>295</v>
      </c>
      <c r="G72" t="s">
        <v>443</v>
      </c>
      <c r="H72">
        <v>0</v>
      </c>
      <c r="I72">
        <v>0</v>
      </c>
      <c r="J72">
        <v>0</v>
      </c>
    </row>
    <row r="73" spans="1:10" x14ac:dyDescent="0.25">
      <c r="F73" t="s">
        <v>295</v>
      </c>
      <c r="G73" t="s">
        <v>444</v>
      </c>
      <c r="H73">
        <v>0</v>
      </c>
      <c r="I73">
        <v>0</v>
      </c>
      <c r="J73">
        <v>0</v>
      </c>
    </row>
    <row r="74" spans="1:10" x14ac:dyDescent="0.25">
      <c r="F74" t="s">
        <v>295</v>
      </c>
      <c r="G74" t="s">
        <v>445</v>
      </c>
      <c r="H74">
        <v>167</v>
      </c>
      <c r="I74">
        <v>11</v>
      </c>
      <c r="J74">
        <v>0</v>
      </c>
    </row>
    <row r="81" spans="1:155" x14ac:dyDescent="0.25">
      <c r="A81" t="s">
        <v>446</v>
      </c>
      <c r="B81" t="s">
        <v>447</v>
      </c>
      <c r="C81" t="s">
        <v>448</v>
      </c>
      <c r="D81" t="s">
        <v>449</v>
      </c>
      <c r="E81" t="s">
        <v>450</v>
      </c>
      <c r="F81" t="s">
        <v>451</v>
      </c>
      <c r="G81" t="s">
        <v>452</v>
      </c>
      <c r="H81" t="s">
        <v>453</v>
      </c>
      <c r="I81" t="s">
        <v>454</v>
      </c>
      <c r="J81" t="s">
        <v>455</v>
      </c>
      <c r="K81" t="s">
        <v>456</v>
      </c>
      <c r="L81" t="s">
        <v>452</v>
      </c>
      <c r="M81" t="s">
        <v>457</v>
      </c>
      <c r="N81" t="s">
        <v>457</v>
      </c>
      <c r="O81" t="s">
        <v>457</v>
      </c>
      <c r="P81" t="s">
        <v>458</v>
      </c>
      <c r="Q81" t="s">
        <v>458</v>
      </c>
      <c r="R81" t="s">
        <v>458</v>
      </c>
      <c r="S81" t="s">
        <v>458</v>
      </c>
      <c r="T81" t="s">
        <v>458</v>
      </c>
      <c r="U81" t="s">
        <v>459</v>
      </c>
      <c r="V81" t="s">
        <v>460</v>
      </c>
      <c r="W81" t="s">
        <v>461</v>
      </c>
      <c r="X81" t="s">
        <v>462</v>
      </c>
      <c r="Y81" t="s">
        <v>463</v>
      </c>
      <c r="Z81" t="s">
        <v>464</v>
      </c>
      <c r="AA81" t="s">
        <v>465</v>
      </c>
      <c r="AB81" t="s">
        <v>466</v>
      </c>
      <c r="AC81" t="s">
        <v>467</v>
      </c>
      <c r="AD81" t="s">
        <v>467</v>
      </c>
      <c r="AE81" t="s">
        <v>467</v>
      </c>
      <c r="AF81" t="s">
        <v>468</v>
      </c>
      <c r="AG81" t="s">
        <v>469</v>
      </c>
      <c r="AH81" t="s">
        <v>470</v>
      </c>
      <c r="AI81" t="s">
        <v>471</v>
      </c>
      <c r="AJ81" t="s">
        <v>472</v>
      </c>
      <c r="AK81" t="s">
        <v>473</v>
      </c>
      <c r="AL81" t="s">
        <v>474</v>
      </c>
      <c r="AM81" t="s">
        <v>475</v>
      </c>
      <c r="AN81" t="s">
        <v>476</v>
      </c>
      <c r="AO81" t="s">
        <v>477</v>
      </c>
      <c r="AP81" t="s">
        <v>478</v>
      </c>
      <c r="AQ81" t="s">
        <v>479</v>
      </c>
      <c r="AR81" t="s">
        <v>479</v>
      </c>
      <c r="AS81" t="s">
        <v>479</v>
      </c>
      <c r="AT81" t="s">
        <v>480</v>
      </c>
      <c r="AU81" t="s">
        <v>481</v>
      </c>
      <c r="AV81" t="s">
        <v>482</v>
      </c>
      <c r="AW81" t="s">
        <v>483</v>
      </c>
      <c r="AX81" t="s">
        <v>484</v>
      </c>
      <c r="AY81" t="s">
        <v>485</v>
      </c>
      <c r="AZ81" t="s">
        <v>486</v>
      </c>
      <c r="BA81" t="s">
        <v>487</v>
      </c>
      <c r="BB81" t="s">
        <v>488</v>
      </c>
      <c r="BC81" t="s">
        <v>489</v>
      </c>
      <c r="BD81" t="s">
        <v>490</v>
      </c>
      <c r="BE81" t="s">
        <v>491</v>
      </c>
      <c r="BF81" t="s">
        <v>492</v>
      </c>
      <c r="BG81" t="s">
        <v>493</v>
      </c>
      <c r="BH81" t="s">
        <v>494</v>
      </c>
      <c r="BI81" t="s">
        <v>495</v>
      </c>
      <c r="BJ81" t="s">
        <v>496</v>
      </c>
      <c r="BK81" t="s">
        <v>497</v>
      </c>
      <c r="BL81" t="s">
        <v>498</v>
      </c>
      <c r="BM81" t="s">
        <v>499</v>
      </c>
      <c r="BN81" t="s">
        <v>500</v>
      </c>
      <c r="BO81" t="s">
        <v>501</v>
      </c>
      <c r="BP81" t="s">
        <v>502</v>
      </c>
      <c r="BQ81" t="s">
        <v>503</v>
      </c>
      <c r="BR81" t="s">
        <v>504</v>
      </c>
      <c r="BS81" t="s">
        <v>505</v>
      </c>
      <c r="BT81" t="s">
        <v>472</v>
      </c>
      <c r="BU81" t="s">
        <v>506</v>
      </c>
      <c r="BV81" t="s">
        <v>484</v>
      </c>
      <c r="BW81" t="s">
        <v>507</v>
      </c>
      <c r="BX81" t="s">
        <v>508</v>
      </c>
      <c r="BY81" t="s">
        <v>508</v>
      </c>
      <c r="BZ81" t="s">
        <v>508</v>
      </c>
      <c r="CA81" t="s">
        <v>508</v>
      </c>
      <c r="CB81" t="s">
        <v>509</v>
      </c>
      <c r="CC81" t="s">
        <v>509</v>
      </c>
      <c r="CD81" t="s">
        <v>510</v>
      </c>
      <c r="CE81" t="s">
        <v>511</v>
      </c>
      <c r="CF81" t="s">
        <v>510</v>
      </c>
      <c r="CG81" t="s">
        <v>511</v>
      </c>
      <c r="CH81" t="s">
        <v>512</v>
      </c>
      <c r="CI81" t="s">
        <v>513</v>
      </c>
      <c r="CJ81" t="s">
        <v>514</v>
      </c>
      <c r="CK81" t="s">
        <v>515</v>
      </c>
      <c r="CL81" t="s">
        <v>516</v>
      </c>
      <c r="CM81" t="s">
        <v>516</v>
      </c>
      <c r="CN81" t="s">
        <v>516</v>
      </c>
      <c r="CO81" t="s">
        <v>517</v>
      </c>
      <c r="CP81" t="s">
        <v>518</v>
      </c>
      <c r="CQ81" t="s">
        <v>519</v>
      </c>
      <c r="CR81" t="s">
        <v>520</v>
      </c>
      <c r="CS81" t="s">
        <v>521</v>
      </c>
      <c r="CT81" t="s">
        <v>522</v>
      </c>
      <c r="CU81" t="s">
        <v>523</v>
      </c>
      <c r="CV81" t="s">
        <v>524</v>
      </c>
      <c r="CW81" t="s">
        <v>525</v>
      </c>
      <c r="CX81" t="s">
        <v>526</v>
      </c>
      <c r="CY81" t="s">
        <v>527</v>
      </c>
      <c r="CZ81" t="s">
        <v>528</v>
      </c>
      <c r="DA81" t="s">
        <v>528</v>
      </c>
      <c r="DB81" t="s">
        <v>529</v>
      </c>
      <c r="DC81" t="s">
        <v>530</v>
      </c>
      <c r="DD81" t="s">
        <v>531</v>
      </c>
      <c r="DE81" t="s">
        <v>524</v>
      </c>
      <c r="DF81" t="s">
        <v>525</v>
      </c>
      <c r="DG81" t="s">
        <v>532</v>
      </c>
      <c r="DH81" t="s">
        <v>533</v>
      </c>
      <c r="DI81" t="s">
        <v>534</v>
      </c>
      <c r="DJ81" t="s">
        <v>535</v>
      </c>
      <c r="DK81" t="s">
        <v>493</v>
      </c>
      <c r="DL81" t="s">
        <v>536</v>
      </c>
      <c r="DM81" t="s">
        <v>537</v>
      </c>
      <c r="DN81" t="s">
        <v>538</v>
      </c>
      <c r="DO81" t="s">
        <v>539</v>
      </c>
      <c r="DP81" t="s">
        <v>540</v>
      </c>
      <c r="DQ81" t="s">
        <v>541</v>
      </c>
      <c r="DR81" t="s">
        <v>542</v>
      </c>
      <c r="DS81" t="s">
        <v>543</v>
      </c>
      <c r="DT81" t="s">
        <v>544</v>
      </c>
      <c r="DU81" t="s">
        <v>545</v>
      </c>
      <c r="DV81" t="s">
        <v>545</v>
      </c>
      <c r="DW81" t="s">
        <v>546</v>
      </c>
      <c r="DX81" t="s">
        <v>524</v>
      </c>
      <c r="DY81" t="s">
        <v>525</v>
      </c>
      <c r="DZ81" t="s">
        <v>547</v>
      </c>
      <c r="EA81" t="s">
        <v>547</v>
      </c>
      <c r="EB81" t="s">
        <v>548</v>
      </c>
      <c r="EC81" t="s">
        <v>549</v>
      </c>
      <c r="ED81" t="s">
        <v>549</v>
      </c>
      <c r="EE81" t="s">
        <v>550</v>
      </c>
      <c r="EF81" t="s">
        <v>551</v>
      </c>
      <c r="EG81" t="s">
        <v>498</v>
      </c>
      <c r="EH81" t="s">
        <v>497</v>
      </c>
      <c r="EI81" t="s">
        <v>552</v>
      </c>
      <c r="EJ81" t="s">
        <v>553</v>
      </c>
      <c r="EK81" t="s">
        <v>554</v>
      </c>
      <c r="EL81" t="s">
        <v>555</v>
      </c>
      <c r="EM81" t="s">
        <v>552</v>
      </c>
      <c r="EN81" t="s">
        <v>553</v>
      </c>
      <c r="EO81" t="s">
        <v>554</v>
      </c>
      <c r="EP81" t="s">
        <v>556</v>
      </c>
      <c r="EQ81" t="s">
        <v>556</v>
      </c>
      <c r="ER81" t="s">
        <v>556</v>
      </c>
      <c r="ES81" t="s">
        <v>556</v>
      </c>
      <c r="ET81" t="s">
        <v>557</v>
      </c>
      <c r="EU81" t="s">
        <v>558</v>
      </c>
      <c r="EV81" t="s">
        <v>558</v>
      </c>
      <c r="EW81" t="s">
        <v>558</v>
      </c>
      <c r="EX81" t="s">
        <v>558</v>
      </c>
      <c r="EY81" t="s">
        <v>558</v>
      </c>
    </row>
    <row r="82" spans="1:155" x14ac:dyDescent="0.25">
      <c r="A82" t="s">
        <v>446</v>
      </c>
      <c r="B82" t="s">
        <v>559</v>
      </c>
      <c r="C82" t="s">
        <v>560</v>
      </c>
      <c r="D82" t="s">
        <v>561</v>
      </c>
      <c r="E82" t="s">
        <v>559</v>
      </c>
      <c r="F82" t="s">
        <v>562</v>
      </c>
      <c r="G82" t="s">
        <v>562</v>
      </c>
      <c r="H82" t="s">
        <v>562</v>
      </c>
      <c r="I82" t="s">
        <v>562</v>
      </c>
      <c r="J82" t="s">
        <v>562</v>
      </c>
      <c r="K82" t="s">
        <v>562</v>
      </c>
      <c r="L82" t="s">
        <v>562</v>
      </c>
      <c r="M82" t="s">
        <v>562</v>
      </c>
      <c r="N82" t="s">
        <v>563</v>
      </c>
      <c r="O82" t="s">
        <v>564</v>
      </c>
      <c r="P82" t="s">
        <v>562</v>
      </c>
      <c r="Q82" t="s">
        <v>565</v>
      </c>
      <c r="R82" t="s">
        <v>566</v>
      </c>
      <c r="S82" t="s">
        <v>567</v>
      </c>
      <c r="T82" t="s">
        <v>568</v>
      </c>
      <c r="U82" t="s">
        <v>569</v>
      </c>
      <c r="V82" t="s">
        <v>569</v>
      </c>
      <c r="W82" t="s">
        <v>569</v>
      </c>
      <c r="X82" t="s">
        <v>569</v>
      </c>
      <c r="Y82" t="s">
        <v>570</v>
      </c>
      <c r="Z82" t="s">
        <v>569</v>
      </c>
      <c r="AA82" t="s">
        <v>569</v>
      </c>
      <c r="AB82" t="s">
        <v>569</v>
      </c>
      <c r="AC82" t="s">
        <v>569</v>
      </c>
      <c r="AD82" t="s">
        <v>571</v>
      </c>
      <c r="AE82" t="s">
        <v>545</v>
      </c>
      <c r="AF82" t="s">
        <v>569</v>
      </c>
      <c r="AG82" t="s">
        <v>569</v>
      </c>
      <c r="AH82" t="s">
        <v>569</v>
      </c>
      <c r="AI82" t="s">
        <v>569</v>
      </c>
      <c r="AJ82" t="s">
        <v>569</v>
      </c>
      <c r="AK82" t="s">
        <v>569</v>
      </c>
      <c r="AL82" t="s">
        <v>569</v>
      </c>
      <c r="AM82" t="s">
        <v>569</v>
      </c>
      <c r="AN82" t="s">
        <v>569</v>
      </c>
      <c r="AO82" t="s">
        <v>569</v>
      </c>
      <c r="AP82" t="s">
        <v>569</v>
      </c>
      <c r="AQ82" t="s">
        <v>569</v>
      </c>
      <c r="AR82" t="s">
        <v>571</v>
      </c>
      <c r="AS82" t="s">
        <v>545</v>
      </c>
      <c r="AT82" t="s">
        <v>569</v>
      </c>
      <c r="AU82" t="s">
        <v>569</v>
      </c>
      <c r="AV82" t="s">
        <v>569</v>
      </c>
      <c r="AW82" t="s">
        <v>569</v>
      </c>
      <c r="AX82" t="s">
        <v>569</v>
      </c>
      <c r="AY82" t="s">
        <v>572</v>
      </c>
      <c r="AZ82" t="s">
        <v>569</v>
      </c>
      <c r="BA82" t="s">
        <v>569</v>
      </c>
      <c r="BB82" t="s">
        <v>569</v>
      </c>
      <c r="BC82" t="s">
        <v>562</v>
      </c>
      <c r="BD82" t="s">
        <v>562</v>
      </c>
      <c r="BE82" t="s">
        <v>562</v>
      </c>
      <c r="BF82" t="s">
        <v>562</v>
      </c>
      <c r="BG82" t="s">
        <v>562</v>
      </c>
      <c r="BH82" t="s">
        <v>562</v>
      </c>
      <c r="BI82" t="s">
        <v>562</v>
      </c>
      <c r="BJ82" t="s">
        <v>562</v>
      </c>
      <c r="BK82" t="s">
        <v>562</v>
      </c>
      <c r="BL82" t="s">
        <v>562</v>
      </c>
      <c r="BM82" t="s">
        <v>545</v>
      </c>
      <c r="BN82" t="s">
        <v>562</v>
      </c>
      <c r="BO82" t="s">
        <v>562</v>
      </c>
      <c r="BP82" t="s">
        <v>545</v>
      </c>
      <c r="BQ82" t="s">
        <v>562</v>
      </c>
      <c r="BR82" t="s">
        <v>571</v>
      </c>
      <c r="BS82" t="s">
        <v>563</v>
      </c>
      <c r="BT82" t="s">
        <v>562</v>
      </c>
      <c r="BU82" t="s">
        <v>573</v>
      </c>
      <c r="BV82" t="s">
        <v>562</v>
      </c>
      <c r="BW82" t="s">
        <v>574</v>
      </c>
      <c r="BX82" t="s">
        <v>539</v>
      </c>
      <c r="BY82" t="s">
        <v>575</v>
      </c>
      <c r="BZ82" t="s">
        <v>576</v>
      </c>
      <c r="CA82" t="s">
        <v>563</v>
      </c>
      <c r="CB82" t="s">
        <v>562</v>
      </c>
      <c r="CC82" t="s">
        <v>563</v>
      </c>
      <c r="CD82" t="s">
        <v>562</v>
      </c>
      <c r="CE82" t="s">
        <v>562</v>
      </c>
      <c r="CF82" t="s">
        <v>577</v>
      </c>
      <c r="CG82" t="s">
        <v>578</v>
      </c>
      <c r="CH82" t="s">
        <v>562</v>
      </c>
      <c r="CI82" t="s">
        <v>562</v>
      </c>
      <c r="CJ82" t="s">
        <v>562</v>
      </c>
      <c r="CK82" t="s">
        <v>562</v>
      </c>
      <c r="CL82" t="s">
        <v>562</v>
      </c>
      <c r="CM82" t="s">
        <v>563</v>
      </c>
      <c r="CN82" t="s">
        <v>579</v>
      </c>
      <c r="CO82" t="s">
        <v>569</v>
      </c>
      <c r="CP82" t="s">
        <v>569</v>
      </c>
      <c r="CQ82" t="s">
        <v>569</v>
      </c>
      <c r="CR82" t="s">
        <v>569</v>
      </c>
      <c r="CS82" t="s">
        <v>569</v>
      </c>
      <c r="CT82" t="s">
        <v>569</v>
      </c>
      <c r="CU82" t="s">
        <v>580</v>
      </c>
      <c r="CV82" t="s">
        <v>562</v>
      </c>
      <c r="CW82" t="s">
        <v>562</v>
      </c>
      <c r="CX82" t="s">
        <v>562</v>
      </c>
      <c r="CY82" t="s">
        <v>562</v>
      </c>
      <c r="CZ82" t="s">
        <v>579</v>
      </c>
      <c r="DA82" t="s">
        <v>581</v>
      </c>
      <c r="DB82" t="s">
        <v>579</v>
      </c>
      <c r="DC82" t="s">
        <v>579</v>
      </c>
      <c r="DD82" t="s">
        <v>579</v>
      </c>
      <c r="DE82" t="s">
        <v>582</v>
      </c>
      <c r="DF82" t="s">
        <v>582</v>
      </c>
      <c r="DG82" t="s">
        <v>582</v>
      </c>
      <c r="DH82" t="s">
        <v>582</v>
      </c>
      <c r="DI82" t="s">
        <v>257</v>
      </c>
      <c r="DJ82" t="s">
        <v>257</v>
      </c>
      <c r="DK82" t="s">
        <v>583</v>
      </c>
      <c r="DL82" t="s">
        <v>584</v>
      </c>
      <c r="DM82" t="s">
        <v>257</v>
      </c>
      <c r="DN82" t="s">
        <v>585</v>
      </c>
      <c r="DO82" t="s">
        <v>586</v>
      </c>
      <c r="DP82" t="s">
        <v>257</v>
      </c>
      <c r="DQ82" t="s">
        <v>257</v>
      </c>
      <c r="DR82" t="s">
        <v>257</v>
      </c>
      <c r="DS82" t="s">
        <v>257</v>
      </c>
      <c r="DT82" t="s">
        <v>257</v>
      </c>
      <c r="DU82" t="s">
        <v>257</v>
      </c>
      <c r="DV82" t="s">
        <v>587</v>
      </c>
      <c r="DW82" t="s">
        <v>257</v>
      </c>
      <c r="DX82" t="s">
        <v>588</v>
      </c>
      <c r="DY82" t="s">
        <v>588</v>
      </c>
      <c r="DZ82" t="s">
        <v>539</v>
      </c>
      <c r="EA82" t="s">
        <v>563</v>
      </c>
      <c r="EB82" t="s">
        <v>539</v>
      </c>
      <c r="EC82" t="s">
        <v>589</v>
      </c>
      <c r="ED82" t="s">
        <v>563</v>
      </c>
      <c r="EE82" t="s">
        <v>562</v>
      </c>
      <c r="EF82" t="s">
        <v>562</v>
      </c>
      <c r="EG82" t="s">
        <v>562</v>
      </c>
      <c r="EH82" t="s">
        <v>562</v>
      </c>
      <c r="EI82" t="s">
        <v>539</v>
      </c>
      <c r="EJ82" t="s">
        <v>539</v>
      </c>
      <c r="EK82" t="s">
        <v>539</v>
      </c>
      <c r="EL82" t="s">
        <v>539</v>
      </c>
      <c r="EM82" t="s">
        <v>590</v>
      </c>
      <c r="EN82" t="s">
        <v>590</v>
      </c>
      <c r="EO82" t="s">
        <v>590</v>
      </c>
      <c r="EP82" t="s">
        <v>591</v>
      </c>
      <c r="EQ82" t="s">
        <v>592</v>
      </c>
      <c r="ER82" t="s">
        <v>593</v>
      </c>
      <c r="ES82" t="s">
        <v>562</v>
      </c>
      <c r="ET82" t="s">
        <v>545</v>
      </c>
      <c r="EU82" t="s">
        <v>594</v>
      </c>
      <c r="EV82" t="s">
        <v>595</v>
      </c>
      <c r="EW82" t="s">
        <v>596</v>
      </c>
      <c r="EX82" t="s">
        <v>597</v>
      </c>
      <c r="EY82" t="s">
        <v>598</v>
      </c>
    </row>
    <row r="84" spans="1:155" x14ac:dyDescent="0.25">
      <c r="A84" t="s">
        <v>599</v>
      </c>
    </row>
    <row r="85" spans="1:155" x14ac:dyDescent="0.25">
      <c r="A85" t="s">
        <v>600</v>
      </c>
      <c r="B85">
        <v>3.28</v>
      </c>
      <c r="C85">
        <v>0</v>
      </c>
      <c r="D85">
        <v>0</v>
      </c>
      <c r="E85">
        <v>0.43</v>
      </c>
      <c r="F85">
        <v>1.24</v>
      </c>
      <c r="G85">
        <v>0.68</v>
      </c>
      <c r="H85">
        <v>0.64</v>
      </c>
      <c r="I85">
        <v>0</v>
      </c>
      <c r="J85">
        <v>0</v>
      </c>
      <c r="K85">
        <v>0</v>
      </c>
      <c r="L85">
        <v>0</v>
      </c>
      <c r="M85">
        <v>0</v>
      </c>
      <c r="N85">
        <v>0</v>
      </c>
      <c r="O85">
        <v>0</v>
      </c>
      <c r="P85">
        <v>0.38</v>
      </c>
      <c r="Q85">
        <v>0</v>
      </c>
      <c r="R85">
        <v>0</v>
      </c>
      <c r="S85">
        <v>0.4</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0.08</v>
      </c>
      <c r="AP85">
        <v>0</v>
      </c>
      <c r="AQ85">
        <v>0</v>
      </c>
      <c r="AR85">
        <v>0</v>
      </c>
      <c r="AS85">
        <v>0</v>
      </c>
      <c r="AT85">
        <v>0.24</v>
      </c>
      <c r="AU85">
        <v>0.01</v>
      </c>
      <c r="AV85">
        <v>0.11</v>
      </c>
      <c r="AW85">
        <v>0</v>
      </c>
      <c r="AX85">
        <v>0</v>
      </c>
      <c r="AY85">
        <v>0</v>
      </c>
      <c r="AZ85">
        <v>0</v>
      </c>
      <c r="BA85">
        <v>0</v>
      </c>
      <c r="BB85">
        <v>0</v>
      </c>
      <c r="BC85">
        <v>0.45</v>
      </c>
      <c r="BD85">
        <v>0.27</v>
      </c>
      <c r="BE85">
        <v>0.12</v>
      </c>
      <c r="BF85">
        <v>0.24</v>
      </c>
      <c r="BG85">
        <v>0.53</v>
      </c>
      <c r="BH85">
        <v>0</v>
      </c>
      <c r="BI85">
        <v>0.69</v>
      </c>
      <c r="BJ85">
        <v>0</v>
      </c>
      <c r="BK85">
        <v>0.01</v>
      </c>
      <c r="BL85">
        <v>0</v>
      </c>
      <c r="BM85">
        <v>0</v>
      </c>
      <c r="BN85">
        <v>0</v>
      </c>
      <c r="BO85">
        <v>0</v>
      </c>
      <c r="BP85">
        <v>0</v>
      </c>
      <c r="BQ85">
        <v>0</v>
      </c>
      <c r="BR85">
        <v>0</v>
      </c>
      <c r="BS85">
        <v>0</v>
      </c>
      <c r="BT85">
        <v>0</v>
      </c>
      <c r="BU85">
        <v>0</v>
      </c>
      <c r="BV85">
        <v>0</v>
      </c>
      <c r="BW85">
        <v>0</v>
      </c>
      <c r="BX85">
        <v>0.28000000000000003</v>
      </c>
      <c r="BY85">
        <v>0.36</v>
      </c>
      <c r="BZ85">
        <v>0.04</v>
      </c>
      <c r="CA85">
        <v>0</v>
      </c>
      <c r="CB85" s="12">
        <v>0.08</v>
      </c>
      <c r="CC85">
        <v>0</v>
      </c>
      <c r="CD85" s="12">
        <v>0</v>
      </c>
      <c r="CE85">
        <v>0</v>
      </c>
      <c r="CF85">
        <v>0</v>
      </c>
      <c r="CG85">
        <v>0</v>
      </c>
      <c r="CH85">
        <v>0</v>
      </c>
      <c r="CI85">
        <v>0.27</v>
      </c>
      <c r="CJ85">
        <v>0</v>
      </c>
      <c r="CK85">
        <v>0.08</v>
      </c>
      <c r="CL85">
        <v>0</v>
      </c>
      <c r="CM85">
        <v>0</v>
      </c>
      <c r="CN85">
        <v>0</v>
      </c>
      <c r="CO85">
        <v>2</v>
      </c>
      <c r="CP85">
        <v>0.81</v>
      </c>
      <c r="CQ85">
        <v>1.1000000000000001</v>
      </c>
      <c r="CR85">
        <v>0</v>
      </c>
      <c r="CS85">
        <v>0</v>
      </c>
      <c r="CT85">
        <v>0</v>
      </c>
      <c r="CU85" t="s">
        <v>601</v>
      </c>
      <c r="CV85">
        <v>0</v>
      </c>
      <c r="CW85">
        <v>0.02</v>
      </c>
      <c r="CX85">
        <v>0.02</v>
      </c>
      <c r="CY85">
        <v>0</v>
      </c>
      <c r="CZ85">
        <v>1.99</v>
      </c>
      <c r="DA85">
        <v>0</v>
      </c>
      <c r="DB85">
        <v>0</v>
      </c>
      <c r="DC85">
        <v>1.99</v>
      </c>
      <c r="DD85">
        <v>0</v>
      </c>
      <c r="DE85">
        <v>0</v>
      </c>
      <c r="DF85">
        <v>7</v>
      </c>
      <c r="DG85">
        <v>-7</v>
      </c>
      <c r="DH85">
        <v>0</v>
      </c>
      <c r="DI85">
        <v>0.08</v>
      </c>
      <c r="DJ85">
        <v>0.39</v>
      </c>
      <c r="DK85">
        <v>0.72</v>
      </c>
      <c r="DL85">
        <v>0.96</v>
      </c>
      <c r="DM85">
        <v>0.16</v>
      </c>
      <c r="DN85">
        <v>0.64</v>
      </c>
      <c r="DO85">
        <v>2.96</v>
      </c>
      <c r="DP85">
        <v>0.42</v>
      </c>
      <c r="DQ85">
        <v>0</v>
      </c>
      <c r="DR85">
        <v>0</v>
      </c>
      <c r="DS85">
        <v>0</v>
      </c>
      <c r="DT85">
        <v>0</v>
      </c>
      <c r="DU85">
        <v>0</v>
      </c>
      <c r="DV85">
        <v>0</v>
      </c>
      <c r="DW85">
        <v>2.54</v>
      </c>
      <c r="DX85">
        <v>2.54</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0.06</v>
      </c>
      <c r="EV85">
        <v>0.06</v>
      </c>
      <c r="EW85">
        <v>0</v>
      </c>
      <c r="EX85">
        <v>0</v>
      </c>
      <c r="EY85">
        <v>0</v>
      </c>
    </row>
    <row r="87" spans="1:155" x14ac:dyDescent="0.25">
      <c r="A87" t="s">
        <v>602</v>
      </c>
    </row>
    <row r="88" spans="1:155" x14ac:dyDescent="0.25">
      <c r="A88" t="s">
        <v>603</v>
      </c>
      <c r="B88">
        <v>423</v>
      </c>
      <c r="C88">
        <v>0</v>
      </c>
      <c r="D88">
        <v>0</v>
      </c>
      <c r="E88">
        <v>78</v>
      </c>
      <c r="F88">
        <v>189</v>
      </c>
      <c r="G88">
        <v>99</v>
      </c>
      <c r="H88">
        <v>47</v>
      </c>
      <c r="I88">
        <v>0</v>
      </c>
      <c r="J88">
        <v>0</v>
      </c>
      <c r="K88">
        <v>0</v>
      </c>
      <c r="L88">
        <v>0</v>
      </c>
      <c r="M88">
        <v>0</v>
      </c>
      <c r="N88">
        <v>0</v>
      </c>
      <c r="O88">
        <v>0</v>
      </c>
      <c r="P88">
        <v>16</v>
      </c>
      <c r="Q88">
        <v>0</v>
      </c>
      <c r="R88">
        <v>0</v>
      </c>
      <c r="S88">
        <v>17</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9</v>
      </c>
      <c r="AP88">
        <v>0</v>
      </c>
      <c r="AQ88">
        <v>0</v>
      </c>
      <c r="AR88">
        <v>0</v>
      </c>
      <c r="AS88">
        <v>0</v>
      </c>
      <c r="AT88">
        <v>46</v>
      </c>
      <c r="AU88">
        <v>1</v>
      </c>
      <c r="AV88">
        <v>23</v>
      </c>
      <c r="AW88">
        <v>0</v>
      </c>
      <c r="AX88">
        <v>0</v>
      </c>
      <c r="AY88">
        <v>0</v>
      </c>
      <c r="AZ88">
        <v>0</v>
      </c>
      <c r="BA88">
        <v>0</v>
      </c>
      <c r="BB88">
        <v>0</v>
      </c>
      <c r="BC88">
        <v>50</v>
      </c>
      <c r="BD88">
        <v>56</v>
      </c>
      <c r="BE88">
        <v>13</v>
      </c>
      <c r="BF88">
        <v>46</v>
      </c>
      <c r="BG88">
        <v>84</v>
      </c>
      <c r="BH88">
        <v>0</v>
      </c>
      <c r="BI88">
        <v>95</v>
      </c>
      <c r="BJ88">
        <v>0</v>
      </c>
      <c r="BK88">
        <v>0</v>
      </c>
      <c r="BL88">
        <v>0</v>
      </c>
      <c r="BM88">
        <v>0</v>
      </c>
      <c r="BN88">
        <v>0</v>
      </c>
      <c r="BO88">
        <v>0</v>
      </c>
      <c r="BP88">
        <v>0</v>
      </c>
      <c r="BQ88">
        <v>0</v>
      </c>
      <c r="BR88">
        <v>0</v>
      </c>
      <c r="BS88">
        <v>0</v>
      </c>
      <c r="BT88">
        <v>0</v>
      </c>
      <c r="BU88">
        <v>0</v>
      </c>
      <c r="BV88">
        <v>0</v>
      </c>
      <c r="BW88">
        <v>0</v>
      </c>
      <c r="BX88">
        <v>31</v>
      </c>
      <c r="BY88">
        <v>36</v>
      </c>
      <c r="BZ88">
        <v>1</v>
      </c>
      <c r="CA88">
        <v>171</v>
      </c>
      <c r="CB88">
        <v>8</v>
      </c>
      <c r="CC88">
        <v>34</v>
      </c>
      <c r="CD88">
        <v>0</v>
      </c>
      <c r="CE88">
        <v>0</v>
      </c>
      <c r="CF88">
        <v>0</v>
      </c>
      <c r="CG88">
        <v>0</v>
      </c>
      <c r="CH88">
        <v>0</v>
      </c>
      <c r="CI88">
        <v>55</v>
      </c>
      <c r="CJ88">
        <v>0</v>
      </c>
      <c r="CK88">
        <v>17</v>
      </c>
      <c r="CL88">
        <v>0</v>
      </c>
      <c r="CM88">
        <v>0</v>
      </c>
      <c r="CN88">
        <v>0</v>
      </c>
      <c r="CO88">
        <v>407</v>
      </c>
      <c r="CP88">
        <v>166</v>
      </c>
      <c r="CQ88">
        <v>224</v>
      </c>
      <c r="CR88">
        <v>0</v>
      </c>
      <c r="CS88">
        <v>0</v>
      </c>
      <c r="CT88">
        <v>0</v>
      </c>
      <c r="CU88">
        <v>100</v>
      </c>
      <c r="CV88">
        <v>0</v>
      </c>
      <c r="CW88">
        <v>0</v>
      </c>
      <c r="CX88">
        <v>0</v>
      </c>
      <c r="CY88">
        <v>0</v>
      </c>
      <c r="CZ88">
        <v>265</v>
      </c>
      <c r="DA88">
        <v>0</v>
      </c>
      <c r="DB88">
        <v>0</v>
      </c>
      <c r="DC88">
        <v>265</v>
      </c>
      <c r="DD88">
        <v>0</v>
      </c>
      <c r="DE88">
        <v>0</v>
      </c>
      <c r="DF88">
        <v>0</v>
      </c>
      <c r="DG88">
        <v>0</v>
      </c>
      <c r="DH88">
        <v>0</v>
      </c>
      <c r="DI88">
        <v>18</v>
      </c>
      <c r="DJ88">
        <v>76</v>
      </c>
      <c r="DK88">
        <v>114</v>
      </c>
      <c r="DL88">
        <v>196</v>
      </c>
      <c r="DM88">
        <v>18</v>
      </c>
      <c r="DN88">
        <v>73</v>
      </c>
      <c r="DO88">
        <v>495</v>
      </c>
      <c r="DP88">
        <v>48</v>
      </c>
      <c r="DQ88">
        <v>0</v>
      </c>
      <c r="DR88">
        <v>0</v>
      </c>
      <c r="DS88">
        <v>0</v>
      </c>
      <c r="DT88">
        <v>0</v>
      </c>
      <c r="DU88">
        <v>0</v>
      </c>
      <c r="DV88">
        <v>0</v>
      </c>
      <c r="DW88">
        <v>448</v>
      </c>
      <c r="DX88">
        <v>448</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7</v>
      </c>
      <c r="EV88">
        <v>7</v>
      </c>
      <c r="EW88">
        <v>0</v>
      </c>
      <c r="EX88">
        <v>0</v>
      </c>
      <c r="EY88">
        <v>0</v>
      </c>
    </row>
    <row r="89" spans="1:155" x14ac:dyDescent="0.25">
      <c r="A89" t="s">
        <v>604</v>
      </c>
      <c r="B89">
        <v>428</v>
      </c>
      <c r="C89">
        <v>0</v>
      </c>
      <c r="D89">
        <v>0</v>
      </c>
      <c r="E89">
        <v>80</v>
      </c>
      <c r="F89">
        <v>167</v>
      </c>
      <c r="G89">
        <v>84</v>
      </c>
      <c r="H89">
        <v>56</v>
      </c>
      <c r="I89">
        <v>0</v>
      </c>
      <c r="J89">
        <v>0</v>
      </c>
      <c r="K89">
        <v>0</v>
      </c>
      <c r="L89">
        <v>0</v>
      </c>
      <c r="M89">
        <v>0</v>
      </c>
      <c r="N89">
        <v>0</v>
      </c>
      <c r="O89">
        <v>0</v>
      </c>
      <c r="P89">
        <v>21</v>
      </c>
      <c r="Q89">
        <v>0</v>
      </c>
      <c r="R89">
        <v>0</v>
      </c>
      <c r="S89">
        <v>22</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9</v>
      </c>
      <c r="AP89">
        <v>0</v>
      </c>
      <c r="AQ89">
        <v>0</v>
      </c>
      <c r="AR89">
        <v>0</v>
      </c>
      <c r="AS89">
        <v>0</v>
      </c>
      <c r="AT89">
        <v>58</v>
      </c>
      <c r="AU89">
        <v>1</v>
      </c>
      <c r="AV89">
        <v>13</v>
      </c>
      <c r="AW89">
        <v>0</v>
      </c>
      <c r="AX89">
        <v>0</v>
      </c>
      <c r="AY89">
        <v>0</v>
      </c>
      <c r="AZ89">
        <v>0</v>
      </c>
      <c r="BA89">
        <v>0</v>
      </c>
      <c r="BB89">
        <v>0</v>
      </c>
      <c r="BC89">
        <v>51</v>
      </c>
      <c r="BD89">
        <v>57</v>
      </c>
      <c r="BE89">
        <v>13</v>
      </c>
      <c r="BF89">
        <v>58</v>
      </c>
      <c r="BG89">
        <v>110</v>
      </c>
      <c r="BH89">
        <v>0</v>
      </c>
      <c r="BI89">
        <v>91</v>
      </c>
      <c r="BJ89">
        <v>0</v>
      </c>
      <c r="BK89">
        <v>0</v>
      </c>
      <c r="BL89">
        <v>0</v>
      </c>
      <c r="BM89">
        <v>0</v>
      </c>
      <c r="BN89">
        <v>0</v>
      </c>
      <c r="BO89">
        <v>0</v>
      </c>
      <c r="BP89">
        <v>0</v>
      </c>
      <c r="BQ89">
        <v>0</v>
      </c>
      <c r="BR89">
        <v>0</v>
      </c>
      <c r="BS89">
        <v>0</v>
      </c>
      <c r="BT89">
        <v>0</v>
      </c>
      <c r="BU89">
        <v>0</v>
      </c>
      <c r="BV89">
        <v>0</v>
      </c>
      <c r="BW89">
        <v>0</v>
      </c>
      <c r="BX89">
        <v>32</v>
      </c>
      <c r="BY89">
        <v>37</v>
      </c>
      <c r="BZ89">
        <v>0</v>
      </c>
      <c r="CA89">
        <v>29</v>
      </c>
      <c r="CB89">
        <v>9</v>
      </c>
      <c r="CC89">
        <v>5</v>
      </c>
      <c r="CD89">
        <v>0</v>
      </c>
      <c r="CE89">
        <v>0</v>
      </c>
      <c r="CF89">
        <v>0</v>
      </c>
      <c r="CG89">
        <v>0</v>
      </c>
      <c r="CH89">
        <v>0</v>
      </c>
      <c r="CI89">
        <v>57</v>
      </c>
      <c r="CJ89">
        <v>0</v>
      </c>
      <c r="CK89">
        <v>18</v>
      </c>
      <c r="CL89">
        <v>0</v>
      </c>
      <c r="CM89">
        <v>0</v>
      </c>
      <c r="CN89">
        <v>0</v>
      </c>
      <c r="CO89">
        <v>421</v>
      </c>
      <c r="CP89">
        <v>172</v>
      </c>
      <c r="CQ89">
        <v>232</v>
      </c>
      <c r="CR89">
        <v>0</v>
      </c>
      <c r="CS89">
        <v>0</v>
      </c>
      <c r="CT89">
        <v>0</v>
      </c>
      <c r="CU89">
        <v>100</v>
      </c>
      <c r="CV89">
        <v>0</v>
      </c>
      <c r="CW89">
        <v>0</v>
      </c>
      <c r="CX89">
        <v>0</v>
      </c>
      <c r="CY89">
        <v>0</v>
      </c>
      <c r="CZ89">
        <v>213</v>
      </c>
      <c r="DA89">
        <v>0</v>
      </c>
      <c r="DB89">
        <v>0</v>
      </c>
      <c r="DC89">
        <v>213</v>
      </c>
      <c r="DD89">
        <v>0</v>
      </c>
      <c r="DE89">
        <v>0</v>
      </c>
      <c r="DF89">
        <v>0</v>
      </c>
      <c r="DG89">
        <v>0</v>
      </c>
      <c r="DH89">
        <v>0</v>
      </c>
      <c r="DI89">
        <v>10</v>
      </c>
      <c r="DJ89">
        <v>97</v>
      </c>
      <c r="DK89">
        <v>150</v>
      </c>
      <c r="DL89">
        <v>203</v>
      </c>
      <c r="DM89">
        <v>18</v>
      </c>
      <c r="DN89">
        <v>73</v>
      </c>
      <c r="DO89">
        <v>551</v>
      </c>
      <c r="DP89">
        <v>48</v>
      </c>
      <c r="DQ89">
        <v>0</v>
      </c>
      <c r="DR89">
        <v>0</v>
      </c>
      <c r="DS89">
        <v>0</v>
      </c>
      <c r="DT89">
        <v>0</v>
      </c>
      <c r="DU89">
        <v>0</v>
      </c>
      <c r="DV89">
        <v>0</v>
      </c>
      <c r="DW89">
        <v>503</v>
      </c>
      <c r="DX89">
        <v>503</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7</v>
      </c>
      <c r="EV89">
        <v>7</v>
      </c>
      <c r="EW89">
        <v>0</v>
      </c>
      <c r="EX89">
        <v>0</v>
      </c>
      <c r="EY89">
        <v>0</v>
      </c>
    </row>
    <row r="90" spans="1:155" x14ac:dyDescent="0.25">
      <c r="A90" t="s">
        <v>605</v>
      </c>
      <c r="B90">
        <v>396</v>
      </c>
      <c r="C90">
        <v>0</v>
      </c>
      <c r="D90">
        <v>0</v>
      </c>
      <c r="E90">
        <v>66</v>
      </c>
      <c r="F90">
        <v>158</v>
      </c>
      <c r="G90">
        <v>82</v>
      </c>
      <c r="H90">
        <v>71</v>
      </c>
      <c r="I90">
        <v>0</v>
      </c>
      <c r="J90">
        <v>0</v>
      </c>
      <c r="K90">
        <v>0</v>
      </c>
      <c r="L90">
        <v>0</v>
      </c>
      <c r="M90">
        <v>0</v>
      </c>
      <c r="N90">
        <v>0</v>
      </c>
      <c r="O90">
        <v>0</v>
      </c>
      <c r="P90">
        <v>19</v>
      </c>
      <c r="Q90">
        <v>0</v>
      </c>
      <c r="R90">
        <v>0</v>
      </c>
      <c r="S90">
        <v>20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9</v>
      </c>
      <c r="AP90">
        <v>0</v>
      </c>
      <c r="AQ90">
        <v>0</v>
      </c>
      <c r="AR90">
        <v>0</v>
      </c>
      <c r="AS90">
        <v>0</v>
      </c>
      <c r="AT90">
        <v>42</v>
      </c>
      <c r="AU90">
        <v>1</v>
      </c>
      <c r="AV90">
        <v>15</v>
      </c>
      <c r="AW90">
        <v>0</v>
      </c>
      <c r="AX90">
        <v>0</v>
      </c>
      <c r="AY90">
        <v>0</v>
      </c>
      <c r="AZ90">
        <v>0</v>
      </c>
      <c r="BA90">
        <v>0</v>
      </c>
      <c r="BB90">
        <v>0</v>
      </c>
      <c r="BC90">
        <v>51</v>
      </c>
      <c r="BD90">
        <v>46</v>
      </c>
      <c r="BE90">
        <v>13</v>
      </c>
      <c r="BF90">
        <v>42</v>
      </c>
      <c r="BG90">
        <v>90</v>
      </c>
      <c r="BH90">
        <v>0</v>
      </c>
      <c r="BI90">
        <v>83</v>
      </c>
      <c r="BJ90">
        <v>0</v>
      </c>
      <c r="BK90">
        <v>1</v>
      </c>
      <c r="BL90">
        <v>0</v>
      </c>
      <c r="BM90">
        <v>38</v>
      </c>
      <c r="BN90">
        <v>1</v>
      </c>
      <c r="BO90">
        <v>0</v>
      </c>
      <c r="BP90">
        <v>40</v>
      </c>
      <c r="BQ90">
        <v>0</v>
      </c>
      <c r="BR90">
        <v>0</v>
      </c>
      <c r="BS90">
        <v>0</v>
      </c>
      <c r="BT90">
        <v>0</v>
      </c>
      <c r="BU90">
        <v>0</v>
      </c>
      <c r="BV90">
        <v>0</v>
      </c>
      <c r="BW90">
        <v>0</v>
      </c>
      <c r="BX90">
        <v>32</v>
      </c>
      <c r="BY90">
        <v>40</v>
      </c>
      <c r="BZ90">
        <v>1</v>
      </c>
      <c r="CA90">
        <v>388</v>
      </c>
      <c r="CB90">
        <v>9</v>
      </c>
      <c r="CC90">
        <v>22</v>
      </c>
      <c r="CD90">
        <v>0</v>
      </c>
      <c r="CE90">
        <v>0</v>
      </c>
      <c r="CF90">
        <v>0</v>
      </c>
      <c r="CG90">
        <v>0</v>
      </c>
      <c r="CH90">
        <v>0</v>
      </c>
      <c r="CI90">
        <v>46</v>
      </c>
      <c r="CJ90">
        <v>0</v>
      </c>
      <c r="CK90">
        <v>14</v>
      </c>
      <c r="CL90">
        <v>0</v>
      </c>
      <c r="CM90">
        <v>0</v>
      </c>
      <c r="CN90">
        <v>0</v>
      </c>
      <c r="CO90">
        <v>335</v>
      </c>
      <c r="CP90">
        <v>137</v>
      </c>
      <c r="CQ90">
        <v>184</v>
      </c>
      <c r="CR90">
        <v>0</v>
      </c>
      <c r="CS90">
        <v>0</v>
      </c>
      <c r="CT90">
        <v>0</v>
      </c>
      <c r="CU90">
        <v>100</v>
      </c>
      <c r="CV90">
        <v>0</v>
      </c>
      <c r="CW90">
        <v>3</v>
      </c>
      <c r="CX90">
        <v>3</v>
      </c>
      <c r="CY90">
        <v>0</v>
      </c>
      <c r="CZ90">
        <v>216</v>
      </c>
      <c r="DA90">
        <v>0</v>
      </c>
      <c r="DB90">
        <v>0</v>
      </c>
      <c r="DC90">
        <v>216</v>
      </c>
      <c r="DD90">
        <v>0</v>
      </c>
      <c r="DE90">
        <v>0</v>
      </c>
      <c r="DF90">
        <v>1</v>
      </c>
      <c r="DG90">
        <v>-1</v>
      </c>
      <c r="DH90">
        <v>0</v>
      </c>
      <c r="DI90">
        <v>12</v>
      </c>
      <c r="DJ90">
        <v>70</v>
      </c>
      <c r="DK90">
        <v>123</v>
      </c>
      <c r="DL90">
        <v>161</v>
      </c>
      <c r="DM90">
        <v>18</v>
      </c>
      <c r="DN90">
        <v>73</v>
      </c>
      <c r="DO90">
        <v>457</v>
      </c>
      <c r="DP90">
        <v>48</v>
      </c>
      <c r="DQ90">
        <v>0</v>
      </c>
      <c r="DR90">
        <v>0</v>
      </c>
      <c r="DS90">
        <v>0</v>
      </c>
      <c r="DT90">
        <v>0</v>
      </c>
      <c r="DU90">
        <v>0</v>
      </c>
      <c r="DV90">
        <v>0</v>
      </c>
      <c r="DW90">
        <v>409</v>
      </c>
      <c r="DX90">
        <v>409</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7</v>
      </c>
      <c r="EV90">
        <v>7</v>
      </c>
      <c r="EW90">
        <v>0</v>
      </c>
      <c r="EX90">
        <v>0</v>
      </c>
      <c r="EY90">
        <v>0</v>
      </c>
    </row>
    <row r="91" spans="1:155" x14ac:dyDescent="0.25">
      <c r="A91" t="s">
        <v>606</v>
      </c>
      <c r="B91">
        <v>355</v>
      </c>
      <c r="C91">
        <v>0</v>
      </c>
      <c r="D91">
        <v>0</v>
      </c>
      <c r="E91">
        <v>53</v>
      </c>
      <c r="F91">
        <v>122</v>
      </c>
      <c r="G91">
        <v>57</v>
      </c>
      <c r="H91">
        <v>88</v>
      </c>
      <c r="I91">
        <v>0</v>
      </c>
      <c r="J91">
        <v>0</v>
      </c>
      <c r="K91">
        <v>0</v>
      </c>
      <c r="L91">
        <v>0</v>
      </c>
      <c r="M91">
        <v>0</v>
      </c>
      <c r="N91">
        <v>0</v>
      </c>
      <c r="O91">
        <v>0</v>
      </c>
      <c r="P91">
        <v>9</v>
      </c>
      <c r="Q91">
        <v>0</v>
      </c>
      <c r="R91">
        <v>0</v>
      </c>
      <c r="S91">
        <v>9</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9</v>
      </c>
      <c r="AP91">
        <v>0</v>
      </c>
      <c r="AQ91">
        <v>0</v>
      </c>
      <c r="AR91">
        <v>0</v>
      </c>
      <c r="AS91">
        <v>0</v>
      </c>
      <c r="AT91">
        <v>36</v>
      </c>
      <c r="AU91">
        <v>1</v>
      </c>
      <c r="AV91">
        <v>8</v>
      </c>
      <c r="AW91">
        <v>0</v>
      </c>
      <c r="AX91">
        <v>0</v>
      </c>
      <c r="AY91">
        <v>0</v>
      </c>
      <c r="AZ91">
        <v>0</v>
      </c>
      <c r="BA91">
        <v>0</v>
      </c>
      <c r="BB91">
        <v>0</v>
      </c>
      <c r="BC91">
        <v>50</v>
      </c>
      <c r="BD91">
        <v>35</v>
      </c>
      <c r="BE91">
        <v>13</v>
      </c>
      <c r="BF91">
        <v>36</v>
      </c>
      <c r="BG91">
        <v>89</v>
      </c>
      <c r="BH91">
        <v>0</v>
      </c>
      <c r="BI91">
        <v>74</v>
      </c>
      <c r="BJ91">
        <v>0</v>
      </c>
      <c r="BK91">
        <v>0</v>
      </c>
      <c r="BL91">
        <v>1</v>
      </c>
      <c r="BM91">
        <v>20</v>
      </c>
      <c r="BN91">
        <v>0</v>
      </c>
      <c r="BO91">
        <v>1</v>
      </c>
      <c r="BP91">
        <v>28</v>
      </c>
      <c r="BQ91">
        <v>0</v>
      </c>
      <c r="BR91">
        <v>0</v>
      </c>
      <c r="BS91">
        <v>0</v>
      </c>
      <c r="BT91">
        <v>0</v>
      </c>
      <c r="BU91">
        <v>0</v>
      </c>
      <c r="BV91">
        <v>0</v>
      </c>
      <c r="BW91">
        <v>0</v>
      </c>
      <c r="BX91">
        <v>31</v>
      </c>
      <c r="BY91">
        <v>36</v>
      </c>
      <c r="BZ91">
        <v>5</v>
      </c>
      <c r="CA91">
        <v>245</v>
      </c>
      <c r="CB91">
        <v>8</v>
      </c>
      <c r="CC91">
        <v>11</v>
      </c>
      <c r="CD91">
        <v>0</v>
      </c>
      <c r="CE91">
        <v>0</v>
      </c>
      <c r="CF91">
        <v>0</v>
      </c>
      <c r="CG91">
        <v>0</v>
      </c>
      <c r="CH91">
        <v>0</v>
      </c>
      <c r="CI91">
        <v>35</v>
      </c>
      <c r="CJ91">
        <v>0</v>
      </c>
      <c r="CK91">
        <v>11</v>
      </c>
      <c r="CL91">
        <v>0</v>
      </c>
      <c r="CM91">
        <v>0</v>
      </c>
      <c r="CN91">
        <v>0</v>
      </c>
      <c r="CO91">
        <v>256</v>
      </c>
      <c r="CP91">
        <v>104</v>
      </c>
      <c r="CQ91">
        <v>141</v>
      </c>
      <c r="CR91">
        <v>0</v>
      </c>
      <c r="CS91">
        <v>0</v>
      </c>
      <c r="CT91">
        <v>0</v>
      </c>
      <c r="CU91">
        <v>100</v>
      </c>
      <c r="CV91">
        <v>0</v>
      </c>
      <c r="CW91">
        <v>0</v>
      </c>
      <c r="CX91">
        <v>0</v>
      </c>
      <c r="CY91">
        <v>0</v>
      </c>
      <c r="CZ91">
        <v>237</v>
      </c>
      <c r="DA91">
        <v>0</v>
      </c>
      <c r="DB91">
        <v>0</v>
      </c>
      <c r="DC91">
        <v>237</v>
      </c>
      <c r="DD91">
        <v>0</v>
      </c>
      <c r="DE91">
        <v>0</v>
      </c>
      <c r="DF91">
        <v>0</v>
      </c>
      <c r="DG91">
        <v>0</v>
      </c>
      <c r="DH91">
        <v>0</v>
      </c>
      <c r="DI91">
        <v>6</v>
      </c>
      <c r="DJ91">
        <v>60</v>
      </c>
      <c r="DK91">
        <v>122</v>
      </c>
      <c r="DL91">
        <v>124</v>
      </c>
      <c r="DM91">
        <v>18</v>
      </c>
      <c r="DN91">
        <v>73</v>
      </c>
      <c r="DO91">
        <v>403</v>
      </c>
      <c r="DP91">
        <v>48</v>
      </c>
      <c r="DQ91">
        <v>0</v>
      </c>
      <c r="DR91">
        <v>0</v>
      </c>
      <c r="DS91">
        <v>0</v>
      </c>
      <c r="DT91">
        <v>0</v>
      </c>
      <c r="DU91">
        <v>0</v>
      </c>
      <c r="DV91">
        <v>0</v>
      </c>
      <c r="DW91">
        <v>355</v>
      </c>
      <c r="DX91">
        <v>355</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7</v>
      </c>
      <c r="EV91">
        <v>7</v>
      </c>
      <c r="EW91">
        <v>0</v>
      </c>
      <c r="EX91">
        <v>0</v>
      </c>
      <c r="EY91">
        <v>0</v>
      </c>
    </row>
    <row r="92" spans="1:155" x14ac:dyDescent="0.25">
      <c r="A92" t="s">
        <v>607</v>
      </c>
      <c r="B92">
        <v>341</v>
      </c>
      <c r="C92">
        <v>0</v>
      </c>
      <c r="D92">
        <v>0</v>
      </c>
      <c r="E92">
        <v>39</v>
      </c>
      <c r="F92">
        <v>137</v>
      </c>
      <c r="G92">
        <v>76</v>
      </c>
      <c r="H92">
        <v>95</v>
      </c>
      <c r="I92">
        <v>0</v>
      </c>
      <c r="J92">
        <v>0</v>
      </c>
      <c r="K92">
        <v>0</v>
      </c>
      <c r="L92">
        <v>0</v>
      </c>
      <c r="M92">
        <v>0</v>
      </c>
      <c r="N92">
        <v>0</v>
      </c>
      <c r="O92">
        <v>0</v>
      </c>
      <c r="P92">
        <v>70</v>
      </c>
      <c r="Q92">
        <v>0</v>
      </c>
      <c r="R92">
        <v>0</v>
      </c>
      <c r="S92">
        <v>74</v>
      </c>
      <c r="T92">
        <v>1</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9</v>
      </c>
      <c r="AP92">
        <v>0</v>
      </c>
      <c r="AQ92">
        <v>0</v>
      </c>
      <c r="AR92">
        <v>0</v>
      </c>
      <c r="AS92">
        <v>0</v>
      </c>
      <c r="AT92">
        <v>15</v>
      </c>
      <c r="AU92">
        <v>1</v>
      </c>
      <c r="AV92">
        <v>15</v>
      </c>
      <c r="AW92">
        <v>0</v>
      </c>
      <c r="AX92">
        <v>0</v>
      </c>
      <c r="AY92">
        <v>0</v>
      </c>
      <c r="AZ92">
        <v>0</v>
      </c>
      <c r="BA92">
        <v>0</v>
      </c>
      <c r="BB92">
        <v>0</v>
      </c>
      <c r="BC92">
        <v>51</v>
      </c>
      <c r="BD92">
        <v>24</v>
      </c>
      <c r="BE92">
        <v>13</v>
      </c>
      <c r="BF92">
        <v>15</v>
      </c>
      <c r="BG92">
        <v>16</v>
      </c>
      <c r="BH92">
        <v>0</v>
      </c>
      <c r="BI92">
        <v>68</v>
      </c>
      <c r="BJ92">
        <v>0</v>
      </c>
      <c r="BK92">
        <v>2</v>
      </c>
      <c r="BL92">
        <v>1</v>
      </c>
      <c r="BM92">
        <v>225</v>
      </c>
      <c r="BN92">
        <v>2</v>
      </c>
      <c r="BO92">
        <v>1</v>
      </c>
      <c r="BP92">
        <v>249</v>
      </c>
      <c r="BQ92">
        <v>0</v>
      </c>
      <c r="BR92">
        <v>0</v>
      </c>
      <c r="BS92">
        <v>0</v>
      </c>
      <c r="BT92">
        <v>0</v>
      </c>
      <c r="BU92">
        <v>0</v>
      </c>
      <c r="BV92">
        <v>0</v>
      </c>
      <c r="BW92">
        <v>0</v>
      </c>
      <c r="BX92">
        <v>32</v>
      </c>
      <c r="BY92">
        <v>50</v>
      </c>
      <c r="BZ92">
        <v>8</v>
      </c>
      <c r="CA92">
        <v>1500</v>
      </c>
      <c r="CB92">
        <v>9</v>
      </c>
      <c r="CC92">
        <v>76</v>
      </c>
      <c r="CD92">
        <v>0</v>
      </c>
      <c r="CE92">
        <v>0</v>
      </c>
      <c r="CF92">
        <v>0</v>
      </c>
      <c r="CG92">
        <v>0</v>
      </c>
      <c r="CH92">
        <v>0</v>
      </c>
      <c r="CI92">
        <v>23</v>
      </c>
      <c r="CJ92">
        <v>0</v>
      </c>
      <c r="CK92">
        <v>7</v>
      </c>
      <c r="CL92">
        <v>0</v>
      </c>
      <c r="CM92">
        <v>0</v>
      </c>
      <c r="CN92">
        <v>0</v>
      </c>
      <c r="CO92">
        <v>172</v>
      </c>
      <c r="CP92">
        <v>70</v>
      </c>
      <c r="CQ92">
        <v>95</v>
      </c>
      <c r="CR92">
        <v>0</v>
      </c>
      <c r="CS92">
        <v>0</v>
      </c>
      <c r="CT92">
        <v>0</v>
      </c>
      <c r="CU92">
        <v>100</v>
      </c>
      <c r="CV92">
        <v>0</v>
      </c>
      <c r="CW92">
        <v>15</v>
      </c>
      <c r="CX92">
        <v>15</v>
      </c>
      <c r="CY92">
        <v>0</v>
      </c>
      <c r="CZ92">
        <v>250</v>
      </c>
      <c r="DA92">
        <v>0</v>
      </c>
      <c r="DB92">
        <v>0</v>
      </c>
      <c r="DC92">
        <v>250</v>
      </c>
      <c r="DD92">
        <v>0</v>
      </c>
      <c r="DE92">
        <v>0</v>
      </c>
      <c r="DF92">
        <v>4</v>
      </c>
      <c r="DG92">
        <v>-4</v>
      </c>
      <c r="DH92">
        <v>0</v>
      </c>
      <c r="DI92">
        <v>12</v>
      </c>
      <c r="DJ92">
        <v>25</v>
      </c>
      <c r="DK92">
        <v>22</v>
      </c>
      <c r="DL92">
        <v>83</v>
      </c>
      <c r="DM92">
        <v>18</v>
      </c>
      <c r="DN92">
        <v>73</v>
      </c>
      <c r="DO92">
        <v>232</v>
      </c>
      <c r="DP92">
        <v>48</v>
      </c>
      <c r="DQ92">
        <v>0</v>
      </c>
      <c r="DR92">
        <v>0</v>
      </c>
      <c r="DS92">
        <v>0</v>
      </c>
      <c r="DT92">
        <v>0</v>
      </c>
      <c r="DU92">
        <v>0</v>
      </c>
      <c r="DV92">
        <v>0</v>
      </c>
      <c r="DW92">
        <v>185</v>
      </c>
      <c r="DX92">
        <v>185</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7</v>
      </c>
      <c r="EV92">
        <v>7</v>
      </c>
      <c r="EW92">
        <v>0</v>
      </c>
      <c r="EX92">
        <v>0</v>
      </c>
      <c r="EY92">
        <v>0</v>
      </c>
    </row>
    <row r="93" spans="1:155" x14ac:dyDescent="0.25">
      <c r="A93" t="s">
        <v>608</v>
      </c>
      <c r="B93">
        <v>348</v>
      </c>
      <c r="C93">
        <v>0</v>
      </c>
      <c r="D93">
        <v>0</v>
      </c>
      <c r="E93">
        <v>21</v>
      </c>
      <c r="F93">
        <v>113</v>
      </c>
      <c r="G93">
        <v>60</v>
      </c>
      <c r="H93">
        <v>96</v>
      </c>
      <c r="I93">
        <v>0</v>
      </c>
      <c r="J93">
        <v>0</v>
      </c>
      <c r="K93">
        <v>0</v>
      </c>
      <c r="L93">
        <v>0</v>
      </c>
      <c r="M93">
        <v>0</v>
      </c>
      <c r="N93">
        <v>0</v>
      </c>
      <c r="O93">
        <v>0</v>
      </c>
      <c r="P93">
        <v>77</v>
      </c>
      <c r="Q93">
        <v>0</v>
      </c>
      <c r="R93">
        <v>0</v>
      </c>
      <c r="S93">
        <v>81</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9</v>
      </c>
      <c r="AP93">
        <v>0</v>
      </c>
      <c r="AQ93">
        <v>0</v>
      </c>
      <c r="AR93">
        <v>0</v>
      </c>
      <c r="AS93">
        <v>0</v>
      </c>
      <c r="AT93">
        <v>6</v>
      </c>
      <c r="AU93">
        <v>1</v>
      </c>
      <c r="AV93">
        <v>6</v>
      </c>
      <c r="AW93">
        <v>0</v>
      </c>
      <c r="AX93">
        <v>0</v>
      </c>
      <c r="AY93">
        <v>0</v>
      </c>
      <c r="AZ93">
        <v>0</v>
      </c>
      <c r="BA93">
        <v>0</v>
      </c>
      <c r="BB93">
        <v>0</v>
      </c>
      <c r="BC93">
        <v>51</v>
      </c>
      <c r="BD93">
        <v>8</v>
      </c>
      <c r="BE93">
        <v>13</v>
      </c>
      <c r="BF93">
        <v>6</v>
      </c>
      <c r="BG93">
        <v>21</v>
      </c>
      <c r="BH93">
        <v>0</v>
      </c>
      <c r="BI93">
        <v>72</v>
      </c>
      <c r="BJ93">
        <v>0</v>
      </c>
      <c r="BK93">
        <v>1</v>
      </c>
      <c r="BL93">
        <v>1</v>
      </c>
      <c r="BM93">
        <v>136</v>
      </c>
      <c r="BN93">
        <v>0</v>
      </c>
      <c r="BO93">
        <v>1</v>
      </c>
      <c r="BP93">
        <v>201</v>
      </c>
      <c r="BQ93">
        <v>0</v>
      </c>
      <c r="BR93">
        <v>0</v>
      </c>
      <c r="BS93">
        <v>0</v>
      </c>
      <c r="BT93">
        <v>0</v>
      </c>
      <c r="BU93">
        <v>0</v>
      </c>
      <c r="BV93">
        <v>0</v>
      </c>
      <c r="BW93">
        <v>0</v>
      </c>
      <c r="BX93">
        <v>32</v>
      </c>
      <c r="BY93">
        <v>44</v>
      </c>
      <c r="BZ93">
        <v>10</v>
      </c>
      <c r="CA93">
        <v>1034</v>
      </c>
      <c r="CB93">
        <v>8</v>
      </c>
      <c r="CC93">
        <v>58</v>
      </c>
      <c r="CD93">
        <v>0</v>
      </c>
      <c r="CE93">
        <v>0</v>
      </c>
      <c r="CF93">
        <v>0</v>
      </c>
      <c r="CG93">
        <v>0</v>
      </c>
      <c r="CH93">
        <v>0</v>
      </c>
      <c r="CI93">
        <v>8</v>
      </c>
      <c r="CJ93">
        <v>0</v>
      </c>
      <c r="CK93">
        <v>2</v>
      </c>
      <c r="CL93">
        <v>0</v>
      </c>
      <c r="CM93">
        <v>0</v>
      </c>
      <c r="CN93">
        <v>0</v>
      </c>
      <c r="CO93">
        <v>59</v>
      </c>
      <c r="CP93">
        <v>24</v>
      </c>
      <c r="CQ93">
        <v>32</v>
      </c>
      <c r="CR93">
        <v>0</v>
      </c>
      <c r="CS93">
        <v>0</v>
      </c>
      <c r="CT93">
        <v>0</v>
      </c>
      <c r="CU93">
        <v>100</v>
      </c>
      <c r="CV93">
        <v>0</v>
      </c>
      <c r="CW93">
        <v>6</v>
      </c>
      <c r="CX93">
        <v>6</v>
      </c>
      <c r="CY93">
        <v>0</v>
      </c>
      <c r="CZ93">
        <v>218</v>
      </c>
      <c r="DA93">
        <v>0</v>
      </c>
      <c r="DB93">
        <v>0</v>
      </c>
      <c r="DC93">
        <v>218</v>
      </c>
      <c r="DD93">
        <v>0</v>
      </c>
      <c r="DE93">
        <v>0</v>
      </c>
      <c r="DF93">
        <v>1</v>
      </c>
      <c r="DG93">
        <v>-1</v>
      </c>
      <c r="DH93">
        <v>0</v>
      </c>
      <c r="DI93">
        <v>4</v>
      </c>
      <c r="DJ93">
        <v>10</v>
      </c>
      <c r="DK93">
        <v>29</v>
      </c>
      <c r="DL93">
        <v>28</v>
      </c>
      <c r="DM93">
        <v>18</v>
      </c>
      <c r="DN93">
        <v>73</v>
      </c>
      <c r="DO93">
        <v>163</v>
      </c>
      <c r="DP93">
        <v>48</v>
      </c>
      <c r="DQ93">
        <v>0</v>
      </c>
      <c r="DR93">
        <v>0</v>
      </c>
      <c r="DS93">
        <v>0</v>
      </c>
      <c r="DT93">
        <v>0</v>
      </c>
      <c r="DU93">
        <v>0</v>
      </c>
      <c r="DV93">
        <v>0</v>
      </c>
      <c r="DW93">
        <v>115</v>
      </c>
      <c r="DX93">
        <v>115</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7</v>
      </c>
      <c r="EV93">
        <v>7</v>
      </c>
      <c r="EW93">
        <v>0</v>
      </c>
      <c r="EX93">
        <v>0</v>
      </c>
      <c r="EY93">
        <v>0</v>
      </c>
    </row>
    <row r="94" spans="1:155" x14ac:dyDescent="0.25">
      <c r="A94" t="s">
        <v>609</v>
      </c>
      <c r="B94">
        <v>356</v>
      </c>
      <c r="C94">
        <v>0</v>
      </c>
      <c r="D94">
        <v>0</v>
      </c>
      <c r="E94">
        <v>21</v>
      </c>
      <c r="F94">
        <v>123</v>
      </c>
      <c r="G94">
        <v>64</v>
      </c>
      <c r="H94">
        <v>98</v>
      </c>
      <c r="I94">
        <v>0</v>
      </c>
      <c r="J94">
        <v>0</v>
      </c>
      <c r="K94">
        <v>0</v>
      </c>
      <c r="L94">
        <v>0</v>
      </c>
      <c r="M94">
        <v>0</v>
      </c>
      <c r="N94">
        <v>0</v>
      </c>
      <c r="O94">
        <v>0</v>
      </c>
      <c r="P94">
        <v>88</v>
      </c>
      <c r="Q94">
        <v>0</v>
      </c>
      <c r="R94">
        <v>0</v>
      </c>
      <c r="S94">
        <v>93</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9</v>
      </c>
      <c r="AP94">
        <v>0</v>
      </c>
      <c r="AQ94">
        <v>0</v>
      </c>
      <c r="AR94">
        <v>0</v>
      </c>
      <c r="AS94">
        <v>0</v>
      </c>
      <c r="AT94">
        <v>5</v>
      </c>
      <c r="AU94">
        <v>1</v>
      </c>
      <c r="AV94">
        <v>6</v>
      </c>
      <c r="AW94">
        <v>0</v>
      </c>
      <c r="AX94">
        <v>0</v>
      </c>
      <c r="AY94">
        <v>0</v>
      </c>
      <c r="AZ94">
        <v>0</v>
      </c>
      <c r="BA94">
        <v>0</v>
      </c>
      <c r="BB94">
        <v>0</v>
      </c>
      <c r="BC94">
        <v>50</v>
      </c>
      <c r="BD94">
        <v>8</v>
      </c>
      <c r="BE94">
        <v>13</v>
      </c>
      <c r="BF94">
        <v>5</v>
      </c>
      <c r="BG94">
        <v>9</v>
      </c>
      <c r="BH94">
        <v>0</v>
      </c>
      <c r="BI94">
        <v>72</v>
      </c>
      <c r="BJ94">
        <v>0</v>
      </c>
      <c r="BK94">
        <v>2</v>
      </c>
      <c r="BL94">
        <v>1</v>
      </c>
      <c r="BM94">
        <v>156</v>
      </c>
      <c r="BN94">
        <v>2</v>
      </c>
      <c r="BO94">
        <v>1</v>
      </c>
      <c r="BP94">
        <v>212</v>
      </c>
      <c r="BQ94">
        <v>0</v>
      </c>
      <c r="BR94">
        <v>0</v>
      </c>
      <c r="BS94">
        <v>0</v>
      </c>
      <c r="BT94">
        <v>0</v>
      </c>
      <c r="BU94">
        <v>0</v>
      </c>
      <c r="BV94">
        <v>0</v>
      </c>
      <c r="BW94">
        <v>0</v>
      </c>
      <c r="BX94">
        <v>31</v>
      </c>
      <c r="BY94">
        <v>50</v>
      </c>
      <c r="BZ94">
        <v>12</v>
      </c>
      <c r="CA94">
        <v>1445</v>
      </c>
      <c r="CB94">
        <v>8</v>
      </c>
      <c r="CC94">
        <v>95</v>
      </c>
      <c r="CD94">
        <v>0</v>
      </c>
      <c r="CE94">
        <v>0</v>
      </c>
      <c r="CF94">
        <v>0</v>
      </c>
      <c r="CG94">
        <v>0</v>
      </c>
      <c r="CH94">
        <v>0</v>
      </c>
      <c r="CI94">
        <v>8</v>
      </c>
      <c r="CJ94">
        <v>0</v>
      </c>
      <c r="CK94">
        <v>2</v>
      </c>
      <c r="CL94">
        <v>0</v>
      </c>
      <c r="CM94">
        <v>0</v>
      </c>
      <c r="CN94">
        <v>0</v>
      </c>
      <c r="CO94">
        <v>59</v>
      </c>
      <c r="CP94">
        <v>24</v>
      </c>
      <c r="CQ94">
        <v>32</v>
      </c>
      <c r="CR94">
        <v>0</v>
      </c>
      <c r="CS94">
        <v>0</v>
      </c>
      <c r="CT94">
        <v>0</v>
      </c>
      <c r="CU94">
        <v>100</v>
      </c>
      <c r="CV94">
        <v>0</v>
      </c>
      <c r="CW94">
        <v>9</v>
      </c>
      <c r="CX94">
        <v>9</v>
      </c>
      <c r="CY94">
        <v>0</v>
      </c>
      <c r="CZ94">
        <v>153</v>
      </c>
      <c r="DA94">
        <v>0</v>
      </c>
      <c r="DB94">
        <v>0</v>
      </c>
      <c r="DC94">
        <v>153</v>
      </c>
      <c r="DD94">
        <v>0</v>
      </c>
      <c r="DE94">
        <v>0</v>
      </c>
      <c r="DF94">
        <v>1</v>
      </c>
      <c r="DG94">
        <v>-1</v>
      </c>
      <c r="DH94">
        <v>0</v>
      </c>
      <c r="DI94">
        <v>5</v>
      </c>
      <c r="DJ94">
        <v>8</v>
      </c>
      <c r="DK94">
        <v>12</v>
      </c>
      <c r="DL94">
        <v>28</v>
      </c>
      <c r="DM94">
        <v>18</v>
      </c>
      <c r="DN94">
        <v>73</v>
      </c>
      <c r="DO94">
        <v>144</v>
      </c>
      <c r="DP94">
        <v>48</v>
      </c>
      <c r="DQ94">
        <v>0</v>
      </c>
      <c r="DR94">
        <v>0</v>
      </c>
      <c r="DS94">
        <v>0</v>
      </c>
      <c r="DT94">
        <v>0</v>
      </c>
      <c r="DU94">
        <v>0</v>
      </c>
      <c r="DV94">
        <v>0</v>
      </c>
      <c r="DW94">
        <v>97</v>
      </c>
      <c r="DX94">
        <v>97</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7</v>
      </c>
      <c r="EV94">
        <v>7</v>
      </c>
      <c r="EW94">
        <v>0</v>
      </c>
      <c r="EX94">
        <v>0</v>
      </c>
      <c r="EY94">
        <v>0</v>
      </c>
    </row>
    <row r="95" spans="1:155" x14ac:dyDescent="0.25">
      <c r="A95" t="s">
        <v>610</v>
      </c>
      <c r="B95">
        <v>338</v>
      </c>
      <c r="C95">
        <v>0</v>
      </c>
      <c r="D95">
        <v>0</v>
      </c>
      <c r="E95">
        <v>21</v>
      </c>
      <c r="F95">
        <v>104</v>
      </c>
      <c r="G95">
        <v>57</v>
      </c>
      <c r="H95">
        <v>89</v>
      </c>
      <c r="I95">
        <v>0</v>
      </c>
      <c r="J95">
        <v>0</v>
      </c>
      <c r="K95">
        <v>0</v>
      </c>
      <c r="L95">
        <v>0</v>
      </c>
      <c r="M95">
        <v>0</v>
      </c>
      <c r="N95">
        <v>0</v>
      </c>
      <c r="O95">
        <v>0</v>
      </c>
      <c r="P95">
        <v>68</v>
      </c>
      <c r="Q95">
        <v>0</v>
      </c>
      <c r="R95">
        <v>0</v>
      </c>
      <c r="S95">
        <v>71</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9</v>
      </c>
      <c r="AP95">
        <v>0</v>
      </c>
      <c r="AQ95">
        <v>0</v>
      </c>
      <c r="AR95">
        <v>0</v>
      </c>
      <c r="AS95">
        <v>0</v>
      </c>
      <c r="AT95">
        <v>7</v>
      </c>
      <c r="AU95">
        <v>1</v>
      </c>
      <c r="AV95">
        <v>5</v>
      </c>
      <c r="AW95">
        <v>0</v>
      </c>
      <c r="AX95">
        <v>0</v>
      </c>
      <c r="AY95">
        <v>0</v>
      </c>
      <c r="AZ95">
        <v>0</v>
      </c>
      <c r="BA95">
        <v>0</v>
      </c>
      <c r="BB95">
        <v>0</v>
      </c>
      <c r="BC95">
        <v>51</v>
      </c>
      <c r="BD95">
        <v>8</v>
      </c>
      <c r="BE95">
        <v>13</v>
      </c>
      <c r="BF95">
        <v>7</v>
      </c>
      <c r="BG95">
        <v>36</v>
      </c>
      <c r="BH95">
        <v>0</v>
      </c>
      <c r="BI95">
        <v>72</v>
      </c>
      <c r="BJ95">
        <v>0</v>
      </c>
      <c r="BK95">
        <v>1</v>
      </c>
      <c r="BL95">
        <v>0</v>
      </c>
      <c r="BM95">
        <v>18</v>
      </c>
      <c r="BN95">
        <v>1</v>
      </c>
      <c r="BO95">
        <v>1</v>
      </c>
      <c r="BP95">
        <v>51</v>
      </c>
      <c r="BQ95">
        <v>0</v>
      </c>
      <c r="BR95">
        <v>0</v>
      </c>
      <c r="BS95">
        <v>0</v>
      </c>
      <c r="BT95">
        <v>0</v>
      </c>
      <c r="BU95">
        <v>0</v>
      </c>
      <c r="BV95">
        <v>0</v>
      </c>
      <c r="BW95">
        <v>0</v>
      </c>
      <c r="BX95">
        <v>32</v>
      </c>
      <c r="BY95">
        <v>44</v>
      </c>
      <c r="BZ95">
        <v>7</v>
      </c>
      <c r="CA95">
        <v>637</v>
      </c>
      <c r="CB95">
        <v>9</v>
      </c>
      <c r="CC95">
        <v>45</v>
      </c>
      <c r="CD95">
        <v>0</v>
      </c>
      <c r="CE95">
        <v>0</v>
      </c>
      <c r="CF95">
        <v>0</v>
      </c>
      <c r="CG95">
        <v>0</v>
      </c>
      <c r="CH95">
        <v>0</v>
      </c>
      <c r="CI95">
        <v>8</v>
      </c>
      <c r="CJ95">
        <v>0</v>
      </c>
      <c r="CK95">
        <v>3</v>
      </c>
      <c r="CL95">
        <v>0</v>
      </c>
      <c r="CM95">
        <v>0</v>
      </c>
      <c r="CN95">
        <v>0</v>
      </c>
      <c r="CO95">
        <v>60</v>
      </c>
      <c r="CP95">
        <v>24</v>
      </c>
      <c r="CQ95">
        <v>33</v>
      </c>
      <c r="CR95">
        <v>0</v>
      </c>
      <c r="CS95">
        <v>0</v>
      </c>
      <c r="CT95">
        <v>0</v>
      </c>
      <c r="CU95">
        <v>100</v>
      </c>
      <c r="CV95">
        <v>0</v>
      </c>
      <c r="CW95">
        <v>0</v>
      </c>
      <c r="CX95">
        <v>0</v>
      </c>
      <c r="CY95">
        <v>0</v>
      </c>
      <c r="CZ95">
        <v>216</v>
      </c>
      <c r="DA95">
        <v>0</v>
      </c>
      <c r="DB95">
        <v>0</v>
      </c>
      <c r="DC95">
        <v>216</v>
      </c>
      <c r="DD95">
        <v>0</v>
      </c>
      <c r="DE95">
        <v>0</v>
      </c>
      <c r="DF95">
        <v>0</v>
      </c>
      <c r="DG95">
        <v>0</v>
      </c>
      <c r="DH95">
        <v>0</v>
      </c>
      <c r="DI95">
        <v>4</v>
      </c>
      <c r="DJ95">
        <v>11</v>
      </c>
      <c r="DK95">
        <v>49</v>
      </c>
      <c r="DL95">
        <v>29</v>
      </c>
      <c r="DM95">
        <v>18</v>
      </c>
      <c r="DN95">
        <v>73</v>
      </c>
      <c r="DO95">
        <v>183</v>
      </c>
      <c r="DP95">
        <v>48</v>
      </c>
      <c r="DQ95">
        <v>0</v>
      </c>
      <c r="DR95">
        <v>0</v>
      </c>
      <c r="DS95">
        <v>0</v>
      </c>
      <c r="DT95">
        <v>0</v>
      </c>
      <c r="DU95">
        <v>0</v>
      </c>
      <c r="DV95">
        <v>0</v>
      </c>
      <c r="DW95">
        <v>136</v>
      </c>
      <c r="DX95">
        <v>136</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7</v>
      </c>
      <c r="EV95">
        <v>7</v>
      </c>
      <c r="EW95">
        <v>0</v>
      </c>
      <c r="EX95">
        <v>0</v>
      </c>
      <c r="EY95">
        <v>0</v>
      </c>
    </row>
    <row r="96" spans="1:155" x14ac:dyDescent="0.25">
      <c r="A96" t="s">
        <v>611</v>
      </c>
      <c r="B96">
        <v>353</v>
      </c>
      <c r="C96">
        <v>0</v>
      </c>
      <c r="D96">
        <v>0</v>
      </c>
      <c r="E96">
        <v>36</v>
      </c>
      <c r="F96">
        <v>120</v>
      </c>
      <c r="G96">
        <v>67</v>
      </c>
      <c r="H96">
        <v>76</v>
      </c>
      <c r="I96">
        <v>0</v>
      </c>
      <c r="J96">
        <v>0</v>
      </c>
      <c r="K96">
        <v>0</v>
      </c>
      <c r="L96">
        <v>0</v>
      </c>
      <c r="M96">
        <v>0</v>
      </c>
      <c r="N96">
        <v>0</v>
      </c>
      <c r="O96">
        <v>0</v>
      </c>
      <c r="P96">
        <v>45</v>
      </c>
      <c r="Q96">
        <v>0</v>
      </c>
      <c r="R96">
        <v>0</v>
      </c>
      <c r="S96">
        <v>47</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9</v>
      </c>
      <c r="AP96">
        <v>0</v>
      </c>
      <c r="AQ96">
        <v>0</v>
      </c>
      <c r="AR96">
        <v>0</v>
      </c>
      <c r="AS96">
        <v>0</v>
      </c>
      <c r="AT96">
        <v>20</v>
      </c>
      <c r="AU96">
        <v>1</v>
      </c>
      <c r="AV96">
        <v>7</v>
      </c>
      <c r="AW96">
        <v>0</v>
      </c>
      <c r="AX96">
        <v>0</v>
      </c>
      <c r="AY96">
        <v>0</v>
      </c>
      <c r="AZ96">
        <v>0</v>
      </c>
      <c r="BA96">
        <v>0</v>
      </c>
      <c r="BB96">
        <v>0</v>
      </c>
      <c r="BC96">
        <v>50</v>
      </c>
      <c r="BD96">
        <v>20</v>
      </c>
      <c r="BE96">
        <v>13</v>
      </c>
      <c r="BF96">
        <v>20</v>
      </c>
      <c r="BG96">
        <v>62</v>
      </c>
      <c r="BH96">
        <v>0</v>
      </c>
      <c r="BI96">
        <v>72</v>
      </c>
      <c r="BJ96">
        <v>0</v>
      </c>
      <c r="BK96">
        <v>0</v>
      </c>
      <c r="BL96">
        <v>0</v>
      </c>
      <c r="BM96">
        <v>0</v>
      </c>
      <c r="BN96">
        <v>0</v>
      </c>
      <c r="BO96">
        <v>0</v>
      </c>
      <c r="BP96">
        <v>0</v>
      </c>
      <c r="BQ96">
        <v>0</v>
      </c>
      <c r="BR96">
        <v>0</v>
      </c>
      <c r="BS96">
        <v>0</v>
      </c>
      <c r="BT96">
        <v>0</v>
      </c>
      <c r="BU96">
        <v>0</v>
      </c>
      <c r="BV96">
        <v>0</v>
      </c>
      <c r="BW96">
        <v>0</v>
      </c>
      <c r="BX96">
        <v>32</v>
      </c>
      <c r="BY96">
        <v>41</v>
      </c>
      <c r="BZ96">
        <v>5</v>
      </c>
      <c r="CA96">
        <v>217</v>
      </c>
      <c r="CB96">
        <v>8</v>
      </c>
      <c r="CC96">
        <v>23</v>
      </c>
      <c r="CD96">
        <v>0</v>
      </c>
      <c r="CE96">
        <v>0</v>
      </c>
      <c r="CF96">
        <v>0</v>
      </c>
      <c r="CG96">
        <v>0</v>
      </c>
      <c r="CH96">
        <v>0</v>
      </c>
      <c r="CI96">
        <v>20</v>
      </c>
      <c r="CJ96">
        <v>0</v>
      </c>
      <c r="CK96">
        <v>6</v>
      </c>
      <c r="CL96">
        <v>0</v>
      </c>
      <c r="CM96">
        <v>0</v>
      </c>
      <c r="CN96">
        <v>0</v>
      </c>
      <c r="CO96">
        <v>148</v>
      </c>
      <c r="CP96">
        <v>60</v>
      </c>
      <c r="CQ96">
        <v>82</v>
      </c>
      <c r="CR96">
        <v>0</v>
      </c>
      <c r="CS96">
        <v>0</v>
      </c>
      <c r="CT96">
        <v>0</v>
      </c>
      <c r="CU96">
        <v>100</v>
      </c>
      <c r="CV96">
        <v>0</v>
      </c>
      <c r="CW96">
        <v>0</v>
      </c>
      <c r="CX96">
        <v>0</v>
      </c>
      <c r="CY96">
        <v>0</v>
      </c>
      <c r="CZ96">
        <v>243</v>
      </c>
      <c r="DA96">
        <v>0</v>
      </c>
      <c r="DB96">
        <v>0</v>
      </c>
      <c r="DC96">
        <v>243</v>
      </c>
      <c r="DD96">
        <v>0</v>
      </c>
      <c r="DE96">
        <v>0</v>
      </c>
      <c r="DF96">
        <v>0</v>
      </c>
      <c r="DG96">
        <v>0</v>
      </c>
      <c r="DH96">
        <v>0</v>
      </c>
      <c r="DI96">
        <v>5</v>
      </c>
      <c r="DJ96">
        <v>33</v>
      </c>
      <c r="DK96">
        <v>85</v>
      </c>
      <c r="DL96">
        <v>71</v>
      </c>
      <c r="DM96">
        <v>18</v>
      </c>
      <c r="DN96">
        <v>73</v>
      </c>
      <c r="DO96">
        <v>285</v>
      </c>
      <c r="DP96">
        <v>48</v>
      </c>
      <c r="DQ96">
        <v>0</v>
      </c>
      <c r="DR96">
        <v>0</v>
      </c>
      <c r="DS96">
        <v>0</v>
      </c>
      <c r="DT96">
        <v>0</v>
      </c>
      <c r="DU96">
        <v>0</v>
      </c>
      <c r="DV96">
        <v>0</v>
      </c>
      <c r="DW96">
        <v>238</v>
      </c>
      <c r="DX96">
        <v>238</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7</v>
      </c>
      <c r="EV96">
        <v>7</v>
      </c>
      <c r="EW96">
        <v>0</v>
      </c>
      <c r="EX96">
        <v>0</v>
      </c>
      <c r="EY96">
        <v>0</v>
      </c>
    </row>
    <row r="97" spans="1:155" x14ac:dyDescent="0.25">
      <c r="A97" t="s">
        <v>612</v>
      </c>
      <c r="B97">
        <v>368</v>
      </c>
      <c r="C97">
        <v>0</v>
      </c>
      <c r="D97">
        <v>0</v>
      </c>
      <c r="E97">
        <v>49</v>
      </c>
      <c r="F97">
        <v>107</v>
      </c>
      <c r="G97">
        <v>66</v>
      </c>
      <c r="H97">
        <v>55</v>
      </c>
      <c r="I97">
        <v>0</v>
      </c>
      <c r="J97">
        <v>0</v>
      </c>
      <c r="K97">
        <v>0</v>
      </c>
      <c r="L97">
        <v>0</v>
      </c>
      <c r="M97">
        <v>0</v>
      </c>
      <c r="N97">
        <v>0</v>
      </c>
      <c r="O97">
        <v>0</v>
      </c>
      <c r="P97">
        <v>50</v>
      </c>
      <c r="Q97">
        <v>0</v>
      </c>
      <c r="R97">
        <v>0</v>
      </c>
      <c r="S97">
        <v>53</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9</v>
      </c>
      <c r="AP97">
        <v>0</v>
      </c>
      <c r="AQ97">
        <v>0</v>
      </c>
      <c r="AR97">
        <v>0</v>
      </c>
      <c r="AS97">
        <v>0</v>
      </c>
      <c r="AT97">
        <v>34</v>
      </c>
      <c r="AU97">
        <v>0</v>
      </c>
      <c r="AV97">
        <v>5</v>
      </c>
      <c r="AW97">
        <v>0</v>
      </c>
      <c r="AX97">
        <v>0</v>
      </c>
      <c r="AY97">
        <v>0</v>
      </c>
      <c r="AZ97">
        <v>0</v>
      </c>
      <c r="BA97">
        <v>0</v>
      </c>
      <c r="BB97">
        <v>0</v>
      </c>
      <c r="BC97">
        <v>51</v>
      </c>
      <c r="BD97">
        <v>31</v>
      </c>
      <c r="BE97">
        <v>13</v>
      </c>
      <c r="BF97">
        <v>34</v>
      </c>
      <c r="BG97">
        <v>100</v>
      </c>
      <c r="BH97">
        <v>0</v>
      </c>
      <c r="BI97">
        <v>77</v>
      </c>
      <c r="BJ97">
        <v>0</v>
      </c>
      <c r="BK97">
        <v>0</v>
      </c>
      <c r="BL97">
        <v>0</v>
      </c>
      <c r="BM97">
        <v>0</v>
      </c>
      <c r="BN97">
        <v>0</v>
      </c>
      <c r="BO97">
        <v>0</v>
      </c>
      <c r="BP97">
        <v>0</v>
      </c>
      <c r="BQ97">
        <v>0</v>
      </c>
      <c r="BR97">
        <v>0</v>
      </c>
      <c r="BS97">
        <v>0</v>
      </c>
      <c r="BT97">
        <v>0</v>
      </c>
      <c r="BU97">
        <v>0</v>
      </c>
      <c r="BV97">
        <v>0</v>
      </c>
      <c r="BW97">
        <v>0</v>
      </c>
      <c r="BX97">
        <v>32</v>
      </c>
      <c r="BY97">
        <v>35</v>
      </c>
      <c r="BZ97">
        <v>0</v>
      </c>
      <c r="CA97">
        <v>8</v>
      </c>
      <c r="CB97">
        <v>9</v>
      </c>
      <c r="CC97">
        <v>2</v>
      </c>
      <c r="CD97">
        <v>0</v>
      </c>
      <c r="CE97">
        <v>0</v>
      </c>
      <c r="CF97">
        <v>0</v>
      </c>
      <c r="CG97">
        <v>0</v>
      </c>
      <c r="CH97">
        <v>0</v>
      </c>
      <c r="CI97">
        <v>31</v>
      </c>
      <c r="CJ97">
        <v>0</v>
      </c>
      <c r="CK97">
        <v>10</v>
      </c>
      <c r="CL97">
        <v>0</v>
      </c>
      <c r="CM97">
        <v>0</v>
      </c>
      <c r="CN97">
        <v>0</v>
      </c>
      <c r="CO97">
        <v>229</v>
      </c>
      <c r="CP97">
        <v>93</v>
      </c>
      <c r="CQ97">
        <v>126</v>
      </c>
      <c r="CR97">
        <v>0</v>
      </c>
      <c r="CS97">
        <v>0</v>
      </c>
      <c r="CT97">
        <v>0</v>
      </c>
      <c r="CU97">
        <v>100</v>
      </c>
      <c r="CV97">
        <v>0</v>
      </c>
      <c r="CW97">
        <v>0</v>
      </c>
      <c r="CX97">
        <v>0</v>
      </c>
      <c r="CY97">
        <v>0</v>
      </c>
      <c r="CZ97">
        <v>241</v>
      </c>
      <c r="DA97">
        <v>0</v>
      </c>
      <c r="DB97">
        <v>0</v>
      </c>
      <c r="DC97">
        <v>241</v>
      </c>
      <c r="DD97">
        <v>0</v>
      </c>
      <c r="DE97">
        <v>0</v>
      </c>
      <c r="DF97">
        <v>0</v>
      </c>
      <c r="DG97">
        <v>0</v>
      </c>
      <c r="DH97">
        <v>0</v>
      </c>
      <c r="DI97">
        <v>4</v>
      </c>
      <c r="DJ97">
        <v>57</v>
      </c>
      <c r="DK97">
        <v>137</v>
      </c>
      <c r="DL97">
        <v>110</v>
      </c>
      <c r="DM97">
        <v>18</v>
      </c>
      <c r="DN97">
        <v>73</v>
      </c>
      <c r="DO97">
        <v>399</v>
      </c>
      <c r="DP97">
        <v>48</v>
      </c>
      <c r="DQ97">
        <v>0</v>
      </c>
      <c r="DR97">
        <v>0</v>
      </c>
      <c r="DS97">
        <v>0</v>
      </c>
      <c r="DT97">
        <v>0</v>
      </c>
      <c r="DU97">
        <v>0</v>
      </c>
      <c r="DV97">
        <v>0</v>
      </c>
      <c r="DW97">
        <v>352</v>
      </c>
      <c r="DX97">
        <v>352</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7</v>
      </c>
      <c r="EV97">
        <v>7</v>
      </c>
      <c r="EW97">
        <v>0</v>
      </c>
      <c r="EX97">
        <v>0</v>
      </c>
      <c r="EY97">
        <v>0</v>
      </c>
    </row>
    <row r="98" spans="1:155" x14ac:dyDescent="0.25">
      <c r="A98" t="s">
        <v>613</v>
      </c>
      <c r="B98">
        <v>391</v>
      </c>
      <c r="C98">
        <v>0</v>
      </c>
      <c r="D98">
        <v>0</v>
      </c>
      <c r="E98">
        <v>56</v>
      </c>
      <c r="F98">
        <v>173</v>
      </c>
      <c r="G98">
        <v>104</v>
      </c>
      <c r="H98">
        <v>54</v>
      </c>
      <c r="I98">
        <v>0</v>
      </c>
      <c r="J98">
        <v>0</v>
      </c>
      <c r="K98">
        <v>0</v>
      </c>
      <c r="L98">
        <v>0</v>
      </c>
      <c r="M98">
        <v>0</v>
      </c>
      <c r="N98">
        <v>0</v>
      </c>
      <c r="O98">
        <v>0</v>
      </c>
      <c r="P98">
        <v>33</v>
      </c>
      <c r="Q98">
        <v>0</v>
      </c>
      <c r="R98">
        <v>0</v>
      </c>
      <c r="S98">
        <v>35</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9</v>
      </c>
      <c r="AP98">
        <v>0</v>
      </c>
      <c r="AQ98">
        <v>0</v>
      </c>
      <c r="AR98">
        <v>0</v>
      </c>
      <c r="AS98">
        <v>0</v>
      </c>
      <c r="AT98">
        <v>26</v>
      </c>
      <c r="AU98">
        <v>1</v>
      </c>
      <c r="AV98">
        <v>20</v>
      </c>
      <c r="AW98">
        <v>0</v>
      </c>
      <c r="AX98">
        <v>0</v>
      </c>
      <c r="AY98">
        <v>0</v>
      </c>
      <c r="AZ98">
        <v>0</v>
      </c>
      <c r="BA98">
        <v>0</v>
      </c>
      <c r="BB98">
        <v>0</v>
      </c>
      <c r="BC98">
        <v>51</v>
      </c>
      <c r="BD98">
        <v>37</v>
      </c>
      <c r="BE98">
        <v>13</v>
      </c>
      <c r="BF98">
        <v>26</v>
      </c>
      <c r="BG98">
        <v>52</v>
      </c>
      <c r="BH98">
        <v>0</v>
      </c>
      <c r="BI98">
        <v>81</v>
      </c>
      <c r="BJ98">
        <v>0</v>
      </c>
      <c r="BK98">
        <v>0</v>
      </c>
      <c r="BL98">
        <v>0</v>
      </c>
      <c r="BM98">
        <v>0</v>
      </c>
      <c r="BN98">
        <v>0</v>
      </c>
      <c r="BO98">
        <v>0</v>
      </c>
      <c r="BP98">
        <v>0</v>
      </c>
      <c r="BQ98">
        <v>0</v>
      </c>
      <c r="BR98">
        <v>0</v>
      </c>
      <c r="BS98">
        <v>0</v>
      </c>
      <c r="BT98">
        <v>0</v>
      </c>
      <c r="BU98">
        <v>0</v>
      </c>
      <c r="BV98">
        <v>0</v>
      </c>
      <c r="BW98">
        <v>0</v>
      </c>
      <c r="BX98">
        <v>32</v>
      </c>
      <c r="BY98">
        <v>40</v>
      </c>
      <c r="BZ98">
        <v>4</v>
      </c>
      <c r="CA98">
        <v>381</v>
      </c>
      <c r="CB98">
        <v>9</v>
      </c>
      <c r="CC98">
        <v>54</v>
      </c>
      <c r="CD98">
        <v>0</v>
      </c>
      <c r="CE98">
        <v>0</v>
      </c>
      <c r="CF98">
        <v>0</v>
      </c>
      <c r="CG98">
        <v>0</v>
      </c>
      <c r="CH98">
        <v>0</v>
      </c>
      <c r="CI98">
        <v>37</v>
      </c>
      <c r="CJ98">
        <v>0</v>
      </c>
      <c r="CK98">
        <v>11</v>
      </c>
      <c r="CL98">
        <v>0</v>
      </c>
      <c r="CM98">
        <v>0</v>
      </c>
      <c r="CN98">
        <v>0</v>
      </c>
      <c r="CO98">
        <v>271</v>
      </c>
      <c r="CP98">
        <v>111</v>
      </c>
      <c r="CQ98">
        <v>149</v>
      </c>
      <c r="CR98">
        <v>0</v>
      </c>
      <c r="CS98">
        <v>0</v>
      </c>
      <c r="CT98">
        <v>0</v>
      </c>
      <c r="CU98">
        <v>100</v>
      </c>
      <c r="CV98">
        <v>0</v>
      </c>
      <c r="CW98">
        <v>0</v>
      </c>
      <c r="CX98">
        <v>0</v>
      </c>
      <c r="CY98">
        <v>0</v>
      </c>
      <c r="CZ98">
        <v>228</v>
      </c>
      <c r="DA98">
        <v>0</v>
      </c>
      <c r="DB98">
        <v>0</v>
      </c>
      <c r="DC98">
        <v>228</v>
      </c>
      <c r="DD98">
        <v>0</v>
      </c>
      <c r="DE98">
        <v>0</v>
      </c>
      <c r="DF98">
        <v>0</v>
      </c>
      <c r="DG98">
        <v>0</v>
      </c>
      <c r="DH98">
        <v>0</v>
      </c>
      <c r="DI98">
        <v>16</v>
      </c>
      <c r="DJ98">
        <v>44</v>
      </c>
      <c r="DK98">
        <v>71</v>
      </c>
      <c r="DL98">
        <v>131</v>
      </c>
      <c r="DM98">
        <v>18</v>
      </c>
      <c r="DN98">
        <v>73</v>
      </c>
      <c r="DO98">
        <v>351</v>
      </c>
      <c r="DP98">
        <v>48</v>
      </c>
      <c r="DQ98">
        <v>0</v>
      </c>
      <c r="DR98">
        <v>0</v>
      </c>
      <c r="DS98">
        <v>0</v>
      </c>
      <c r="DT98">
        <v>0</v>
      </c>
      <c r="DU98">
        <v>0</v>
      </c>
      <c r="DV98">
        <v>0</v>
      </c>
      <c r="DW98">
        <v>304</v>
      </c>
      <c r="DX98">
        <v>304</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7</v>
      </c>
      <c r="EV98">
        <v>7</v>
      </c>
      <c r="EW98">
        <v>0</v>
      </c>
      <c r="EX98">
        <v>0</v>
      </c>
      <c r="EY98">
        <v>0</v>
      </c>
    </row>
    <row r="99" spans="1:155" x14ac:dyDescent="0.25">
      <c r="A99" t="s">
        <v>614</v>
      </c>
      <c r="B99">
        <v>385</v>
      </c>
      <c r="C99">
        <v>0</v>
      </c>
      <c r="D99">
        <v>0</v>
      </c>
      <c r="E99">
        <v>63</v>
      </c>
      <c r="F99">
        <v>176</v>
      </c>
      <c r="G99">
        <v>114</v>
      </c>
      <c r="H99">
        <v>46</v>
      </c>
      <c r="I99">
        <v>0</v>
      </c>
      <c r="J99">
        <v>0</v>
      </c>
      <c r="K99">
        <v>0</v>
      </c>
      <c r="L99">
        <v>0</v>
      </c>
      <c r="M99">
        <v>0</v>
      </c>
      <c r="N99">
        <v>0</v>
      </c>
      <c r="O99">
        <v>0</v>
      </c>
      <c r="P99">
        <v>16</v>
      </c>
      <c r="Q99">
        <v>0</v>
      </c>
      <c r="R99">
        <v>0</v>
      </c>
      <c r="S99">
        <v>17</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9</v>
      </c>
      <c r="AP99">
        <v>0</v>
      </c>
      <c r="AQ99">
        <v>0</v>
      </c>
      <c r="AR99">
        <v>0</v>
      </c>
      <c r="AS99">
        <v>0</v>
      </c>
      <c r="AT99">
        <v>30</v>
      </c>
      <c r="AU99">
        <v>1</v>
      </c>
      <c r="AV99">
        <v>23</v>
      </c>
      <c r="AW99">
        <v>0</v>
      </c>
      <c r="AX99">
        <v>0</v>
      </c>
      <c r="AY99">
        <v>0</v>
      </c>
      <c r="AZ99">
        <v>0</v>
      </c>
      <c r="BA99">
        <v>0</v>
      </c>
      <c r="BB99">
        <v>0</v>
      </c>
      <c r="BC99">
        <v>50</v>
      </c>
      <c r="BD99">
        <v>43</v>
      </c>
      <c r="BE99">
        <v>13</v>
      </c>
      <c r="BF99">
        <v>30</v>
      </c>
      <c r="BG99">
        <v>53</v>
      </c>
      <c r="BH99">
        <v>0</v>
      </c>
      <c r="BI99">
        <v>87</v>
      </c>
      <c r="BJ99">
        <v>0</v>
      </c>
      <c r="BK99">
        <v>0</v>
      </c>
      <c r="BL99">
        <v>0</v>
      </c>
      <c r="BM99">
        <v>0</v>
      </c>
      <c r="BN99">
        <v>0</v>
      </c>
      <c r="BO99">
        <v>0</v>
      </c>
      <c r="BP99">
        <v>0</v>
      </c>
      <c r="BQ99">
        <v>0</v>
      </c>
      <c r="BR99">
        <v>0</v>
      </c>
      <c r="BS99">
        <v>0</v>
      </c>
      <c r="BT99">
        <v>0</v>
      </c>
      <c r="BU99">
        <v>0</v>
      </c>
      <c r="BV99">
        <v>0</v>
      </c>
      <c r="BW99">
        <v>0</v>
      </c>
      <c r="BX99">
        <v>31</v>
      </c>
      <c r="BY99">
        <v>38</v>
      </c>
      <c r="BZ99">
        <v>2</v>
      </c>
      <c r="CA99">
        <v>326</v>
      </c>
      <c r="CB99">
        <v>9</v>
      </c>
      <c r="CC99">
        <v>42</v>
      </c>
      <c r="CD99">
        <v>0</v>
      </c>
      <c r="CE99">
        <v>0</v>
      </c>
      <c r="CF99">
        <v>0</v>
      </c>
      <c r="CG99">
        <v>0</v>
      </c>
      <c r="CH99">
        <v>0</v>
      </c>
      <c r="CI99">
        <v>43</v>
      </c>
      <c r="CJ99">
        <v>0</v>
      </c>
      <c r="CK99">
        <v>13</v>
      </c>
      <c r="CL99">
        <v>0</v>
      </c>
      <c r="CM99">
        <v>0</v>
      </c>
      <c r="CN99">
        <v>0</v>
      </c>
      <c r="CO99">
        <v>315</v>
      </c>
      <c r="CP99">
        <v>128</v>
      </c>
      <c r="CQ99">
        <v>173</v>
      </c>
      <c r="CR99">
        <v>0</v>
      </c>
      <c r="CS99">
        <v>0</v>
      </c>
      <c r="CT99">
        <v>0</v>
      </c>
      <c r="CU99">
        <v>100</v>
      </c>
      <c r="CV99">
        <v>0</v>
      </c>
      <c r="CW99">
        <v>0</v>
      </c>
      <c r="CX99">
        <v>0</v>
      </c>
      <c r="CY99">
        <v>0</v>
      </c>
      <c r="CZ99">
        <v>241</v>
      </c>
      <c r="DA99">
        <v>0</v>
      </c>
      <c r="DB99">
        <v>0</v>
      </c>
      <c r="DC99">
        <v>241</v>
      </c>
      <c r="DD99">
        <v>0</v>
      </c>
      <c r="DE99">
        <v>0</v>
      </c>
      <c r="DF99">
        <v>0</v>
      </c>
      <c r="DG99">
        <v>0</v>
      </c>
      <c r="DH99">
        <v>0</v>
      </c>
      <c r="DI99">
        <v>19</v>
      </c>
      <c r="DJ99">
        <v>49</v>
      </c>
      <c r="DK99">
        <v>72</v>
      </c>
      <c r="DL99">
        <v>152</v>
      </c>
      <c r="DM99">
        <v>18</v>
      </c>
      <c r="DN99">
        <v>73</v>
      </c>
      <c r="DO99">
        <v>383</v>
      </c>
      <c r="DP99">
        <v>48</v>
      </c>
      <c r="DQ99">
        <v>0</v>
      </c>
      <c r="DR99">
        <v>0</v>
      </c>
      <c r="DS99">
        <v>0</v>
      </c>
      <c r="DT99">
        <v>0</v>
      </c>
      <c r="DU99">
        <v>0</v>
      </c>
      <c r="DV99">
        <v>0</v>
      </c>
      <c r="DW99">
        <v>335</v>
      </c>
      <c r="DX99">
        <v>335</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7</v>
      </c>
      <c r="EV99">
        <v>7</v>
      </c>
      <c r="EW99">
        <v>0</v>
      </c>
      <c r="EX99">
        <v>0</v>
      </c>
      <c r="EY99">
        <v>0</v>
      </c>
    </row>
    <row r="101" spans="1:155" x14ac:dyDescent="0.25">
      <c r="A101" t="s">
        <v>615</v>
      </c>
      <c r="B101">
        <v>373</v>
      </c>
      <c r="C101">
        <v>0</v>
      </c>
      <c r="D101">
        <v>0</v>
      </c>
      <c r="E101">
        <v>48</v>
      </c>
      <c r="F101">
        <v>141</v>
      </c>
      <c r="G101">
        <v>78</v>
      </c>
      <c r="H101">
        <v>73</v>
      </c>
      <c r="I101">
        <v>0</v>
      </c>
      <c r="J101">
        <v>0</v>
      </c>
      <c r="K101">
        <v>0</v>
      </c>
      <c r="L101">
        <v>0</v>
      </c>
      <c r="M101">
        <v>0</v>
      </c>
      <c r="N101">
        <v>0</v>
      </c>
      <c r="O101">
        <v>0</v>
      </c>
      <c r="P101">
        <v>43</v>
      </c>
      <c r="Q101">
        <v>0</v>
      </c>
      <c r="R101">
        <v>0</v>
      </c>
      <c r="S101">
        <v>45</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9</v>
      </c>
      <c r="AP101">
        <v>0</v>
      </c>
      <c r="AQ101">
        <v>0</v>
      </c>
      <c r="AR101">
        <v>0</v>
      </c>
      <c r="AS101">
        <v>0</v>
      </c>
      <c r="AT101">
        <v>27</v>
      </c>
      <c r="AU101">
        <v>1</v>
      </c>
      <c r="AV101">
        <v>12</v>
      </c>
      <c r="AW101">
        <v>0</v>
      </c>
      <c r="AX101">
        <v>0</v>
      </c>
      <c r="AY101">
        <v>0</v>
      </c>
      <c r="AZ101">
        <v>0</v>
      </c>
      <c r="BA101">
        <v>0</v>
      </c>
      <c r="BB101">
        <v>0</v>
      </c>
      <c r="BC101">
        <v>51</v>
      </c>
      <c r="BD101">
        <v>31</v>
      </c>
      <c r="BE101">
        <v>13</v>
      </c>
      <c r="BF101">
        <v>27</v>
      </c>
      <c r="BG101">
        <v>60</v>
      </c>
      <c r="BH101">
        <v>0</v>
      </c>
      <c r="BI101">
        <v>79</v>
      </c>
      <c r="BJ101">
        <v>0</v>
      </c>
      <c r="BK101">
        <v>1</v>
      </c>
      <c r="BL101">
        <v>0</v>
      </c>
      <c r="BM101">
        <v>50</v>
      </c>
      <c r="BN101">
        <v>0</v>
      </c>
      <c r="BO101">
        <v>0</v>
      </c>
      <c r="BP101">
        <v>66</v>
      </c>
      <c r="BQ101">
        <v>0</v>
      </c>
      <c r="BR101">
        <v>0</v>
      </c>
      <c r="BS101">
        <v>0</v>
      </c>
      <c r="BT101">
        <v>0</v>
      </c>
      <c r="BU101">
        <v>0</v>
      </c>
      <c r="BV101">
        <v>0</v>
      </c>
      <c r="BW101">
        <v>0</v>
      </c>
      <c r="BX101">
        <v>32</v>
      </c>
      <c r="BY101">
        <v>41</v>
      </c>
      <c r="BZ101">
        <v>5</v>
      </c>
      <c r="CA101">
        <v>535</v>
      </c>
      <c r="CB101">
        <v>9</v>
      </c>
      <c r="CC101">
        <v>39</v>
      </c>
      <c r="CD101">
        <v>0</v>
      </c>
      <c r="CE101">
        <v>0</v>
      </c>
      <c r="CF101">
        <v>0</v>
      </c>
      <c r="CG101">
        <v>0</v>
      </c>
      <c r="CH101">
        <v>0</v>
      </c>
      <c r="CI101">
        <v>31</v>
      </c>
      <c r="CJ101">
        <v>0</v>
      </c>
      <c r="CK101">
        <v>9</v>
      </c>
      <c r="CL101">
        <v>0</v>
      </c>
      <c r="CM101">
        <v>0</v>
      </c>
      <c r="CN101">
        <v>0</v>
      </c>
      <c r="CO101">
        <v>227</v>
      </c>
      <c r="CP101">
        <v>93</v>
      </c>
      <c r="CQ101">
        <v>125</v>
      </c>
      <c r="CR101">
        <v>0</v>
      </c>
      <c r="CS101">
        <v>0</v>
      </c>
      <c r="CT101">
        <v>0</v>
      </c>
      <c r="CU101">
        <v>100</v>
      </c>
      <c r="CV101">
        <v>0</v>
      </c>
      <c r="CW101">
        <v>3</v>
      </c>
      <c r="CX101">
        <v>3</v>
      </c>
      <c r="CY101">
        <v>0</v>
      </c>
      <c r="CZ101">
        <v>227</v>
      </c>
      <c r="DA101">
        <v>0</v>
      </c>
      <c r="DB101">
        <v>0</v>
      </c>
      <c r="DC101">
        <v>227</v>
      </c>
      <c r="DD101">
        <v>0</v>
      </c>
      <c r="DE101">
        <v>238</v>
      </c>
      <c r="DF101">
        <v>298</v>
      </c>
      <c r="DG101" t="s">
        <v>616</v>
      </c>
      <c r="DH101">
        <v>0</v>
      </c>
      <c r="DI101">
        <v>10</v>
      </c>
      <c r="DJ101">
        <v>45</v>
      </c>
      <c r="DK101">
        <v>82</v>
      </c>
      <c r="DL101">
        <v>109</v>
      </c>
      <c r="DM101">
        <v>18</v>
      </c>
      <c r="DN101">
        <v>73</v>
      </c>
      <c r="DO101">
        <v>336</v>
      </c>
      <c r="DP101">
        <v>48</v>
      </c>
      <c r="DQ101">
        <v>0</v>
      </c>
      <c r="DR101">
        <v>0</v>
      </c>
      <c r="DS101">
        <v>0</v>
      </c>
      <c r="DT101">
        <v>0</v>
      </c>
      <c r="DU101">
        <v>0</v>
      </c>
      <c r="DV101">
        <v>0</v>
      </c>
      <c r="DW101">
        <v>289</v>
      </c>
      <c r="DX101">
        <v>289</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7</v>
      </c>
      <c r="EV101">
        <v>7</v>
      </c>
      <c r="EW101">
        <v>0</v>
      </c>
      <c r="EX101">
        <v>0</v>
      </c>
      <c r="EY101">
        <v>0</v>
      </c>
    </row>
    <row r="102" spans="1:155" x14ac:dyDescent="0.25">
      <c r="A102" t="s">
        <v>617</v>
      </c>
      <c r="B102">
        <v>531</v>
      </c>
      <c r="C102">
        <v>0</v>
      </c>
      <c r="D102">
        <v>0</v>
      </c>
      <c r="E102">
        <v>100</v>
      </c>
      <c r="F102">
        <v>310</v>
      </c>
      <c r="G102">
        <v>140</v>
      </c>
      <c r="H102">
        <v>306</v>
      </c>
      <c r="I102">
        <v>0</v>
      </c>
      <c r="J102">
        <v>0</v>
      </c>
      <c r="K102">
        <v>0</v>
      </c>
      <c r="L102">
        <v>0</v>
      </c>
      <c r="M102">
        <v>0</v>
      </c>
      <c r="N102">
        <v>0</v>
      </c>
      <c r="O102">
        <v>0</v>
      </c>
      <c r="P102">
        <v>154</v>
      </c>
      <c r="Q102">
        <v>0</v>
      </c>
      <c r="R102">
        <v>0</v>
      </c>
      <c r="S102">
        <v>167</v>
      </c>
      <c r="T102">
        <v>4</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9</v>
      </c>
      <c r="AP102">
        <v>0</v>
      </c>
      <c r="AQ102">
        <v>0</v>
      </c>
      <c r="AR102">
        <v>0</v>
      </c>
      <c r="AS102">
        <v>0</v>
      </c>
      <c r="AT102">
        <v>86</v>
      </c>
      <c r="AU102">
        <v>2</v>
      </c>
      <c r="AV102">
        <v>80</v>
      </c>
      <c r="AW102">
        <v>0</v>
      </c>
      <c r="AX102">
        <v>0</v>
      </c>
      <c r="AY102">
        <v>0</v>
      </c>
      <c r="AZ102">
        <v>0</v>
      </c>
      <c r="BA102">
        <v>0</v>
      </c>
      <c r="BB102">
        <v>0</v>
      </c>
      <c r="BC102">
        <v>96</v>
      </c>
      <c r="BD102">
        <v>74</v>
      </c>
      <c r="BE102">
        <v>13</v>
      </c>
      <c r="BF102">
        <v>86</v>
      </c>
      <c r="BG102">
        <v>432</v>
      </c>
      <c r="BH102">
        <v>0</v>
      </c>
      <c r="BI102">
        <v>95</v>
      </c>
      <c r="BJ102">
        <v>0</v>
      </c>
      <c r="BK102">
        <v>59</v>
      </c>
      <c r="BL102">
        <v>59</v>
      </c>
      <c r="BM102">
        <v>590</v>
      </c>
      <c r="BN102">
        <v>139</v>
      </c>
      <c r="BO102">
        <v>139</v>
      </c>
      <c r="BP102">
        <v>556</v>
      </c>
      <c r="BQ102">
        <v>0</v>
      </c>
      <c r="BR102">
        <v>0</v>
      </c>
      <c r="BS102">
        <v>0</v>
      </c>
      <c r="BT102">
        <v>0</v>
      </c>
      <c r="BU102">
        <v>0</v>
      </c>
      <c r="BV102">
        <v>0</v>
      </c>
      <c r="BW102">
        <v>0</v>
      </c>
      <c r="BX102">
        <v>92</v>
      </c>
      <c r="BY102">
        <v>327</v>
      </c>
      <c r="BZ102">
        <v>63</v>
      </c>
      <c r="CA102">
        <v>3000</v>
      </c>
      <c r="CB102">
        <v>18</v>
      </c>
      <c r="CC102">
        <v>144</v>
      </c>
      <c r="CD102">
        <v>0</v>
      </c>
      <c r="CE102">
        <v>0</v>
      </c>
      <c r="CF102">
        <v>0</v>
      </c>
      <c r="CG102">
        <v>0</v>
      </c>
      <c r="CH102">
        <v>0</v>
      </c>
      <c r="CI102">
        <v>74</v>
      </c>
      <c r="CJ102">
        <v>0</v>
      </c>
      <c r="CK102">
        <v>23</v>
      </c>
      <c r="CL102">
        <v>0</v>
      </c>
      <c r="CM102">
        <v>0</v>
      </c>
      <c r="CN102">
        <v>0</v>
      </c>
      <c r="CO102">
        <v>543</v>
      </c>
      <c r="CP102">
        <v>221</v>
      </c>
      <c r="CQ102">
        <v>298</v>
      </c>
      <c r="CR102">
        <v>1</v>
      </c>
      <c r="CS102">
        <v>0</v>
      </c>
      <c r="CT102">
        <v>0</v>
      </c>
      <c r="CU102">
        <v>100</v>
      </c>
      <c r="CV102">
        <v>0</v>
      </c>
      <c r="CW102">
        <v>323</v>
      </c>
      <c r="CX102">
        <v>323</v>
      </c>
      <c r="CY102">
        <v>0</v>
      </c>
      <c r="CZ102">
        <v>7098</v>
      </c>
      <c r="DA102">
        <v>0</v>
      </c>
      <c r="DB102">
        <v>0</v>
      </c>
      <c r="DC102">
        <v>7098</v>
      </c>
      <c r="DD102">
        <v>0</v>
      </c>
      <c r="DE102">
        <v>0</v>
      </c>
      <c r="DF102">
        <v>152</v>
      </c>
      <c r="DG102">
        <v>0</v>
      </c>
      <c r="DH102">
        <v>0</v>
      </c>
      <c r="DI102">
        <v>63</v>
      </c>
      <c r="DJ102">
        <v>144</v>
      </c>
      <c r="DK102">
        <v>588</v>
      </c>
      <c r="DL102">
        <v>261</v>
      </c>
      <c r="DM102">
        <v>18</v>
      </c>
      <c r="DN102">
        <v>73</v>
      </c>
      <c r="DO102">
        <v>1029</v>
      </c>
      <c r="DP102">
        <v>48</v>
      </c>
      <c r="DQ102">
        <v>0</v>
      </c>
      <c r="DR102">
        <v>0</v>
      </c>
      <c r="DS102">
        <v>0</v>
      </c>
      <c r="DT102">
        <v>0</v>
      </c>
      <c r="DU102">
        <v>0</v>
      </c>
      <c r="DV102">
        <v>0</v>
      </c>
      <c r="DW102">
        <v>982</v>
      </c>
      <c r="DX102">
        <v>982</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20</v>
      </c>
      <c r="EV102">
        <v>14</v>
      </c>
      <c r="EW102">
        <v>0</v>
      </c>
      <c r="EX102">
        <v>0</v>
      </c>
      <c r="EY102">
        <v>0</v>
      </c>
    </row>
    <row r="103" spans="1:155" x14ac:dyDescent="0.25">
      <c r="A103" t="s">
        <v>618</v>
      </c>
      <c r="B103">
        <v>78</v>
      </c>
      <c r="C103">
        <v>0</v>
      </c>
      <c r="D103">
        <v>0</v>
      </c>
      <c r="E103">
        <v>21</v>
      </c>
      <c r="F103">
        <v>45</v>
      </c>
      <c r="G103">
        <v>8</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8</v>
      </c>
      <c r="AP103">
        <v>0</v>
      </c>
      <c r="AQ103">
        <v>0</v>
      </c>
      <c r="AR103">
        <v>0</v>
      </c>
      <c r="AS103">
        <v>0</v>
      </c>
      <c r="AT103">
        <v>0</v>
      </c>
      <c r="AU103">
        <v>0</v>
      </c>
      <c r="AV103">
        <v>0</v>
      </c>
      <c r="AW103">
        <v>0</v>
      </c>
      <c r="AX103">
        <v>0</v>
      </c>
      <c r="AY103">
        <v>0</v>
      </c>
      <c r="AZ103">
        <v>0</v>
      </c>
      <c r="BA103">
        <v>0</v>
      </c>
      <c r="BB103">
        <v>-2</v>
      </c>
      <c r="BC103">
        <v>27</v>
      </c>
      <c r="BD103">
        <v>8</v>
      </c>
      <c r="BE103">
        <v>13</v>
      </c>
      <c r="BF103">
        <v>0</v>
      </c>
      <c r="BG103">
        <v>1</v>
      </c>
      <c r="BH103">
        <v>0</v>
      </c>
      <c r="BI103">
        <v>68</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-6</v>
      </c>
      <c r="CC103">
        <v>-11</v>
      </c>
      <c r="CD103">
        <v>0</v>
      </c>
      <c r="CE103">
        <v>0</v>
      </c>
      <c r="CF103">
        <v>0</v>
      </c>
      <c r="CG103">
        <v>0</v>
      </c>
      <c r="CH103">
        <v>0</v>
      </c>
      <c r="CI103">
        <v>8</v>
      </c>
      <c r="CJ103">
        <v>0</v>
      </c>
      <c r="CK103">
        <v>2</v>
      </c>
      <c r="CL103">
        <v>0</v>
      </c>
      <c r="CM103">
        <v>0</v>
      </c>
      <c r="CN103">
        <v>0</v>
      </c>
      <c r="CO103">
        <v>59</v>
      </c>
      <c r="CP103">
        <v>23</v>
      </c>
      <c r="CQ103">
        <v>32</v>
      </c>
      <c r="CR103">
        <v>0</v>
      </c>
      <c r="CS103">
        <v>0</v>
      </c>
      <c r="CT103">
        <v>0</v>
      </c>
      <c r="CU103">
        <v>100</v>
      </c>
      <c r="CV103">
        <v>0</v>
      </c>
      <c r="CW103">
        <v>0</v>
      </c>
      <c r="CX103">
        <v>0</v>
      </c>
      <c r="CY103">
        <v>0</v>
      </c>
      <c r="CZ103">
        <v>0</v>
      </c>
      <c r="DA103">
        <v>0</v>
      </c>
      <c r="DB103">
        <v>0</v>
      </c>
      <c r="DC103">
        <v>0</v>
      </c>
      <c r="DD103">
        <v>0</v>
      </c>
      <c r="DE103">
        <v>0</v>
      </c>
      <c r="DF103">
        <v>0</v>
      </c>
      <c r="DG103">
        <v>-152</v>
      </c>
      <c r="DH103">
        <v>0</v>
      </c>
      <c r="DI103">
        <v>0</v>
      </c>
      <c r="DJ103">
        <v>0</v>
      </c>
      <c r="DK103">
        <v>1</v>
      </c>
      <c r="DL103">
        <v>28</v>
      </c>
      <c r="DM103">
        <v>18</v>
      </c>
      <c r="DN103">
        <v>73</v>
      </c>
      <c r="DO103">
        <v>129</v>
      </c>
      <c r="DP103">
        <v>48</v>
      </c>
      <c r="DQ103">
        <v>0</v>
      </c>
      <c r="DR103">
        <v>0</v>
      </c>
      <c r="DS103">
        <v>0</v>
      </c>
      <c r="DT103">
        <v>0</v>
      </c>
      <c r="DU103">
        <v>0</v>
      </c>
      <c r="DV103">
        <v>0</v>
      </c>
      <c r="DW103">
        <v>81</v>
      </c>
      <c r="DX103">
        <v>81</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-5</v>
      </c>
      <c r="EW103">
        <v>0</v>
      </c>
      <c r="EX103">
        <v>0</v>
      </c>
      <c r="EY10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0F8F-4236-466D-85E8-064759F5227C}">
  <dimension ref="B17:E718"/>
  <sheetViews>
    <sheetView showOutlineSymbols="0" showWhiteSpace="0" workbookViewId="0">
      <selection sqref="A1:XFD1048576"/>
    </sheetView>
  </sheetViews>
  <sheetFormatPr defaultRowHeight="15" x14ac:dyDescent="0.25"/>
  <cols>
    <col min="1" max="1" width="80" bestFit="1" customWidth="1"/>
    <col min="2" max="2" width="33.140625" bestFit="1" customWidth="1"/>
  </cols>
  <sheetData>
    <row r="17" spans="2:2" x14ac:dyDescent="0.25">
      <c r="B17" s="14"/>
    </row>
    <row r="30" spans="2:2" x14ac:dyDescent="0.25">
      <c r="B30" s="9"/>
    </row>
    <row r="42" spans="2:2" x14ac:dyDescent="0.25">
      <c r="B42" s="13"/>
    </row>
    <row r="47" spans="2:2" x14ac:dyDescent="0.25">
      <c r="B47" s="13"/>
    </row>
    <row r="52" spans="2:2" x14ac:dyDescent="0.25">
      <c r="B52" s="13"/>
    </row>
    <row r="93" spans="2:2" x14ac:dyDescent="0.25">
      <c r="B93" s="13"/>
    </row>
    <row r="95" spans="2:2" x14ac:dyDescent="0.25">
      <c r="B95" s="13"/>
    </row>
    <row r="105" spans="2:2" x14ac:dyDescent="0.25">
      <c r="B105" s="13"/>
    </row>
    <row r="107" spans="2:2" x14ac:dyDescent="0.25">
      <c r="B107" s="7"/>
    </row>
    <row r="129" spans="2:2" x14ac:dyDescent="0.25">
      <c r="B129" s="7"/>
    </row>
    <row r="175" spans="2:2" x14ac:dyDescent="0.25">
      <c r="B175" s="7"/>
    </row>
    <row r="269" spans="2:2" x14ac:dyDescent="0.25">
      <c r="B269" s="7"/>
    </row>
    <row r="457" spans="2:2" x14ac:dyDescent="0.25">
      <c r="B457" s="8"/>
    </row>
    <row r="459" spans="2:2" x14ac:dyDescent="0.25">
      <c r="B459" s="7"/>
    </row>
    <row r="618" spans="2:2" x14ac:dyDescent="0.25">
      <c r="B618" s="7"/>
    </row>
    <row r="622" spans="2:2" x14ac:dyDescent="0.25">
      <c r="B622" s="8"/>
    </row>
    <row r="624" spans="2:2" x14ac:dyDescent="0.25">
      <c r="B624" s="10"/>
    </row>
    <row r="666" spans="2:2" x14ac:dyDescent="0.25">
      <c r="B666" s="8"/>
    </row>
    <row r="668" spans="2:2" x14ac:dyDescent="0.25">
      <c r="B668" s="8"/>
    </row>
    <row r="689" spans="2:2" x14ac:dyDescent="0.25">
      <c r="B689" s="13"/>
    </row>
    <row r="691" spans="2:2" x14ac:dyDescent="0.25">
      <c r="B691" s="7"/>
    </row>
    <row r="711" spans="3:5" x14ac:dyDescent="0.25">
      <c r="C711" s="7"/>
    </row>
    <row r="712" spans="3:5" x14ac:dyDescent="0.25">
      <c r="C712" s="7"/>
    </row>
    <row r="713" spans="3:5" x14ac:dyDescent="0.25">
      <c r="C713" s="7"/>
    </row>
    <row r="714" spans="3:5" x14ac:dyDescent="0.25">
      <c r="C714" s="7"/>
    </row>
    <row r="715" spans="3:5" x14ac:dyDescent="0.25">
      <c r="C715" s="7"/>
      <c r="E715" s="7"/>
    </row>
    <row r="716" spans="3:5" x14ac:dyDescent="0.25">
      <c r="C716" s="7"/>
      <c r="E716" s="7"/>
    </row>
    <row r="717" spans="3:5" x14ac:dyDescent="0.25">
      <c r="C717" s="7"/>
      <c r="E717" s="7"/>
    </row>
    <row r="718" spans="3:5" x14ac:dyDescent="0.25">
      <c r="C718" s="7"/>
      <c r="E718"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4236-3DDE-4677-A6BC-C10ABD7D1C3B}">
  <dimension ref="A1:A2250"/>
  <sheetViews>
    <sheetView showOutlineSymbols="0" showWhiteSpace="0" workbookViewId="0">
      <selection sqref="A1:A2250"/>
    </sheetView>
  </sheetViews>
  <sheetFormatPr defaultRowHeight="15" x14ac:dyDescent="0.25"/>
  <cols>
    <col min="1" max="1" width="41.7109375" bestFit="1" customWidth="1"/>
    <col min="3" max="3" width="12" bestFit="1" customWidth="1"/>
  </cols>
  <sheetData>
    <row r="1" spans="1:1" x14ac:dyDescent="0.25">
      <c r="A1" t="s">
        <v>646</v>
      </c>
    </row>
    <row r="2" spans="1:1" x14ac:dyDescent="0.25">
      <c r="A2" t="s">
        <v>1778</v>
      </c>
    </row>
    <row r="3" spans="1:1" x14ac:dyDescent="0.25">
      <c r="A3" t="s">
        <v>647</v>
      </c>
    </row>
    <row r="4" spans="1:1" x14ac:dyDescent="0.25">
      <c r="A4" t="s">
        <v>350</v>
      </c>
    </row>
    <row r="5" spans="1:1" x14ac:dyDescent="0.25">
      <c r="A5" t="s">
        <v>648</v>
      </c>
    </row>
    <row r="6" spans="1:1" x14ac:dyDescent="0.25">
      <c r="A6" t="s">
        <v>27</v>
      </c>
    </row>
    <row r="7" spans="1:1" x14ac:dyDescent="0.25">
      <c r="A7" t="s">
        <v>649</v>
      </c>
    </row>
    <row r="8" spans="1:1" x14ac:dyDescent="0.25">
      <c r="A8" t="s">
        <v>619</v>
      </c>
    </row>
    <row r="9" spans="1:1" x14ac:dyDescent="0.25">
      <c r="A9" t="s">
        <v>650</v>
      </c>
    </row>
    <row r="10" spans="1:1" x14ac:dyDescent="0.25">
      <c r="A10" t="s">
        <v>1825</v>
      </c>
    </row>
    <row r="11" spans="1:1" x14ac:dyDescent="0.25">
      <c r="A11" t="s">
        <v>651</v>
      </c>
    </row>
    <row r="12" spans="1:1" x14ac:dyDescent="0.25">
      <c r="A12" t="s">
        <v>1779</v>
      </c>
    </row>
    <row r="13" spans="1:1" x14ac:dyDescent="0.25">
      <c r="A13" t="s">
        <v>652</v>
      </c>
    </row>
    <row r="14" spans="1:1" x14ac:dyDescent="0.25">
      <c r="A14" t="s">
        <v>1779</v>
      </c>
    </row>
    <row r="15" spans="1:1" x14ac:dyDescent="0.25">
      <c r="A15" t="s">
        <v>653</v>
      </c>
    </row>
    <row r="16" spans="1:1" x14ac:dyDescent="0.25">
      <c r="A16" t="s">
        <v>1779</v>
      </c>
    </row>
    <row r="17" spans="1:1" x14ac:dyDescent="0.25">
      <c r="A17" t="s">
        <v>654</v>
      </c>
    </row>
    <row r="18" spans="1:1" x14ac:dyDescent="0.25">
      <c r="A18" t="s">
        <v>1826</v>
      </c>
    </row>
    <row r="19" spans="1:1" x14ac:dyDescent="0.25">
      <c r="A19" t="s">
        <v>655</v>
      </c>
    </row>
    <row r="20" spans="1:1" x14ac:dyDescent="0.25">
      <c r="A20" t="s">
        <v>1827</v>
      </c>
    </row>
    <row r="21" spans="1:1" x14ac:dyDescent="0.25">
      <c r="A21" t="s">
        <v>656</v>
      </c>
    </row>
    <row r="22" spans="1:1" x14ac:dyDescent="0.25">
      <c r="A22" t="s">
        <v>1779</v>
      </c>
    </row>
    <row r="23" spans="1:1" x14ac:dyDescent="0.25">
      <c r="A23" t="s">
        <v>657</v>
      </c>
    </row>
    <row r="24" spans="1:1" x14ac:dyDescent="0.25">
      <c r="A24" t="s">
        <v>1779</v>
      </c>
    </row>
    <row r="25" spans="1:1" x14ac:dyDescent="0.25">
      <c r="A25" t="s">
        <v>658</v>
      </c>
    </row>
    <row r="26" spans="1:1" x14ac:dyDescent="0.25">
      <c r="A26" t="s">
        <v>1828</v>
      </c>
    </row>
    <row r="27" spans="1:1" x14ac:dyDescent="0.25">
      <c r="A27" t="s">
        <v>659</v>
      </c>
    </row>
    <row r="28" spans="1:1" x14ac:dyDescent="0.25">
      <c r="A28" t="s">
        <v>1779</v>
      </c>
    </row>
    <row r="29" spans="1:1" x14ac:dyDescent="0.25">
      <c r="A29" t="s">
        <v>660</v>
      </c>
    </row>
    <row r="30" spans="1:1" x14ac:dyDescent="0.25">
      <c r="A30" t="s">
        <v>1779</v>
      </c>
    </row>
    <row r="31" spans="1:1" x14ac:dyDescent="0.25">
      <c r="A31" t="s">
        <v>661</v>
      </c>
    </row>
    <row r="32" spans="1:1" x14ac:dyDescent="0.25">
      <c r="A32" t="s">
        <v>1779</v>
      </c>
    </row>
    <row r="33" spans="1:1" x14ac:dyDescent="0.25">
      <c r="A33" t="s">
        <v>662</v>
      </c>
    </row>
    <row r="34" spans="1:1" x14ac:dyDescent="0.25">
      <c r="A34" t="s">
        <v>622</v>
      </c>
    </row>
    <row r="35" spans="1:1" x14ac:dyDescent="0.25">
      <c r="A35" t="s">
        <v>663</v>
      </c>
    </row>
    <row r="36" spans="1:1" x14ac:dyDescent="0.25">
      <c r="A36" t="s">
        <v>629</v>
      </c>
    </row>
    <row r="37" spans="1:1" x14ac:dyDescent="0.25">
      <c r="A37" t="s">
        <v>664</v>
      </c>
    </row>
    <row r="38" spans="1:1" x14ac:dyDescent="0.25">
      <c r="A38" t="s">
        <v>632</v>
      </c>
    </row>
    <row r="39" spans="1:1" x14ac:dyDescent="0.25">
      <c r="A39" t="s">
        <v>665</v>
      </c>
    </row>
    <row r="40" spans="1:1" x14ac:dyDescent="0.25">
      <c r="A40" t="s">
        <v>634</v>
      </c>
    </row>
    <row r="41" spans="1:1" x14ac:dyDescent="0.25">
      <c r="A41" t="s">
        <v>666</v>
      </c>
    </row>
    <row r="42" spans="1:1" x14ac:dyDescent="0.25">
      <c r="A42" t="s">
        <v>1779</v>
      </c>
    </row>
    <row r="43" spans="1:1" x14ac:dyDescent="0.25">
      <c r="A43" t="s">
        <v>667</v>
      </c>
    </row>
    <row r="44" spans="1:1" x14ac:dyDescent="0.25">
      <c r="A44" t="s">
        <v>1779</v>
      </c>
    </row>
    <row r="45" spans="1:1" x14ac:dyDescent="0.25">
      <c r="A45" t="s">
        <v>668</v>
      </c>
    </row>
    <row r="46" spans="1:1" x14ac:dyDescent="0.25">
      <c r="A46" t="s">
        <v>1829</v>
      </c>
    </row>
    <row r="47" spans="1:1" x14ac:dyDescent="0.25">
      <c r="A47" t="s">
        <v>669</v>
      </c>
    </row>
    <row r="48" spans="1:1" x14ac:dyDescent="0.25">
      <c r="A48" t="s">
        <v>1779</v>
      </c>
    </row>
    <row r="49" spans="1:1" x14ac:dyDescent="0.25">
      <c r="A49" t="s">
        <v>670</v>
      </c>
    </row>
    <row r="50" spans="1:1" x14ac:dyDescent="0.25">
      <c r="A50" t="s">
        <v>1779</v>
      </c>
    </row>
    <row r="51" spans="1:1" x14ac:dyDescent="0.25">
      <c r="A51" t="s">
        <v>671</v>
      </c>
    </row>
    <row r="52" spans="1:1" x14ac:dyDescent="0.25">
      <c r="A52" t="s">
        <v>1779</v>
      </c>
    </row>
    <row r="53" spans="1:1" x14ac:dyDescent="0.25">
      <c r="A53" t="s">
        <v>672</v>
      </c>
    </row>
    <row r="54" spans="1:1" x14ac:dyDescent="0.25">
      <c r="A54" t="s">
        <v>1779</v>
      </c>
    </row>
    <row r="55" spans="1:1" x14ac:dyDescent="0.25">
      <c r="A55" t="s">
        <v>673</v>
      </c>
    </row>
    <row r="56" spans="1:1" x14ac:dyDescent="0.25">
      <c r="A56" t="s">
        <v>1779</v>
      </c>
    </row>
    <row r="57" spans="1:1" x14ac:dyDescent="0.25">
      <c r="A57" t="s">
        <v>674</v>
      </c>
    </row>
    <row r="58" spans="1:1" x14ac:dyDescent="0.25">
      <c r="A58" t="s">
        <v>1779</v>
      </c>
    </row>
    <row r="59" spans="1:1" x14ac:dyDescent="0.25">
      <c r="A59" t="s">
        <v>675</v>
      </c>
    </row>
    <row r="60" spans="1:1" x14ac:dyDescent="0.25">
      <c r="A60" t="s">
        <v>1779</v>
      </c>
    </row>
    <row r="61" spans="1:1" x14ac:dyDescent="0.25">
      <c r="A61" t="s">
        <v>676</v>
      </c>
    </row>
    <row r="62" spans="1:1" x14ac:dyDescent="0.25">
      <c r="A62" t="s">
        <v>1830</v>
      </c>
    </row>
    <row r="63" spans="1:1" x14ac:dyDescent="0.25">
      <c r="A63" t="s">
        <v>677</v>
      </c>
    </row>
    <row r="64" spans="1:1" x14ac:dyDescent="0.25">
      <c r="A64" t="s">
        <v>1779</v>
      </c>
    </row>
    <row r="65" spans="1:1" x14ac:dyDescent="0.25">
      <c r="A65" t="s">
        <v>678</v>
      </c>
    </row>
    <row r="66" spans="1:1" x14ac:dyDescent="0.25">
      <c r="A66" t="s">
        <v>1779</v>
      </c>
    </row>
    <row r="67" spans="1:1" x14ac:dyDescent="0.25">
      <c r="A67" t="s">
        <v>679</v>
      </c>
    </row>
    <row r="68" spans="1:1" x14ac:dyDescent="0.25">
      <c r="A68" t="s">
        <v>1831</v>
      </c>
    </row>
    <row r="69" spans="1:1" x14ac:dyDescent="0.25">
      <c r="A69" t="s">
        <v>680</v>
      </c>
    </row>
    <row r="70" spans="1:1" x14ac:dyDescent="0.25">
      <c r="A70" t="s">
        <v>1781</v>
      </c>
    </row>
    <row r="71" spans="1:1" x14ac:dyDescent="0.25">
      <c r="A71" t="s">
        <v>681</v>
      </c>
    </row>
    <row r="72" spans="1:1" x14ac:dyDescent="0.25">
      <c r="A72" t="s">
        <v>1781</v>
      </c>
    </row>
    <row r="73" spans="1:1" x14ac:dyDescent="0.25">
      <c r="A73" t="s">
        <v>682</v>
      </c>
    </row>
    <row r="74" spans="1:1" x14ac:dyDescent="0.25">
      <c r="A74" t="s">
        <v>1779</v>
      </c>
    </row>
    <row r="75" spans="1:1" x14ac:dyDescent="0.25">
      <c r="A75" t="s">
        <v>683</v>
      </c>
    </row>
    <row r="76" spans="1:1" x14ac:dyDescent="0.25">
      <c r="A76" t="s">
        <v>1779</v>
      </c>
    </row>
    <row r="77" spans="1:1" x14ac:dyDescent="0.25">
      <c r="A77" t="s">
        <v>684</v>
      </c>
    </row>
    <row r="78" spans="1:1" x14ac:dyDescent="0.25">
      <c r="A78" t="s">
        <v>1779</v>
      </c>
    </row>
    <row r="79" spans="1:1" x14ac:dyDescent="0.25">
      <c r="A79" t="s">
        <v>684</v>
      </c>
    </row>
    <row r="80" spans="1:1" x14ac:dyDescent="0.25">
      <c r="A80" t="s">
        <v>1779</v>
      </c>
    </row>
    <row r="81" spans="1:1" x14ac:dyDescent="0.25">
      <c r="A81" t="s">
        <v>685</v>
      </c>
    </row>
    <row r="82" spans="1:1" x14ac:dyDescent="0.25">
      <c r="A82" t="s">
        <v>623</v>
      </c>
    </row>
    <row r="83" spans="1:1" x14ac:dyDescent="0.25">
      <c r="A83" t="s">
        <v>686</v>
      </c>
    </row>
    <row r="84" spans="1:1" x14ac:dyDescent="0.25">
      <c r="A84" t="s">
        <v>625</v>
      </c>
    </row>
    <row r="85" spans="1:1" x14ac:dyDescent="0.25">
      <c r="A85" t="s">
        <v>687</v>
      </c>
    </row>
    <row r="86" spans="1:1" x14ac:dyDescent="0.25">
      <c r="A86" t="s">
        <v>628</v>
      </c>
    </row>
    <row r="87" spans="1:1" x14ac:dyDescent="0.25">
      <c r="A87" t="s">
        <v>688</v>
      </c>
    </row>
    <row r="88" spans="1:1" x14ac:dyDescent="0.25">
      <c r="A88" t="s">
        <v>626</v>
      </c>
    </row>
    <row r="89" spans="1:1" x14ac:dyDescent="0.25">
      <c r="A89" t="s">
        <v>689</v>
      </c>
    </row>
    <row r="90" spans="1:1" x14ac:dyDescent="0.25">
      <c r="A90" t="s">
        <v>627</v>
      </c>
    </row>
    <row r="91" spans="1:1" x14ac:dyDescent="0.25">
      <c r="A91" t="s">
        <v>690</v>
      </c>
    </row>
    <row r="92" spans="1:1" x14ac:dyDescent="0.25">
      <c r="A92" t="s">
        <v>691</v>
      </c>
    </row>
    <row r="93" spans="1:1" x14ac:dyDescent="0.25">
      <c r="A93" t="s">
        <v>692</v>
      </c>
    </row>
    <row r="94" spans="1:1" x14ac:dyDescent="0.25">
      <c r="A94" t="s">
        <v>691</v>
      </c>
    </row>
    <row r="95" spans="1:1" x14ac:dyDescent="0.25">
      <c r="A95" t="s">
        <v>693</v>
      </c>
    </row>
    <row r="96" spans="1:1" x14ac:dyDescent="0.25">
      <c r="A96" t="s">
        <v>624</v>
      </c>
    </row>
    <row r="97" spans="1:1" x14ac:dyDescent="0.25">
      <c r="A97" t="s">
        <v>694</v>
      </c>
    </row>
    <row r="98" spans="1:1" x14ac:dyDescent="0.25">
      <c r="A98" t="s">
        <v>630</v>
      </c>
    </row>
    <row r="99" spans="1:1" x14ac:dyDescent="0.25">
      <c r="A99" t="s">
        <v>695</v>
      </c>
    </row>
    <row r="100" spans="1:1" x14ac:dyDescent="0.25">
      <c r="A100" t="s">
        <v>631</v>
      </c>
    </row>
    <row r="101" spans="1:1" x14ac:dyDescent="0.25">
      <c r="A101" t="s">
        <v>696</v>
      </c>
    </row>
    <row r="102" spans="1:1" x14ac:dyDescent="0.25">
      <c r="A102" t="s">
        <v>626</v>
      </c>
    </row>
    <row r="103" spans="1:1" x14ac:dyDescent="0.25">
      <c r="A103" t="s">
        <v>697</v>
      </c>
    </row>
    <row r="104" spans="1:1" x14ac:dyDescent="0.25">
      <c r="A104" t="s">
        <v>642</v>
      </c>
    </row>
    <row r="105" spans="1:1" x14ac:dyDescent="0.25">
      <c r="A105" t="s">
        <v>698</v>
      </c>
    </row>
    <row r="106" spans="1:1" x14ac:dyDescent="0.25">
      <c r="A106" t="s">
        <v>633</v>
      </c>
    </row>
    <row r="107" spans="1:1" x14ac:dyDescent="0.25">
      <c r="A107" t="s">
        <v>699</v>
      </c>
    </row>
    <row r="108" spans="1:1" x14ac:dyDescent="0.25">
      <c r="A108" t="s">
        <v>635</v>
      </c>
    </row>
    <row r="109" spans="1:1" x14ac:dyDescent="0.25">
      <c r="A109" t="s">
        <v>700</v>
      </c>
    </row>
    <row r="110" spans="1:1" x14ac:dyDescent="0.25">
      <c r="A110" t="s">
        <v>639</v>
      </c>
    </row>
    <row r="111" spans="1:1" x14ac:dyDescent="0.25">
      <c r="A111" t="s">
        <v>701</v>
      </c>
    </row>
    <row r="112" spans="1:1" x14ac:dyDescent="0.25">
      <c r="A112" t="s">
        <v>641</v>
      </c>
    </row>
    <row r="113" spans="1:1" x14ac:dyDescent="0.25">
      <c r="A113" t="s">
        <v>702</v>
      </c>
    </row>
    <row r="114" spans="1:1" x14ac:dyDescent="0.25">
      <c r="A114" t="s">
        <v>1832</v>
      </c>
    </row>
    <row r="115" spans="1:1" x14ac:dyDescent="0.25">
      <c r="A115" t="s">
        <v>703</v>
      </c>
    </row>
    <row r="116" spans="1:1" x14ac:dyDescent="0.25">
      <c r="A116" t="s">
        <v>1833</v>
      </c>
    </row>
    <row r="117" spans="1:1" x14ac:dyDescent="0.25">
      <c r="A117" t="s">
        <v>704</v>
      </c>
    </row>
    <row r="118" spans="1:1" x14ac:dyDescent="0.25">
      <c r="A118" t="s">
        <v>643</v>
      </c>
    </row>
    <row r="119" spans="1:1" x14ac:dyDescent="0.25">
      <c r="A119" t="s">
        <v>705</v>
      </c>
    </row>
    <row r="120" spans="1:1" x14ac:dyDescent="0.25">
      <c r="A120" t="s">
        <v>643</v>
      </c>
    </row>
    <row r="121" spans="1:1" x14ac:dyDescent="0.25">
      <c r="A121" t="s">
        <v>706</v>
      </c>
    </row>
    <row r="122" spans="1:1" x14ac:dyDescent="0.25">
      <c r="A122" t="s">
        <v>643</v>
      </c>
    </row>
    <row r="123" spans="1:1" x14ac:dyDescent="0.25">
      <c r="A123" t="s">
        <v>707</v>
      </c>
    </row>
    <row r="124" spans="1:1" x14ac:dyDescent="0.25">
      <c r="A124" t="s">
        <v>1834</v>
      </c>
    </row>
    <row r="125" spans="1:1" x14ac:dyDescent="0.25">
      <c r="A125" t="s">
        <v>708</v>
      </c>
    </row>
    <row r="126" spans="1:1" x14ac:dyDescent="0.25">
      <c r="A126" t="s">
        <v>1834</v>
      </c>
    </row>
    <row r="127" spans="1:1" x14ac:dyDescent="0.25">
      <c r="A127" t="s">
        <v>709</v>
      </c>
    </row>
    <row r="128" spans="1:1" x14ac:dyDescent="0.25">
      <c r="A128" t="s">
        <v>1834</v>
      </c>
    </row>
    <row r="129" spans="1:1" x14ac:dyDescent="0.25">
      <c r="A129" t="s">
        <v>710</v>
      </c>
    </row>
    <row r="130" spans="1:1" x14ac:dyDescent="0.25">
      <c r="A130" t="s">
        <v>1782</v>
      </c>
    </row>
    <row r="131" spans="1:1" x14ac:dyDescent="0.25">
      <c r="A131" t="s">
        <v>711</v>
      </c>
    </row>
    <row r="132" spans="1:1" x14ac:dyDescent="0.25">
      <c r="A132" t="s">
        <v>1783</v>
      </c>
    </row>
    <row r="133" spans="1:1" x14ac:dyDescent="0.25">
      <c r="A133" t="s">
        <v>712</v>
      </c>
    </row>
    <row r="134" spans="1:1" x14ac:dyDescent="0.25">
      <c r="A134" t="s">
        <v>1783</v>
      </c>
    </row>
    <row r="135" spans="1:1" x14ac:dyDescent="0.25">
      <c r="A135" t="s">
        <v>713</v>
      </c>
    </row>
    <row r="136" spans="1:1" x14ac:dyDescent="0.25">
      <c r="A136" t="s">
        <v>1835</v>
      </c>
    </row>
    <row r="137" spans="1:1" x14ac:dyDescent="0.25">
      <c r="A137" t="s">
        <v>714</v>
      </c>
    </row>
    <row r="138" spans="1:1" x14ac:dyDescent="0.25">
      <c r="A138" t="s">
        <v>1836</v>
      </c>
    </row>
    <row r="139" spans="1:1" x14ac:dyDescent="0.25">
      <c r="A139" t="s">
        <v>715</v>
      </c>
    </row>
    <row r="140" spans="1:1" x14ac:dyDescent="0.25">
      <c r="A140" t="s">
        <v>1837</v>
      </c>
    </row>
    <row r="141" spans="1:1" x14ac:dyDescent="0.25">
      <c r="A141" t="s">
        <v>716</v>
      </c>
    </row>
    <row r="142" spans="1:1" x14ac:dyDescent="0.25">
      <c r="A142" t="s">
        <v>1838</v>
      </c>
    </row>
    <row r="143" spans="1:1" x14ac:dyDescent="0.25">
      <c r="A143" t="s">
        <v>717</v>
      </c>
    </row>
    <row r="144" spans="1:1" x14ac:dyDescent="0.25">
      <c r="A144" t="s">
        <v>1838</v>
      </c>
    </row>
    <row r="145" spans="1:1" x14ac:dyDescent="0.25">
      <c r="A145" t="s">
        <v>718</v>
      </c>
    </row>
    <row r="146" spans="1:1" x14ac:dyDescent="0.25">
      <c r="A146" t="s">
        <v>1782</v>
      </c>
    </row>
    <row r="147" spans="1:1" x14ac:dyDescent="0.25">
      <c r="A147" t="s">
        <v>719</v>
      </c>
    </row>
    <row r="148" spans="1:1" x14ac:dyDescent="0.25">
      <c r="A148" t="s">
        <v>1814</v>
      </c>
    </row>
    <row r="149" spans="1:1" x14ac:dyDescent="0.25">
      <c r="A149" t="s">
        <v>720</v>
      </c>
    </row>
    <row r="150" spans="1:1" x14ac:dyDescent="0.25">
      <c r="A150" t="s">
        <v>1779</v>
      </c>
    </row>
    <row r="151" spans="1:1" x14ac:dyDescent="0.25">
      <c r="A151" t="s">
        <v>721</v>
      </c>
    </row>
    <row r="152" spans="1:1" x14ac:dyDescent="0.25">
      <c r="A152" t="s">
        <v>1839</v>
      </c>
    </row>
    <row r="153" spans="1:1" x14ac:dyDescent="0.25">
      <c r="A153" t="s">
        <v>722</v>
      </c>
    </row>
    <row r="154" spans="1:1" x14ac:dyDescent="0.25">
      <c r="A154" t="s">
        <v>1840</v>
      </c>
    </row>
    <row r="155" spans="1:1" x14ac:dyDescent="0.25">
      <c r="A155" t="s">
        <v>723</v>
      </c>
    </row>
    <row r="156" spans="1:1" x14ac:dyDescent="0.25">
      <c r="A156" t="s">
        <v>1779</v>
      </c>
    </row>
    <row r="157" spans="1:1" x14ac:dyDescent="0.25">
      <c r="A157" t="s">
        <v>724</v>
      </c>
    </row>
    <row r="158" spans="1:1" x14ac:dyDescent="0.25">
      <c r="A158" t="s">
        <v>1782</v>
      </c>
    </row>
    <row r="159" spans="1:1" x14ac:dyDescent="0.25">
      <c r="A159" t="s">
        <v>725</v>
      </c>
    </row>
    <row r="160" spans="1:1" x14ac:dyDescent="0.25">
      <c r="A160" t="s">
        <v>1779</v>
      </c>
    </row>
    <row r="161" spans="1:1" x14ac:dyDescent="0.25">
      <c r="A161" t="s">
        <v>726</v>
      </c>
    </row>
    <row r="162" spans="1:1" x14ac:dyDescent="0.25">
      <c r="A162" t="s">
        <v>1838</v>
      </c>
    </row>
    <row r="163" spans="1:1" x14ac:dyDescent="0.25">
      <c r="A163" t="s">
        <v>727</v>
      </c>
    </row>
    <row r="164" spans="1:1" x14ac:dyDescent="0.25">
      <c r="A164" t="s">
        <v>1841</v>
      </c>
    </row>
    <row r="165" spans="1:1" x14ac:dyDescent="0.25">
      <c r="A165" t="s">
        <v>728</v>
      </c>
    </row>
    <row r="166" spans="1:1" x14ac:dyDescent="0.25">
      <c r="A166" t="s">
        <v>1842</v>
      </c>
    </row>
    <row r="167" spans="1:1" x14ac:dyDescent="0.25">
      <c r="A167" t="s">
        <v>729</v>
      </c>
    </row>
    <row r="168" spans="1:1" x14ac:dyDescent="0.25">
      <c r="A168" t="s">
        <v>1842</v>
      </c>
    </row>
    <row r="169" spans="1:1" x14ac:dyDescent="0.25">
      <c r="A169" t="s">
        <v>730</v>
      </c>
    </row>
    <row r="170" spans="1:1" x14ac:dyDescent="0.25">
      <c r="A170" t="s">
        <v>1843</v>
      </c>
    </row>
    <row r="171" spans="1:1" x14ac:dyDescent="0.25">
      <c r="A171" t="s">
        <v>731</v>
      </c>
    </row>
    <row r="172" spans="1:1" x14ac:dyDescent="0.25">
      <c r="A172" t="s">
        <v>1784</v>
      </c>
    </row>
    <row r="173" spans="1:1" x14ac:dyDescent="0.25">
      <c r="A173" t="s">
        <v>732</v>
      </c>
    </row>
    <row r="174" spans="1:1" x14ac:dyDescent="0.25">
      <c r="A174" t="s">
        <v>1844</v>
      </c>
    </row>
    <row r="175" spans="1:1" x14ac:dyDescent="0.25">
      <c r="A175" t="s">
        <v>733</v>
      </c>
    </row>
    <row r="176" spans="1:1" x14ac:dyDescent="0.25">
      <c r="A176" t="s">
        <v>1845</v>
      </c>
    </row>
    <row r="177" spans="1:1" x14ac:dyDescent="0.25">
      <c r="A177" t="s">
        <v>734</v>
      </c>
    </row>
    <row r="178" spans="1:1" x14ac:dyDescent="0.25">
      <c r="A178" t="s">
        <v>1846</v>
      </c>
    </row>
    <row r="179" spans="1:1" x14ac:dyDescent="0.25">
      <c r="A179" t="s">
        <v>735</v>
      </c>
    </row>
    <row r="180" spans="1:1" x14ac:dyDescent="0.25">
      <c r="A180" t="s">
        <v>1847</v>
      </c>
    </row>
    <row r="181" spans="1:1" x14ac:dyDescent="0.25">
      <c r="A181" t="s">
        <v>736</v>
      </c>
    </row>
    <row r="182" spans="1:1" x14ac:dyDescent="0.25">
      <c r="A182" t="s">
        <v>1848</v>
      </c>
    </row>
    <row r="183" spans="1:1" x14ac:dyDescent="0.25">
      <c r="A183" t="s">
        <v>737</v>
      </c>
    </row>
    <row r="184" spans="1:1" x14ac:dyDescent="0.25">
      <c r="A184" t="s">
        <v>1849</v>
      </c>
    </row>
    <row r="185" spans="1:1" x14ac:dyDescent="0.25">
      <c r="A185" t="s">
        <v>738</v>
      </c>
    </row>
    <row r="186" spans="1:1" x14ac:dyDescent="0.25">
      <c r="A186" t="s">
        <v>1779</v>
      </c>
    </row>
    <row r="187" spans="1:1" x14ac:dyDescent="0.25">
      <c r="A187" t="s">
        <v>739</v>
      </c>
    </row>
    <row r="188" spans="1:1" x14ac:dyDescent="0.25">
      <c r="A188" t="s">
        <v>1779</v>
      </c>
    </row>
    <row r="189" spans="1:1" x14ac:dyDescent="0.25">
      <c r="A189" t="s">
        <v>740</v>
      </c>
    </row>
    <row r="190" spans="1:1" x14ac:dyDescent="0.25">
      <c r="A190" t="s">
        <v>1838</v>
      </c>
    </row>
    <row r="191" spans="1:1" x14ac:dyDescent="0.25">
      <c r="A191" t="s">
        <v>741</v>
      </c>
    </row>
    <row r="192" spans="1:1" x14ac:dyDescent="0.25">
      <c r="A192" t="s">
        <v>1850</v>
      </c>
    </row>
    <row r="193" spans="1:1" x14ac:dyDescent="0.25">
      <c r="A193" t="s">
        <v>742</v>
      </c>
    </row>
    <row r="194" spans="1:1" x14ac:dyDescent="0.25">
      <c r="A194" t="s">
        <v>1851</v>
      </c>
    </row>
    <row r="195" spans="1:1" x14ac:dyDescent="0.25">
      <c r="A195" t="s">
        <v>743</v>
      </c>
    </row>
    <row r="196" spans="1:1" x14ac:dyDescent="0.25">
      <c r="A196" t="s">
        <v>1852</v>
      </c>
    </row>
    <row r="197" spans="1:1" x14ac:dyDescent="0.25">
      <c r="A197" t="s">
        <v>744</v>
      </c>
    </row>
    <row r="198" spans="1:1" x14ac:dyDescent="0.25">
      <c r="A198" t="s">
        <v>1838</v>
      </c>
    </row>
    <row r="199" spans="1:1" x14ac:dyDescent="0.25">
      <c r="A199" t="s">
        <v>745</v>
      </c>
    </row>
    <row r="200" spans="1:1" x14ac:dyDescent="0.25">
      <c r="A200" t="s">
        <v>1779</v>
      </c>
    </row>
    <row r="201" spans="1:1" x14ac:dyDescent="0.25">
      <c r="A201" t="s">
        <v>746</v>
      </c>
    </row>
    <row r="202" spans="1:1" x14ac:dyDescent="0.25">
      <c r="A202" t="s">
        <v>1779</v>
      </c>
    </row>
    <row r="203" spans="1:1" x14ac:dyDescent="0.25">
      <c r="A203" t="s">
        <v>747</v>
      </c>
    </row>
    <row r="204" spans="1:1" x14ac:dyDescent="0.25">
      <c r="A204" t="s">
        <v>1779</v>
      </c>
    </row>
    <row r="205" spans="1:1" x14ac:dyDescent="0.25">
      <c r="A205" t="s">
        <v>748</v>
      </c>
    </row>
    <row r="206" spans="1:1" x14ac:dyDescent="0.25">
      <c r="A206" t="s">
        <v>1779</v>
      </c>
    </row>
    <row r="207" spans="1:1" x14ac:dyDescent="0.25">
      <c r="A207" t="s">
        <v>749</v>
      </c>
    </row>
    <row r="208" spans="1:1" x14ac:dyDescent="0.25">
      <c r="A208" t="s">
        <v>1785</v>
      </c>
    </row>
    <row r="209" spans="1:1" x14ac:dyDescent="0.25">
      <c r="A209" t="s">
        <v>750</v>
      </c>
    </row>
    <row r="210" spans="1:1" x14ac:dyDescent="0.25">
      <c r="A210" t="s">
        <v>1781</v>
      </c>
    </row>
    <row r="211" spans="1:1" x14ac:dyDescent="0.25">
      <c r="A211" t="s">
        <v>751</v>
      </c>
    </row>
    <row r="212" spans="1:1" x14ac:dyDescent="0.25">
      <c r="A212" t="s">
        <v>1779</v>
      </c>
    </row>
    <row r="213" spans="1:1" x14ac:dyDescent="0.25">
      <c r="A213" t="s">
        <v>752</v>
      </c>
    </row>
    <row r="214" spans="1:1" x14ac:dyDescent="0.25">
      <c r="A214" t="s">
        <v>1840</v>
      </c>
    </row>
    <row r="215" spans="1:1" x14ac:dyDescent="0.25">
      <c r="A215" t="s">
        <v>753</v>
      </c>
    </row>
    <row r="216" spans="1:1" x14ac:dyDescent="0.25">
      <c r="A216" t="s">
        <v>1779</v>
      </c>
    </row>
    <row r="217" spans="1:1" x14ac:dyDescent="0.25">
      <c r="A217" t="s">
        <v>754</v>
      </c>
    </row>
    <row r="218" spans="1:1" x14ac:dyDescent="0.25">
      <c r="A218" t="s">
        <v>1786</v>
      </c>
    </row>
    <row r="219" spans="1:1" x14ac:dyDescent="0.25">
      <c r="A219" t="s">
        <v>755</v>
      </c>
    </row>
    <row r="220" spans="1:1" x14ac:dyDescent="0.25">
      <c r="A220" t="s">
        <v>1786</v>
      </c>
    </row>
    <row r="221" spans="1:1" x14ac:dyDescent="0.25">
      <c r="A221" t="s">
        <v>756</v>
      </c>
    </row>
    <row r="222" spans="1:1" x14ac:dyDescent="0.25">
      <c r="A222" t="s">
        <v>644</v>
      </c>
    </row>
    <row r="223" spans="1:1" x14ac:dyDescent="0.25">
      <c r="A223" t="s">
        <v>757</v>
      </c>
    </row>
    <row r="224" spans="1:1" x14ac:dyDescent="0.25">
      <c r="A224" t="s">
        <v>1786</v>
      </c>
    </row>
    <row r="225" spans="1:1" x14ac:dyDescent="0.25">
      <c r="A225" t="s">
        <v>758</v>
      </c>
    </row>
    <row r="226" spans="1:1" x14ac:dyDescent="0.25">
      <c r="A226" t="s">
        <v>1779</v>
      </c>
    </row>
    <row r="227" spans="1:1" x14ac:dyDescent="0.25">
      <c r="A227" t="s">
        <v>759</v>
      </c>
    </row>
    <row r="228" spans="1:1" x14ac:dyDescent="0.25">
      <c r="A228" t="s">
        <v>1779</v>
      </c>
    </row>
    <row r="229" spans="1:1" x14ac:dyDescent="0.25">
      <c r="A229" t="s">
        <v>760</v>
      </c>
    </row>
    <row r="230" spans="1:1" x14ac:dyDescent="0.25">
      <c r="A230" t="s">
        <v>1779</v>
      </c>
    </row>
    <row r="231" spans="1:1" x14ac:dyDescent="0.25">
      <c r="A231" t="s">
        <v>761</v>
      </c>
    </row>
    <row r="232" spans="1:1" x14ac:dyDescent="0.25">
      <c r="A232" t="s">
        <v>1785</v>
      </c>
    </row>
    <row r="233" spans="1:1" x14ac:dyDescent="0.25">
      <c r="A233" t="s">
        <v>762</v>
      </c>
    </row>
    <row r="234" spans="1:1" x14ac:dyDescent="0.25">
      <c r="A234" t="s">
        <v>1787</v>
      </c>
    </row>
    <row r="235" spans="1:1" x14ac:dyDescent="0.25">
      <c r="A235" t="s">
        <v>763</v>
      </c>
    </row>
    <row r="236" spans="1:1" x14ac:dyDescent="0.25">
      <c r="A236" t="s">
        <v>1779</v>
      </c>
    </row>
    <row r="237" spans="1:1" x14ac:dyDescent="0.25">
      <c r="A237" t="s">
        <v>764</v>
      </c>
    </row>
    <row r="238" spans="1:1" x14ac:dyDescent="0.25">
      <c r="A238" t="s">
        <v>1780</v>
      </c>
    </row>
    <row r="239" spans="1:1" x14ac:dyDescent="0.25">
      <c r="A239" t="s">
        <v>765</v>
      </c>
    </row>
    <row r="240" spans="1:1" x14ac:dyDescent="0.25">
      <c r="A240" t="s">
        <v>1779</v>
      </c>
    </row>
    <row r="241" spans="1:1" x14ac:dyDescent="0.25">
      <c r="A241" t="s">
        <v>766</v>
      </c>
    </row>
    <row r="242" spans="1:1" x14ac:dyDescent="0.25">
      <c r="A242" t="s">
        <v>1779</v>
      </c>
    </row>
    <row r="243" spans="1:1" x14ac:dyDescent="0.25">
      <c r="A243" t="s">
        <v>767</v>
      </c>
    </row>
    <row r="244" spans="1:1" x14ac:dyDescent="0.25">
      <c r="A244" t="s">
        <v>1779</v>
      </c>
    </row>
    <row r="245" spans="1:1" x14ac:dyDescent="0.25">
      <c r="A245" t="s">
        <v>768</v>
      </c>
    </row>
    <row r="246" spans="1:1" x14ac:dyDescent="0.25">
      <c r="A246" t="s">
        <v>1779</v>
      </c>
    </row>
    <row r="247" spans="1:1" x14ac:dyDescent="0.25">
      <c r="A247" t="s">
        <v>769</v>
      </c>
    </row>
    <row r="248" spans="1:1" x14ac:dyDescent="0.25">
      <c r="A248" t="s">
        <v>1779</v>
      </c>
    </row>
    <row r="249" spans="1:1" x14ac:dyDescent="0.25">
      <c r="A249" t="s">
        <v>770</v>
      </c>
    </row>
    <row r="250" spans="1:1" x14ac:dyDescent="0.25">
      <c r="A250" t="s">
        <v>1779</v>
      </c>
    </row>
    <row r="251" spans="1:1" x14ac:dyDescent="0.25">
      <c r="A251" t="s">
        <v>771</v>
      </c>
    </row>
    <row r="252" spans="1:1" x14ac:dyDescent="0.25">
      <c r="A252" t="s">
        <v>1779</v>
      </c>
    </row>
    <row r="253" spans="1:1" x14ac:dyDescent="0.25">
      <c r="A253" t="s">
        <v>772</v>
      </c>
    </row>
    <row r="254" spans="1:1" x14ac:dyDescent="0.25">
      <c r="A254" t="s">
        <v>1779</v>
      </c>
    </row>
    <row r="255" spans="1:1" x14ac:dyDescent="0.25">
      <c r="A255" t="s">
        <v>773</v>
      </c>
    </row>
    <row r="256" spans="1:1" x14ac:dyDescent="0.25">
      <c r="A256" t="s">
        <v>1779</v>
      </c>
    </row>
    <row r="257" spans="1:1" x14ac:dyDescent="0.25">
      <c r="A257" t="s">
        <v>774</v>
      </c>
    </row>
    <row r="258" spans="1:1" x14ac:dyDescent="0.25">
      <c r="A258" t="s">
        <v>1779</v>
      </c>
    </row>
    <row r="259" spans="1:1" x14ac:dyDescent="0.25">
      <c r="A259" t="s">
        <v>775</v>
      </c>
    </row>
    <row r="260" spans="1:1" x14ac:dyDescent="0.25">
      <c r="A260" t="s">
        <v>1779</v>
      </c>
    </row>
    <row r="261" spans="1:1" x14ac:dyDescent="0.25">
      <c r="A261" t="s">
        <v>776</v>
      </c>
    </row>
    <row r="262" spans="1:1" x14ac:dyDescent="0.25">
      <c r="A262" t="s">
        <v>1779</v>
      </c>
    </row>
    <row r="263" spans="1:1" x14ac:dyDescent="0.25">
      <c r="A263" t="s">
        <v>777</v>
      </c>
    </row>
    <row r="264" spans="1:1" x14ac:dyDescent="0.25">
      <c r="A264" t="s">
        <v>1779</v>
      </c>
    </row>
    <row r="265" spans="1:1" x14ac:dyDescent="0.25">
      <c r="A265" t="s">
        <v>778</v>
      </c>
    </row>
    <row r="266" spans="1:1" x14ac:dyDescent="0.25">
      <c r="A266" t="s">
        <v>1779</v>
      </c>
    </row>
    <row r="267" spans="1:1" x14ac:dyDescent="0.25">
      <c r="A267" t="s">
        <v>779</v>
      </c>
    </row>
    <row r="268" spans="1:1" x14ac:dyDescent="0.25">
      <c r="A268" t="s">
        <v>1779</v>
      </c>
    </row>
    <row r="269" spans="1:1" x14ac:dyDescent="0.25">
      <c r="A269" t="s">
        <v>780</v>
      </c>
    </row>
    <row r="270" spans="1:1" x14ac:dyDescent="0.25">
      <c r="A270" t="s">
        <v>1779</v>
      </c>
    </row>
    <row r="271" spans="1:1" x14ac:dyDescent="0.25">
      <c r="A271" t="s">
        <v>781</v>
      </c>
    </row>
    <row r="272" spans="1:1" x14ac:dyDescent="0.25">
      <c r="A272" t="s">
        <v>1853</v>
      </c>
    </row>
    <row r="273" spans="1:1" x14ac:dyDescent="0.25">
      <c r="A273" t="s">
        <v>782</v>
      </c>
    </row>
    <row r="274" spans="1:1" x14ac:dyDescent="0.25">
      <c r="A274" t="s">
        <v>1854</v>
      </c>
    </row>
    <row r="275" spans="1:1" x14ac:dyDescent="0.25">
      <c r="A275" t="s">
        <v>783</v>
      </c>
    </row>
    <row r="276" spans="1:1" x14ac:dyDescent="0.25">
      <c r="A276" t="s">
        <v>1779</v>
      </c>
    </row>
    <row r="277" spans="1:1" x14ac:dyDescent="0.25">
      <c r="A277" t="s">
        <v>784</v>
      </c>
    </row>
    <row r="278" spans="1:1" x14ac:dyDescent="0.25">
      <c r="A278" t="s">
        <v>1779</v>
      </c>
    </row>
    <row r="279" spans="1:1" x14ac:dyDescent="0.25">
      <c r="A279" t="s">
        <v>785</v>
      </c>
    </row>
    <row r="280" spans="1:1" x14ac:dyDescent="0.25">
      <c r="A280" t="s">
        <v>1779</v>
      </c>
    </row>
    <row r="281" spans="1:1" x14ac:dyDescent="0.25">
      <c r="A281" t="s">
        <v>786</v>
      </c>
    </row>
    <row r="282" spans="1:1" x14ac:dyDescent="0.25">
      <c r="A282" t="s">
        <v>1779</v>
      </c>
    </row>
    <row r="283" spans="1:1" x14ac:dyDescent="0.25">
      <c r="A283" t="s">
        <v>787</v>
      </c>
    </row>
    <row r="284" spans="1:1" x14ac:dyDescent="0.25">
      <c r="A284" t="s">
        <v>1779</v>
      </c>
    </row>
    <row r="285" spans="1:1" x14ac:dyDescent="0.25">
      <c r="A285" t="s">
        <v>788</v>
      </c>
    </row>
    <row r="286" spans="1:1" x14ac:dyDescent="0.25">
      <c r="A286" t="s">
        <v>1779</v>
      </c>
    </row>
    <row r="287" spans="1:1" x14ac:dyDescent="0.25">
      <c r="A287" t="s">
        <v>789</v>
      </c>
    </row>
    <row r="288" spans="1:1" x14ac:dyDescent="0.25">
      <c r="A288" t="s">
        <v>1853</v>
      </c>
    </row>
    <row r="289" spans="1:1" x14ac:dyDescent="0.25">
      <c r="A289" t="s">
        <v>790</v>
      </c>
    </row>
    <row r="290" spans="1:1" x14ac:dyDescent="0.25">
      <c r="A290" t="s">
        <v>1854</v>
      </c>
    </row>
    <row r="291" spans="1:1" x14ac:dyDescent="0.25">
      <c r="A291" t="s">
        <v>791</v>
      </c>
    </row>
    <row r="292" spans="1:1" x14ac:dyDescent="0.25">
      <c r="A292" t="s">
        <v>1779</v>
      </c>
    </row>
    <row r="293" spans="1:1" x14ac:dyDescent="0.25">
      <c r="A293" t="s">
        <v>792</v>
      </c>
    </row>
    <row r="294" spans="1:1" x14ac:dyDescent="0.25">
      <c r="A294" t="s">
        <v>1779</v>
      </c>
    </row>
    <row r="295" spans="1:1" x14ac:dyDescent="0.25">
      <c r="A295" t="s">
        <v>793</v>
      </c>
    </row>
    <row r="296" spans="1:1" x14ac:dyDescent="0.25">
      <c r="A296" t="s">
        <v>1853</v>
      </c>
    </row>
    <row r="297" spans="1:1" x14ac:dyDescent="0.25">
      <c r="A297" t="s">
        <v>794</v>
      </c>
    </row>
    <row r="298" spans="1:1" x14ac:dyDescent="0.25">
      <c r="A298" t="s">
        <v>1854</v>
      </c>
    </row>
    <row r="299" spans="1:1" x14ac:dyDescent="0.25">
      <c r="A299" t="s">
        <v>795</v>
      </c>
    </row>
    <row r="300" spans="1:1" x14ac:dyDescent="0.25">
      <c r="A300" t="s">
        <v>1855</v>
      </c>
    </row>
    <row r="301" spans="1:1" x14ac:dyDescent="0.25">
      <c r="A301" t="s">
        <v>796</v>
      </c>
    </row>
    <row r="302" spans="1:1" x14ac:dyDescent="0.25">
      <c r="A302" t="s">
        <v>1856</v>
      </c>
    </row>
    <row r="303" spans="1:1" x14ac:dyDescent="0.25">
      <c r="A303" t="s">
        <v>797</v>
      </c>
    </row>
    <row r="304" spans="1:1" x14ac:dyDescent="0.25">
      <c r="A304" t="s">
        <v>1857</v>
      </c>
    </row>
    <row r="305" spans="1:1" x14ac:dyDescent="0.25">
      <c r="A305" t="s">
        <v>798</v>
      </c>
    </row>
    <row r="306" spans="1:1" x14ac:dyDescent="0.25">
      <c r="A306" t="s">
        <v>1779</v>
      </c>
    </row>
    <row r="307" spans="1:1" x14ac:dyDescent="0.25">
      <c r="A307" t="s">
        <v>799</v>
      </c>
    </row>
    <row r="308" spans="1:1" x14ac:dyDescent="0.25">
      <c r="A308" t="s">
        <v>1858</v>
      </c>
    </row>
    <row r="309" spans="1:1" x14ac:dyDescent="0.25">
      <c r="A309" t="s">
        <v>800</v>
      </c>
    </row>
    <row r="310" spans="1:1" x14ac:dyDescent="0.25">
      <c r="A310" t="s">
        <v>1859</v>
      </c>
    </row>
    <row r="311" spans="1:1" x14ac:dyDescent="0.25">
      <c r="A311" t="s">
        <v>801</v>
      </c>
    </row>
    <row r="312" spans="1:1" x14ac:dyDescent="0.25">
      <c r="A312" t="s">
        <v>1860</v>
      </c>
    </row>
    <row r="313" spans="1:1" x14ac:dyDescent="0.25">
      <c r="A313" t="s">
        <v>802</v>
      </c>
    </row>
    <row r="314" spans="1:1" x14ac:dyDescent="0.25">
      <c r="A314" t="s">
        <v>1861</v>
      </c>
    </row>
    <row r="315" spans="1:1" x14ac:dyDescent="0.25">
      <c r="A315" t="s">
        <v>803</v>
      </c>
    </row>
    <row r="316" spans="1:1" x14ac:dyDescent="0.25">
      <c r="A316" t="s">
        <v>1862</v>
      </c>
    </row>
    <row r="317" spans="1:1" x14ac:dyDescent="0.25">
      <c r="A317" t="s">
        <v>804</v>
      </c>
    </row>
    <row r="318" spans="1:1" x14ac:dyDescent="0.25">
      <c r="A318" t="s">
        <v>1784</v>
      </c>
    </row>
    <row r="319" spans="1:1" x14ac:dyDescent="0.25">
      <c r="A319" t="s">
        <v>805</v>
      </c>
    </row>
    <row r="320" spans="1:1" x14ac:dyDescent="0.25">
      <c r="A320" t="s">
        <v>1781</v>
      </c>
    </row>
    <row r="321" spans="1:1" x14ac:dyDescent="0.25">
      <c r="A321" t="s">
        <v>806</v>
      </c>
    </row>
    <row r="322" spans="1:1" x14ac:dyDescent="0.25">
      <c r="A322" t="s">
        <v>1779</v>
      </c>
    </row>
    <row r="323" spans="1:1" x14ac:dyDescent="0.25">
      <c r="A323" t="s">
        <v>807</v>
      </c>
    </row>
    <row r="324" spans="1:1" x14ac:dyDescent="0.25">
      <c r="A324" t="s">
        <v>1779</v>
      </c>
    </row>
    <row r="325" spans="1:1" x14ac:dyDescent="0.25">
      <c r="A325" t="s">
        <v>808</v>
      </c>
    </row>
    <row r="326" spans="1:1" x14ac:dyDescent="0.25">
      <c r="A326" t="s">
        <v>1779</v>
      </c>
    </row>
    <row r="327" spans="1:1" x14ac:dyDescent="0.25">
      <c r="A327" t="s">
        <v>809</v>
      </c>
    </row>
    <row r="328" spans="1:1" x14ac:dyDescent="0.25">
      <c r="A328" t="s">
        <v>1779</v>
      </c>
    </row>
    <row r="329" spans="1:1" x14ac:dyDescent="0.25">
      <c r="A329" t="s">
        <v>810</v>
      </c>
    </row>
    <row r="330" spans="1:1" x14ac:dyDescent="0.25">
      <c r="A330" t="s">
        <v>1779</v>
      </c>
    </row>
    <row r="331" spans="1:1" x14ac:dyDescent="0.25">
      <c r="A331" t="s">
        <v>811</v>
      </c>
    </row>
    <row r="332" spans="1:1" x14ac:dyDescent="0.25">
      <c r="A332" t="s">
        <v>1779</v>
      </c>
    </row>
    <row r="333" spans="1:1" x14ac:dyDescent="0.25">
      <c r="A333" t="s">
        <v>812</v>
      </c>
    </row>
    <row r="334" spans="1:1" x14ac:dyDescent="0.25">
      <c r="A334" t="s">
        <v>1779</v>
      </c>
    </row>
    <row r="335" spans="1:1" x14ac:dyDescent="0.25">
      <c r="A335" t="s">
        <v>813</v>
      </c>
    </row>
    <row r="336" spans="1:1" x14ac:dyDescent="0.25">
      <c r="A336" t="s">
        <v>1779</v>
      </c>
    </row>
    <row r="337" spans="1:1" x14ac:dyDescent="0.25">
      <c r="A337" t="s">
        <v>814</v>
      </c>
    </row>
    <row r="338" spans="1:1" x14ac:dyDescent="0.25">
      <c r="A338" t="s">
        <v>1779</v>
      </c>
    </row>
    <row r="339" spans="1:1" x14ac:dyDescent="0.25">
      <c r="A339" t="s">
        <v>815</v>
      </c>
    </row>
    <row r="340" spans="1:1" x14ac:dyDescent="0.25">
      <c r="A340" t="s">
        <v>1863</v>
      </c>
    </row>
    <row r="341" spans="1:1" x14ac:dyDescent="0.25">
      <c r="A341" t="s">
        <v>816</v>
      </c>
    </row>
    <row r="342" spans="1:1" x14ac:dyDescent="0.25">
      <c r="A342" t="s">
        <v>1864</v>
      </c>
    </row>
    <row r="343" spans="1:1" x14ac:dyDescent="0.25">
      <c r="A343" t="s">
        <v>817</v>
      </c>
    </row>
    <row r="344" spans="1:1" x14ac:dyDescent="0.25">
      <c r="A344" t="s">
        <v>1865</v>
      </c>
    </row>
    <row r="345" spans="1:1" x14ac:dyDescent="0.25">
      <c r="A345" t="s">
        <v>818</v>
      </c>
    </row>
    <row r="346" spans="1:1" x14ac:dyDescent="0.25">
      <c r="A346" t="s">
        <v>1866</v>
      </c>
    </row>
    <row r="347" spans="1:1" x14ac:dyDescent="0.25">
      <c r="A347" t="s">
        <v>819</v>
      </c>
    </row>
    <row r="348" spans="1:1" x14ac:dyDescent="0.25">
      <c r="A348" t="s">
        <v>1866</v>
      </c>
    </row>
    <row r="349" spans="1:1" x14ac:dyDescent="0.25">
      <c r="A349" t="s">
        <v>820</v>
      </c>
    </row>
    <row r="350" spans="1:1" x14ac:dyDescent="0.25">
      <c r="A350" t="s">
        <v>1867</v>
      </c>
    </row>
    <row r="351" spans="1:1" x14ac:dyDescent="0.25">
      <c r="A351" t="s">
        <v>821</v>
      </c>
    </row>
    <row r="352" spans="1:1" x14ac:dyDescent="0.25">
      <c r="A352" t="s">
        <v>1868</v>
      </c>
    </row>
    <row r="353" spans="1:1" x14ac:dyDescent="0.25">
      <c r="A353" t="s">
        <v>822</v>
      </c>
    </row>
    <row r="354" spans="1:1" x14ac:dyDescent="0.25">
      <c r="A354" t="s">
        <v>1867</v>
      </c>
    </row>
    <row r="355" spans="1:1" x14ac:dyDescent="0.25">
      <c r="A355" t="s">
        <v>823</v>
      </c>
    </row>
    <row r="356" spans="1:1" x14ac:dyDescent="0.25">
      <c r="A356" t="s">
        <v>1840</v>
      </c>
    </row>
    <row r="357" spans="1:1" x14ac:dyDescent="0.25">
      <c r="A357" t="s">
        <v>824</v>
      </c>
    </row>
    <row r="358" spans="1:1" x14ac:dyDescent="0.25">
      <c r="A358" t="s">
        <v>1840</v>
      </c>
    </row>
    <row r="359" spans="1:1" x14ac:dyDescent="0.25">
      <c r="A359" t="s">
        <v>825</v>
      </c>
    </row>
    <row r="360" spans="1:1" x14ac:dyDescent="0.25">
      <c r="A360" t="s">
        <v>1779</v>
      </c>
    </row>
    <row r="361" spans="1:1" x14ac:dyDescent="0.25">
      <c r="A361" t="s">
        <v>826</v>
      </c>
    </row>
    <row r="362" spans="1:1" x14ac:dyDescent="0.25">
      <c r="A362" t="s">
        <v>1779</v>
      </c>
    </row>
    <row r="363" spans="1:1" x14ac:dyDescent="0.25">
      <c r="A363" t="s">
        <v>827</v>
      </c>
    </row>
    <row r="364" spans="1:1" x14ac:dyDescent="0.25">
      <c r="A364" t="s">
        <v>1779</v>
      </c>
    </row>
    <row r="365" spans="1:1" x14ac:dyDescent="0.25">
      <c r="A365" t="s">
        <v>828</v>
      </c>
    </row>
    <row r="366" spans="1:1" x14ac:dyDescent="0.25">
      <c r="A366" t="s">
        <v>1779</v>
      </c>
    </row>
    <row r="367" spans="1:1" x14ac:dyDescent="0.25">
      <c r="A367" t="s">
        <v>829</v>
      </c>
    </row>
    <row r="368" spans="1:1" x14ac:dyDescent="0.25">
      <c r="A368" t="s">
        <v>1779</v>
      </c>
    </row>
    <row r="369" spans="1:1" x14ac:dyDescent="0.25">
      <c r="A369" t="s">
        <v>830</v>
      </c>
    </row>
    <row r="370" spans="1:1" x14ac:dyDescent="0.25">
      <c r="A370" t="s">
        <v>1869</v>
      </c>
    </row>
    <row r="371" spans="1:1" x14ac:dyDescent="0.25">
      <c r="A371" t="s">
        <v>831</v>
      </c>
    </row>
    <row r="372" spans="1:1" x14ac:dyDescent="0.25">
      <c r="A372" t="s">
        <v>1779</v>
      </c>
    </row>
    <row r="373" spans="1:1" x14ac:dyDescent="0.25">
      <c r="A373" t="s">
        <v>832</v>
      </c>
    </row>
    <row r="374" spans="1:1" x14ac:dyDescent="0.25">
      <c r="A374" t="s">
        <v>1779</v>
      </c>
    </row>
    <row r="375" spans="1:1" x14ac:dyDescent="0.25">
      <c r="A375" t="s">
        <v>833</v>
      </c>
    </row>
    <row r="376" spans="1:1" x14ac:dyDescent="0.25">
      <c r="A376" t="s">
        <v>1870</v>
      </c>
    </row>
    <row r="377" spans="1:1" x14ac:dyDescent="0.25">
      <c r="A377" t="s">
        <v>834</v>
      </c>
    </row>
    <row r="378" spans="1:1" x14ac:dyDescent="0.25">
      <c r="A378" t="s">
        <v>1871</v>
      </c>
    </row>
    <row r="379" spans="1:1" x14ac:dyDescent="0.25">
      <c r="A379" t="s">
        <v>835</v>
      </c>
    </row>
    <row r="380" spans="1:1" x14ac:dyDescent="0.25">
      <c r="A380" t="s">
        <v>1779</v>
      </c>
    </row>
    <row r="381" spans="1:1" x14ac:dyDescent="0.25">
      <c r="A381" t="s">
        <v>836</v>
      </c>
    </row>
    <row r="382" spans="1:1" x14ac:dyDescent="0.25">
      <c r="A382" t="s">
        <v>1779</v>
      </c>
    </row>
    <row r="383" spans="1:1" x14ac:dyDescent="0.25">
      <c r="A383" t="s">
        <v>837</v>
      </c>
    </row>
    <row r="384" spans="1:1" x14ac:dyDescent="0.25">
      <c r="A384" t="s">
        <v>1779</v>
      </c>
    </row>
    <row r="385" spans="1:1" x14ac:dyDescent="0.25">
      <c r="A385" t="s">
        <v>838</v>
      </c>
    </row>
    <row r="386" spans="1:1" x14ac:dyDescent="0.25">
      <c r="A386" t="s">
        <v>1782</v>
      </c>
    </row>
    <row r="387" spans="1:1" x14ac:dyDescent="0.25">
      <c r="A387" t="s">
        <v>839</v>
      </c>
    </row>
    <row r="388" spans="1:1" x14ac:dyDescent="0.25">
      <c r="A388" t="s">
        <v>1779</v>
      </c>
    </row>
    <row r="389" spans="1:1" x14ac:dyDescent="0.25">
      <c r="A389" t="s">
        <v>840</v>
      </c>
    </row>
    <row r="390" spans="1:1" x14ac:dyDescent="0.25">
      <c r="A390" t="s">
        <v>1779</v>
      </c>
    </row>
    <row r="391" spans="1:1" x14ac:dyDescent="0.25">
      <c r="A391" t="s">
        <v>841</v>
      </c>
    </row>
    <row r="392" spans="1:1" x14ac:dyDescent="0.25">
      <c r="A392" t="s">
        <v>1779</v>
      </c>
    </row>
    <row r="393" spans="1:1" x14ac:dyDescent="0.25">
      <c r="A393" t="s">
        <v>842</v>
      </c>
    </row>
    <row r="394" spans="1:1" x14ac:dyDescent="0.25">
      <c r="A394" t="s">
        <v>1779</v>
      </c>
    </row>
    <row r="395" spans="1:1" x14ac:dyDescent="0.25">
      <c r="A395" t="s">
        <v>843</v>
      </c>
    </row>
    <row r="396" spans="1:1" x14ac:dyDescent="0.25">
      <c r="A396" t="s">
        <v>1779</v>
      </c>
    </row>
    <row r="397" spans="1:1" x14ac:dyDescent="0.25">
      <c r="A397" t="s">
        <v>844</v>
      </c>
    </row>
    <row r="398" spans="1:1" x14ac:dyDescent="0.25">
      <c r="A398" t="s">
        <v>1781</v>
      </c>
    </row>
    <row r="399" spans="1:1" x14ac:dyDescent="0.25">
      <c r="A399" t="s">
        <v>845</v>
      </c>
    </row>
    <row r="400" spans="1:1" x14ac:dyDescent="0.25">
      <c r="A400" t="s">
        <v>1781</v>
      </c>
    </row>
    <row r="401" spans="1:1" x14ac:dyDescent="0.25">
      <c r="A401" t="s">
        <v>846</v>
      </c>
    </row>
    <row r="402" spans="1:1" x14ac:dyDescent="0.25">
      <c r="A402" t="s">
        <v>1781</v>
      </c>
    </row>
    <row r="403" spans="1:1" x14ac:dyDescent="0.25">
      <c r="A403" t="s">
        <v>847</v>
      </c>
    </row>
    <row r="404" spans="1:1" x14ac:dyDescent="0.25">
      <c r="A404" t="s">
        <v>1781</v>
      </c>
    </row>
    <row r="405" spans="1:1" x14ac:dyDescent="0.25">
      <c r="A405" t="s">
        <v>848</v>
      </c>
    </row>
    <row r="406" spans="1:1" x14ac:dyDescent="0.25">
      <c r="A406" t="s">
        <v>1872</v>
      </c>
    </row>
    <row r="407" spans="1:1" x14ac:dyDescent="0.25">
      <c r="A407" t="s">
        <v>849</v>
      </c>
    </row>
    <row r="408" spans="1:1" x14ac:dyDescent="0.25">
      <c r="A408" t="s">
        <v>1873</v>
      </c>
    </row>
    <row r="409" spans="1:1" x14ac:dyDescent="0.25">
      <c r="A409" t="s">
        <v>850</v>
      </c>
    </row>
    <row r="410" spans="1:1" x14ac:dyDescent="0.25">
      <c r="A410" t="s">
        <v>1874</v>
      </c>
    </row>
    <row r="411" spans="1:1" x14ac:dyDescent="0.25">
      <c r="A411" t="s">
        <v>851</v>
      </c>
    </row>
    <row r="412" spans="1:1" x14ac:dyDescent="0.25">
      <c r="A412" t="s">
        <v>1875</v>
      </c>
    </row>
    <row r="413" spans="1:1" x14ac:dyDescent="0.25">
      <c r="A413" t="s">
        <v>852</v>
      </c>
    </row>
    <row r="414" spans="1:1" x14ac:dyDescent="0.25">
      <c r="A414" t="s">
        <v>1779</v>
      </c>
    </row>
    <row r="415" spans="1:1" x14ac:dyDescent="0.25">
      <c r="A415" t="s">
        <v>853</v>
      </c>
    </row>
    <row r="416" spans="1:1" x14ac:dyDescent="0.25">
      <c r="A416" t="s">
        <v>1779</v>
      </c>
    </row>
    <row r="417" spans="1:1" x14ac:dyDescent="0.25">
      <c r="A417" t="s">
        <v>854</v>
      </c>
    </row>
    <row r="418" spans="1:1" x14ac:dyDescent="0.25">
      <c r="A418" t="s">
        <v>1779</v>
      </c>
    </row>
    <row r="419" spans="1:1" x14ac:dyDescent="0.25">
      <c r="A419" t="s">
        <v>855</v>
      </c>
    </row>
    <row r="420" spans="1:1" x14ac:dyDescent="0.25">
      <c r="A420" t="s">
        <v>1779</v>
      </c>
    </row>
    <row r="421" spans="1:1" x14ac:dyDescent="0.25">
      <c r="A421" t="s">
        <v>856</v>
      </c>
    </row>
    <row r="422" spans="1:1" x14ac:dyDescent="0.25">
      <c r="A422" t="s">
        <v>1788</v>
      </c>
    </row>
    <row r="423" spans="1:1" x14ac:dyDescent="0.25">
      <c r="A423" t="s">
        <v>857</v>
      </c>
    </row>
    <row r="424" spans="1:1" x14ac:dyDescent="0.25">
      <c r="A424" t="s">
        <v>1789</v>
      </c>
    </row>
    <row r="425" spans="1:1" x14ac:dyDescent="0.25">
      <c r="A425" t="s">
        <v>858</v>
      </c>
    </row>
    <row r="426" spans="1:1" x14ac:dyDescent="0.25">
      <c r="A426" t="s">
        <v>1876</v>
      </c>
    </row>
    <row r="427" spans="1:1" x14ac:dyDescent="0.25">
      <c r="A427" t="s">
        <v>859</v>
      </c>
    </row>
    <row r="428" spans="1:1" x14ac:dyDescent="0.25">
      <c r="A428" t="s">
        <v>1877</v>
      </c>
    </row>
    <row r="429" spans="1:1" x14ac:dyDescent="0.25">
      <c r="A429" t="s">
        <v>860</v>
      </c>
    </row>
    <row r="430" spans="1:1" x14ac:dyDescent="0.25">
      <c r="A430" t="s">
        <v>1878</v>
      </c>
    </row>
    <row r="431" spans="1:1" x14ac:dyDescent="0.25">
      <c r="A431" t="s">
        <v>861</v>
      </c>
    </row>
    <row r="432" spans="1:1" x14ac:dyDescent="0.25">
      <c r="A432" t="s">
        <v>1879</v>
      </c>
    </row>
    <row r="433" spans="1:1" x14ac:dyDescent="0.25">
      <c r="A433" t="s">
        <v>862</v>
      </c>
    </row>
    <row r="434" spans="1:1" x14ac:dyDescent="0.25">
      <c r="A434" t="s">
        <v>1879</v>
      </c>
    </row>
    <row r="435" spans="1:1" x14ac:dyDescent="0.25">
      <c r="A435" t="s">
        <v>863</v>
      </c>
    </row>
    <row r="436" spans="1:1" x14ac:dyDescent="0.25">
      <c r="A436" t="s">
        <v>1880</v>
      </c>
    </row>
    <row r="437" spans="1:1" x14ac:dyDescent="0.25">
      <c r="A437" t="s">
        <v>864</v>
      </c>
    </row>
    <row r="438" spans="1:1" x14ac:dyDescent="0.25">
      <c r="A438" t="s">
        <v>1881</v>
      </c>
    </row>
    <row r="439" spans="1:1" x14ac:dyDescent="0.25">
      <c r="A439" t="s">
        <v>865</v>
      </c>
    </row>
    <row r="440" spans="1:1" x14ac:dyDescent="0.25">
      <c r="A440" t="s">
        <v>1882</v>
      </c>
    </row>
    <row r="441" spans="1:1" x14ac:dyDescent="0.25">
      <c r="A441" t="s">
        <v>866</v>
      </c>
    </row>
    <row r="442" spans="1:1" x14ac:dyDescent="0.25">
      <c r="A442" t="s">
        <v>1883</v>
      </c>
    </row>
    <row r="443" spans="1:1" x14ac:dyDescent="0.25">
      <c r="A443" t="s">
        <v>867</v>
      </c>
    </row>
    <row r="444" spans="1:1" x14ac:dyDescent="0.25">
      <c r="A444" t="s">
        <v>1779</v>
      </c>
    </row>
    <row r="445" spans="1:1" x14ac:dyDescent="0.25">
      <c r="A445" t="s">
        <v>868</v>
      </c>
    </row>
    <row r="446" spans="1:1" x14ac:dyDescent="0.25">
      <c r="A446" t="s">
        <v>1884</v>
      </c>
    </row>
    <row r="447" spans="1:1" x14ac:dyDescent="0.25">
      <c r="A447" t="s">
        <v>869</v>
      </c>
    </row>
    <row r="448" spans="1:1" x14ac:dyDescent="0.25">
      <c r="A448" t="s">
        <v>1885</v>
      </c>
    </row>
    <row r="449" spans="1:1" x14ac:dyDescent="0.25">
      <c r="A449" t="s">
        <v>870</v>
      </c>
    </row>
    <row r="450" spans="1:1" x14ac:dyDescent="0.25">
      <c r="A450" t="s">
        <v>1886</v>
      </c>
    </row>
    <row r="451" spans="1:1" x14ac:dyDescent="0.25">
      <c r="A451" t="s">
        <v>871</v>
      </c>
    </row>
    <row r="452" spans="1:1" x14ac:dyDescent="0.25">
      <c r="A452" t="s">
        <v>1779</v>
      </c>
    </row>
    <row r="453" spans="1:1" x14ac:dyDescent="0.25">
      <c r="A453" t="s">
        <v>872</v>
      </c>
    </row>
    <row r="454" spans="1:1" x14ac:dyDescent="0.25">
      <c r="A454" t="s">
        <v>1887</v>
      </c>
    </row>
    <row r="455" spans="1:1" x14ac:dyDescent="0.25">
      <c r="A455" t="s">
        <v>873</v>
      </c>
    </row>
    <row r="456" spans="1:1" x14ac:dyDescent="0.25">
      <c r="A456" t="s">
        <v>1888</v>
      </c>
    </row>
    <row r="457" spans="1:1" x14ac:dyDescent="0.25">
      <c r="A457" t="s">
        <v>874</v>
      </c>
    </row>
    <row r="458" spans="1:1" x14ac:dyDescent="0.25">
      <c r="A458" t="s">
        <v>1889</v>
      </c>
    </row>
    <row r="459" spans="1:1" x14ac:dyDescent="0.25">
      <c r="A459" t="s">
        <v>875</v>
      </c>
    </row>
    <row r="460" spans="1:1" x14ac:dyDescent="0.25">
      <c r="A460" t="s">
        <v>1890</v>
      </c>
    </row>
    <row r="461" spans="1:1" x14ac:dyDescent="0.25">
      <c r="A461" t="s">
        <v>876</v>
      </c>
    </row>
    <row r="462" spans="1:1" x14ac:dyDescent="0.25">
      <c r="A462" t="s">
        <v>1887</v>
      </c>
    </row>
    <row r="463" spans="1:1" x14ac:dyDescent="0.25">
      <c r="A463" t="s">
        <v>877</v>
      </c>
    </row>
    <row r="464" spans="1:1" x14ac:dyDescent="0.25">
      <c r="A464" t="s">
        <v>1891</v>
      </c>
    </row>
    <row r="465" spans="1:1" x14ac:dyDescent="0.25">
      <c r="A465" t="s">
        <v>878</v>
      </c>
    </row>
    <row r="466" spans="1:1" x14ac:dyDescent="0.25">
      <c r="A466" t="s">
        <v>1779</v>
      </c>
    </row>
    <row r="467" spans="1:1" x14ac:dyDescent="0.25">
      <c r="A467" t="s">
        <v>879</v>
      </c>
    </row>
    <row r="468" spans="1:1" x14ac:dyDescent="0.25">
      <c r="A468" t="s">
        <v>1779</v>
      </c>
    </row>
    <row r="469" spans="1:1" x14ac:dyDescent="0.25">
      <c r="A469" t="s">
        <v>880</v>
      </c>
    </row>
    <row r="470" spans="1:1" x14ac:dyDescent="0.25">
      <c r="A470" t="s">
        <v>1779</v>
      </c>
    </row>
    <row r="471" spans="1:1" x14ac:dyDescent="0.25">
      <c r="A471" t="s">
        <v>881</v>
      </c>
    </row>
    <row r="472" spans="1:1" x14ac:dyDescent="0.25">
      <c r="A472" t="s">
        <v>1779</v>
      </c>
    </row>
    <row r="473" spans="1:1" x14ac:dyDescent="0.25">
      <c r="A473" t="s">
        <v>882</v>
      </c>
    </row>
    <row r="474" spans="1:1" x14ac:dyDescent="0.25">
      <c r="A474" t="s">
        <v>1779</v>
      </c>
    </row>
    <row r="475" spans="1:1" x14ac:dyDescent="0.25">
      <c r="A475" t="s">
        <v>883</v>
      </c>
    </row>
    <row r="476" spans="1:1" x14ac:dyDescent="0.25">
      <c r="A476" t="s">
        <v>1779</v>
      </c>
    </row>
    <row r="477" spans="1:1" x14ac:dyDescent="0.25">
      <c r="A477" t="s">
        <v>884</v>
      </c>
    </row>
    <row r="478" spans="1:1" x14ac:dyDescent="0.25">
      <c r="A478" t="s">
        <v>1779</v>
      </c>
    </row>
    <row r="479" spans="1:1" x14ac:dyDescent="0.25">
      <c r="A479" t="s">
        <v>885</v>
      </c>
    </row>
    <row r="480" spans="1:1" x14ac:dyDescent="0.25">
      <c r="A480" t="s">
        <v>1779</v>
      </c>
    </row>
    <row r="481" spans="1:1" x14ac:dyDescent="0.25">
      <c r="A481" t="s">
        <v>886</v>
      </c>
    </row>
    <row r="482" spans="1:1" x14ac:dyDescent="0.25">
      <c r="A482" t="s">
        <v>1779</v>
      </c>
    </row>
    <row r="483" spans="1:1" x14ac:dyDescent="0.25">
      <c r="A483" t="s">
        <v>887</v>
      </c>
    </row>
    <row r="484" spans="1:1" x14ac:dyDescent="0.25">
      <c r="A484" t="s">
        <v>1779</v>
      </c>
    </row>
    <row r="485" spans="1:1" x14ac:dyDescent="0.25">
      <c r="A485" t="s">
        <v>888</v>
      </c>
    </row>
    <row r="486" spans="1:1" x14ac:dyDescent="0.25">
      <c r="A486" t="s">
        <v>1779</v>
      </c>
    </row>
    <row r="487" spans="1:1" x14ac:dyDescent="0.25">
      <c r="A487" t="s">
        <v>889</v>
      </c>
    </row>
    <row r="488" spans="1:1" x14ac:dyDescent="0.25">
      <c r="A488" t="s">
        <v>1779</v>
      </c>
    </row>
    <row r="489" spans="1:1" x14ac:dyDescent="0.25">
      <c r="A489" t="s">
        <v>890</v>
      </c>
    </row>
    <row r="490" spans="1:1" x14ac:dyDescent="0.25">
      <c r="A490" t="s">
        <v>1779</v>
      </c>
    </row>
    <row r="491" spans="1:1" x14ac:dyDescent="0.25">
      <c r="A491" t="s">
        <v>891</v>
      </c>
    </row>
    <row r="492" spans="1:1" x14ac:dyDescent="0.25">
      <c r="A492" t="s">
        <v>1779</v>
      </c>
    </row>
    <row r="493" spans="1:1" x14ac:dyDescent="0.25">
      <c r="A493" t="s">
        <v>892</v>
      </c>
    </row>
    <row r="494" spans="1:1" x14ac:dyDescent="0.25">
      <c r="A494" t="s">
        <v>1779</v>
      </c>
    </row>
    <row r="495" spans="1:1" x14ac:dyDescent="0.25">
      <c r="A495" t="s">
        <v>893</v>
      </c>
    </row>
    <row r="496" spans="1:1" x14ac:dyDescent="0.25">
      <c r="A496" t="s">
        <v>1779</v>
      </c>
    </row>
    <row r="497" spans="1:1" x14ac:dyDescent="0.25">
      <c r="A497" t="s">
        <v>894</v>
      </c>
    </row>
    <row r="498" spans="1:1" x14ac:dyDescent="0.25">
      <c r="A498" t="s">
        <v>1779</v>
      </c>
    </row>
    <row r="499" spans="1:1" x14ac:dyDescent="0.25">
      <c r="A499" t="s">
        <v>895</v>
      </c>
    </row>
    <row r="500" spans="1:1" x14ac:dyDescent="0.25">
      <c r="A500" t="s">
        <v>1790</v>
      </c>
    </row>
    <row r="501" spans="1:1" x14ac:dyDescent="0.25">
      <c r="A501" t="s">
        <v>896</v>
      </c>
    </row>
    <row r="502" spans="1:1" x14ac:dyDescent="0.25">
      <c r="A502" t="s">
        <v>1779</v>
      </c>
    </row>
    <row r="503" spans="1:1" x14ac:dyDescent="0.25">
      <c r="A503" t="s">
        <v>897</v>
      </c>
    </row>
    <row r="504" spans="1:1" x14ac:dyDescent="0.25">
      <c r="A504" t="s">
        <v>691</v>
      </c>
    </row>
    <row r="505" spans="1:1" x14ac:dyDescent="0.25">
      <c r="A505" t="s">
        <v>898</v>
      </c>
    </row>
    <row r="506" spans="1:1" x14ac:dyDescent="0.25">
      <c r="A506" t="s">
        <v>3</v>
      </c>
    </row>
    <row r="507" spans="1:1" x14ac:dyDescent="0.25">
      <c r="A507" t="s">
        <v>899</v>
      </c>
    </row>
    <row r="508" spans="1:1" x14ac:dyDescent="0.25">
      <c r="A508" t="s">
        <v>3</v>
      </c>
    </row>
    <row r="509" spans="1:1" x14ac:dyDescent="0.25">
      <c r="A509" t="s">
        <v>900</v>
      </c>
    </row>
    <row r="510" spans="1:1" x14ac:dyDescent="0.25">
      <c r="A510" t="s">
        <v>3</v>
      </c>
    </row>
    <row r="511" spans="1:1" x14ac:dyDescent="0.25">
      <c r="A511" t="s">
        <v>901</v>
      </c>
    </row>
    <row r="512" spans="1:1" x14ac:dyDescent="0.25">
      <c r="A512" t="s">
        <v>3</v>
      </c>
    </row>
    <row r="513" spans="1:1" x14ac:dyDescent="0.25">
      <c r="A513" t="s">
        <v>902</v>
      </c>
    </row>
    <row r="514" spans="1:1" x14ac:dyDescent="0.25">
      <c r="A514" t="s">
        <v>1779</v>
      </c>
    </row>
    <row r="515" spans="1:1" x14ac:dyDescent="0.25">
      <c r="A515" t="s">
        <v>903</v>
      </c>
    </row>
    <row r="516" spans="1:1" x14ac:dyDescent="0.25">
      <c r="A516" t="s">
        <v>1779</v>
      </c>
    </row>
    <row r="517" spans="1:1" x14ac:dyDescent="0.25">
      <c r="A517" t="s">
        <v>904</v>
      </c>
    </row>
    <row r="518" spans="1:1" x14ac:dyDescent="0.25">
      <c r="A518" t="s">
        <v>1779</v>
      </c>
    </row>
    <row r="519" spans="1:1" x14ac:dyDescent="0.25">
      <c r="A519" t="s">
        <v>905</v>
      </c>
    </row>
    <row r="520" spans="1:1" x14ac:dyDescent="0.25">
      <c r="A520" t="s">
        <v>1779</v>
      </c>
    </row>
    <row r="521" spans="1:1" x14ac:dyDescent="0.25">
      <c r="A521" t="s">
        <v>906</v>
      </c>
    </row>
    <row r="522" spans="1:1" x14ac:dyDescent="0.25">
      <c r="A522" t="s">
        <v>1779</v>
      </c>
    </row>
    <row r="523" spans="1:1" x14ac:dyDescent="0.25">
      <c r="A523" t="s">
        <v>907</v>
      </c>
    </row>
    <row r="524" spans="1:1" x14ac:dyDescent="0.25">
      <c r="A524" t="s">
        <v>1779</v>
      </c>
    </row>
    <row r="525" spans="1:1" x14ac:dyDescent="0.25">
      <c r="A525" t="s">
        <v>908</v>
      </c>
    </row>
    <row r="526" spans="1:1" x14ac:dyDescent="0.25">
      <c r="A526" t="s">
        <v>1820</v>
      </c>
    </row>
    <row r="527" spans="1:1" x14ac:dyDescent="0.25">
      <c r="A527" t="s">
        <v>909</v>
      </c>
    </row>
    <row r="528" spans="1:1" x14ac:dyDescent="0.25">
      <c r="A528" t="s">
        <v>1892</v>
      </c>
    </row>
    <row r="529" spans="1:1" x14ac:dyDescent="0.25">
      <c r="A529" t="s">
        <v>910</v>
      </c>
    </row>
    <row r="530" spans="1:1" x14ac:dyDescent="0.25">
      <c r="A530" t="s">
        <v>1779</v>
      </c>
    </row>
    <row r="531" spans="1:1" x14ac:dyDescent="0.25">
      <c r="A531" t="s">
        <v>911</v>
      </c>
    </row>
    <row r="532" spans="1:1" x14ac:dyDescent="0.25">
      <c r="A532" t="s">
        <v>1893</v>
      </c>
    </row>
    <row r="533" spans="1:1" x14ac:dyDescent="0.25">
      <c r="A533" t="s">
        <v>912</v>
      </c>
    </row>
    <row r="534" spans="1:1" x14ac:dyDescent="0.25">
      <c r="A534" t="s">
        <v>1894</v>
      </c>
    </row>
    <row r="535" spans="1:1" x14ac:dyDescent="0.25">
      <c r="A535" t="s">
        <v>913</v>
      </c>
    </row>
    <row r="536" spans="1:1" x14ac:dyDescent="0.25">
      <c r="A536" t="s">
        <v>1892</v>
      </c>
    </row>
    <row r="537" spans="1:1" x14ac:dyDescent="0.25">
      <c r="A537" t="s">
        <v>914</v>
      </c>
    </row>
    <row r="538" spans="1:1" x14ac:dyDescent="0.25">
      <c r="A538" t="s">
        <v>1894</v>
      </c>
    </row>
    <row r="539" spans="1:1" x14ac:dyDescent="0.25">
      <c r="A539" t="s">
        <v>915</v>
      </c>
    </row>
    <row r="540" spans="1:1" x14ac:dyDescent="0.25">
      <c r="A540" t="s">
        <v>1892</v>
      </c>
    </row>
    <row r="541" spans="1:1" x14ac:dyDescent="0.25">
      <c r="A541" t="s">
        <v>916</v>
      </c>
    </row>
    <row r="542" spans="1:1" x14ac:dyDescent="0.25">
      <c r="A542" t="s">
        <v>1779</v>
      </c>
    </row>
    <row r="543" spans="1:1" x14ac:dyDescent="0.25">
      <c r="A543" t="s">
        <v>917</v>
      </c>
    </row>
    <row r="544" spans="1:1" x14ac:dyDescent="0.25">
      <c r="A544" t="s">
        <v>1779</v>
      </c>
    </row>
    <row r="545" spans="1:1" x14ac:dyDescent="0.25">
      <c r="A545" t="s">
        <v>918</v>
      </c>
    </row>
    <row r="546" spans="1:1" x14ac:dyDescent="0.25">
      <c r="A546" t="s">
        <v>1895</v>
      </c>
    </row>
    <row r="547" spans="1:1" x14ac:dyDescent="0.25">
      <c r="A547" t="s">
        <v>919</v>
      </c>
    </row>
    <row r="548" spans="1:1" x14ac:dyDescent="0.25">
      <c r="A548" t="s">
        <v>1779</v>
      </c>
    </row>
    <row r="549" spans="1:1" x14ac:dyDescent="0.25">
      <c r="A549" t="s">
        <v>920</v>
      </c>
    </row>
    <row r="550" spans="1:1" x14ac:dyDescent="0.25">
      <c r="A550" t="s">
        <v>1896</v>
      </c>
    </row>
    <row r="551" spans="1:1" x14ac:dyDescent="0.25">
      <c r="A551" t="s">
        <v>921</v>
      </c>
    </row>
    <row r="552" spans="1:1" x14ac:dyDescent="0.25">
      <c r="A552" t="s">
        <v>1779</v>
      </c>
    </row>
    <row r="553" spans="1:1" x14ac:dyDescent="0.25">
      <c r="A553" t="s">
        <v>922</v>
      </c>
    </row>
    <row r="554" spans="1:1" x14ac:dyDescent="0.25">
      <c r="A554" t="s">
        <v>1779</v>
      </c>
    </row>
    <row r="555" spans="1:1" x14ac:dyDescent="0.25">
      <c r="A555" t="s">
        <v>923</v>
      </c>
    </row>
    <row r="556" spans="1:1" x14ac:dyDescent="0.25">
      <c r="A556" t="s">
        <v>1779</v>
      </c>
    </row>
    <row r="557" spans="1:1" x14ac:dyDescent="0.25">
      <c r="A557" t="s">
        <v>924</v>
      </c>
    </row>
    <row r="558" spans="1:1" x14ac:dyDescent="0.25">
      <c r="A558" t="s">
        <v>1779</v>
      </c>
    </row>
    <row r="559" spans="1:1" x14ac:dyDescent="0.25">
      <c r="A559" t="s">
        <v>925</v>
      </c>
    </row>
    <row r="560" spans="1:1" x14ac:dyDescent="0.25">
      <c r="A560" t="s">
        <v>1779</v>
      </c>
    </row>
    <row r="561" spans="1:1" x14ac:dyDescent="0.25">
      <c r="A561" t="s">
        <v>926</v>
      </c>
    </row>
    <row r="562" spans="1:1" x14ac:dyDescent="0.25">
      <c r="A562" t="s">
        <v>1779</v>
      </c>
    </row>
    <row r="563" spans="1:1" x14ac:dyDescent="0.25">
      <c r="A563" t="s">
        <v>927</v>
      </c>
    </row>
    <row r="564" spans="1:1" x14ac:dyDescent="0.25">
      <c r="A564" t="s">
        <v>1779</v>
      </c>
    </row>
    <row r="565" spans="1:1" x14ac:dyDescent="0.25">
      <c r="A565" t="s">
        <v>928</v>
      </c>
    </row>
    <row r="566" spans="1:1" x14ac:dyDescent="0.25">
      <c r="A566" t="s">
        <v>1779</v>
      </c>
    </row>
    <row r="567" spans="1:1" x14ac:dyDescent="0.25">
      <c r="A567" t="s">
        <v>929</v>
      </c>
    </row>
    <row r="568" spans="1:1" x14ac:dyDescent="0.25">
      <c r="A568" t="s">
        <v>1779</v>
      </c>
    </row>
    <row r="569" spans="1:1" x14ac:dyDescent="0.25">
      <c r="A569" t="s">
        <v>930</v>
      </c>
    </row>
    <row r="570" spans="1:1" x14ac:dyDescent="0.25">
      <c r="A570" t="s">
        <v>1779</v>
      </c>
    </row>
    <row r="571" spans="1:1" x14ac:dyDescent="0.25">
      <c r="A571" t="s">
        <v>931</v>
      </c>
    </row>
    <row r="572" spans="1:1" x14ac:dyDescent="0.25">
      <c r="A572" t="s">
        <v>1779</v>
      </c>
    </row>
    <row r="573" spans="1:1" x14ac:dyDescent="0.25">
      <c r="A573" t="s">
        <v>932</v>
      </c>
    </row>
    <row r="574" spans="1:1" x14ac:dyDescent="0.25">
      <c r="A574" t="s">
        <v>1779</v>
      </c>
    </row>
    <row r="575" spans="1:1" x14ac:dyDescent="0.25">
      <c r="A575" t="s">
        <v>933</v>
      </c>
    </row>
    <row r="576" spans="1:1" x14ac:dyDescent="0.25">
      <c r="A576" t="s">
        <v>1779</v>
      </c>
    </row>
    <row r="577" spans="1:1" x14ac:dyDescent="0.25">
      <c r="A577" t="s">
        <v>934</v>
      </c>
    </row>
    <row r="578" spans="1:1" x14ac:dyDescent="0.25">
      <c r="A578" t="s">
        <v>1779</v>
      </c>
    </row>
    <row r="579" spans="1:1" x14ac:dyDescent="0.25">
      <c r="A579" t="s">
        <v>935</v>
      </c>
    </row>
    <row r="580" spans="1:1" x14ac:dyDescent="0.25">
      <c r="A580" t="s">
        <v>1785</v>
      </c>
    </row>
    <row r="581" spans="1:1" x14ac:dyDescent="0.25">
      <c r="A581" t="s">
        <v>936</v>
      </c>
    </row>
    <row r="582" spans="1:1" x14ac:dyDescent="0.25">
      <c r="A582" t="s">
        <v>1785</v>
      </c>
    </row>
    <row r="583" spans="1:1" x14ac:dyDescent="0.25">
      <c r="A583" t="s">
        <v>937</v>
      </c>
    </row>
    <row r="584" spans="1:1" x14ac:dyDescent="0.25">
      <c r="A584" t="s">
        <v>1785</v>
      </c>
    </row>
    <row r="585" spans="1:1" x14ac:dyDescent="0.25">
      <c r="A585" t="s">
        <v>938</v>
      </c>
    </row>
    <row r="586" spans="1:1" x14ac:dyDescent="0.25">
      <c r="A586" t="s">
        <v>1785</v>
      </c>
    </row>
    <row r="587" spans="1:1" x14ac:dyDescent="0.25">
      <c r="A587" t="s">
        <v>939</v>
      </c>
    </row>
    <row r="588" spans="1:1" x14ac:dyDescent="0.25">
      <c r="A588" t="s">
        <v>1779</v>
      </c>
    </row>
    <row r="589" spans="1:1" x14ac:dyDescent="0.25">
      <c r="A589" t="s">
        <v>940</v>
      </c>
    </row>
    <row r="590" spans="1:1" x14ac:dyDescent="0.25">
      <c r="A590" t="s">
        <v>1779</v>
      </c>
    </row>
    <row r="591" spans="1:1" x14ac:dyDescent="0.25">
      <c r="A591" t="s">
        <v>941</v>
      </c>
    </row>
    <row r="592" spans="1:1" x14ac:dyDescent="0.25">
      <c r="A592" t="s">
        <v>1779</v>
      </c>
    </row>
    <row r="593" spans="1:1" x14ac:dyDescent="0.25">
      <c r="A593" t="s">
        <v>942</v>
      </c>
    </row>
    <row r="594" spans="1:1" x14ac:dyDescent="0.25">
      <c r="A594" t="s">
        <v>1779</v>
      </c>
    </row>
    <row r="595" spans="1:1" x14ac:dyDescent="0.25">
      <c r="A595" t="s">
        <v>943</v>
      </c>
    </row>
    <row r="596" spans="1:1" x14ac:dyDescent="0.25">
      <c r="A596" t="s">
        <v>1779</v>
      </c>
    </row>
    <row r="597" spans="1:1" x14ac:dyDescent="0.25">
      <c r="A597" t="s">
        <v>944</v>
      </c>
    </row>
    <row r="598" spans="1:1" x14ac:dyDescent="0.25">
      <c r="A598" t="s">
        <v>1779</v>
      </c>
    </row>
    <row r="599" spans="1:1" x14ac:dyDescent="0.25">
      <c r="A599" t="s">
        <v>945</v>
      </c>
    </row>
    <row r="600" spans="1:1" x14ac:dyDescent="0.25">
      <c r="A600" t="s">
        <v>1779</v>
      </c>
    </row>
    <row r="601" spans="1:1" x14ac:dyDescent="0.25">
      <c r="A601" t="s">
        <v>946</v>
      </c>
    </row>
    <row r="602" spans="1:1" x14ac:dyDescent="0.25">
      <c r="A602" t="s">
        <v>1782</v>
      </c>
    </row>
    <row r="603" spans="1:1" x14ac:dyDescent="0.25">
      <c r="A603" t="s">
        <v>947</v>
      </c>
    </row>
    <row r="604" spans="1:1" x14ac:dyDescent="0.25">
      <c r="A604" t="s">
        <v>1791</v>
      </c>
    </row>
    <row r="605" spans="1:1" x14ac:dyDescent="0.25">
      <c r="A605" t="s">
        <v>948</v>
      </c>
    </row>
    <row r="606" spans="1:1" x14ac:dyDescent="0.25">
      <c r="A606" t="s">
        <v>1792</v>
      </c>
    </row>
    <row r="607" spans="1:1" x14ac:dyDescent="0.25">
      <c r="A607" t="s">
        <v>949</v>
      </c>
    </row>
    <row r="608" spans="1:1" x14ac:dyDescent="0.25">
      <c r="A608" t="s">
        <v>1779</v>
      </c>
    </row>
    <row r="609" spans="1:1" x14ac:dyDescent="0.25">
      <c r="A609" t="s">
        <v>950</v>
      </c>
    </row>
    <row r="610" spans="1:1" x14ac:dyDescent="0.25">
      <c r="A610" t="s">
        <v>1779</v>
      </c>
    </row>
    <row r="611" spans="1:1" x14ac:dyDescent="0.25">
      <c r="A611" t="s">
        <v>951</v>
      </c>
    </row>
    <row r="612" spans="1:1" x14ac:dyDescent="0.25">
      <c r="A612" t="s">
        <v>1779</v>
      </c>
    </row>
    <row r="613" spans="1:1" x14ac:dyDescent="0.25">
      <c r="A613" t="s">
        <v>952</v>
      </c>
    </row>
    <row r="614" spans="1:1" x14ac:dyDescent="0.25">
      <c r="A614" t="s">
        <v>1779</v>
      </c>
    </row>
    <row r="615" spans="1:1" x14ac:dyDescent="0.25">
      <c r="A615" t="s">
        <v>953</v>
      </c>
    </row>
    <row r="616" spans="1:1" x14ac:dyDescent="0.25">
      <c r="A616" t="s">
        <v>1779</v>
      </c>
    </row>
    <row r="617" spans="1:1" x14ac:dyDescent="0.25">
      <c r="A617" t="s">
        <v>954</v>
      </c>
    </row>
    <row r="618" spans="1:1" x14ac:dyDescent="0.25">
      <c r="A618" t="s">
        <v>1779</v>
      </c>
    </row>
    <row r="619" spans="1:1" x14ac:dyDescent="0.25">
      <c r="A619" t="s">
        <v>955</v>
      </c>
    </row>
    <row r="620" spans="1:1" x14ac:dyDescent="0.25">
      <c r="A620" t="s">
        <v>1779</v>
      </c>
    </row>
    <row r="621" spans="1:1" x14ac:dyDescent="0.25">
      <c r="A621" t="s">
        <v>956</v>
      </c>
    </row>
    <row r="622" spans="1:1" x14ac:dyDescent="0.25">
      <c r="A622" t="s">
        <v>1782</v>
      </c>
    </row>
    <row r="623" spans="1:1" x14ac:dyDescent="0.25">
      <c r="A623" t="s">
        <v>957</v>
      </c>
    </row>
    <row r="624" spans="1:1" x14ac:dyDescent="0.25">
      <c r="A624" t="s">
        <v>1793</v>
      </c>
    </row>
    <row r="625" spans="1:1" x14ac:dyDescent="0.25">
      <c r="A625" t="s">
        <v>958</v>
      </c>
    </row>
    <row r="626" spans="1:1" x14ac:dyDescent="0.25">
      <c r="A626" t="s">
        <v>1840</v>
      </c>
    </row>
    <row r="627" spans="1:1" x14ac:dyDescent="0.25">
      <c r="A627" t="s">
        <v>959</v>
      </c>
    </row>
    <row r="628" spans="1:1" x14ac:dyDescent="0.25">
      <c r="A628" t="s">
        <v>1897</v>
      </c>
    </row>
    <row r="629" spans="1:1" x14ac:dyDescent="0.25">
      <c r="A629" t="s">
        <v>960</v>
      </c>
    </row>
    <row r="630" spans="1:1" x14ac:dyDescent="0.25">
      <c r="A630" t="s">
        <v>1794</v>
      </c>
    </row>
    <row r="631" spans="1:1" x14ac:dyDescent="0.25">
      <c r="A631" t="s">
        <v>961</v>
      </c>
    </row>
    <row r="632" spans="1:1" x14ac:dyDescent="0.25">
      <c r="A632" t="s">
        <v>1887</v>
      </c>
    </row>
    <row r="633" spans="1:1" x14ac:dyDescent="0.25">
      <c r="A633" t="s">
        <v>962</v>
      </c>
    </row>
    <row r="634" spans="1:1" x14ac:dyDescent="0.25">
      <c r="A634" t="s">
        <v>1898</v>
      </c>
    </row>
    <row r="635" spans="1:1" x14ac:dyDescent="0.25">
      <c r="A635" t="s">
        <v>963</v>
      </c>
    </row>
    <row r="636" spans="1:1" x14ac:dyDescent="0.25">
      <c r="A636" t="s">
        <v>1785</v>
      </c>
    </row>
    <row r="637" spans="1:1" x14ac:dyDescent="0.25">
      <c r="A637" t="s">
        <v>964</v>
      </c>
    </row>
    <row r="638" spans="1:1" x14ac:dyDescent="0.25">
      <c r="A638" t="s">
        <v>1881</v>
      </c>
    </row>
    <row r="639" spans="1:1" x14ac:dyDescent="0.25">
      <c r="A639" t="s">
        <v>965</v>
      </c>
    </row>
    <row r="640" spans="1:1" x14ac:dyDescent="0.25">
      <c r="A640" t="s">
        <v>1795</v>
      </c>
    </row>
    <row r="641" spans="1:1" x14ac:dyDescent="0.25">
      <c r="A641" t="s">
        <v>966</v>
      </c>
    </row>
    <row r="642" spans="1:1" x14ac:dyDescent="0.25">
      <c r="A642" t="s">
        <v>1792</v>
      </c>
    </row>
    <row r="643" spans="1:1" x14ac:dyDescent="0.25">
      <c r="A643" t="s">
        <v>967</v>
      </c>
    </row>
    <row r="644" spans="1:1" x14ac:dyDescent="0.25">
      <c r="A644" t="s">
        <v>1779</v>
      </c>
    </row>
    <row r="645" spans="1:1" x14ac:dyDescent="0.25">
      <c r="A645" t="s">
        <v>968</v>
      </c>
    </row>
    <row r="646" spans="1:1" x14ac:dyDescent="0.25">
      <c r="A646" t="s">
        <v>1899</v>
      </c>
    </row>
    <row r="647" spans="1:1" x14ac:dyDescent="0.25">
      <c r="A647" t="s">
        <v>969</v>
      </c>
    </row>
    <row r="648" spans="1:1" x14ac:dyDescent="0.25">
      <c r="A648" t="s">
        <v>1794</v>
      </c>
    </row>
    <row r="649" spans="1:1" x14ac:dyDescent="0.25">
      <c r="A649" t="s">
        <v>970</v>
      </c>
    </row>
    <row r="650" spans="1:1" x14ac:dyDescent="0.25">
      <c r="A650" t="s">
        <v>1900</v>
      </c>
    </row>
    <row r="651" spans="1:1" x14ac:dyDescent="0.25">
      <c r="A651" t="s">
        <v>971</v>
      </c>
    </row>
    <row r="652" spans="1:1" x14ac:dyDescent="0.25">
      <c r="A652" t="s">
        <v>1897</v>
      </c>
    </row>
    <row r="653" spans="1:1" x14ac:dyDescent="0.25">
      <c r="A653" t="s">
        <v>972</v>
      </c>
    </row>
    <row r="654" spans="1:1" x14ac:dyDescent="0.25">
      <c r="A654" t="s">
        <v>1794</v>
      </c>
    </row>
    <row r="655" spans="1:1" x14ac:dyDescent="0.25">
      <c r="A655" t="s">
        <v>973</v>
      </c>
    </row>
    <row r="656" spans="1:1" x14ac:dyDescent="0.25">
      <c r="A656" t="s">
        <v>1887</v>
      </c>
    </row>
    <row r="657" spans="1:1" x14ac:dyDescent="0.25">
      <c r="A657" t="s">
        <v>974</v>
      </c>
    </row>
    <row r="658" spans="1:1" x14ac:dyDescent="0.25">
      <c r="A658" t="s">
        <v>1901</v>
      </c>
    </row>
    <row r="659" spans="1:1" x14ac:dyDescent="0.25">
      <c r="A659" t="s">
        <v>975</v>
      </c>
    </row>
    <row r="660" spans="1:1" x14ac:dyDescent="0.25">
      <c r="A660" t="s">
        <v>1796</v>
      </c>
    </row>
    <row r="661" spans="1:1" x14ac:dyDescent="0.25">
      <c r="A661" t="s">
        <v>976</v>
      </c>
    </row>
    <row r="662" spans="1:1" x14ac:dyDescent="0.25">
      <c r="A662" t="s">
        <v>1902</v>
      </c>
    </row>
    <row r="663" spans="1:1" x14ac:dyDescent="0.25">
      <c r="A663" t="s">
        <v>977</v>
      </c>
    </row>
    <row r="664" spans="1:1" x14ac:dyDescent="0.25">
      <c r="A664" t="s">
        <v>1903</v>
      </c>
    </row>
    <row r="665" spans="1:1" x14ac:dyDescent="0.25">
      <c r="A665" t="s">
        <v>978</v>
      </c>
    </row>
    <row r="666" spans="1:1" x14ac:dyDescent="0.25">
      <c r="A666" t="s">
        <v>1796</v>
      </c>
    </row>
    <row r="667" spans="1:1" x14ac:dyDescent="0.25">
      <c r="A667" t="s">
        <v>979</v>
      </c>
    </row>
    <row r="668" spans="1:1" x14ac:dyDescent="0.25">
      <c r="A668" t="s">
        <v>1904</v>
      </c>
    </row>
    <row r="669" spans="1:1" x14ac:dyDescent="0.25">
      <c r="A669" t="s">
        <v>980</v>
      </c>
    </row>
    <row r="670" spans="1:1" x14ac:dyDescent="0.25">
      <c r="A670" t="s">
        <v>1905</v>
      </c>
    </row>
    <row r="671" spans="1:1" x14ac:dyDescent="0.25">
      <c r="A671" t="s">
        <v>981</v>
      </c>
    </row>
    <row r="672" spans="1:1" x14ac:dyDescent="0.25">
      <c r="A672" t="s">
        <v>1792</v>
      </c>
    </row>
    <row r="673" spans="1:1" x14ac:dyDescent="0.25">
      <c r="A673" t="s">
        <v>982</v>
      </c>
    </row>
    <row r="674" spans="1:1" x14ac:dyDescent="0.25">
      <c r="A674" t="s">
        <v>1906</v>
      </c>
    </row>
    <row r="675" spans="1:1" x14ac:dyDescent="0.25">
      <c r="A675" t="s">
        <v>983</v>
      </c>
    </row>
    <row r="676" spans="1:1" x14ac:dyDescent="0.25">
      <c r="A676" t="s">
        <v>1779</v>
      </c>
    </row>
    <row r="677" spans="1:1" x14ac:dyDescent="0.25">
      <c r="A677" t="s">
        <v>984</v>
      </c>
    </row>
    <row r="678" spans="1:1" x14ac:dyDescent="0.25">
      <c r="A678" t="s">
        <v>1779</v>
      </c>
    </row>
    <row r="679" spans="1:1" x14ac:dyDescent="0.25">
      <c r="A679" t="s">
        <v>985</v>
      </c>
    </row>
    <row r="680" spans="1:1" x14ac:dyDescent="0.25">
      <c r="A680" t="s">
        <v>1779</v>
      </c>
    </row>
    <row r="681" spans="1:1" x14ac:dyDescent="0.25">
      <c r="A681" t="s">
        <v>986</v>
      </c>
    </row>
    <row r="682" spans="1:1" x14ac:dyDescent="0.25">
      <c r="A682" t="s">
        <v>1779</v>
      </c>
    </row>
    <row r="683" spans="1:1" x14ac:dyDescent="0.25">
      <c r="A683" t="s">
        <v>987</v>
      </c>
    </row>
    <row r="684" spans="1:1" x14ac:dyDescent="0.25">
      <c r="A684" t="s">
        <v>1779</v>
      </c>
    </row>
    <row r="685" spans="1:1" x14ac:dyDescent="0.25">
      <c r="A685" t="s">
        <v>988</v>
      </c>
    </row>
    <row r="686" spans="1:1" x14ac:dyDescent="0.25">
      <c r="A686" t="s">
        <v>1779</v>
      </c>
    </row>
    <row r="687" spans="1:1" x14ac:dyDescent="0.25">
      <c r="A687" t="s">
        <v>989</v>
      </c>
    </row>
    <row r="688" spans="1:1" x14ac:dyDescent="0.25">
      <c r="A688" t="s">
        <v>1907</v>
      </c>
    </row>
    <row r="689" spans="1:1" x14ac:dyDescent="0.25">
      <c r="A689" t="s">
        <v>990</v>
      </c>
    </row>
    <row r="690" spans="1:1" x14ac:dyDescent="0.25">
      <c r="A690" t="s">
        <v>1797</v>
      </c>
    </row>
    <row r="691" spans="1:1" x14ac:dyDescent="0.25">
      <c r="A691" t="s">
        <v>991</v>
      </c>
    </row>
    <row r="692" spans="1:1" x14ac:dyDescent="0.25">
      <c r="A692" t="s">
        <v>1908</v>
      </c>
    </row>
    <row r="693" spans="1:1" x14ac:dyDescent="0.25">
      <c r="A693" t="s">
        <v>992</v>
      </c>
    </row>
    <row r="694" spans="1:1" x14ac:dyDescent="0.25">
      <c r="A694" t="s">
        <v>1909</v>
      </c>
    </row>
    <row r="695" spans="1:1" x14ac:dyDescent="0.25">
      <c r="A695" t="s">
        <v>993</v>
      </c>
    </row>
    <row r="696" spans="1:1" x14ac:dyDescent="0.25">
      <c r="A696" t="s">
        <v>1798</v>
      </c>
    </row>
    <row r="697" spans="1:1" x14ac:dyDescent="0.25">
      <c r="A697" t="s">
        <v>994</v>
      </c>
    </row>
    <row r="698" spans="1:1" x14ac:dyDescent="0.25">
      <c r="A698" t="s">
        <v>1834</v>
      </c>
    </row>
    <row r="699" spans="1:1" x14ac:dyDescent="0.25">
      <c r="A699" t="s">
        <v>995</v>
      </c>
    </row>
    <row r="700" spans="1:1" x14ac:dyDescent="0.25">
      <c r="A700" t="s">
        <v>1779</v>
      </c>
    </row>
    <row r="701" spans="1:1" x14ac:dyDescent="0.25">
      <c r="A701" t="s">
        <v>996</v>
      </c>
    </row>
    <row r="702" spans="1:1" x14ac:dyDescent="0.25">
      <c r="A702" t="s">
        <v>1798</v>
      </c>
    </row>
    <row r="703" spans="1:1" x14ac:dyDescent="0.25">
      <c r="A703" t="s">
        <v>997</v>
      </c>
    </row>
    <row r="704" spans="1:1" x14ac:dyDescent="0.25">
      <c r="A704" t="s">
        <v>1834</v>
      </c>
    </row>
    <row r="705" spans="1:1" x14ac:dyDescent="0.25">
      <c r="A705" t="s">
        <v>998</v>
      </c>
    </row>
    <row r="706" spans="1:1" x14ac:dyDescent="0.25">
      <c r="A706" t="s">
        <v>1910</v>
      </c>
    </row>
    <row r="707" spans="1:1" x14ac:dyDescent="0.25">
      <c r="A707" t="s">
        <v>999</v>
      </c>
    </row>
    <row r="708" spans="1:1" x14ac:dyDescent="0.25">
      <c r="A708" t="s">
        <v>1799</v>
      </c>
    </row>
    <row r="709" spans="1:1" x14ac:dyDescent="0.25">
      <c r="A709" t="s">
        <v>1000</v>
      </c>
    </row>
    <row r="710" spans="1:1" x14ac:dyDescent="0.25">
      <c r="A710" t="s">
        <v>1911</v>
      </c>
    </row>
    <row r="711" spans="1:1" x14ac:dyDescent="0.25">
      <c r="A711" t="s">
        <v>1001</v>
      </c>
    </row>
    <row r="712" spans="1:1" x14ac:dyDescent="0.25">
      <c r="A712" t="s">
        <v>1912</v>
      </c>
    </row>
    <row r="713" spans="1:1" x14ac:dyDescent="0.25">
      <c r="A713" t="s">
        <v>1002</v>
      </c>
    </row>
    <row r="714" spans="1:1" x14ac:dyDescent="0.25">
      <c r="A714" t="s">
        <v>1792</v>
      </c>
    </row>
    <row r="715" spans="1:1" x14ac:dyDescent="0.25">
      <c r="A715" t="s">
        <v>1003</v>
      </c>
    </row>
    <row r="716" spans="1:1" x14ac:dyDescent="0.25">
      <c r="A716" t="s">
        <v>1911</v>
      </c>
    </row>
    <row r="717" spans="1:1" x14ac:dyDescent="0.25">
      <c r="A717" t="s">
        <v>1004</v>
      </c>
    </row>
    <row r="718" spans="1:1" x14ac:dyDescent="0.25">
      <c r="A718" t="s">
        <v>1840</v>
      </c>
    </row>
    <row r="719" spans="1:1" x14ac:dyDescent="0.25">
      <c r="A719" t="s">
        <v>1005</v>
      </c>
    </row>
    <row r="720" spans="1:1" x14ac:dyDescent="0.25">
      <c r="A720" t="s">
        <v>1794</v>
      </c>
    </row>
    <row r="721" spans="1:1" x14ac:dyDescent="0.25">
      <c r="A721" t="s">
        <v>1006</v>
      </c>
    </row>
    <row r="722" spans="1:1" x14ac:dyDescent="0.25">
      <c r="A722" t="s">
        <v>1783</v>
      </c>
    </row>
    <row r="723" spans="1:1" x14ac:dyDescent="0.25">
      <c r="A723" t="s">
        <v>1007</v>
      </c>
    </row>
    <row r="724" spans="1:1" x14ac:dyDescent="0.25">
      <c r="A724" t="s">
        <v>1913</v>
      </c>
    </row>
    <row r="725" spans="1:1" x14ac:dyDescent="0.25">
      <c r="A725" t="s">
        <v>1008</v>
      </c>
    </row>
    <row r="726" spans="1:1" x14ac:dyDescent="0.25">
      <c r="A726" t="s">
        <v>1819</v>
      </c>
    </row>
    <row r="727" spans="1:1" x14ac:dyDescent="0.25">
      <c r="A727" t="s">
        <v>1009</v>
      </c>
    </row>
    <row r="728" spans="1:1" x14ac:dyDescent="0.25">
      <c r="A728" t="s">
        <v>1914</v>
      </c>
    </row>
    <row r="729" spans="1:1" x14ac:dyDescent="0.25">
      <c r="A729" t="s">
        <v>1010</v>
      </c>
    </row>
    <row r="730" spans="1:1" x14ac:dyDescent="0.25">
      <c r="A730" t="s">
        <v>1779</v>
      </c>
    </row>
    <row r="731" spans="1:1" x14ac:dyDescent="0.25">
      <c r="A731" t="s">
        <v>1011</v>
      </c>
    </row>
    <row r="732" spans="1:1" x14ac:dyDescent="0.25">
      <c r="A732" t="s">
        <v>1779</v>
      </c>
    </row>
    <row r="733" spans="1:1" x14ac:dyDescent="0.25">
      <c r="A733" t="s">
        <v>1012</v>
      </c>
    </row>
    <row r="734" spans="1:1" x14ac:dyDescent="0.25">
      <c r="A734" t="s">
        <v>1779</v>
      </c>
    </row>
    <row r="735" spans="1:1" x14ac:dyDescent="0.25">
      <c r="A735" t="s">
        <v>1013</v>
      </c>
    </row>
    <row r="736" spans="1:1" x14ac:dyDescent="0.25">
      <c r="A736" t="s">
        <v>1779</v>
      </c>
    </row>
    <row r="737" spans="1:1" x14ac:dyDescent="0.25">
      <c r="A737" t="s">
        <v>1014</v>
      </c>
    </row>
    <row r="738" spans="1:1" x14ac:dyDescent="0.25">
      <c r="A738" t="s">
        <v>1779</v>
      </c>
    </row>
    <row r="739" spans="1:1" x14ac:dyDescent="0.25">
      <c r="A739" t="s">
        <v>1015</v>
      </c>
    </row>
    <row r="740" spans="1:1" x14ac:dyDescent="0.25">
      <c r="A740" t="s">
        <v>1779</v>
      </c>
    </row>
    <row r="741" spans="1:1" x14ac:dyDescent="0.25">
      <c r="A741" t="s">
        <v>1016</v>
      </c>
    </row>
    <row r="742" spans="1:1" x14ac:dyDescent="0.25">
      <c r="A742" t="s">
        <v>1800</v>
      </c>
    </row>
    <row r="743" spans="1:1" x14ac:dyDescent="0.25">
      <c r="A743" t="s">
        <v>1017</v>
      </c>
    </row>
    <row r="744" spans="1:1" x14ac:dyDescent="0.25">
      <c r="A744" t="s">
        <v>1797</v>
      </c>
    </row>
    <row r="745" spans="1:1" x14ac:dyDescent="0.25">
      <c r="A745" t="s">
        <v>1018</v>
      </c>
    </row>
    <row r="746" spans="1:1" x14ac:dyDescent="0.25">
      <c r="A746" t="s">
        <v>1781</v>
      </c>
    </row>
    <row r="747" spans="1:1" x14ac:dyDescent="0.25">
      <c r="A747" t="s">
        <v>1019</v>
      </c>
    </row>
    <row r="748" spans="1:1" x14ac:dyDescent="0.25">
      <c r="A748" t="s">
        <v>1915</v>
      </c>
    </row>
    <row r="749" spans="1:1" x14ac:dyDescent="0.25">
      <c r="A749" t="s">
        <v>1020</v>
      </c>
    </row>
    <row r="750" spans="1:1" x14ac:dyDescent="0.25">
      <c r="A750" t="s">
        <v>1793</v>
      </c>
    </row>
    <row r="751" spans="1:1" x14ac:dyDescent="0.25">
      <c r="A751" t="s">
        <v>1021</v>
      </c>
    </row>
    <row r="752" spans="1:1" x14ac:dyDescent="0.25">
      <c r="A752" t="s">
        <v>1916</v>
      </c>
    </row>
    <row r="753" spans="1:1" x14ac:dyDescent="0.25">
      <c r="A753" t="s">
        <v>1022</v>
      </c>
    </row>
    <row r="754" spans="1:1" x14ac:dyDescent="0.25">
      <c r="A754" t="s">
        <v>1917</v>
      </c>
    </row>
    <row r="755" spans="1:1" x14ac:dyDescent="0.25">
      <c r="A755" t="s">
        <v>1023</v>
      </c>
    </row>
    <row r="756" spans="1:1" x14ac:dyDescent="0.25">
      <c r="A756" t="s">
        <v>1793</v>
      </c>
    </row>
    <row r="757" spans="1:1" x14ac:dyDescent="0.25">
      <c r="A757" t="s">
        <v>1024</v>
      </c>
    </row>
    <row r="758" spans="1:1" x14ac:dyDescent="0.25">
      <c r="A758" t="s">
        <v>1918</v>
      </c>
    </row>
    <row r="759" spans="1:1" x14ac:dyDescent="0.25">
      <c r="A759" t="s">
        <v>1025</v>
      </c>
    </row>
    <row r="760" spans="1:1" x14ac:dyDescent="0.25">
      <c r="A760" t="s">
        <v>1783</v>
      </c>
    </row>
    <row r="761" spans="1:1" x14ac:dyDescent="0.25">
      <c r="A761" t="s">
        <v>1026</v>
      </c>
    </row>
    <row r="762" spans="1:1" x14ac:dyDescent="0.25">
      <c r="A762" t="s">
        <v>1820</v>
      </c>
    </row>
    <row r="763" spans="1:1" x14ac:dyDescent="0.25">
      <c r="A763" t="s">
        <v>1027</v>
      </c>
    </row>
    <row r="764" spans="1:1" x14ac:dyDescent="0.25">
      <c r="A764" t="s">
        <v>1919</v>
      </c>
    </row>
    <row r="765" spans="1:1" x14ac:dyDescent="0.25">
      <c r="A765" t="s">
        <v>1028</v>
      </c>
    </row>
    <row r="766" spans="1:1" x14ac:dyDescent="0.25">
      <c r="A766" t="s">
        <v>1906</v>
      </c>
    </row>
    <row r="767" spans="1:1" x14ac:dyDescent="0.25">
      <c r="A767" t="s">
        <v>1029</v>
      </c>
    </row>
    <row r="768" spans="1:1" x14ac:dyDescent="0.25">
      <c r="A768" t="s">
        <v>1792</v>
      </c>
    </row>
    <row r="769" spans="1:1" x14ac:dyDescent="0.25">
      <c r="A769" t="s">
        <v>1030</v>
      </c>
    </row>
    <row r="770" spans="1:1" x14ac:dyDescent="0.25">
      <c r="A770" t="s">
        <v>1920</v>
      </c>
    </row>
    <row r="771" spans="1:1" x14ac:dyDescent="0.25">
      <c r="A771" t="s">
        <v>1031</v>
      </c>
    </row>
    <row r="772" spans="1:1" x14ac:dyDescent="0.25">
      <c r="A772" t="s">
        <v>1921</v>
      </c>
    </row>
    <row r="773" spans="1:1" x14ac:dyDescent="0.25">
      <c r="A773" t="s">
        <v>1032</v>
      </c>
    </row>
    <row r="774" spans="1:1" x14ac:dyDescent="0.25">
      <c r="A774" t="s">
        <v>1794</v>
      </c>
    </row>
    <row r="775" spans="1:1" x14ac:dyDescent="0.25">
      <c r="A775" t="s">
        <v>1033</v>
      </c>
    </row>
    <row r="776" spans="1:1" x14ac:dyDescent="0.25">
      <c r="A776" t="s">
        <v>1922</v>
      </c>
    </row>
    <row r="777" spans="1:1" x14ac:dyDescent="0.25">
      <c r="A777" t="s">
        <v>1034</v>
      </c>
    </row>
    <row r="778" spans="1:1" x14ac:dyDescent="0.25">
      <c r="A778" t="s">
        <v>1886</v>
      </c>
    </row>
    <row r="779" spans="1:1" x14ac:dyDescent="0.25">
      <c r="A779" t="s">
        <v>1035</v>
      </c>
    </row>
    <row r="780" spans="1:1" x14ac:dyDescent="0.25">
      <c r="A780" t="s">
        <v>1779</v>
      </c>
    </row>
    <row r="781" spans="1:1" x14ac:dyDescent="0.25">
      <c r="A781" t="s">
        <v>1036</v>
      </c>
    </row>
    <row r="782" spans="1:1" x14ac:dyDescent="0.25">
      <c r="A782" t="s">
        <v>1779</v>
      </c>
    </row>
    <row r="783" spans="1:1" x14ac:dyDescent="0.25">
      <c r="A783" t="s">
        <v>1037</v>
      </c>
    </row>
    <row r="784" spans="1:1" x14ac:dyDescent="0.25">
      <c r="A784" t="s">
        <v>1779</v>
      </c>
    </row>
    <row r="785" spans="1:1" x14ac:dyDescent="0.25">
      <c r="A785" t="s">
        <v>1038</v>
      </c>
    </row>
    <row r="786" spans="1:1" x14ac:dyDescent="0.25">
      <c r="A786" t="s">
        <v>1779</v>
      </c>
    </row>
    <row r="787" spans="1:1" x14ac:dyDescent="0.25">
      <c r="A787" t="s">
        <v>1039</v>
      </c>
    </row>
    <row r="788" spans="1:1" x14ac:dyDescent="0.25">
      <c r="A788" t="s">
        <v>1779</v>
      </c>
    </row>
    <row r="789" spans="1:1" x14ac:dyDescent="0.25">
      <c r="A789" t="s">
        <v>1040</v>
      </c>
    </row>
    <row r="790" spans="1:1" x14ac:dyDescent="0.25">
      <c r="A790" t="s">
        <v>1781</v>
      </c>
    </row>
    <row r="791" spans="1:1" x14ac:dyDescent="0.25">
      <c r="A791" t="s">
        <v>1041</v>
      </c>
    </row>
    <row r="792" spans="1:1" x14ac:dyDescent="0.25">
      <c r="A792" t="s">
        <v>1781</v>
      </c>
    </row>
    <row r="793" spans="1:1" x14ac:dyDescent="0.25">
      <c r="A793" t="s">
        <v>1042</v>
      </c>
    </row>
    <row r="794" spans="1:1" x14ac:dyDescent="0.25">
      <c r="A794" t="s">
        <v>1781</v>
      </c>
    </row>
    <row r="795" spans="1:1" x14ac:dyDescent="0.25">
      <c r="A795" t="s">
        <v>1043</v>
      </c>
    </row>
    <row r="796" spans="1:1" x14ac:dyDescent="0.25">
      <c r="A796" t="s">
        <v>1781</v>
      </c>
    </row>
    <row r="797" spans="1:1" x14ac:dyDescent="0.25">
      <c r="A797" t="s">
        <v>1044</v>
      </c>
    </row>
    <row r="798" spans="1:1" x14ac:dyDescent="0.25">
      <c r="A798" t="s">
        <v>1781</v>
      </c>
    </row>
    <row r="799" spans="1:1" x14ac:dyDescent="0.25">
      <c r="A799" t="s">
        <v>1045</v>
      </c>
    </row>
    <row r="800" spans="1:1" x14ac:dyDescent="0.25">
      <c r="A800" t="s">
        <v>1781</v>
      </c>
    </row>
    <row r="801" spans="1:1" x14ac:dyDescent="0.25">
      <c r="A801" t="s">
        <v>1046</v>
      </c>
    </row>
    <row r="802" spans="1:1" x14ac:dyDescent="0.25">
      <c r="A802" t="s">
        <v>1781</v>
      </c>
    </row>
    <row r="803" spans="1:1" x14ac:dyDescent="0.25">
      <c r="A803" t="s">
        <v>1047</v>
      </c>
    </row>
    <row r="804" spans="1:1" x14ac:dyDescent="0.25">
      <c r="A804" t="s">
        <v>1781</v>
      </c>
    </row>
    <row r="805" spans="1:1" x14ac:dyDescent="0.25">
      <c r="A805" t="s">
        <v>1048</v>
      </c>
    </row>
    <row r="806" spans="1:1" x14ac:dyDescent="0.25">
      <c r="A806" t="s">
        <v>1781</v>
      </c>
    </row>
    <row r="807" spans="1:1" x14ac:dyDescent="0.25">
      <c r="A807" t="s">
        <v>1049</v>
      </c>
    </row>
    <row r="808" spans="1:1" x14ac:dyDescent="0.25">
      <c r="A808" t="s">
        <v>1779</v>
      </c>
    </row>
    <row r="809" spans="1:1" x14ac:dyDescent="0.25">
      <c r="A809" t="s">
        <v>1050</v>
      </c>
    </row>
    <row r="810" spans="1:1" x14ac:dyDescent="0.25">
      <c r="A810" t="s">
        <v>1779</v>
      </c>
    </row>
    <row r="811" spans="1:1" x14ac:dyDescent="0.25">
      <c r="A811" t="s">
        <v>1051</v>
      </c>
    </row>
    <row r="812" spans="1:1" x14ac:dyDescent="0.25">
      <c r="A812" t="s">
        <v>1779</v>
      </c>
    </row>
    <row r="813" spans="1:1" x14ac:dyDescent="0.25">
      <c r="A813" t="s">
        <v>1052</v>
      </c>
    </row>
    <row r="814" spans="1:1" x14ac:dyDescent="0.25">
      <c r="A814" t="s">
        <v>1779</v>
      </c>
    </row>
    <row r="815" spans="1:1" x14ac:dyDescent="0.25">
      <c r="A815" t="s">
        <v>1053</v>
      </c>
    </row>
    <row r="816" spans="1:1" x14ac:dyDescent="0.25">
      <c r="A816" t="s">
        <v>1779</v>
      </c>
    </row>
    <row r="817" spans="1:1" x14ac:dyDescent="0.25">
      <c r="A817" t="s">
        <v>1054</v>
      </c>
    </row>
    <row r="818" spans="1:1" x14ac:dyDescent="0.25">
      <c r="A818" t="s">
        <v>1779</v>
      </c>
    </row>
    <row r="819" spans="1:1" x14ac:dyDescent="0.25">
      <c r="A819" t="s">
        <v>1055</v>
      </c>
    </row>
    <row r="820" spans="1:1" x14ac:dyDescent="0.25">
      <c r="A820" t="s">
        <v>1779</v>
      </c>
    </row>
    <row r="821" spans="1:1" x14ac:dyDescent="0.25">
      <c r="A821" t="s">
        <v>1056</v>
      </c>
    </row>
    <row r="822" spans="1:1" x14ac:dyDescent="0.25">
      <c r="A822" t="s">
        <v>1779</v>
      </c>
    </row>
    <row r="823" spans="1:1" x14ac:dyDescent="0.25">
      <c r="A823" t="s">
        <v>1057</v>
      </c>
    </row>
    <row r="824" spans="1:1" x14ac:dyDescent="0.25">
      <c r="A824" t="s">
        <v>1779</v>
      </c>
    </row>
    <row r="825" spans="1:1" x14ac:dyDescent="0.25">
      <c r="A825" t="s">
        <v>1058</v>
      </c>
    </row>
    <row r="826" spans="1:1" x14ac:dyDescent="0.25">
      <c r="A826" t="s">
        <v>1779</v>
      </c>
    </row>
    <row r="827" spans="1:1" x14ac:dyDescent="0.25">
      <c r="A827" t="s">
        <v>1059</v>
      </c>
    </row>
    <row r="828" spans="1:1" x14ac:dyDescent="0.25">
      <c r="A828" t="s">
        <v>1779</v>
      </c>
    </row>
    <row r="829" spans="1:1" x14ac:dyDescent="0.25">
      <c r="A829" t="s">
        <v>1060</v>
      </c>
    </row>
    <row r="830" spans="1:1" x14ac:dyDescent="0.25">
      <c r="A830" t="s">
        <v>1781</v>
      </c>
    </row>
    <row r="831" spans="1:1" x14ac:dyDescent="0.25">
      <c r="A831" t="s">
        <v>1061</v>
      </c>
    </row>
    <row r="832" spans="1:1" x14ac:dyDescent="0.25">
      <c r="A832" t="s">
        <v>1781</v>
      </c>
    </row>
    <row r="833" spans="1:1" x14ac:dyDescent="0.25">
      <c r="A833" t="s">
        <v>1062</v>
      </c>
    </row>
    <row r="834" spans="1:1" x14ac:dyDescent="0.25">
      <c r="A834" t="s">
        <v>1781</v>
      </c>
    </row>
    <row r="835" spans="1:1" x14ac:dyDescent="0.25">
      <c r="A835" t="s">
        <v>1063</v>
      </c>
    </row>
    <row r="836" spans="1:1" x14ac:dyDescent="0.25">
      <c r="A836" t="s">
        <v>1779</v>
      </c>
    </row>
    <row r="837" spans="1:1" x14ac:dyDescent="0.25">
      <c r="A837" t="s">
        <v>1064</v>
      </c>
    </row>
    <row r="838" spans="1:1" x14ac:dyDescent="0.25">
      <c r="A838" t="s">
        <v>1779</v>
      </c>
    </row>
    <row r="839" spans="1:1" x14ac:dyDescent="0.25">
      <c r="A839" t="s">
        <v>1065</v>
      </c>
    </row>
    <row r="840" spans="1:1" x14ac:dyDescent="0.25">
      <c r="A840" t="s">
        <v>1779</v>
      </c>
    </row>
    <row r="841" spans="1:1" x14ac:dyDescent="0.25">
      <c r="A841" t="s">
        <v>1066</v>
      </c>
    </row>
    <row r="842" spans="1:1" x14ac:dyDescent="0.25">
      <c r="A842" t="s">
        <v>1779</v>
      </c>
    </row>
    <row r="843" spans="1:1" x14ac:dyDescent="0.25">
      <c r="A843" t="s">
        <v>1067</v>
      </c>
    </row>
    <row r="844" spans="1:1" x14ac:dyDescent="0.25">
      <c r="A844" t="s">
        <v>1779</v>
      </c>
    </row>
    <row r="845" spans="1:1" x14ac:dyDescent="0.25">
      <c r="A845" t="s">
        <v>1068</v>
      </c>
    </row>
    <row r="846" spans="1:1" x14ac:dyDescent="0.25">
      <c r="A846" t="s">
        <v>1779</v>
      </c>
    </row>
    <row r="847" spans="1:1" x14ac:dyDescent="0.25">
      <c r="A847" t="s">
        <v>1069</v>
      </c>
    </row>
    <row r="848" spans="1:1" x14ac:dyDescent="0.25">
      <c r="A848" t="s">
        <v>1779</v>
      </c>
    </row>
    <row r="849" spans="1:1" x14ac:dyDescent="0.25">
      <c r="A849" t="s">
        <v>1070</v>
      </c>
    </row>
    <row r="850" spans="1:1" x14ac:dyDescent="0.25">
      <c r="A850" t="s">
        <v>1779</v>
      </c>
    </row>
    <row r="851" spans="1:1" x14ac:dyDescent="0.25">
      <c r="A851" t="s">
        <v>1071</v>
      </c>
    </row>
    <row r="852" spans="1:1" x14ac:dyDescent="0.25">
      <c r="A852" t="s">
        <v>1779</v>
      </c>
    </row>
    <row r="853" spans="1:1" x14ac:dyDescent="0.25">
      <c r="A853" t="s">
        <v>1072</v>
      </c>
    </row>
    <row r="854" spans="1:1" x14ac:dyDescent="0.25">
      <c r="A854" t="s">
        <v>1779</v>
      </c>
    </row>
    <row r="855" spans="1:1" x14ac:dyDescent="0.25">
      <c r="A855" t="s">
        <v>1073</v>
      </c>
    </row>
    <row r="856" spans="1:1" x14ac:dyDescent="0.25">
      <c r="A856" t="s">
        <v>1779</v>
      </c>
    </row>
    <row r="857" spans="1:1" x14ac:dyDescent="0.25">
      <c r="A857" t="s">
        <v>1074</v>
      </c>
    </row>
    <row r="858" spans="1:1" x14ac:dyDescent="0.25">
      <c r="A858" t="s">
        <v>1779</v>
      </c>
    </row>
    <row r="859" spans="1:1" x14ac:dyDescent="0.25">
      <c r="A859" t="s">
        <v>1075</v>
      </c>
    </row>
    <row r="860" spans="1:1" x14ac:dyDescent="0.25">
      <c r="A860" t="s">
        <v>1779</v>
      </c>
    </row>
    <row r="861" spans="1:1" x14ac:dyDescent="0.25">
      <c r="A861" t="s">
        <v>1076</v>
      </c>
    </row>
    <row r="862" spans="1:1" x14ac:dyDescent="0.25">
      <c r="A862" t="s">
        <v>1779</v>
      </c>
    </row>
    <row r="863" spans="1:1" x14ac:dyDescent="0.25">
      <c r="A863" t="s">
        <v>1077</v>
      </c>
    </row>
    <row r="864" spans="1:1" x14ac:dyDescent="0.25">
      <c r="A864" t="s">
        <v>1779</v>
      </c>
    </row>
    <row r="865" spans="1:1" x14ac:dyDescent="0.25">
      <c r="A865" t="s">
        <v>1078</v>
      </c>
    </row>
    <row r="866" spans="1:1" x14ac:dyDescent="0.25">
      <c r="A866" t="s">
        <v>1779</v>
      </c>
    </row>
    <row r="867" spans="1:1" x14ac:dyDescent="0.25">
      <c r="A867" t="s">
        <v>1079</v>
      </c>
    </row>
    <row r="868" spans="1:1" x14ac:dyDescent="0.25">
      <c r="A868" t="s">
        <v>1802</v>
      </c>
    </row>
    <row r="869" spans="1:1" x14ac:dyDescent="0.25">
      <c r="A869" t="s">
        <v>1080</v>
      </c>
    </row>
    <row r="870" spans="1:1" x14ac:dyDescent="0.25">
      <c r="A870" t="s">
        <v>1923</v>
      </c>
    </row>
    <row r="871" spans="1:1" x14ac:dyDescent="0.25">
      <c r="A871" t="s">
        <v>1081</v>
      </c>
    </row>
    <row r="872" spans="1:1" x14ac:dyDescent="0.25">
      <c r="A872" t="s">
        <v>1924</v>
      </c>
    </row>
    <row r="873" spans="1:1" x14ac:dyDescent="0.25">
      <c r="A873" t="s">
        <v>1082</v>
      </c>
    </row>
    <row r="874" spans="1:1" x14ac:dyDescent="0.25">
      <c r="A874" t="s">
        <v>1779</v>
      </c>
    </row>
    <row r="875" spans="1:1" x14ac:dyDescent="0.25">
      <c r="A875" t="s">
        <v>1083</v>
      </c>
    </row>
    <row r="876" spans="1:1" x14ac:dyDescent="0.25">
      <c r="A876" t="s">
        <v>1779</v>
      </c>
    </row>
    <row r="877" spans="1:1" x14ac:dyDescent="0.25">
      <c r="A877" t="s">
        <v>1084</v>
      </c>
    </row>
    <row r="878" spans="1:1" x14ac:dyDescent="0.25">
      <c r="A878" t="s">
        <v>1779</v>
      </c>
    </row>
    <row r="879" spans="1:1" x14ac:dyDescent="0.25">
      <c r="A879" t="s">
        <v>1085</v>
      </c>
    </row>
    <row r="880" spans="1:1" x14ac:dyDescent="0.25">
      <c r="A880" t="s">
        <v>1779</v>
      </c>
    </row>
    <row r="881" spans="1:1" x14ac:dyDescent="0.25">
      <c r="A881" t="s">
        <v>1086</v>
      </c>
    </row>
    <row r="882" spans="1:1" x14ac:dyDescent="0.25">
      <c r="A882" t="s">
        <v>1779</v>
      </c>
    </row>
    <row r="883" spans="1:1" x14ac:dyDescent="0.25">
      <c r="A883" t="s">
        <v>1087</v>
      </c>
    </row>
    <row r="884" spans="1:1" x14ac:dyDescent="0.25">
      <c r="A884" t="s">
        <v>1779</v>
      </c>
    </row>
    <row r="885" spans="1:1" x14ac:dyDescent="0.25">
      <c r="A885" t="s">
        <v>1088</v>
      </c>
    </row>
    <row r="886" spans="1:1" x14ac:dyDescent="0.25">
      <c r="A886" t="s">
        <v>1779</v>
      </c>
    </row>
    <row r="887" spans="1:1" x14ac:dyDescent="0.25">
      <c r="A887" t="s">
        <v>1089</v>
      </c>
    </row>
    <row r="888" spans="1:1" x14ac:dyDescent="0.25">
      <c r="A888" t="s">
        <v>1779</v>
      </c>
    </row>
    <row r="889" spans="1:1" x14ac:dyDescent="0.25">
      <c r="A889" t="s">
        <v>1090</v>
      </c>
    </row>
    <row r="890" spans="1:1" x14ac:dyDescent="0.25">
      <c r="A890" t="s">
        <v>1834</v>
      </c>
    </row>
    <row r="891" spans="1:1" x14ac:dyDescent="0.25">
      <c r="A891" t="s">
        <v>1091</v>
      </c>
    </row>
    <row r="892" spans="1:1" x14ac:dyDescent="0.25">
      <c r="A892" t="s">
        <v>1803</v>
      </c>
    </row>
    <row r="893" spans="1:1" x14ac:dyDescent="0.25">
      <c r="A893" t="s">
        <v>1092</v>
      </c>
    </row>
    <row r="894" spans="1:1" x14ac:dyDescent="0.25">
      <c r="A894" t="s">
        <v>1779</v>
      </c>
    </row>
    <row r="895" spans="1:1" x14ac:dyDescent="0.25">
      <c r="A895" t="s">
        <v>1093</v>
      </c>
    </row>
    <row r="896" spans="1:1" x14ac:dyDescent="0.25">
      <c r="A896" t="s">
        <v>1779</v>
      </c>
    </row>
    <row r="897" spans="1:1" x14ac:dyDescent="0.25">
      <c r="A897" t="s">
        <v>1094</v>
      </c>
    </row>
    <row r="898" spans="1:1" x14ac:dyDescent="0.25">
      <c r="A898" t="s">
        <v>1779</v>
      </c>
    </row>
    <row r="899" spans="1:1" x14ac:dyDescent="0.25">
      <c r="A899" t="s">
        <v>1095</v>
      </c>
    </row>
    <row r="900" spans="1:1" x14ac:dyDescent="0.25">
      <c r="A900" t="s">
        <v>1779</v>
      </c>
    </row>
    <row r="901" spans="1:1" x14ac:dyDescent="0.25">
      <c r="A901" t="s">
        <v>1096</v>
      </c>
    </row>
    <row r="902" spans="1:1" x14ac:dyDescent="0.25">
      <c r="A902" t="s">
        <v>1925</v>
      </c>
    </row>
    <row r="903" spans="1:1" x14ac:dyDescent="0.25">
      <c r="A903" t="s">
        <v>1097</v>
      </c>
    </row>
    <row r="904" spans="1:1" x14ac:dyDescent="0.25">
      <c r="A904" t="s">
        <v>1881</v>
      </c>
    </row>
    <row r="905" spans="1:1" x14ac:dyDescent="0.25">
      <c r="A905" t="s">
        <v>1098</v>
      </c>
    </row>
    <row r="906" spans="1:1" x14ac:dyDescent="0.25">
      <c r="A906" t="s">
        <v>1926</v>
      </c>
    </row>
    <row r="907" spans="1:1" x14ac:dyDescent="0.25">
      <c r="A907" t="s">
        <v>1099</v>
      </c>
    </row>
    <row r="908" spans="1:1" x14ac:dyDescent="0.25">
      <c r="A908" t="s">
        <v>1798</v>
      </c>
    </row>
    <row r="909" spans="1:1" x14ac:dyDescent="0.25">
      <c r="A909" t="s">
        <v>1100</v>
      </c>
    </row>
    <row r="910" spans="1:1" x14ac:dyDescent="0.25">
      <c r="A910" t="s">
        <v>1779</v>
      </c>
    </row>
    <row r="911" spans="1:1" x14ac:dyDescent="0.25">
      <c r="A911" t="s">
        <v>1101</v>
      </c>
    </row>
    <row r="912" spans="1:1" x14ac:dyDescent="0.25">
      <c r="A912" t="s">
        <v>1927</v>
      </c>
    </row>
    <row r="913" spans="1:1" x14ac:dyDescent="0.25">
      <c r="A913" t="s">
        <v>1102</v>
      </c>
    </row>
    <row r="914" spans="1:1" x14ac:dyDescent="0.25">
      <c r="A914" t="s">
        <v>1804</v>
      </c>
    </row>
    <row r="915" spans="1:1" x14ac:dyDescent="0.25">
      <c r="A915" t="s">
        <v>1103</v>
      </c>
    </row>
    <row r="916" spans="1:1" x14ac:dyDescent="0.25">
      <c r="A916" t="s">
        <v>1779</v>
      </c>
    </row>
    <row r="917" spans="1:1" x14ac:dyDescent="0.25">
      <c r="A917" t="s">
        <v>1104</v>
      </c>
    </row>
    <row r="918" spans="1:1" x14ac:dyDescent="0.25">
      <c r="A918" t="s">
        <v>1928</v>
      </c>
    </row>
    <row r="919" spans="1:1" x14ac:dyDescent="0.25">
      <c r="A919" t="s">
        <v>1105</v>
      </c>
    </row>
    <row r="920" spans="1:1" x14ac:dyDescent="0.25">
      <c r="A920" t="s">
        <v>1779</v>
      </c>
    </row>
    <row r="921" spans="1:1" x14ac:dyDescent="0.25">
      <c r="A921" t="s">
        <v>1106</v>
      </c>
    </row>
    <row r="922" spans="1:1" x14ac:dyDescent="0.25">
      <c r="A922" t="s">
        <v>1779</v>
      </c>
    </row>
    <row r="923" spans="1:1" x14ac:dyDescent="0.25">
      <c r="A923" t="s">
        <v>1107</v>
      </c>
    </row>
    <row r="924" spans="1:1" x14ac:dyDescent="0.25">
      <c r="A924" t="s">
        <v>1779</v>
      </c>
    </row>
    <row r="925" spans="1:1" x14ac:dyDescent="0.25">
      <c r="A925" t="s">
        <v>1108</v>
      </c>
    </row>
    <row r="926" spans="1:1" x14ac:dyDescent="0.25">
      <c r="A926" t="s">
        <v>1779</v>
      </c>
    </row>
    <row r="927" spans="1:1" x14ac:dyDescent="0.25">
      <c r="A927" t="s">
        <v>1109</v>
      </c>
    </row>
    <row r="928" spans="1:1" x14ac:dyDescent="0.25">
      <c r="A928" t="s">
        <v>1779</v>
      </c>
    </row>
    <row r="929" spans="1:1" x14ac:dyDescent="0.25">
      <c r="A929" t="s">
        <v>1110</v>
      </c>
    </row>
    <row r="930" spans="1:1" x14ac:dyDescent="0.25">
      <c r="A930" t="s">
        <v>1779</v>
      </c>
    </row>
    <row r="931" spans="1:1" x14ac:dyDescent="0.25">
      <c r="A931" t="s">
        <v>1111</v>
      </c>
    </row>
    <row r="932" spans="1:1" x14ac:dyDescent="0.25">
      <c r="A932" t="s">
        <v>1929</v>
      </c>
    </row>
    <row r="933" spans="1:1" x14ac:dyDescent="0.25">
      <c r="A933" t="s">
        <v>1112</v>
      </c>
    </row>
    <row r="934" spans="1:1" x14ac:dyDescent="0.25">
      <c r="A934" t="s">
        <v>1779</v>
      </c>
    </row>
    <row r="935" spans="1:1" x14ac:dyDescent="0.25">
      <c r="A935" t="s">
        <v>1113</v>
      </c>
    </row>
    <row r="936" spans="1:1" x14ac:dyDescent="0.25">
      <c r="A936" t="s">
        <v>1779</v>
      </c>
    </row>
    <row r="937" spans="1:1" x14ac:dyDescent="0.25">
      <c r="A937" t="s">
        <v>1114</v>
      </c>
    </row>
    <row r="938" spans="1:1" x14ac:dyDescent="0.25">
      <c r="A938" t="s">
        <v>1779</v>
      </c>
    </row>
    <row r="939" spans="1:1" x14ac:dyDescent="0.25">
      <c r="A939" t="s">
        <v>1115</v>
      </c>
    </row>
    <row r="940" spans="1:1" x14ac:dyDescent="0.25">
      <c r="A940" t="s">
        <v>1779</v>
      </c>
    </row>
    <row r="941" spans="1:1" x14ac:dyDescent="0.25">
      <c r="A941" t="s">
        <v>1116</v>
      </c>
    </row>
    <row r="942" spans="1:1" x14ac:dyDescent="0.25">
      <c r="A942" t="s">
        <v>1779</v>
      </c>
    </row>
    <row r="943" spans="1:1" x14ac:dyDescent="0.25">
      <c r="A943" t="s">
        <v>1117</v>
      </c>
    </row>
    <row r="944" spans="1:1" x14ac:dyDescent="0.25">
      <c r="A944" t="s">
        <v>1779</v>
      </c>
    </row>
    <row r="945" spans="1:1" x14ac:dyDescent="0.25">
      <c r="A945" t="s">
        <v>1118</v>
      </c>
    </row>
    <row r="946" spans="1:1" x14ac:dyDescent="0.25">
      <c r="A946" t="s">
        <v>1779</v>
      </c>
    </row>
    <row r="947" spans="1:1" x14ac:dyDescent="0.25">
      <c r="A947" t="s">
        <v>1119</v>
      </c>
    </row>
    <row r="948" spans="1:1" x14ac:dyDescent="0.25">
      <c r="A948" t="s">
        <v>1779</v>
      </c>
    </row>
    <row r="949" spans="1:1" x14ac:dyDescent="0.25">
      <c r="A949" t="s">
        <v>1120</v>
      </c>
    </row>
    <row r="950" spans="1:1" x14ac:dyDescent="0.25">
      <c r="A950" t="s">
        <v>1779</v>
      </c>
    </row>
    <row r="951" spans="1:1" x14ac:dyDescent="0.25">
      <c r="A951" t="s">
        <v>1121</v>
      </c>
    </row>
    <row r="952" spans="1:1" x14ac:dyDescent="0.25">
      <c r="A952" t="s">
        <v>1779</v>
      </c>
    </row>
    <row r="953" spans="1:1" x14ac:dyDescent="0.25">
      <c r="A953" t="s">
        <v>1122</v>
      </c>
    </row>
    <row r="954" spans="1:1" x14ac:dyDescent="0.25">
      <c r="A954" t="s">
        <v>1930</v>
      </c>
    </row>
    <row r="955" spans="1:1" x14ac:dyDescent="0.25">
      <c r="A955" t="s">
        <v>1123</v>
      </c>
    </row>
    <row r="956" spans="1:1" x14ac:dyDescent="0.25">
      <c r="A956" t="s">
        <v>1892</v>
      </c>
    </row>
    <row r="957" spans="1:1" x14ac:dyDescent="0.25">
      <c r="A957" t="s">
        <v>1124</v>
      </c>
    </row>
    <row r="958" spans="1:1" x14ac:dyDescent="0.25">
      <c r="A958" t="s">
        <v>1892</v>
      </c>
    </row>
    <row r="959" spans="1:1" x14ac:dyDescent="0.25">
      <c r="A959" t="s">
        <v>1125</v>
      </c>
    </row>
    <row r="960" spans="1:1" x14ac:dyDescent="0.25">
      <c r="A960" t="s">
        <v>1779</v>
      </c>
    </row>
    <row r="961" spans="1:1" x14ac:dyDescent="0.25">
      <c r="A961" t="s">
        <v>1126</v>
      </c>
    </row>
    <row r="962" spans="1:1" x14ac:dyDescent="0.25">
      <c r="A962" t="s">
        <v>1779</v>
      </c>
    </row>
    <row r="963" spans="1:1" x14ac:dyDescent="0.25">
      <c r="A963" t="s">
        <v>1127</v>
      </c>
    </row>
    <row r="964" spans="1:1" x14ac:dyDescent="0.25">
      <c r="A964" t="s">
        <v>1779</v>
      </c>
    </row>
    <row r="965" spans="1:1" x14ac:dyDescent="0.25">
      <c r="A965" t="s">
        <v>1128</v>
      </c>
    </row>
    <row r="966" spans="1:1" x14ac:dyDescent="0.25">
      <c r="A966" t="s">
        <v>1931</v>
      </c>
    </row>
    <row r="967" spans="1:1" x14ac:dyDescent="0.25">
      <c r="A967" t="s">
        <v>1129</v>
      </c>
    </row>
    <row r="968" spans="1:1" x14ac:dyDescent="0.25">
      <c r="A968" t="s">
        <v>1779</v>
      </c>
    </row>
    <row r="969" spans="1:1" x14ac:dyDescent="0.25">
      <c r="A969" t="s">
        <v>1130</v>
      </c>
    </row>
    <row r="970" spans="1:1" x14ac:dyDescent="0.25">
      <c r="A970" t="s">
        <v>1779</v>
      </c>
    </row>
    <row r="971" spans="1:1" x14ac:dyDescent="0.25">
      <c r="A971" t="s">
        <v>1131</v>
      </c>
    </row>
    <row r="972" spans="1:1" x14ac:dyDescent="0.25">
      <c r="A972" t="s">
        <v>1779</v>
      </c>
    </row>
    <row r="973" spans="1:1" x14ac:dyDescent="0.25">
      <c r="A973" t="s">
        <v>1132</v>
      </c>
    </row>
    <row r="974" spans="1:1" x14ac:dyDescent="0.25">
      <c r="A974" t="s">
        <v>1779</v>
      </c>
    </row>
    <row r="975" spans="1:1" x14ac:dyDescent="0.25">
      <c r="A975" t="s">
        <v>1133</v>
      </c>
    </row>
    <row r="976" spans="1:1" x14ac:dyDescent="0.25">
      <c r="A976" t="s">
        <v>1779</v>
      </c>
    </row>
    <row r="977" spans="1:1" x14ac:dyDescent="0.25">
      <c r="A977" t="s">
        <v>1134</v>
      </c>
    </row>
    <row r="978" spans="1:1" x14ac:dyDescent="0.25">
      <c r="A978" t="s">
        <v>1779</v>
      </c>
    </row>
    <row r="979" spans="1:1" x14ac:dyDescent="0.25">
      <c r="A979" t="s">
        <v>1135</v>
      </c>
    </row>
    <row r="980" spans="1:1" x14ac:dyDescent="0.25">
      <c r="A980" t="s">
        <v>1779</v>
      </c>
    </row>
    <row r="981" spans="1:1" x14ac:dyDescent="0.25">
      <c r="A981" t="s">
        <v>1136</v>
      </c>
    </row>
    <row r="982" spans="1:1" x14ac:dyDescent="0.25">
      <c r="A982" t="s">
        <v>1779</v>
      </c>
    </row>
    <row r="983" spans="1:1" x14ac:dyDescent="0.25">
      <c r="A983" t="s">
        <v>1137</v>
      </c>
    </row>
    <row r="984" spans="1:1" x14ac:dyDescent="0.25">
      <c r="A984" t="s">
        <v>1779</v>
      </c>
    </row>
    <row r="985" spans="1:1" x14ac:dyDescent="0.25">
      <c r="A985" t="s">
        <v>1138</v>
      </c>
    </row>
    <row r="986" spans="1:1" x14ac:dyDescent="0.25">
      <c r="A986" t="s">
        <v>1779</v>
      </c>
    </row>
    <row r="987" spans="1:1" x14ac:dyDescent="0.25">
      <c r="A987" t="s">
        <v>1139</v>
      </c>
    </row>
    <row r="988" spans="1:1" x14ac:dyDescent="0.25">
      <c r="A988" t="s">
        <v>1779</v>
      </c>
    </row>
    <row r="989" spans="1:1" x14ac:dyDescent="0.25">
      <c r="A989" t="s">
        <v>1140</v>
      </c>
    </row>
    <row r="990" spans="1:1" x14ac:dyDescent="0.25">
      <c r="A990" t="s">
        <v>1779</v>
      </c>
    </row>
    <row r="991" spans="1:1" x14ac:dyDescent="0.25">
      <c r="A991" t="s">
        <v>1141</v>
      </c>
    </row>
    <row r="992" spans="1:1" x14ac:dyDescent="0.25">
      <c r="A992" t="s">
        <v>1834</v>
      </c>
    </row>
    <row r="993" spans="1:1" x14ac:dyDescent="0.25">
      <c r="A993" t="s">
        <v>1142</v>
      </c>
    </row>
    <row r="994" spans="1:1" x14ac:dyDescent="0.25">
      <c r="A994" t="s">
        <v>1779</v>
      </c>
    </row>
    <row r="995" spans="1:1" x14ac:dyDescent="0.25">
      <c r="A995" t="s">
        <v>1143</v>
      </c>
    </row>
    <row r="996" spans="1:1" x14ac:dyDescent="0.25">
      <c r="A996" t="s">
        <v>1779</v>
      </c>
    </row>
    <row r="997" spans="1:1" x14ac:dyDescent="0.25">
      <c r="A997" t="s">
        <v>1144</v>
      </c>
    </row>
    <row r="998" spans="1:1" x14ac:dyDescent="0.25">
      <c r="A998" t="s">
        <v>1779</v>
      </c>
    </row>
    <row r="999" spans="1:1" x14ac:dyDescent="0.25">
      <c r="A999" t="s">
        <v>1145</v>
      </c>
    </row>
    <row r="1000" spans="1:1" x14ac:dyDescent="0.25">
      <c r="A1000" t="s">
        <v>1842</v>
      </c>
    </row>
    <row r="1001" spans="1:1" x14ac:dyDescent="0.25">
      <c r="A1001" t="s">
        <v>1146</v>
      </c>
    </row>
    <row r="1002" spans="1:1" x14ac:dyDescent="0.25">
      <c r="A1002" t="s">
        <v>1779</v>
      </c>
    </row>
    <row r="1003" spans="1:1" x14ac:dyDescent="0.25">
      <c r="A1003" t="s">
        <v>1147</v>
      </c>
    </row>
    <row r="1004" spans="1:1" x14ac:dyDescent="0.25">
      <c r="A1004" t="s">
        <v>1779</v>
      </c>
    </row>
    <row r="1005" spans="1:1" x14ac:dyDescent="0.25">
      <c r="A1005" t="s">
        <v>1148</v>
      </c>
    </row>
    <row r="1006" spans="1:1" x14ac:dyDescent="0.25">
      <c r="A1006" t="s">
        <v>1779</v>
      </c>
    </row>
    <row r="1007" spans="1:1" x14ac:dyDescent="0.25">
      <c r="A1007" t="s">
        <v>1149</v>
      </c>
    </row>
    <row r="1008" spans="1:1" x14ac:dyDescent="0.25">
      <c r="A1008" t="s">
        <v>1779</v>
      </c>
    </row>
    <row r="1009" spans="1:1" x14ac:dyDescent="0.25">
      <c r="A1009" t="s">
        <v>1150</v>
      </c>
    </row>
    <row r="1010" spans="1:1" x14ac:dyDescent="0.25">
      <c r="A1010" t="s">
        <v>1779</v>
      </c>
    </row>
    <row r="1011" spans="1:1" x14ac:dyDescent="0.25">
      <c r="A1011" t="s">
        <v>1151</v>
      </c>
    </row>
    <row r="1012" spans="1:1" x14ac:dyDescent="0.25">
      <c r="A1012" t="s">
        <v>1779</v>
      </c>
    </row>
    <row r="1013" spans="1:1" x14ac:dyDescent="0.25">
      <c r="A1013" t="s">
        <v>1152</v>
      </c>
    </row>
    <row r="1014" spans="1:1" x14ac:dyDescent="0.25">
      <c r="A1014" t="s">
        <v>1779</v>
      </c>
    </row>
    <row r="1015" spans="1:1" x14ac:dyDescent="0.25">
      <c r="A1015" t="s">
        <v>1153</v>
      </c>
    </row>
    <row r="1016" spans="1:1" x14ac:dyDescent="0.25">
      <c r="A1016" t="s">
        <v>1932</v>
      </c>
    </row>
    <row r="1017" spans="1:1" x14ac:dyDescent="0.25">
      <c r="A1017" t="s">
        <v>1154</v>
      </c>
    </row>
    <row r="1018" spans="1:1" x14ac:dyDescent="0.25">
      <c r="A1018" t="s">
        <v>1918</v>
      </c>
    </row>
    <row r="1019" spans="1:1" x14ac:dyDescent="0.25">
      <c r="A1019" t="s">
        <v>1155</v>
      </c>
    </row>
    <row r="1020" spans="1:1" x14ac:dyDescent="0.25">
      <c r="A1020" t="s">
        <v>1835</v>
      </c>
    </row>
    <row r="1021" spans="1:1" x14ac:dyDescent="0.25">
      <c r="A1021" t="s">
        <v>1156</v>
      </c>
    </row>
    <row r="1022" spans="1:1" x14ac:dyDescent="0.25">
      <c r="A1022" t="s">
        <v>1835</v>
      </c>
    </row>
    <row r="1023" spans="1:1" x14ac:dyDescent="0.25">
      <c r="A1023" t="s">
        <v>1157</v>
      </c>
    </row>
    <row r="1024" spans="1:1" x14ac:dyDescent="0.25">
      <c r="A1024" t="s">
        <v>1835</v>
      </c>
    </row>
    <row r="1025" spans="1:1" x14ac:dyDescent="0.25">
      <c r="A1025" t="s">
        <v>1158</v>
      </c>
    </row>
    <row r="1026" spans="1:1" x14ac:dyDescent="0.25">
      <c r="A1026" t="s">
        <v>1840</v>
      </c>
    </row>
    <row r="1027" spans="1:1" x14ac:dyDescent="0.25">
      <c r="A1027" t="s">
        <v>1159</v>
      </c>
    </row>
    <row r="1028" spans="1:1" x14ac:dyDescent="0.25">
      <c r="A1028" t="s">
        <v>1779</v>
      </c>
    </row>
    <row r="1029" spans="1:1" x14ac:dyDescent="0.25">
      <c r="A1029" t="s">
        <v>1160</v>
      </c>
    </row>
    <row r="1030" spans="1:1" x14ac:dyDescent="0.25">
      <c r="A1030" t="s">
        <v>1779</v>
      </c>
    </row>
    <row r="1031" spans="1:1" x14ac:dyDescent="0.25">
      <c r="A1031" t="s">
        <v>1161</v>
      </c>
    </row>
    <row r="1032" spans="1:1" x14ac:dyDescent="0.25">
      <c r="A1032" t="s">
        <v>1162</v>
      </c>
    </row>
    <row r="1033" spans="1:1" x14ac:dyDescent="0.25">
      <c r="A1033" t="s">
        <v>1163</v>
      </c>
    </row>
    <row r="1034" spans="1:1" x14ac:dyDescent="0.25">
      <c r="A1034" t="s">
        <v>1779</v>
      </c>
    </row>
    <row r="1035" spans="1:1" x14ac:dyDescent="0.25">
      <c r="A1035" t="s">
        <v>1164</v>
      </c>
    </row>
    <row r="1036" spans="1:1" x14ac:dyDescent="0.25">
      <c r="A1036" t="s">
        <v>1779</v>
      </c>
    </row>
    <row r="1037" spans="1:1" x14ac:dyDescent="0.25">
      <c r="A1037" t="s">
        <v>1165</v>
      </c>
    </row>
    <row r="1038" spans="1:1" x14ac:dyDescent="0.25">
      <c r="A1038" t="s">
        <v>1779</v>
      </c>
    </row>
    <row r="1039" spans="1:1" x14ac:dyDescent="0.25">
      <c r="A1039" t="s">
        <v>1166</v>
      </c>
    </row>
    <row r="1040" spans="1:1" x14ac:dyDescent="0.25">
      <c r="A1040" t="s">
        <v>1779</v>
      </c>
    </row>
    <row r="1041" spans="1:1" x14ac:dyDescent="0.25">
      <c r="A1041" t="s">
        <v>1167</v>
      </c>
    </row>
    <row r="1042" spans="1:1" x14ac:dyDescent="0.25">
      <c r="A1042" t="s">
        <v>1779</v>
      </c>
    </row>
    <row r="1043" spans="1:1" x14ac:dyDescent="0.25">
      <c r="A1043" t="s">
        <v>1168</v>
      </c>
    </row>
    <row r="1044" spans="1:1" x14ac:dyDescent="0.25">
      <c r="A1044" t="s">
        <v>1779</v>
      </c>
    </row>
    <row r="1045" spans="1:1" x14ac:dyDescent="0.25">
      <c r="A1045" t="s">
        <v>1169</v>
      </c>
    </row>
    <row r="1046" spans="1:1" x14ac:dyDescent="0.25">
      <c r="A1046" t="s">
        <v>1779</v>
      </c>
    </row>
    <row r="1047" spans="1:1" x14ac:dyDescent="0.25">
      <c r="A1047" t="s">
        <v>1170</v>
      </c>
    </row>
    <row r="1048" spans="1:1" x14ac:dyDescent="0.25">
      <c r="A1048" t="s">
        <v>1779</v>
      </c>
    </row>
    <row r="1049" spans="1:1" x14ac:dyDescent="0.25">
      <c r="A1049" t="s">
        <v>1171</v>
      </c>
    </row>
    <row r="1050" spans="1:1" x14ac:dyDescent="0.25">
      <c r="A1050" t="s">
        <v>1779</v>
      </c>
    </row>
    <row r="1051" spans="1:1" x14ac:dyDescent="0.25">
      <c r="A1051" t="s">
        <v>1172</v>
      </c>
    </row>
    <row r="1052" spans="1:1" x14ac:dyDescent="0.25">
      <c r="A1052" t="s">
        <v>1779</v>
      </c>
    </row>
    <row r="1053" spans="1:1" x14ac:dyDescent="0.25">
      <c r="A1053" t="s">
        <v>1173</v>
      </c>
    </row>
    <row r="1054" spans="1:1" x14ac:dyDescent="0.25">
      <c r="A1054" t="s">
        <v>1779</v>
      </c>
    </row>
    <row r="1055" spans="1:1" x14ac:dyDescent="0.25">
      <c r="A1055" t="s">
        <v>1174</v>
      </c>
    </row>
    <row r="1056" spans="1:1" x14ac:dyDescent="0.25">
      <c r="A1056" t="s">
        <v>1779</v>
      </c>
    </row>
    <row r="1057" spans="1:1" x14ac:dyDescent="0.25">
      <c r="A1057" t="s">
        <v>1175</v>
      </c>
    </row>
    <row r="1058" spans="1:1" x14ac:dyDescent="0.25">
      <c r="A1058" t="s">
        <v>1779</v>
      </c>
    </row>
    <row r="1059" spans="1:1" x14ac:dyDescent="0.25">
      <c r="A1059" t="s">
        <v>1176</v>
      </c>
    </row>
    <row r="1060" spans="1:1" x14ac:dyDescent="0.25">
      <c r="A1060" t="s">
        <v>1779</v>
      </c>
    </row>
    <row r="1061" spans="1:1" x14ac:dyDescent="0.25">
      <c r="A1061" t="s">
        <v>1177</v>
      </c>
    </row>
    <row r="1062" spans="1:1" x14ac:dyDescent="0.25">
      <c r="A1062" t="s">
        <v>691</v>
      </c>
    </row>
    <row r="1063" spans="1:1" x14ac:dyDescent="0.25">
      <c r="A1063" t="s">
        <v>1178</v>
      </c>
    </row>
    <row r="1064" spans="1:1" x14ac:dyDescent="0.25">
      <c r="A1064" t="s">
        <v>640</v>
      </c>
    </row>
    <row r="1065" spans="1:1" x14ac:dyDescent="0.25">
      <c r="A1065" t="s">
        <v>1179</v>
      </c>
    </row>
    <row r="1066" spans="1:1" x14ac:dyDescent="0.25">
      <c r="A1066" t="s">
        <v>1779</v>
      </c>
    </row>
    <row r="1067" spans="1:1" x14ac:dyDescent="0.25">
      <c r="A1067" t="s">
        <v>1180</v>
      </c>
    </row>
    <row r="1068" spans="1:1" x14ac:dyDescent="0.25">
      <c r="A1068" t="s">
        <v>1779</v>
      </c>
    </row>
    <row r="1069" spans="1:1" x14ac:dyDescent="0.25">
      <c r="A1069" t="s">
        <v>1181</v>
      </c>
    </row>
    <row r="1070" spans="1:1" x14ac:dyDescent="0.25">
      <c r="A1070" t="s">
        <v>1779</v>
      </c>
    </row>
    <row r="1071" spans="1:1" x14ac:dyDescent="0.25">
      <c r="A1071" t="s">
        <v>1182</v>
      </c>
    </row>
    <row r="1072" spans="1:1" x14ac:dyDescent="0.25">
      <c r="A1072" t="s">
        <v>298</v>
      </c>
    </row>
    <row r="1073" spans="1:1" x14ac:dyDescent="0.25">
      <c r="A1073" t="s">
        <v>1183</v>
      </c>
    </row>
    <row r="1074" spans="1:1" x14ac:dyDescent="0.25">
      <c r="A1074" t="s">
        <v>307</v>
      </c>
    </row>
    <row r="1075" spans="1:1" x14ac:dyDescent="0.25">
      <c r="A1075" t="s">
        <v>1184</v>
      </c>
    </row>
    <row r="1076" spans="1:1" x14ac:dyDescent="0.25">
      <c r="A1076" t="s">
        <v>1824</v>
      </c>
    </row>
    <row r="1077" spans="1:1" x14ac:dyDescent="0.25">
      <c r="A1077" t="s">
        <v>1185</v>
      </c>
    </row>
    <row r="1078" spans="1:1" x14ac:dyDescent="0.25">
      <c r="A1078" t="s">
        <v>320</v>
      </c>
    </row>
    <row r="1079" spans="1:1" x14ac:dyDescent="0.25">
      <c r="A1079" t="s">
        <v>1186</v>
      </c>
    </row>
    <row r="1080" spans="1:1" x14ac:dyDescent="0.25">
      <c r="A1080" t="s">
        <v>326</v>
      </c>
    </row>
    <row r="1081" spans="1:1" x14ac:dyDescent="0.25">
      <c r="A1081" t="s">
        <v>1187</v>
      </c>
    </row>
    <row r="1082" spans="1:1" x14ac:dyDescent="0.25">
      <c r="A1082" t="s">
        <v>1818</v>
      </c>
    </row>
    <row r="1083" spans="1:1" x14ac:dyDescent="0.25">
      <c r="A1083" t="s">
        <v>1188</v>
      </c>
    </row>
    <row r="1084" spans="1:1" x14ac:dyDescent="0.25">
      <c r="A1084" t="s">
        <v>347</v>
      </c>
    </row>
    <row r="1085" spans="1:1" x14ac:dyDescent="0.25">
      <c r="A1085" t="s">
        <v>1189</v>
      </c>
    </row>
    <row r="1086" spans="1:1" x14ac:dyDescent="0.25">
      <c r="A1086" t="s">
        <v>1779</v>
      </c>
    </row>
    <row r="1087" spans="1:1" x14ac:dyDescent="0.25">
      <c r="A1087" t="s">
        <v>1190</v>
      </c>
    </row>
    <row r="1088" spans="1:1" x14ac:dyDescent="0.25">
      <c r="A1088" t="s">
        <v>1779</v>
      </c>
    </row>
    <row r="1089" spans="1:1" x14ac:dyDescent="0.25">
      <c r="A1089" t="s">
        <v>1191</v>
      </c>
    </row>
    <row r="1090" spans="1:1" x14ac:dyDescent="0.25">
      <c r="A1090" t="s">
        <v>1779</v>
      </c>
    </row>
    <row r="1091" spans="1:1" x14ac:dyDescent="0.25">
      <c r="A1091" t="s">
        <v>1192</v>
      </c>
    </row>
    <row r="1092" spans="1:1" x14ac:dyDescent="0.25">
      <c r="A1092" t="s">
        <v>1933</v>
      </c>
    </row>
    <row r="1093" spans="1:1" x14ac:dyDescent="0.25">
      <c r="A1093" t="s">
        <v>1193</v>
      </c>
    </row>
    <row r="1094" spans="1:1" x14ac:dyDescent="0.25">
      <c r="A1094" t="s">
        <v>1794</v>
      </c>
    </row>
    <row r="1095" spans="1:1" x14ac:dyDescent="0.25">
      <c r="A1095" t="s">
        <v>1194</v>
      </c>
    </row>
    <row r="1096" spans="1:1" x14ac:dyDescent="0.25">
      <c r="A1096" t="s">
        <v>1934</v>
      </c>
    </row>
    <row r="1097" spans="1:1" x14ac:dyDescent="0.25">
      <c r="A1097" t="s">
        <v>1195</v>
      </c>
    </row>
    <row r="1098" spans="1:1" x14ac:dyDescent="0.25">
      <c r="A1098" t="s">
        <v>1779</v>
      </c>
    </row>
    <row r="1099" spans="1:1" x14ac:dyDescent="0.25">
      <c r="A1099" t="s">
        <v>1196</v>
      </c>
    </row>
    <row r="1100" spans="1:1" x14ac:dyDescent="0.25">
      <c r="A1100" t="s">
        <v>1779</v>
      </c>
    </row>
    <row r="1101" spans="1:1" x14ac:dyDescent="0.25">
      <c r="A1101" t="s">
        <v>1197</v>
      </c>
    </row>
    <row r="1102" spans="1:1" x14ac:dyDescent="0.25">
      <c r="A1102" t="s">
        <v>1779</v>
      </c>
    </row>
    <row r="1103" spans="1:1" x14ac:dyDescent="0.25">
      <c r="A1103" t="s">
        <v>1198</v>
      </c>
    </row>
    <row r="1104" spans="1:1" x14ac:dyDescent="0.25">
      <c r="A1104" t="s">
        <v>1935</v>
      </c>
    </row>
    <row r="1105" spans="1:1" x14ac:dyDescent="0.25">
      <c r="A1105" t="s">
        <v>1199</v>
      </c>
    </row>
    <row r="1106" spans="1:1" x14ac:dyDescent="0.25">
      <c r="A1106" t="s">
        <v>1779</v>
      </c>
    </row>
    <row r="1107" spans="1:1" x14ac:dyDescent="0.25">
      <c r="A1107" t="s">
        <v>1200</v>
      </c>
    </row>
    <row r="1108" spans="1:1" x14ac:dyDescent="0.25">
      <c r="A1108" t="s">
        <v>1779</v>
      </c>
    </row>
    <row r="1109" spans="1:1" x14ac:dyDescent="0.25">
      <c r="A1109" t="s">
        <v>1201</v>
      </c>
    </row>
    <row r="1110" spans="1:1" x14ac:dyDescent="0.25">
      <c r="A1110" t="s">
        <v>1779</v>
      </c>
    </row>
    <row r="1111" spans="1:1" x14ac:dyDescent="0.25">
      <c r="A1111" t="s">
        <v>1202</v>
      </c>
    </row>
    <row r="1112" spans="1:1" x14ac:dyDescent="0.25">
      <c r="A1112" t="s">
        <v>1936</v>
      </c>
    </row>
    <row r="1113" spans="1:1" x14ac:dyDescent="0.25">
      <c r="A1113" t="s">
        <v>1203</v>
      </c>
    </row>
    <row r="1114" spans="1:1" x14ac:dyDescent="0.25">
      <c r="A1114" t="s">
        <v>640</v>
      </c>
    </row>
    <row r="1115" spans="1:1" x14ac:dyDescent="0.25">
      <c r="A1115" t="s">
        <v>1204</v>
      </c>
    </row>
    <row r="1116" spans="1:1" x14ac:dyDescent="0.25">
      <c r="A1116" t="s">
        <v>640</v>
      </c>
    </row>
    <row r="1117" spans="1:1" x14ac:dyDescent="0.25">
      <c r="A1117" t="s">
        <v>1205</v>
      </c>
    </row>
    <row r="1118" spans="1:1" x14ac:dyDescent="0.25">
      <c r="A1118" t="s">
        <v>640</v>
      </c>
    </row>
    <row r="1119" spans="1:1" x14ac:dyDescent="0.25">
      <c r="A1119" t="s">
        <v>1206</v>
      </c>
    </row>
    <row r="1120" spans="1:1" x14ac:dyDescent="0.25">
      <c r="A1120" t="s">
        <v>1781</v>
      </c>
    </row>
    <row r="1121" spans="1:1" x14ac:dyDescent="0.25">
      <c r="A1121" t="s">
        <v>1207</v>
      </c>
    </row>
    <row r="1122" spans="1:1" x14ac:dyDescent="0.25">
      <c r="A1122" t="s">
        <v>1834</v>
      </c>
    </row>
    <row r="1123" spans="1:1" x14ac:dyDescent="0.25">
      <c r="A1123" t="s">
        <v>1208</v>
      </c>
    </row>
    <row r="1124" spans="1:1" x14ac:dyDescent="0.25">
      <c r="A1124" t="s">
        <v>1779</v>
      </c>
    </row>
    <row r="1125" spans="1:1" x14ac:dyDescent="0.25">
      <c r="A1125" t="s">
        <v>1209</v>
      </c>
    </row>
    <row r="1126" spans="1:1" x14ac:dyDescent="0.25">
      <c r="A1126" t="s">
        <v>1937</v>
      </c>
    </row>
    <row r="1127" spans="1:1" x14ac:dyDescent="0.25">
      <c r="A1127" t="s">
        <v>1210</v>
      </c>
    </row>
    <row r="1128" spans="1:1" x14ac:dyDescent="0.25">
      <c r="A1128" t="s">
        <v>1211</v>
      </c>
    </row>
    <row r="1129" spans="1:1" x14ac:dyDescent="0.25">
      <c r="A1129" t="s">
        <v>1212</v>
      </c>
    </row>
    <row r="1130" spans="1:1" x14ac:dyDescent="0.25">
      <c r="A1130" t="s">
        <v>1779</v>
      </c>
    </row>
    <row r="1131" spans="1:1" x14ac:dyDescent="0.25">
      <c r="A1131" t="s">
        <v>1213</v>
      </c>
    </row>
    <row r="1132" spans="1:1" x14ac:dyDescent="0.25">
      <c r="A1132" t="s">
        <v>1918</v>
      </c>
    </row>
    <row r="1133" spans="1:1" x14ac:dyDescent="0.25">
      <c r="A1133" t="s">
        <v>1214</v>
      </c>
    </row>
    <row r="1134" spans="1:1" x14ac:dyDescent="0.25">
      <c r="A1134" t="s">
        <v>640</v>
      </c>
    </row>
    <row r="1135" spans="1:1" x14ac:dyDescent="0.25">
      <c r="A1135" t="s">
        <v>1215</v>
      </c>
    </row>
    <row r="1136" spans="1:1" x14ac:dyDescent="0.25">
      <c r="A1136" t="s">
        <v>640</v>
      </c>
    </row>
    <row r="1137" spans="1:1" x14ac:dyDescent="0.25">
      <c r="A1137" t="s">
        <v>1216</v>
      </c>
    </row>
    <row r="1138" spans="1:1" x14ac:dyDescent="0.25">
      <c r="A1138" t="s">
        <v>1938</v>
      </c>
    </row>
    <row r="1139" spans="1:1" x14ac:dyDescent="0.25">
      <c r="A1139" t="s">
        <v>1217</v>
      </c>
    </row>
    <row r="1140" spans="1:1" x14ac:dyDescent="0.25">
      <c r="A1140" t="s">
        <v>1918</v>
      </c>
    </row>
    <row r="1141" spans="1:1" x14ac:dyDescent="0.25">
      <c r="A1141" t="s">
        <v>1218</v>
      </c>
    </row>
    <row r="1142" spans="1:1" x14ac:dyDescent="0.25">
      <c r="A1142" t="s">
        <v>1779</v>
      </c>
    </row>
    <row r="1143" spans="1:1" x14ac:dyDescent="0.25">
      <c r="A1143" t="s">
        <v>1219</v>
      </c>
    </row>
    <row r="1144" spans="1:1" x14ac:dyDescent="0.25">
      <c r="A1144" t="s">
        <v>1939</v>
      </c>
    </row>
    <row r="1145" spans="1:1" x14ac:dyDescent="0.25">
      <c r="A1145" t="s">
        <v>1220</v>
      </c>
    </row>
    <row r="1146" spans="1:1" x14ac:dyDescent="0.25">
      <c r="A1146" t="s">
        <v>1940</v>
      </c>
    </row>
    <row r="1147" spans="1:1" x14ac:dyDescent="0.25">
      <c r="A1147" t="s">
        <v>1221</v>
      </c>
    </row>
    <row r="1148" spans="1:1" x14ac:dyDescent="0.25">
      <c r="A1148" t="s">
        <v>1838</v>
      </c>
    </row>
    <row r="1149" spans="1:1" x14ac:dyDescent="0.25">
      <c r="A1149" t="s">
        <v>1222</v>
      </c>
    </row>
    <row r="1150" spans="1:1" x14ac:dyDescent="0.25">
      <c r="A1150" t="s">
        <v>1779</v>
      </c>
    </row>
    <row r="1151" spans="1:1" x14ac:dyDescent="0.25">
      <c r="A1151" t="s">
        <v>1223</v>
      </c>
    </row>
    <row r="1152" spans="1:1" x14ac:dyDescent="0.25">
      <c r="A1152" t="s">
        <v>1781</v>
      </c>
    </row>
    <row r="1153" spans="1:1" x14ac:dyDescent="0.25">
      <c r="A1153" t="s">
        <v>1224</v>
      </c>
    </row>
    <row r="1154" spans="1:1" x14ac:dyDescent="0.25">
      <c r="A1154" t="s">
        <v>1781</v>
      </c>
    </row>
    <row r="1155" spans="1:1" x14ac:dyDescent="0.25">
      <c r="A1155" t="s">
        <v>1225</v>
      </c>
    </row>
    <row r="1156" spans="1:1" x14ac:dyDescent="0.25">
      <c r="A1156" t="s">
        <v>1936</v>
      </c>
    </row>
    <row r="1157" spans="1:1" x14ac:dyDescent="0.25">
      <c r="A1157" t="s">
        <v>1226</v>
      </c>
    </row>
    <row r="1158" spans="1:1" x14ac:dyDescent="0.25">
      <c r="A1158" t="s">
        <v>1779</v>
      </c>
    </row>
    <row r="1159" spans="1:1" x14ac:dyDescent="0.25">
      <c r="A1159" t="s">
        <v>1227</v>
      </c>
    </row>
    <row r="1160" spans="1:1" x14ac:dyDescent="0.25">
      <c r="A1160" t="s">
        <v>1779</v>
      </c>
    </row>
    <row r="1161" spans="1:1" x14ac:dyDescent="0.25">
      <c r="A1161" t="s">
        <v>1228</v>
      </c>
    </row>
    <row r="1162" spans="1:1" x14ac:dyDescent="0.25">
      <c r="A1162" t="s">
        <v>640</v>
      </c>
    </row>
    <row r="1163" spans="1:1" x14ac:dyDescent="0.25">
      <c r="A1163" t="s">
        <v>1229</v>
      </c>
    </row>
    <row r="1164" spans="1:1" x14ac:dyDescent="0.25">
      <c r="A1164" t="s">
        <v>640</v>
      </c>
    </row>
    <row r="1165" spans="1:1" x14ac:dyDescent="0.25">
      <c r="A1165" t="s">
        <v>1230</v>
      </c>
    </row>
    <row r="1166" spans="1:1" x14ac:dyDescent="0.25">
      <c r="A1166" t="s">
        <v>621</v>
      </c>
    </row>
    <row r="1167" spans="1:1" x14ac:dyDescent="0.25">
      <c r="A1167" t="s">
        <v>1231</v>
      </c>
    </row>
    <row r="1168" spans="1:1" x14ac:dyDescent="0.25">
      <c r="A1168" t="s">
        <v>1805</v>
      </c>
    </row>
    <row r="1169" spans="1:1" x14ac:dyDescent="0.25">
      <c r="A1169" t="s">
        <v>1232</v>
      </c>
    </row>
    <row r="1170" spans="1:1" x14ac:dyDescent="0.25">
      <c r="A1170" t="s">
        <v>1793</v>
      </c>
    </row>
    <row r="1171" spans="1:1" x14ac:dyDescent="0.25">
      <c r="A1171" t="s">
        <v>1233</v>
      </c>
    </row>
    <row r="1172" spans="1:1" x14ac:dyDescent="0.25">
      <c r="A1172" t="s">
        <v>1803</v>
      </c>
    </row>
    <row r="1173" spans="1:1" x14ac:dyDescent="0.25">
      <c r="A1173" t="s">
        <v>1234</v>
      </c>
    </row>
    <row r="1174" spans="1:1" x14ac:dyDescent="0.25">
      <c r="A1174" t="s">
        <v>1941</v>
      </c>
    </row>
    <row r="1175" spans="1:1" x14ac:dyDescent="0.25">
      <c r="A1175" t="s">
        <v>1235</v>
      </c>
    </row>
    <row r="1176" spans="1:1" x14ac:dyDescent="0.25">
      <c r="A1176" t="s">
        <v>1793</v>
      </c>
    </row>
    <row r="1177" spans="1:1" x14ac:dyDescent="0.25">
      <c r="A1177" t="s">
        <v>1236</v>
      </c>
    </row>
    <row r="1178" spans="1:1" x14ac:dyDescent="0.25">
      <c r="A1178" t="s">
        <v>1942</v>
      </c>
    </row>
    <row r="1179" spans="1:1" x14ac:dyDescent="0.25">
      <c r="A1179" t="s">
        <v>1237</v>
      </c>
    </row>
    <row r="1180" spans="1:1" x14ac:dyDescent="0.25">
      <c r="A1180" t="s">
        <v>1779</v>
      </c>
    </row>
    <row r="1181" spans="1:1" x14ac:dyDescent="0.25">
      <c r="A1181" t="s">
        <v>1238</v>
      </c>
    </row>
    <row r="1182" spans="1:1" x14ac:dyDescent="0.25">
      <c r="A1182" t="s">
        <v>1779</v>
      </c>
    </row>
    <row r="1183" spans="1:1" x14ac:dyDescent="0.25">
      <c r="A1183" t="s">
        <v>1239</v>
      </c>
    </row>
    <row r="1184" spans="1:1" x14ac:dyDescent="0.25">
      <c r="A1184" t="s">
        <v>1779</v>
      </c>
    </row>
    <row r="1185" spans="1:1" x14ac:dyDescent="0.25">
      <c r="A1185" t="s">
        <v>1240</v>
      </c>
    </row>
    <row r="1186" spans="1:1" x14ac:dyDescent="0.25">
      <c r="A1186" t="s">
        <v>1779</v>
      </c>
    </row>
    <row r="1187" spans="1:1" x14ac:dyDescent="0.25">
      <c r="A1187" t="s">
        <v>1241</v>
      </c>
    </row>
    <row r="1188" spans="1:1" x14ac:dyDescent="0.25">
      <c r="A1188" t="s">
        <v>1943</v>
      </c>
    </row>
    <row r="1189" spans="1:1" x14ac:dyDescent="0.25">
      <c r="A1189" t="s">
        <v>1242</v>
      </c>
    </row>
    <row r="1190" spans="1:1" x14ac:dyDescent="0.25">
      <c r="A1190" t="s">
        <v>1779</v>
      </c>
    </row>
    <row r="1191" spans="1:1" x14ac:dyDescent="0.25">
      <c r="A1191" t="s">
        <v>1243</v>
      </c>
    </row>
    <row r="1192" spans="1:1" x14ac:dyDescent="0.25">
      <c r="A1192" t="s">
        <v>1944</v>
      </c>
    </row>
    <row r="1193" spans="1:1" x14ac:dyDescent="0.25">
      <c r="A1193" t="s">
        <v>1244</v>
      </c>
    </row>
    <row r="1194" spans="1:1" x14ac:dyDescent="0.25">
      <c r="A1194" t="s">
        <v>1945</v>
      </c>
    </row>
    <row r="1195" spans="1:1" x14ac:dyDescent="0.25">
      <c r="A1195" t="s">
        <v>1245</v>
      </c>
    </row>
    <row r="1196" spans="1:1" x14ac:dyDescent="0.25">
      <c r="A1196" t="s">
        <v>1946</v>
      </c>
    </row>
    <row r="1197" spans="1:1" x14ac:dyDescent="0.25">
      <c r="A1197" t="s">
        <v>1246</v>
      </c>
    </row>
    <row r="1198" spans="1:1" x14ac:dyDescent="0.25">
      <c r="A1198" t="s">
        <v>640</v>
      </c>
    </row>
    <row r="1199" spans="1:1" x14ac:dyDescent="0.25">
      <c r="A1199" t="s">
        <v>1247</v>
      </c>
    </row>
    <row r="1200" spans="1:1" x14ac:dyDescent="0.25">
      <c r="A1200" t="s">
        <v>1947</v>
      </c>
    </row>
    <row r="1201" spans="1:1" x14ac:dyDescent="0.25">
      <c r="A1201" t="s">
        <v>1248</v>
      </c>
    </row>
    <row r="1202" spans="1:1" x14ac:dyDescent="0.25">
      <c r="A1202" t="s">
        <v>1779</v>
      </c>
    </row>
    <row r="1203" spans="1:1" x14ac:dyDescent="0.25">
      <c r="A1203" t="s">
        <v>1249</v>
      </c>
    </row>
    <row r="1204" spans="1:1" x14ac:dyDescent="0.25">
      <c r="A1204" t="s">
        <v>1839</v>
      </c>
    </row>
    <row r="1205" spans="1:1" x14ac:dyDescent="0.25">
      <c r="A1205" t="s">
        <v>1250</v>
      </c>
    </row>
    <row r="1206" spans="1:1" x14ac:dyDescent="0.25">
      <c r="A1206" t="s">
        <v>1779</v>
      </c>
    </row>
    <row r="1207" spans="1:1" x14ac:dyDescent="0.25">
      <c r="A1207" t="s">
        <v>1251</v>
      </c>
    </row>
    <row r="1208" spans="1:1" x14ac:dyDescent="0.25">
      <c r="A1208" t="s">
        <v>1781</v>
      </c>
    </row>
    <row r="1209" spans="1:1" x14ac:dyDescent="0.25">
      <c r="A1209" t="s">
        <v>1252</v>
      </c>
    </row>
    <row r="1210" spans="1:1" x14ac:dyDescent="0.25">
      <c r="A1210" t="s">
        <v>1948</v>
      </c>
    </row>
    <row r="1211" spans="1:1" x14ac:dyDescent="0.25">
      <c r="A1211" t="s">
        <v>1253</v>
      </c>
    </row>
    <row r="1212" spans="1:1" x14ac:dyDescent="0.25">
      <c r="A1212" t="s">
        <v>640</v>
      </c>
    </row>
    <row r="1213" spans="1:1" x14ac:dyDescent="0.25">
      <c r="A1213" t="s">
        <v>1254</v>
      </c>
    </row>
    <row r="1214" spans="1:1" x14ac:dyDescent="0.25">
      <c r="A1214" t="s">
        <v>1938</v>
      </c>
    </row>
    <row r="1215" spans="1:1" x14ac:dyDescent="0.25">
      <c r="A1215" t="s">
        <v>1255</v>
      </c>
    </row>
    <row r="1216" spans="1:1" x14ac:dyDescent="0.25">
      <c r="A1216" t="s">
        <v>1949</v>
      </c>
    </row>
    <row r="1217" spans="1:1" x14ac:dyDescent="0.25">
      <c r="A1217" t="s">
        <v>1256</v>
      </c>
    </row>
    <row r="1218" spans="1:1" x14ac:dyDescent="0.25">
      <c r="A1218" t="s">
        <v>1940</v>
      </c>
    </row>
    <row r="1219" spans="1:1" x14ac:dyDescent="0.25">
      <c r="A1219" t="s">
        <v>1257</v>
      </c>
    </row>
    <row r="1220" spans="1:1" x14ac:dyDescent="0.25">
      <c r="A1220" t="s">
        <v>1839</v>
      </c>
    </row>
    <row r="1221" spans="1:1" x14ac:dyDescent="0.25">
      <c r="A1221" t="s">
        <v>1258</v>
      </c>
    </row>
    <row r="1222" spans="1:1" x14ac:dyDescent="0.25">
      <c r="A1222" t="s">
        <v>1840</v>
      </c>
    </row>
    <row r="1223" spans="1:1" x14ac:dyDescent="0.25">
      <c r="A1223" t="s">
        <v>1259</v>
      </c>
    </row>
    <row r="1224" spans="1:1" x14ac:dyDescent="0.25">
      <c r="A1224" t="s">
        <v>1779</v>
      </c>
    </row>
    <row r="1225" spans="1:1" x14ac:dyDescent="0.25">
      <c r="A1225" t="s">
        <v>1260</v>
      </c>
    </row>
    <row r="1226" spans="1:1" x14ac:dyDescent="0.25">
      <c r="A1226" t="s">
        <v>1918</v>
      </c>
    </row>
    <row r="1227" spans="1:1" x14ac:dyDescent="0.25">
      <c r="A1227" t="s">
        <v>1261</v>
      </c>
    </row>
    <row r="1228" spans="1:1" x14ac:dyDescent="0.25">
      <c r="A1228" t="s">
        <v>1950</v>
      </c>
    </row>
    <row r="1229" spans="1:1" x14ac:dyDescent="0.25">
      <c r="A1229" t="s">
        <v>1262</v>
      </c>
    </row>
    <row r="1230" spans="1:1" x14ac:dyDescent="0.25">
      <c r="A1230" t="s">
        <v>1779</v>
      </c>
    </row>
    <row r="1231" spans="1:1" x14ac:dyDescent="0.25">
      <c r="A1231" t="s">
        <v>1263</v>
      </c>
    </row>
    <row r="1232" spans="1:1" x14ac:dyDescent="0.25">
      <c r="A1232" t="s">
        <v>1779</v>
      </c>
    </row>
    <row r="1233" spans="1:1" x14ac:dyDescent="0.25">
      <c r="A1233" t="s">
        <v>1264</v>
      </c>
    </row>
    <row r="1234" spans="1:1" x14ac:dyDescent="0.25">
      <c r="A1234" t="s">
        <v>1951</v>
      </c>
    </row>
    <row r="1235" spans="1:1" x14ac:dyDescent="0.25">
      <c r="A1235" t="s">
        <v>1265</v>
      </c>
    </row>
    <row r="1236" spans="1:1" x14ac:dyDescent="0.25">
      <c r="A1236" t="s">
        <v>1952</v>
      </c>
    </row>
    <row r="1237" spans="1:1" x14ac:dyDescent="0.25">
      <c r="A1237" t="s">
        <v>1266</v>
      </c>
    </row>
    <row r="1238" spans="1:1" x14ac:dyDescent="0.25">
      <c r="A1238" t="s">
        <v>1794</v>
      </c>
    </row>
    <row r="1239" spans="1:1" x14ac:dyDescent="0.25">
      <c r="A1239" t="s">
        <v>1267</v>
      </c>
    </row>
    <row r="1240" spans="1:1" x14ac:dyDescent="0.25">
      <c r="A1240" t="s">
        <v>1779</v>
      </c>
    </row>
    <row r="1241" spans="1:1" x14ac:dyDescent="0.25">
      <c r="A1241" t="s">
        <v>1268</v>
      </c>
    </row>
    <row r="1242" spans="1:1" x14ac:dyDescent="0.25">
      <c r="A1242" t="s">
        <v>1779</v>
      </c>
    </row>
    <row r="1243" spans="1:1" x14ac:dyDescent="0.25">
      <c r="A1243" t="s">
        <v>1269</v>
      </c>
    </row>
    <row r="1244" spans="1:1" x14ac:dyDescent="0.25">
      <c r="A1244" t="s">
        <v>1779</v>
      </c>
    </row>
    <row r="1245" spans="1:1" x14ac:dyDescent="0.25">
      <c r="A1245" t="s">
        <v>1270</v>
      </c>
    </row>
    <row r="1246" spans="1:1" x14ac:dyDescent="0.25">
      <c r="A1246" t="s">
        <v>1781</v>
      </c>
    </row>
    <row r="1247" spans="1:1" x14ac:dyDescent="0.25">
      <c r="A1247" t="s">
        <v>1271</v>
      </c>
    </row>
    <row r="1248" spans="1:1" x14ac:dyDescent="0.25">
      <c r="A1248" t="s">
        <v>640</v>
      </c>
    </row>
    <row r="1249" spans="1:1" x14ac:dyDescent="0.25">
      <c r="A1249" t="s">
        <v>1272</v>
      </c>
    </row>
    <row r="1250" spans="1:1" x14ac:dyDescent="0.25">
      <c r="A1250" t="s">
        <v>1938</v>
      </c>
    </row>
    <row r="1251" spans="1:1" x14ac:dyDescent="0.25">
      <c r="A1251" t="s">
        <v>1273</v>
      </c>
    </row>
    <row r="1252" spans="1:1" x14ac:dyDescent="0.25">
      <c r="A1252" t="s">
        <v>1949</v>
      </c>
    </row>
    <row r="1253" spans="1:1" x14ac:dyDescent="0.25">
      <c r="A1253" t="s">
        <v>1274</v>
      </c>
    </row>
    <row r="1254" spans="1:1" x14ac:dyDescent="0.25">
      <c r="A1254" t="s">
        <v>1940</v>
      </c>
    </row>
    <row r="1255" spans="1:1" x14ac:dyDescent="0.25">
      <c r="A1255" t="s">
        <v>1275</v>
      </c>
    </row>
    <row r="1256" spans="1:1" x14ac:dyDescent="0.25">
      <c r="A1256" t="s">
        <v>1839</v>
      </c>
    </row>
    <row r="1257" spans="1:1" x14ac:dyDescent="0.25">
      <c r="A1257" t="s">
        <v>1276</v>
      </c>
    </row>
    <row r="1258" spans="1:1" x14ac:dyDescent="0.25">
      <c r="A1258" t="s">
        <v>1779</v>
      </c>
    </row>
    <row r="1259" spans="1:1" x14ac:dyDescent="0.25">
      <c r="A1259" t="s">
        <v>1277</v>
      </c>
    </row>
    <row r="1260" spans="1:1" x14ac:dyDescent="0.25">
      <c r="A1260" t="s">
        <v>1779</v>
      </c>
    </row>
    <row r="1261" spans="1:1" x14ac:dyDescent="0.25">
      <c r="A1261" t="s">
        <v>1278</v>
      </c>
    </row>
    <row r="1262" spans="1:1" x14ac:dyDescent="0.25">
      <c r="A1262" t="s">
        <v>1779</v>
      </c>
    </row>
    <row r="1263" spans="1:1" x14ac:dyDescent="0.25">
      <c r="A1263" t="s">
        <v>1279</v>
      </c>
    </row>
    <row r="1264" spans="1:1" x14ac:dyDescent="0.25">
      <c r="A1264" t="s">
        <v>1953</v>
      </c>
    </row>
    <row r="1265" spans="1:1" x14ac:dyDescent="0.25">
      <c r="A1265" t="s">
        <v>1280</v>
      </c>
    </row>
    <row r="1266" spans="1:1" x14ac:dyDescent="0.25">
      <c r="A1266" t="s">
        <v>1779</v>
      </c>
    </row>
    <row r="1267" spans="1:1" x14ac:dyDescent="0.25">
      <c r="A1267" t="s">
        <v>1281</v>
      </c>
    </row>
    <row r="1268" spans="1:1" x14ac:dyDescent="0.25">
      <c r="A1268" t="s">
        <v>1954</v>
      </c>
    </row>
    <row r="1269" spans="1:1" x14ac:dyDescent="0.25">
      <c r="A1269" t="s">
        <v>1282</v>
      </c>
    </row>
    <row r="1270" spans="1:1" x14ac:dyDescent="0.25">
      <c r="A1270" t="s">
        <v>1955</v>
      </c>
    </row>
    <row r="1271" spans="1:1" x14ac:dyDescent="0.25">
      <c r="A1271" t="s">
        <v>1283</v>
      </c>
    </row>
    <row r="1272" spans="1:1" x14ac:dyDescent="0.25">
      <c r="A1272" t="s">
        <v>1779</v>
      </c>
    </row>
    <row r="1273" spans="1:1" x14ac:dyDescent="0.25">
      <c r="A1273" t="s">
        <v>1284</v>
      </c>
    </row>
    <row r="1274" spans="1:1" x14ac:dyDescent="0.25">
      <c r="A1274" t="s">
        <v>1804</v>
      </c>
    </row>
    <row r="1275" spans="1:1" x14ac:dyDescent="0.25">
      <c r="A1275" t="s">
        <v>1285</v>
      </c>
    </row>
    <row r="1276" spans="1:1" x14ac:dyDescent="0.25">
      <c r="A1276" t="s">
        <v>1956</v>
      </c>
    </row>
    <row r="1277" spans="1:1" x14ac:dyDescent="0.25">
      <c r="A1277" t="s">
        <v>1286</v>
      </c>
    </row>
    <row r="1278" spans="1:1" x14ac:dyDescent="0.25">
      <c r="A1278" t="s">
        <v>1957</v>
      </c>
    </row>
    <row r="1279" spans="1:1" x14ac:dyDescent="0.25">
      <c r="A1279" t="s">
        <v>1287</v>
      </c>
    </row>
    <row r="1280" spans="1:1" x14ac:dyDescent="0.25">
      <c r="A1280" t="s">
        <v>1779</v>
      </c>
    </row>
    <row r="1281" spans="1:1" x14ac:dyDescent="0.25">
      <c r="A1281" t="s">
        <v>1288</v>
      </c>
    </row>
    <row r="1282" spans="1:1" x14ac:dyDescent="0.25">
      <c r="A1282" t="s">
        <v>1958</v>
      </c>
    </row>
    <row r="1283" spans="1:1" x14ac:dyDescent="0.25">
      <c r="A1283" t="s">
        <v>1289</v>
      </c>
    </row>
    <row r="1284" spans="1:1" x14ac:dyDescent="0.25">
      <c r="A1284" t="s">
        <v>1779</v>
      </c>
    </row>
    <row r="1285" spans="1:1" x14ac:dyDescent="0.25">
      <c r="A1285" t="s">
        <v>1290</v>
      </c>
    </row>
    <row r="1286" spans="1:1" x14ac:dyDescent="0.25">
      <c r="A1286" t="s">
        <v>1885</v>
      </c>
    </row>
    <row r="1287" spans="1:1" x14ac:dyDescent="0.25">
      <c r="A1287" t="s">
        <v>1291</v>
      </c>
    </row>
    <row r="1288" spans="1:1" x14ac:dyDescent="0.25">
      <c r="A1288" t="s">
        <v>1779</v>
      </c>
    </row>
    <row r="1289" spans="1:1" x14ac:dyDescent="0.25">
      <c r="A1289" t="s">
        <v>1292</v>
      </c>
    </row>
    <row r="1290" spans="1:1" x14ac:dyDescent="0.25">
      <c r="A1290" t="s">
        <v>1892</v>
      </c>
    </row>
    <row r="1291" spans="1:1" x14ac:dyDescent="0.25">
      <c r="A1291" t="s">
        <v>1293</v>
      </c>
    </row>
    <row r="1292" spans="1:1" x14ac:dyDescent="0.25">
      <c r="A1292" t="s">
        <v>1779</v>
      </c>
    </row>
    <row r="1293" spans="1:1" x14ac:dyDescent="0.25">
      <c r="A1293" t="s">
        <v>1294</v>
      </c>
    </row>
    <row r="1294" spans="1:1" x14ac:dyDescent="0.25">
      <c r="A1294" t="s">
        <v>1781</v>
      </c>
    </row>
    <row r="1295" spans="1:1" x14ac:dyDescent="0.25">
      <c r="A1295" t="s">
        <v>1295</v>
      </c>
    </row>
    <row r="1296" spans="1:1" x14ac:dyDescent="0.25">
      <c r="A1296" t="s">
        <v>1781</v>
      </c>
    </row>
    <row r="1297" spans="1:1" x14ac:dyDescent="0.25">
      <c r="A1297" t="s">
        <v>1296</v>
      </c>
    </row>
    <row r="1298" spans="1:1" x14ac:dyDescent="0.25">
      <c r="A1298" t="s">
        <v>1959</v>
      </c>
    </row>
    <row r="1299" spans="1:1" x14ac:dyDescent="0.25">
      <c r="A1299" t="s">
        <v>1297</v>
      </c>
    </row>
    <row r="1300" spans="1:1" x14ac:dyDescent="0.25">
      <c r="A1300" t="s">
        <v>1960</v>
      </c>
    </row>
    <row r="1301" spans="1:1" x14ac:dyDescent="0.25">
      <c r="A1301" t="s">
        <v>1298</v>
      </c>
    </row>
    <row r="1302" spans="1:1" x14ac:dyDescent="0.25">
      <c r="A1302" t="s">
        <v>1779</v>
      </c>
    </row>
    <row r="1303" spans="1:1" x14ac:dyDescent="0.25">
      <c r="A1303" t="s">
        <v>1299</v>
      </c>
    </row>
    <row r="1304" spans="1:1" x14ac:dyDescent="0.25">
      <c r="A1304" t="s">
        <v>1779</v>
      </c>
    </row>
    <row r="1305" spans="1:1" x14ac:dyDescent="0.25">
      <c r="A1305" t="s">
        <v>1300</v>
      </c>
    </row>
    <row r="1306" spans="1:1" x14ac:dyDescent="0.25">
      <c r="A1306" t="s">
        <v>1961</v>
      </c>
    </row>
    <row r="1307" spans="1:1" x14ac:dyDescent="0.25">
      <c r="A1307" t="s">
        <v>1301</v>
      </c>
    </row>
    <row r="1308" spans="1:1" x14ac:dyDescent="0.25">
      <c r="A1308" t="s">
        <v>1779</v>
      </c>
    </row>
    <row r="1309" spans="1:1" x14ac:dyDescent="0.25">
      <c r="A1309" t="s">
        <v>1302</v>
      </c>
    </row>
    <row r="1310" spans="1:1" x14ac:dyDescent="0.25">
      <c r="A1310" t="s">
        <v>1779</v>
      </c>
    </row>
    <row r="1311" spans="1:1" x14ac:dyDescent="0.25">
      <c r="A1311" t="s">
        <v>1303</v>
      </c>
    </row>
    <row r="1312" spans="1:1" x14ac:dyDescent="0.25">
      <c r="A1312" t="s">
        <v>1779</v>
      </c>
    </row>
    <row r="1313" spans="1:1" x14ac:dyDescent="0.25">
      <c r="A1313" t="s">
        <v>1304</v>
      </c>
    </row>
    <row r="1314" spans="1:1" x14ac:dyDescent="0.25">
      <c r="A1314" t="s">
        <v>1962</v>
      </c>
    </row>
    <row r="1315" spans="1:1" x14ac:dyDescent="0.25">
      <c r="A1315" t="s">
        <v>1305</v>
      </c>
    </row>
    <row r="1316" spans="1:1" x14ac:dyDescent="0.25">
      <c r="A1316" t="s">
        <v>1963</v>
      </c>
    </row>
    <row r="1317" spans="1:1" x14ac:dyDescent="0.25">
      <c r="A1317" t="s">
        <v>1306</v>
      </c>
    </row>
    <row r="1318" spans="1:1" x14ac:dyDescent="0.25">
      <c r="A1318" t="s">
        <v>1794</v>
      </c>
    </row>
    <row r="1319" spans="1:1" x14ac:dyDescent="0.25">
      <c r="A1319" t="s">
        <v>1307</v>
      </c>
    </row>
    <row r="1320" spans="1:1" x14ac:dyDescent="0.25">
      <c r="A1320" t="s">
        <v>1779</v>
      </c>
    </row>
    <row r="1321" spans="1:1" x14ac:dyDescent="0.25">
      <c r="A1321" t="s">
        <v>1308</v>
      </c>
    </row>
    <row r="1322" spans="1:1" x14ac:dyDescent="0.25">
      <c r="A1322" t="s">
        <v>1779</v>
      </c>
    </row>
    <row r="1323" spans="1:1" x14ac:dyDescent="0.25">
      <c r="A1323" t="s">
        <v>1309</v>
      </c>
    </row>
    <row r="1324" spans="1:1" x14ac:dyDescent="0.25">
      <c r="A1324" t="s">
        <v>1779</v>
      </c>
    </row>
    <row r="1325" spans="1:1" x14ac:dyDescent="0.25">
      <c r="A1325" t="s">
        <v>1310</v>
      </c>
    </row>
    <row r="1326" spans="1:1" x14ac:dyDescent="0.25">
      <c r="A1326" t="s">
        <v>1779</v>
      </c>
    </row>
    <row r="1327" spans="1:1" x14ac:dyDescent="0.25">
      <c r="A1327" t="s">
        <v>1311</v>
      </c>
    </row>
    <row r="1328" spans="1:1" x14ac:dyDescent="0.25">
      <c r="A1328" t="s">
        <v>1779</v>
      </c>
    </row>
    <row r="1329" spans="1:1" x14ac:dyDescent="0.25">
      <c r="A1329" t="s">
        <v>1312</v>
      </c>
    </row>
    <row r="1330" spans="1:1" x14ac:dyDescent="0.25">
      <c r="A1330" t="s">
        <v>1779</v>
      </c>
    </row>
    <row r="1331" spans="1:1" x14ac:dyDescent="0.25">
      <c r="A1331" t="s">
        <v>1313</v>
      </c>
    </row>
    <row r="1332" spans="1:1" x14ac:dyDescent="0.25">
      <c r="A1332" t="s">
        <v>1806</v>
      </c>
    </row>
    <row r="1333" spans="1:1" x14ac:dyDescent="0.25">
      <c r="A1333" t="s">
        <v>1314</v>
      </c>
    </row>
    <row r="1334" spans="1:1" x14ac:dyDescent="0.25">
      <c r="A1334" t="s">
        <v>1964</v>
      </c>
    </row>
    <row r="1335" spans="1:1" x14ac:dyDescent="0.25">
      <c r="A1335" t="s">
        <v>1315</v>
      </c>
    </row>
    <row r="1336" spans="1:1" x14ac:dyDescent="0.25">
      <c r="A1336" t="s">
        <v>1793</v>
      </c>
    </row>
    <row r="1337" spans="1:1" x14ac:dyDescent="0.25">
      <c r="A1337" t="s">
        <v>1316</v>
      </c>
    </row>
    <row r="1338" spans="1:1" x14ac:dyDescent="0.25">
      <c r="A1338" t="s">
        <v>1835</v>
      </c>
    </row>
    <row r="1339" spans="1:1" x14ac:dyDescent="0.25">
      <c r="A1339" t="s">
        <v>1317</v>
      </c>
    </row>
    <row r="1340" spans="1:1" x14ac:dyDescent="0.25">
      <c r="A1340" t="s">
        <v>1784</v>
      </c>
    </row>
    <row r="1341" spans="1:1" x14ac:dyDescent="0.25">
      <c r="A1341" t="s">
        <v>1318</v>
      </c>
    </row>
    <row r="1342" spans="1:1" x14ac:dyDescent="0.25">
      <c r="A1342" t="s">
        <v>1794</v>
      </c>
    </row>
    <row r="1343" spans="1:1" x14ac:dyDescent="0.25">
      <c r="A1343" t="s">
        <v>1319</v>
      </c>
    </row>
    <row r="1344" spans="1:1" x14ac:dyDescent="0.25">
      <c r="A1344" t="s">
        <v>1840</v>
      </c>
    </row>
    <row r="1345" spans="1:1" x14ac:dyDescent="0.25">
      <c r="A1345" t="s">
        <v>1320</v>
      </c>
    </row>
    <row r="1346" spans="1:1" x14ac:dyDescent="0.25">
      <c r="A1346" t="s">
        <v>1784</v>
      </c>
    </row>
    <row r="1347" spans="1:1" x14ac:dyDescent="0.25">
      <c r="A1347" t="s">
        <v>1321</v>
      </c>
    </row>
    <row r="1348" spans="1:1" x14ac:dyDescent="0.25">
      <c r="A1348" t="s">
        <v>1794</v>
      </c>
    </row>
    <row r="1349" spans="1:1" x14ac:dyDescent="0.25">
      <c r="A1349" t="s">
        <v>1322</v>
      </c>
    </row>
    <row r="1350" spans="1:1" x14ac:dyDescent="0.25">
      <c r="A1350" t="s">
        <v>1854</v>
      </c>
    </row>
    <row r="1351" spans="1:1" x14ac:dyDescent="0.25">
      <c r="A1351" t="s">
        <v>1323</v>
      </c>
    </row>
    <row r="1352" spans="1:1" x14ac:dyDescent="0.25">
      <c r="A1352" t="s">
        <v>1906</v>
      </c>
    </row>
    <row r="1353" spans="1:1" x14ac:dyDescent="0.25">
      <c r="A1353" t="s">
        <v>1324</v>
      </c>
    </row>
    <row r="1354" spans="1:1" x14ac:dyDescent="0.25">
      <c r="A1354" t="s">
        <v>1803</v>
      </c>
    </row>
    <row r="1355" spans="1:1" x14ac:dyDescent="0.25">
      <c r="A1355" t="s">
        <v>1325</v>
      </c>
    </row>
    <row r="1356" spans="1:1" x14ac:dyDescent="0.25">
      <c r="A1356" t="s">
        <v>1779</v>
      </c>
    </row>
    <row r="1357" spans="1:1" x14ac:dyDescent="0.25">
      <c r="A1357" t="s">
        <v>1326</v>
      </c>
    </row>
    <row r="1358" spans="1:1" x14ac:dyDescent="0.25">
      <c r="A1358" t="s">
        <v>1779</v>
      </c>
    </row>
    <row r="1359" spans="1:1" x14ac:dyDescent="0.25">
      <c r="A1359" t="s">
        <v>1327</v>
      </c>
    </row>
    <row r="1360" spans="1:1" x14ac:dyDescent="0.25">
      <c r="A1360" t="s">
        <v>1779</v>
      </c>
    </row>
    <row r="1361" spans="1:1" x14ac:dyDescent="0.25">
      <c r="A1361" t="s">
        <v>1328</v>
      </c>
    </row>
    <row r="1362" spans="1:1" x14ac:dyDescent="0.25">
      <c r="A1362" t="s">
        <v>1779</v>
      </c>
    </row>
    <row r="1363" spans="1:1" x14ac:dyDescent="0.25">
      <c r="A1363" t="s">
        <v>1329</v>
      </c>
    </row>
    <row r="1364" spans="1:1" x14ac:dyDescent="0.25">
      <c r="A1364" t="s">
        <v>1965</v>
      </c>
    </row>
    <row r="1365" spans="1:1" x14ac:dyDescent="0.25">
      <c r="A1365" t="s">
        <v>1330</v>
      </c>
    </row>
    <row r="1366" spans="1:1" x14ac:dyDescent="0.25">
      <c r="A1366" t="s">
        <v>1966</v>
      </c>
    </row>
    <row r="1367" spans="1:1" x14ac:dyDescent="0.25">
      <c r="A1367" t="s">
        <v>1331</v>
      </c>
    </row>
    <row r="1368" spans="1:1" x14ac:dyDescent="0.25">
      <c r="A1368" t="s">
        <v>1779</v>
      </c>
    </row>
    <row r="1369" spans="1:1" x14ac:dyDescent="0.25">
      <c r="A1369" t="s">
        <v>1332</v>
      </c>
    </row>
    <row r="1370" spans="1:1" x14ac:dyDescent="0.25">
      <c r="A1370" t="s">
        <v>1779</v>
      </c>
    </row>
    <row r="1371" spans="1:1" x14ac:dyDescent="0.25">
      <c r="A1371" t="s">
        <v>1333</v>
      </c>
    </row>
    <row r="1372" spans="1:1" x14ac:dyDescent="0.25">
      <c r="A1372" t="s">
        <v>1779</v>
      </c>
    </row>
    <row r="1373" spans="1:1" x14ac:dyDescent="0.25">
      <c r="A1373" t="s">
        <v>1334</v>
      </c>
    </row>
    <row r="1374" spans="1:1" x14ac:dyDescent="0.25">
      <c r="A1374" t="s">
        <v>1779</v>
      </c>
    </row>
    <row r="1375" spans="1:1" x14ac:dyDescent="0.25">
      <c r="A1375" t="s">
        <v>1335</v>
      </c>
    </row>
    <row r="1376" spans="1:1" x14ac:dyDescent="0.25">
      <c r="A1376" t="s">
        <v>645</v>
      </c>
    </row>
    <row r="1377" spans="1:1" x14ac:dyDescent="0.25">
      <c r="A1377" t="s">
        <v>1336</v>
      </c>
    </row>
    <row r="1378" spans="1:1" x14ac:dyDescent="0.25">
      <c r="A1378" t="s">
        <v>1779</v>
      </c>
    </row>
    <row r="1379" spans="1:1" x14ac:dyDescent="0.25">
      <c r="A1379" t="s">
        <v>1337</v>
      </c>
    </row>
    <row r="1380" spans="1:1" x14ac:dyDescent="0.25">
      <c r="A1380" t="s">
        <v>1779</v>
      </c>
    </row>
    <row r="1381" spans="1:1" x14ac:dyDescent="0.25">
      <c r="A1381" t="s">
        <v>1338</v>
      </c>
    </row>
    <row r="1382" spans="1:1" x14ac:dyDescent="0.25">
      <c r="A1382" t="s">
        <v>1779</v>
      </c>
    </row>
    <row r="1383" spans="1:1" x14ac:dyDescent="0.25">
      <c r="A1383" t="s">
        <v>1339</v>
      </c>
    </row>
    <row r="1384" spans="1:1" x14ac:dyDescent="0.25">
      <c r="A1384" t="s">
        <v>1967</v>
      </c>
    </row>
    <row r="1385" spans="1:1" x14ac:dyDescent="0.25">
      <c r="A1385" t="s">
        <v>1340</v>
      </c>
    </row>
    <row r="1386" spans="1:1" x14ac:dyDescent="0.25">
      <c r="A1386" t="s">
        <v>1968</v>
      </c>
    </row>
    <row r="1387" spans="1:1" x14ac:dyDescent="0.25">
      <c r="A1387" t="s">
        <v>1341</v>
      </c>
    </row>
    <row r="1388" spans="1:1" x14ac:dyDescent="0.25">
      <c r="A1388" t="s">
        <v>640</v>
      </c>
    </row>
    <row r="1389" spans="1:1" x14ac:dyDescent="0.25">
      <c r="A1389" t="s">
        <v>1342</v>
      </c>
    </row>
    <row r="1390" spans="1:1" x14ac:dyDescent="0.25">
      <c r="A1390" t="s">
        <v>1779</v>
      </c>
    </row>
    <row r="1391" spans="1:1" x14ac:dyDescent="0.25">
      <c r="A1391" t="s">
        <v>1343</v>
      </c>
    </row>
    <row r="1392" spans="1:1" x14ac:dyDescent="0.25">
      <c r="A1392" t="s">
        <v>1779</v>
      </c>
    </row>
    <row r="1393" spans="1:1" x14ac:dyDescent="0.25">
      <c r="A1393" t="s">
        <v>1344</v>
      </c>
    </row>
    <row r="1394" spans="1:1" x14ac:dyDescent="0.25">
      <c r="A1394" t="s">
        <v>1969</v>
      </c>
    </row>
    <row r="1395" spans="1:1" x14ac:dyDescent="0.25">
      <c r="A1395" t="s">
        <v>1345</v>
      </c>
    </row>
    <row r="1396" spans="1:1" x14ac:dyDescent="0.25">
      <c r="A1396" t="s">
        <v>1779</v>
      </c>
    </row>
    <row r="1397" spans="1:1" x14ac:dyDescent="0.25">
      <c r="A1397" t="s">
        <v>1346</v>
      </c>
    </row>
    <row r="1398" spans="1:1" x14ac:dyDescent="0.25">
      <c r="A1398" t="s">
        <v>1779</v>
      </c>
    </row>
    <row r="1399" spans="1:1" x14ac:dyDescent="0.25">
      <c r="A1399" t="s">
        <v>1347</v>
      </c>
    </row>
    <row r="1400" spans="1:1" x14ac:dyDescent="0.25">
      <c r="A1400" t="s">
        <v>1807</v>
      </c>
    </row>
    <row r="1401" spans="1:1" x14ac:dyDescent="0.25">
      <c r="A1401" t="s">
        <v>1348</v>
      </c>
    </row>
    <row r="1402" spans="1:1" x14ac:dyDescent="0.25">
      <c r="A1402" t="s">
        <v>1837</v>
      </c>
    </row>
    <row r="1403" spans="1:1" x14ac:dyDescent="0.25">
      <c r="A1403" t="s">
        <v>1349</v>
      </c>
    </row>
    <row r="1404" spans="1:1" x14ac:dyDescent="0.25">
      <c r="A1404" t="s">
        <v>1881</v>
      </c>
    </row>
    <row r="1405" spans="1:1" x14ac:dyDescent="0.25">
      <c r="A1405" t="s">
        <v>1350</v>
      </c>
    </row>
    <row r="1406" spans="1:1" x14ac:dyDescent="0.25">
      <c r="A1406" t="s">
        <v>1838</v>
      </c>
    </row>
    <row r="1407" spans="1:1" x14ac:dyDescent="0.25">
      <c r="A1407" t="s">
        <v>1351</v>
      </c>
    </row>
    <row r="1408" spans="1:1" x14ac:dyDescent="0.25">
      <c r="A1408" t="s">
        <v>1969</v>
      </c>
    </row>
    <row r="1409" spans="1:1" x14ac:dyDescent="0.25">
      <c r="A1409" t="s">
        <v>1352</v>
      </c>
    </row>
    <row r="1410" spans="1:1" x14ac:dyDescent="0.25">
      <c r="A1410" t="s">
        <v>1779</v>
      </c>
    </row>
    <row r="1411" spans="1:1" x14ac:dyDescent="0.25">
      <c r="A1411" t="s">
        <v>1353</v>
      </c>
    </row>
    <row r="1412" spans="1:1" x14ac:dyDescent="0.25">
      <c r="A1412" t="s">
        <v>1779</v>
      </c>
    </row>
    <row r="1413" spans="1:1" x14ac:dyDescent="0.25">
      <c r="A1413" t="s">
        <v>1354</v>
      </c>
    </row>
    <row r="1414" spans="1:1" x14ac:dyDescent="0.25">
      <c r="A1414" t="s">
        <v>1779</v>
      </c>
    </row>
    <row r="1415" spans="1:1" x14ac:dyDescent="0.25">
      <c r="A1415" t="s">
        <v>1355</v>
      </c>
    </row>
    <row r="1416" spans="1:1" x14ac:dyDescent="0.25">
      <c r="A1416" t="s">
        <v>1785</v>
      </c>
    </row>
    <row r="1417" spans="1:1" x14ac:dyDescent="0.25">
      <c r="A1417" t="s">
        <v>1356</v>
      </c>
    </row>
    <row r="1418" spans="1:1" x14ac:dyDescent="0.25">
      <c r="A1418" t="s">
        <v>1779</v>
      </c>
    </row>
    <row r="1419" spans="1:1" x14ac:dyDescent="0.25">
      <c r="A1419" t="s">
        <v>1357</v>
      </c>
    </row>
    <row r="1420" spans="1:1" x14ac:dyDescent="0.25">
      <c r="A1420" t="s">
        <v>1779</v>
      </c>
    </row>
    <row r="1421" spans="1:1" x14ac:dyDescent="0.25">
      <c r="A1421" t="s">
        <v>1358</v>
      </c>
    </row>
    <row r="1422" spans="1:1" x14ac:dyDescent="0.25">
      <c r="A1422" t="s">
        <v>1779</v>
      </c>
    </row>
    <row r="1423" spans="1:1" x14ac:dyDescent="0.25">
      <c r="A1423" t="s">
        <v>1359</v>
      </c>
    </row>
    <row r="1424" spans="1:1" x14ac:dyDescent="0.25">
      <c r="A1424" t="s">
        <v>1779</v>
      </c>
    </row>
    <row r="1425" spans="1:1" x14ac:dyDescent="0.25">
      <c r="A1425" t="s">
        <v>1360</v>
      </c>
    </row>
    <row r="1426" spans="1:1" x14ac:dyDescent="0.25">
      <c r="A1426" t="s">
        <v>1779</v>
      </c>
    </row>
    <row r="1427" spans="1:1" x14ac:dyDescent="0.25">
      <c r="A1427" t="s">
        <v>1361</v>
      </c>
    </row>
    <row r="1428" spans="1:1" x14ac:dyDescent="0.25">
      <c r="A1428" t="s">
        <v>1779</v>
      </c>
    </row>
    <row r="1429" spans="1:1" x14ac:dyDescent="0.25">
      <c r="A1429" t="s">
        <v>1362</v>
      </c>
    </row>
    <row r="1430" spans="1:1" x14ac:dyDescent="0.25">
      <c r="A1430" t="s">
        <v>1779</v>
      </c>
    </row>
    <row r="1431" spans="1:1" x14ac:dyDescent="0.25">
      <c r="A1431" t="s">
        <v>1363</v>
      </c>
    </row>
    <row r="1432" spans="1:1" x14ac:dyDescent="0.25">
      <c r="A1432" t="s">
        <v>1779</v>
      </c>
    </row>
    <row r="1433" spans="1:1" x14ac:dyDescent="0.25">
      <c r="A1433" t="s">
        <v>1364</v>
      </c>
    </row>
    <row r="1434" spans="1:1" x14ac:dyDescent="0.25">
      <c r="A1434" t="s">
        <v>1779</v>
      </c>
    </row>
    <row r="1435" spans="1:1" x14ac:dyDescent="0.25">
      <c r="A1435" t="s">
        <v>1365</v>
      </c>
    </row>
    <row r="1436" spans="1:1" x14ac:dyDescent="0.25">
      <c r="A1436" t="s">
        <v>1779</v>
      </c>
    </row>
    <row r="1437" spans="1:1" x14ac:dyDescent="0.25">
      <c r="A1437" t="s">
        <v>1366</v>
      </c>
    </row>
    <row r="1438" spans="1:1" x14ac:dyDescent="0.25">
      <c r="A1438" t="s">
        <v>1808</v>
      </c>
    </row>
    <row r="1439" spans="1:1" x14ac:dyDescent="0.25">
      <c r="A1439" t="s">
        <v>1367</v>
      </c>
    </row>
    <row r="1440" spans="1:1" x14ac:dyDescent="0.25">
      <c r="A1440" t="s">
        <v>1781</v>
      </c>
    </row>
    <row r="1441" spans="1:1" x14ac:dyDescent="0.25">
      <c r="A1441" t="s">
        <v>1368</v>
      </c>
    </row>
    <row r="1442" spans="1:1" x14ac:dyDescent="0.25">
      <c r="A1442" t="s">
        <v>1970</v>
      </c>
    </row>
    <row r="1443" spans="1:1" x14ac:dyDescent="0.25">
      <c r="A1443" t="s">
        <v>1369</v>
      </c>
    </row>
    <row r="1444" spans="1:1" x14ac:dyDescent="0.25">
      <c r="A1444" t="s">
        <v>1781</v>
      </c>
    </row>
    <row r="1445" spans="1:1" x14ac:dyDescent="0.25">
      <c r="A1445" t="s">
        <v>1370</v>
      </c>
    </row>
    <row r="1446" spans="1:1" x14ac:dyDescent="0.25">
      <c r="A1446" t="s">
        <v>1779</v>
      </c>
    </row>
    <row r="1447" spans="1:1" x14ac:dyDescent="0.25">
      <c r="A1447" t="s">
        <v>1371</v>
      </c>
    </row>
    <row r="1448" spans="1:1" x14ac:dyDescent="0.25">
      <c r="A1448" t="s">
        <v>1971</v>
      </c>
    </row>
    <row r="1449" spans="1:1" x14ac:dyDescent="0.25">
      <c r="A1449" t="s">
        <v>1372</v>
      </c>
    </row>
    <row r="1450" spans="1:1" x14ac:dyDescent="0.25">
      <c r="A1450" t="s">
        <v>1779</v>
      </c>
    </row>
    <row r="1451" spans="1:1" x14ac:dyDescent="0.25">
      <c r="A1451" t="s">
        <v>1373</v>
      </c>
    </row>
    <row r="1452" spans="1:1" x14ac:dyDescent="0.25">
      <c r="A1452" t="s">
        <v>1779</v>
      </c>
    </row>
    <row r="1453" spans="1:1" x14ac:dyDescent="0.25">
      <c r="A1453" t="s">
        <v>1374</v>
      </c>
    </row>
    <row r="1454" spans="1:1" x14ac:dyDescent="0.25">
      <c r="A1454" t="s">
        <v>1779</v>
      </c>
    </row>
    <row r="1455" spans="1:1" x14ac:dyDescent="0.25">
      <c r="A1455" t="s">
        <v>1375</v>
      </c>
    </row>
    <row r="1456" spans="1:1" x14ac:dyDescent="0.25">
      <c r="A1456" t="s">
        <v>1835</v>
      </c>
    </row>
    <row r="1457" spans="1:1" x14ac:dyDescent="0.25">
      <c r="A1457" t="s">
        <v>1376</v>
      </c>
    </row>
    <row r="1458" spans="1:1" x14ac:dyDescent="0.25">
      <c r="A1458" t="s">
        <v>1972</v>
      </c>
    </row>
    <row r="1459" spans="1:1" x14ac:dyDescent="0.25">
      <c r="A1459" t="s">
        <v>1377</v>
      </c>
    </row>
    <row r="1460" spans="1:1" x14ac:dyDescent="0.25">
      <c r="A1460" t="s">
        <v>1973</v>
      </c>
    </row>
    <row r="1461" spans="1:1" x14ac:dyDescent="0.25">
      <c r="A1461" t="s">
        <v>1378</v>
      </c>
    </row>
    <row r="1462" spans="1:1" x14ac:dyDescent="0.25">
      <c r="A1462" t="s">
        <v>1779</v>
      </c>
    </row>
    <row r="1463" spans="1:1" x14ac:dyDescent="0.25">
      <c r="A1463" t="s">
        <v>1379</v>
      </c>
    </row>
    <row r="1464" spans="1:1" x14ac:dyDescent="0.25">
      <c r="A1464" t="s">
        <v>1779</v>
      </c>
    </row>
    <row r="1465" spans="1:1" x14ac:dyDescent="0.25">
      <c r="A1465" t="s">
        <v>1380</v>
      </c>
    </row>
    <row r="1466" spans="1:1" x14ac:dyDescent="0.25">
      <c r="A1466" t="s">
        <v>1779</v>
      </c>
    </row>
    <row r="1467" spans="1:1" x14ac:dyDescent="0.25">
      <c r="A1467" t="s">
        <v>1381</v>
      </c>
    </row>
    <row r="1468" spans="1:1" x14ac:dyDescent="0.25">
      <c r="A1468" t="s">
        <v>1779</v>
      </c>
    </row>
    <row r="1469" spans="1:1" x14ac:dyDescent="0.25">
      <c r="A1469" t="s">
        <v>1382</v>
      </c>
    </row>
    <row r="1470" spans="1:1" x14ac:dyDescent="0.25">
      <c r="A1470" t="s">
        <v>1779</v>
      </c>
    </row>
    <row r="1471" spans="1:1" x14ac:dyDescent="0.25">
      <c r="A1471" t="s">
        <v>1383</v>
      </c>
    </row>
    <row r="1472" spans="1:1" x14ac:dyDescent="0.25">
      <c r="A1472" t="s">
        <v>1779</v>
      </c>
    </row>
    <row r="1473" spans="1:1" x14ac:dyDescent="0.25">
      <c r="A1473" t="s">
        <v>1384</v>
      </c>
    </row>
    <row r="1474" spans="1:1" x14ac:dyDescent="0.25">
      <c r="A1474" t="s">
        <v>1779</v>
      </c>
    </row>
    <row r="1475" spans="1:1" x14ac:dyDescent="0.25">
      <c r="A1475" t="s">
        <v>1385</v>
      </c>
    </row>
    <row r="1476" spans="1:1" x14ac:dyDescent="0.25">
      <c r="A1476" t="s">
        <v>1779</v>
      </c>
    </row>
    <row r="1477" spans="1:1" x14ac:dyDescent="0.25">
      <c r="A1477" t="s">
        <v>1386</v>
      </c>
    </row>
    <row r="1478" spans="1:1" x14ac:dyDescent="0.25">
      <c r="A1478" t="s">
        <v>1779</v>
      </c>
    </row>
    <row r="1479" spans="1:1" x14ac:dyDescent="0.25">
      <c r="A1479" t="s">
        <v>1387</v>
      </c>
    </row>
    <row r="1480" spans="1:1" x14ac:dyDescent="0.25">
      <c r="A1480" t="s">
        <v>1779</v>
      </c>
    </row>
    <row r="1481" spans="1:1" x14ac:dyDescent="0.25">
      <c r="A1481" t="s">
        <v>1388</v>
      </c>
    </row>
    <row r="1482" spans="1:1" x14ac:dyDescent="0.25">
      <c r="A1482" t="s">
        <v>1779</v>
      </c>
    </row>
    <row r="1483" spans="1:1" x14ac:dyDescent="0.25">
      <c r="A1483" t="s">
        <v>1389</v>
      </c>
    </row>
    <row r="1484" spans="1:1" x14ac:dyDescent="0.25">
      <c r="A1484" t="s">
        <v>1779</v>
      </c>
    </row>
    <row r="1485" spans="1:1" x14ac:dyDescent="0.25">
      <c r="A1485" t="s">
        <v>1390</v>
      </c>
    </row>
    <row r="1486" spans="1:1" x14ac:dyDescent="0.25">
      <c r="A1486" t="s">
        <v>1779</v>
      </c>
    </row>
    <row r="1487" spans="1:1" x14ac:dyDescent="0.25">
      <c r="A1487" t="s">
        <v>1391</v>
      </c>
    </row>
    <row r="1488" spans="1:1" x14ac:dyDescent="0.25">
      <c r="A1488" t="s">
        <v>1779</v>
      </c>
    </row>
    <row r="1489" spans="1:1" x14ac:dyDescent="0.25">
      <c r="A1489" t="s">
        <v>1392</v>
      </c>
    </row>
    <row r="1490" spans="1:1" x14ac:dyDescent="0.25">
      <c r="A1490" t="s">
        <v>1779</v>
      </c>
    </row>
    <row r="1491" spans="1:1" x14ac:dyDescent="0.25">
      <c r="A1491" t="s">
        <v>1393</v>
      </c>
    </row>
    <row r="1492" spans="1:1" x14ac:dyDescent="0.25">
      <c r="A1492" t="s">
        <v>1779</v>
      </c>
    </row>
    <row r="1493" spans="1:1" x14ac:dyDescent="0.25">
      <c r="A1493" t="s">
        <v>1394</v>
      </c>
    </row>
    <row r="1494" spans="1:1" x14ac:dyDescent="0.25">
      <c r="A1494" t="s">
        <v>1779</v>
      </c>
    </row>
    <row r="1495" spans="1:1" x14ac:dyDescent="0.25">
      <c r="A1495" t="s">
        <v>1395</v>
      </c>
    </row>
    <row r="1496" spans="1:1" x14ac:dyDescent="0.25">
      <c r="A1496" t="s">
        <v>1779</v>
      </c>
    </row>
    <row r="1497" spans="1:1" x14ac:dyDescent="0.25">
      <c r="A1497" t="s">
        <v>1396</v>
      </c>
    </row>
    <row r="1498" spans="1:1" x14ac:dyDescent="0.25">
      <c r="A1498" t="s">
        <v>1779</v>
      </c>
    </row>
    <row r="1499" spans="1:1" x14ac:dyDescent="0.25">
      <c r="A1499" t="s">
        <v>1397</v>
      </c>
    </row>
    <row r="1500" spans="1:1" x14ac:dyDescent="0.25">
      <c r="A1500" t="s">
        <v>1779</v>
      </c>
    </row>
    <row r="1501" spans="1:1" x14ac:dyDescent="0.25">
      <c r="A1501" t="s">
        <v>1398</v>
      </c>
    </row>
    <row r="1502" spans="1:1" x14ac:dyDescent="0.25">
      <c r="A1502" t="s">
        <v>1779</v>
      </c>
    </row>
    <row r="1503" spans="1:1" x14ac:dyDescent="0.25">
      <c r="A1503" t="s">
        <v>1399</v>
      </c>
    </row>
    <row r="1504" spans="1:1" x14ac:dyDescent="0.25">
      <c r="A1504" t="s">
        <v>1779</v>
      </c>
    </row>
    <row r="1505" spans="1:1" x14ac:dyDescent="0.25">
      <c r="A1505" t="s">
        <v>1400</v>
      </c>
    </row>
    <row r="1506" spans="1:1" x14ac:dyDescent="0.25">
      <c r="A1506" t="s">
        <v>1779</v>
      </c>
    </row>
    <row r="1507" spans="1:1" x14ac:dyDescent="0.25">
      <c r="A1507" t="s">
        <v>1401</v>
      </c>
    </row>
    <row r="1508" spans="1:1" x14ac:dyDescent="0.25">
      <c r="A1508" t="s">
        <v>1779</v>
      </c>
    </row>
    <row r="1509" spans="1:1" x14ac:dyDescent="0.25">
      <c r="A1509" t="s">
        <v>1402</v>
      </c>
    </row>
    <row r="1510" spans="1:1" x14ac:dyDescent="0.25">
      <c r="A1510" t="s">
        <v>1779</v>
      </c>
    </row>
    <row r="1511" spans="1:1" x14ac:dyDescent="0.25">
      <c r="A1511" t="s">
        <v>1403</v>
      </c>
    </row>
    <row r="1512" spans="1:1" x14ac:dyDescent="0.25">
      <c r="A1512" t="s">
        <v>1779</v>
      </c>
    </row>
    <row r="1513" spans="1:1" x14ac:dyDescent="0.25">
      <c r="A1513" t="s">
        <v>1404</v>
      </c>
    </row>
    <row r="1514" spans="1:1" x14ac:dyDescent="0.25">
      <c r="A1514" t="s">
        <v>1779</v>
      </c>
    </row>
    <row r="1515" spans="1:1" x14ac:dyDescent="0.25">
      <c r="A1515" t="s">
        <v>1405</v>
      </c>
    </row>
    <row r="1516" spans="1:1" x14ac:dyDescent="0.25">
      <c r="A1516" t="s">
        <v>1779</v>
      </c>
    </row>
    <row r="1517" spans="1:1" x14ac:dyDescent="0.25">
      <c r="A1517" t="s">
        <v>1406</v>
      </c>
    </row>
    <row r="1518" spans="1:1" x14ac:dyDescent="0.25">
      <c r="A1518" t="s">
        <v>1779</v>
      </c>
    </row>
    <row r="1519" spans="1:1" x14ac:dyDescent="0.25">
      <c r="A1519" t="s">
        <v>1407</v>
      </c>
    </row>
    <row r="1520" spans="1:1" x14ac:dyDescent="0.25">
      <c r="A1520" t="s">
        <v>1779</v>
      </c>
    </row>
    <row r="1521" spans="1:1" x14ac:dyDescent="0.25">
      <c r="A1521" t="s">
        <v>1408</v>
      </c>
    </row>
    <row r="1522" spans="1:1" x14ac:dyDescent="0.25">
      <c r="A1522" t="s">
        <v>1779</v>
      </c>
    </row>
    <row r="1523" spans="1:1" x14ac:dyDescent="0.25">
      <c r="A1523" t="s">
        <v>1409</v>
      </c>
    </row>
    <row r="1524" spans="1:1" x14ac:dyDescent="0.25">
      <c r="A1524" t="s">
        <v>1779</v>
      </c>
    </row>
    <row r="1525" spans="1:1" x14ac:dyDescent="0.25">
      <c r="A1525" t="s">
        <v>1410</v>
      </c>
    </row>
    <row r="1526" spans="1:1" x14ac:dyDescent="0.25">
      <c r="A1526" t="s">
        <v>1779</v>
      </c>
    </row>
    <row r="1527" spans="1:1" x14ac:dyDescent="0.25">
      <c r="A1527" t="s">
        <v>1411</v>
      </c>
    </row>
    <row r="1528" spans="1:1" x14ac:dyDescent="0.25">
      <c r="A1528" t="s">
        <v>1779</v>
      </c>
    </row>
    <row r="1529" spans="1:1" x14ac:dyDescent="0.25">
      <c r="A1529" t="s">
        <v>1412</v>
      </c>
    </row>
    <row r="1530" spans="1:1" x14ac:dyDescent="0.25">
      <c r="A1530" t="s">
        <v>1779</v>
      </c>
    </row>
    <row r="1531" spans="1:1" x14ac:dyDescent="0.25">
      <c r="A1531" t="s">
        <v>1413</v>
      </c>
    </row>
    <row r="1532" spans="1:1" x14ac:dyDescent="0.25">
      <c r="A1532" t="s">
        <v>1779</v>
      </c>
    </row>
    <row r="1533" spans="1:1" x14ac:dyDescent="0.25">
      <c r="A1533" t="s">
        <v>1414</v>
      </c>
    </row>
    <row r="1534" spans="1:1" x14ac:dyDescent="0.25">
      <c r="A1534" t="s">
        <v>1779</v>
      </c>
    </row>
    <row r="1535" spans="1:1" x14ac:dyDescent="0.25">
      <c r="A1535" t="s">
        <v>1415</v>
      </c>
    </row>
    <row r="1536" spans="1:1" x14ac:dyDescent="0.25">
      <c r="A1536" t="s">
        <v>1779</v>
      </c>
    </row>
    <row r="1537" spans="1:1" x14ac:dyDescent="0.25">
      <c r="A1537" t="s">
        <v>1416</v>
      </c>
    </row>
    <row r="1538" spans="1:1" x14ac:dyDescent="0.25">
      <c r="A1538" t="s">
        <v>1779</v>
      </c>
    </row>
    <row r="1539" spans="1:1" x14ac:dyDescent="0.25">
      <c r="A1539" t="s">
        <v>1417</v>
      </c>
    </row>
    <row r="1540" spans="1:1" x14ac:dyDescent="0.25">
      <c r="A1540" t="s">
        <v>1779</v>
      </c>
    </row>
    <row r="1541" spans="1:1" x14ac:dyDescent="0.25">
      <c r="A1541" t="s">
        <v>1418</v>
      </c>
    </row>
    <row r="1542" spans="1:1" x14ac:dyDescent="0.25">
      <c r="A1542" t="s">
        <v>1779</v>
      </c>
    </row>
    <row r="1543" spans="1:1" x14ac:dyDescent="0.25">
      <c r="A1543" t="s">
        <v>1419</v>
      </c>
    </row>
    <row r="1544" spans="1:1" x14ac:dyDescent="0.25">
      <c r="A1544" t="s">
        <v>1779</v>
      </c>
    </row>
    <row r="1545" spans="1:1" x14ac:dyDescent="0.25">
      <c r="A1545" t="s">
        <v>1420</v>
      </c>
    </row>
    <row r="1546" spans="1:1" x14ac:dyDescent="0.25">
      <c r="A1546" t="s">
        <v>1779</v>
      </c>
    </row>
    <row r="1547" spans="1:1" x14ac:dyDescent="0.25">
      <c r="A1547" t="s">
        <v>1421</v>
      </c>
    </row>
    <row r="1548" spans="1:1" x14ac:dyDescent="0.25">
      <c r="A1548" t="s">
        <v>1779</v>
      </c>
    </row>
    <row r="1549" spans="1:1" x14ac:dyDescent="0.25">
      <c r="A1549" t="s">
        <v>1422</v>
      </c>
    </row>
    <row r="1550" spans="1:1" x14ac:dyDescent="0.25">
      <c r="A1550" t="s">
        <v>1779</v>
      </c>
    </row>
    <row r="1551" spans="1:1" x14ac:dyDescent="0.25">
      <c r="A1551" t="s">
        <v>1423</v>
      </c>
    </row>
    <row r="1552" spans="1:1" x14ac:dyDescent="0.25">
      <c r="A1552" t="s">
        <v>1779</v>
      </c>
    </row>
    <row r="1553" spans="1:1" x14ac:dyDescent="0.25">
      <c r="A1553" t="s">
        <v>1424</v>
      </c>
    </row>
    <row r="1554" spans="1:1" x14ac:dyDescent="0.25">
      <c r="A1554" t="s">
        <v>1779</v>
      </c>
    </row>
    <row r="1555" spans="1:1" x14ac:dyDescent="0.25">
      <c r="A1555" t="s">
        <v>1425</v>
      </c>
    </row>
    <row r="1556" spans="1:1" x14ac:dyDescent="0.25">
      <c r="A1556" t="s">
        <v>1779</v>
      </c>
    </row>
    <row r="1557" spans="1:1" x14ac:dyDescent="0.25">
      <c r="A1557" t="s">
        <v>1426</v>
      </c>
    </row>
    <row r="1558" spans="1:1" x14ac:dyDescent="0.25">
      <c r="A1558" t="s">
        <v>1779</v>
      </c>
    </row>
    <row r="1559" spans="1:1" x14ac:dyDescent="0.25">
      <c r="A1559" t="s">
        <v>1427</v>
      </c>
    </row>
    <row r="1560" spans="1:1" x14ac:dyDescent="0.25">
      <c r="A1560" t="s">
        <v>1779</v>
      </c>
    </row>
    <row r="1561" spans="1:1" x14ac:dyDescent="0.25">
      <c r="A1561" t="s">
        <v>1428</v>
      </c>
    </row>
    <row r="1562" spans="1:1" x14ac:dyDescent="0.25">
      <c r="A1562" t="s">
        <v>1779</v>
      </c>
    </row>
    <row r="1563" spans="1:1" x14ac:dyDescent="0.25">
      <c r="A1563" t="s">
        <v>1429</v>
      </c>
    </row>
    <row r="1564" spans="1:1" x14ac:dyDescent="0.25">
      <c r="A1564" t="s">
        <v>1779</v>
      </c>
    </row>
    <row r="1565" spans="1:1" x14ac:dyDescent="0.25">
      <c r="A1565" t="s">
        <v>1430</v>
      </c>
    </row>
    <row r="1566" spans="1:1" x14ac:dyDescent="0.25">
      <c r="A1566" t="s">
        <v>1779</v>
      </c>
    </row>
    <row r="1567" spans="1:1" x14ac:dyDescent="0.25">
      <c r="A1567" t="s">
        <v>1431</v>
      </c>
    </row>
    <row r="1568" spans="1:1" x14ac:dyDescent="0.25">
      <c r="A1568" t="s">
        <v>1779</v>
      </c>
    </row>
    <row r="1569" spans="1:1" x14ac:dyDescent="0.25">
      <c r="A1569" t="s">
        <v>1432</v>
      </c>
    </row>
    <row r="1570" spans="1:1" x14ac:dyDescent="0.25">
      <c r="A1570" t="s">
        <v>1779</v>
      </c>
    </row>
    <row r="1571" spans="1:1" x14ac:dyDescent="0.25">
      <c r="A1571" t="s">
        <v>1433</v>
      </c>
    </row>
    <row r="1572" spans="1:1" x14ac:dyDescent="0.25">
      <c r="A1572" t="s">
        <v>1779</v>
      </c>
    </row>
    <row r="1573" spans="1:1" x14ac:dyDescent="0.25">
      <c r="A1573" t="s">
        <v>1434</v>
      </c>
    </row>
    <row r="1574" spans="1:1" x14ac:dyDescent="0.25">
      <c r="A1574" t="s">
        <v>1779</v>
      </c>
    </row>
    <row r="1575" spans="1:1" x14ac:dyDescent="0.25">
      <c r="A1575" t="s">
        <v>1435</v>
      </c>
    </row>
    <row r="1576" spans="1:1" x14ac:dyDescent="0.25">
      <c r="A1576" t="s">
        <v>1779</v>
      </c>
    </row>
    <row r="1577" spans="1:1" x14ac:dyDescent="0.25">
      <c r="A1577" t="s">
        <v>1436</v>
      </c>
    </row>
    <row r="1578" spans="1:1" x14ac:dyDescent="0.25">
      <c r="A1578" t="s">
        <v>1974</v>
      </c>
    </row>
    <row r="1579" spans="1:1" x14ac:dyDescent="0.25">
      <c r="A1579" t="s">
        <v>1437</v>
      </c>
    </row>
    <row r="1580" spans="1:1" x14ac:dyDescent="0.25">
      <c r="A1580" t="s">
        <v>1974</v>
      </c>
    </row>
    <row r="1581" spans="1:1" x14ac:dyDescent="0.25">
      <c r="A1581" t="s">
        <v>1438</v>
      </c>
    </row>
    <row r="1582" spans="1:1" x14ac:dyDescent="0.25">
      <c r="A1582" t="s">
        <v>1779</v>
      </c>
    </row>
    <row r="1583" spans="1:1" x14ac:dyDescent="0.25">
      <c r="A1583" t="s">
        <v>1439</v>
      </c>
    </row>
    <row r="1584" spans="1:1" x14ac:dyDescent="0.25">
      <c r="A1584" t="s">
        <v>1779</v>
      </c>
    </row>
    <row r="1585" spans="1:1" x14ac:dyDescent="0.25">
      <c r="A1585" t="s">
        <v>1440</v>
      </c>
    </row>
    <row r="1586" spans="1:1" x14ac:dyDescent="0.25">
      <c r="A1586" t="s">
        <v>1975</v>
      </c>
    </row>
    <row r="1587" spans="1:1" x14ac:dyDescent="0.25">
      <c r="A1587" t="s">
        <v>1441</v>
      </c>
    </row>
    <row r="1588" spans="1:1" x14ac:dyDescent="0.25">
      <c r="A1588" t="s">
        <v>1442</v>
      </c>
    </row>
    <row r="1589" spans="1:1" x14ac:dyDescent="0.25">
      <c r="A1589" t="s">
        <v>1443</v>
      </c>
    </row>
    <row r="1590" spans="1:1" x14ac:dyDescent="0.25">
      <c r="A1590" t="s">
        <v>1779</v>
      </c>
    </row>
    <row r="1591" spans="1:1" x14ac:dyDescent="0.25">
      <c r="A1591" t="s">
        <v>1444</v>
      </c>
    </row>
    <row r="1592" spans="1:1" x14ac:dyDescent="0.25">
      <c r="A1592" t="s">
        <v>1779</v>
      </c>
    </row>
    <row r="1593" spans="1:1" x14ac:dyDescent="0.25">
      <c r="A1593" t="s">
        <v>1445</v>
      </c>
    </row>
    <row r="1594" spans="1:1" x14ac:dyDescent="0.25">
      <c r="A1594" t="s">
        <v>1779</v>
      </c>
    </row>
    <row r="1595" spans="1:1" x14ac:dyDescent="0.25">
      <c r="A1595" t="s">
        <v>1446</v>
      </c>
    </row>
    <row r="1596" spans="1:1" x14ac:dyDescent="0.25">
      <c r="A1596" t="s">
        <v>1976</v>
      </c>
    </row>
    <row r="1597" spans="1:1" x14ac:dyDescent="0.25">
      <c r="A1597" t="s">
        <v>1447</v>
      </c>
    </row>
    <row r="1598" spans="1:1" x14ac:dyDescent="0.25">
      <c r="A1598" t="s">
        <v>1977</v>
      </c>
    </row>
    <row r="1599" spans="1:1" x14ac:dyDescent="0.25">
      <c r="A1599" t="s">
        <v>1448</v>
      </c>
    </row>
    <row r="1600" spans="1:1" x14ac:dyDescent="0.25">
      <c r="A1600" t="s">
        <v>1792</v>
      </c>
    </row>
    <row r="1601" spans="1:1" x14ac:dyDescent="0.25">
      <c r="A1601" t="s">
        <v>1449</v>
      </c>
    </row>
    <row r="1602" spans="1:1" x14ac:dyDescent="0.25">
      <c r="A1602" t="s">
        <v>1792</v>
      </c>
    </row>
    <row r="1603" spans="1:1" x14ac:dyDescent="0.25">
      <c r="A1603" t="s">
        <v>1450</v>
      </c>
    </row>
    <row r="1604" spans="1:1" x14ac:dyDescent="0.25">
      <c r="A1604" t="s">
        <v>1781</v>
      </c>
    </row>
    <row r="1605" spans="1:1" x14ac:dyDescent="0.25">
      <c r="A1605" t="s">
        <v>1451</v>
      </c>
    </row>
    <row r="1606" spans="1:1" x14ac:dyDescent="0.25">
      <c r="A1606" t="s">
        <v>1792</v>
      </c>
    </row>
    <row r="1607" spans="1:1" x14ac:dyDescent="0.25">
      <c r="A1607" t="s">
        <v>1452</v>
      </c>
    </row>
    <row r="1608" spans="1:1" x14ac:dyDescent="0.25">
      <c r="A1608" t="s">
        <v>1779</v>
      </c>
    </row>
    <row r="1609" spans="1:1" x14ac:dyDescent="0.25">
      <c r="A1609" t="s">
        <v>1453</v>
      </c>
    </row>
    <row r="1610" spans="1:1" x14ac:dyDescent="0.25">
      <c r="A1610" t="s">
        <v>1779</v>
      </c>
    </row>
    <row r="1611" spans="1:1" x14ac:dyDescent="0.25">
      <c r="A1611" t="s">
        <v>1454</v>
      </c>
    </row>
    <row r="1612" spans="1:1" x14ac:dyDescent="0.25">
      <c r="A1612" t="s">
        <v>1779</v>
      </c>
    </row>
    <row r="1613" spans="1:1" x14ac:dyDescent="0.25">
      <c r="A1613" t="s">
        <v>1455</v>
      </c>
    </row>
    <row r="1614" spans="1:1" x14ac:dyDescent="0.25">
      <c r="A1614" t="s">
        <v>1779</v>
      </c>
    </row>
    <row r="1615" spans="1:1" x14ac:dyDescent="0.25">
      <c r="A1615" t="s">
        <v>1456</v>
      </c>
    </row>
    <row r="1616" spans="1:1" x14ac:dyDescent="0.25">
      <c r="A1616" t="s">
        <v>640</v>
      </c>
    </row>
    <row r="1617" spans="1:1" x14ac:dyDescent="0.25">
      <c r="A1617" t="s">
        <v>1457</v>
      </c>
    </row>
    <row r="1618" spans="1:1" x14ac:dyDescent="0.25">
      <c r="A1618" t="s">
        <v>640</v>
      </c>
    </row>
    <row r="1619" spans="1:1" x14ac:dyDescent="0.25">
      <c r="A1619" t="s">
        <v>1458</v>
      </c>
    </row>
    <row r="1620" spans="1:1" x14ac:dyDescent="0.25">
      <c r="A1620" t="s">
        <v>1779</v>
      </c>
    </row>
    <row r="1621" spans="1:1" x14ac:dyDescent="0.25">
      <c r="A1621" t="s">
        <v>1459</v>
      </c>
    </row>
    <row r="1622" spans="1:1" x14ac:dyDescent="0.25">
      <c r="A1622" t="s">
        <v>1779</v>
      </c>
    </row>
    <row r="1623" spans="1:1" x14ac:dyDescent="0.25">
      <c r="A1623" t="s">
        <v>1460</v>
      </c>
    </row>
    <row r="1624" spans="1:1" x14ac:dyDescent="0.25">
      <c r="A1624" t="s">
        <v>1779</v>
      </c>
    </row>
    <row r="1625" spans="1:1" x14ac:dyDescent="0.25">
      <c r="A1625" t="s">
        <v>1461</v>
      </c>
    </row>
    <row r="1626" spans="1:1" x14ac:dyDescent="0.25">
      <c r="A1626" t="s">
        <v>1779</v>
      </c>
    </row>
    <row r="1627" spans="1:1" x14ac:dyDescent="0.25">
      <c r="A1627" t="s">
        <v>1462</v>
      </c>
    </row>
    <row r="1628" spans="1:1" x14ac:dyDescent="0.25">
      <c r="A1628" t="s">
        <v>1779</v>
      </c>
    </row>
    <row r="1629" spans="1:1" x14ac:dyDescent="0.25">
      <c r="A1629" t="s">
        <v>1463</v>
      </c>
    </row>
    <row r="1630" spans="1:1" x14ac:dyDescent="0.25">
      <c r="A1630" t="s">
        <v>1779</v>
      </c>
    </row>
    <row r="1631" spans="1:1" x14ac:dyDescent="0.25">
      <c r="A1631" t="s">
        <v>1464</v>
      </c>
    </row>
    <row r="1632" spans="1:1" x14ac:dyDescent="0.25">
      <c r="A1632" t="s">
        <v>1978</v>
      </c>
    </row>
    <row r="1633" spans="1:1" x14ac:dyDescent="0.25">
      <c r="A1633" t="s">
        <v>1465</v>
      </c>
    </row>
    <row r="1634" spans="1:1" x14ac:dyDescent="0.25">
      <c r="A1634" t="s">
        <v>1979</v>
      </c>
    </row>
    <row r="1635" spans="1:1" x14ac:dyDescent="0.25">
      <c r="A1635" t="s">
        <v>1466</v>
      </c>
    </row>
    <row r="1636" spans="1:1" x14ac:dyDescent="0.25">
      <c r="A1636" t="s">
        <v>1801</v>
      </c>
    </row>
    <row r="1637" spans="1:1" x14ac:dyDescent="0.25">
      <c r="A1637" t="s">
        <v>1467</v>
      </c>
    </row>
    <row r="1638" spans="1:1" x14ac:dyDescent="0.25">
      <c r="A1638" t="s">
        <v>1980</v>
      </c>
    </row>
    <row r="1639" spans="1:1" x14ac:dyDescent="0.25">
      <c r="A1639" t="s">
        <v>1468</v>
      </c>
    </row>
    <row r="1640" spans="1:1" x14ac:dyDescent="0.25">
      <c r="A1640" t="s">
        <v>1981</v>
      </c>
    </row>
    <row r="1641" spans="1:1" x14ac:dyDescent="0.25">
      <c r="A1641" t="s">
        <v>1469</v>
      </c>
    </row>
    <row r="1642" spans="1:1" x14ac:dyDescent="0.25">
      <c r="A1642" t="s">
        <v>1801</v>
      </c>
    </row>
    <row r="1643" spans="1:1" x14ac:dyDescent="0.25">
      <c r="A1643" t="s">
        <v>1470</v>
      </c>
    </row>
    <row r="1644" spans="1:1" x14ac:dyDescent="0.25">
      <c r="A1644" t="s">
        <v>1779</v>
      </c>
    </row>
    <row r="1645" spans="1:1" x14ac:dyDescent="0.25">
      <c r="A1645" t="s">
        <v>1471</v>
      </c>
    </row>
    <row r="1646" spans="1:1" x14ac:dyDescent="0.25">
      <c r="A1646" t="s">
        <v>1779</v>
      </c>
    </row>
    <row r="1647" spans="1:1" x14ac:dyDescent="0.25">
      <c r="A1647" t="s">
        <v>1472</v>
      </c>
    </row>
    <row r="1648" spans="1:1" x14ac:dyDescent="0.25">
      <c r="A1648" t="s">
        <v>1779</v>
      </c>
    </row>
    <row r="1649" spans="1:1" x14ac:dyDescent="0.25">
      <c r="A1649" t="s">
        <v>1473</v>
      </c>
    </row>
    <row r="1650" spans="1:1" x14ac:dyDescent="0.25">
      <c r="A1650" t="s">
        <v>1982</v>
      </c>
    </row>
    <row r="1651" spans="1:1" x14ac:dyDescent="0.25">
      <c r="A1651" t="s">
        <v>1474</v>
      </c>
    </row>
    <row r="1652" spans="1:1" x14ac:dyDescent="0.25">
      <c r="A1652" t="s">
        <v>1983</v>
      </c>
    </row>
    <row r="1653" spans="1:1" x14ac:dyDescent="0.25">
      <c r="A1653" t="s">
        <v>1475</v>
      </c>
    </row>
    <row r="1654" spans="1:1" x14ac:dyDescent="0.25">
      <c r="A1654" t="s">
        <v>1809</v>
      </c>
    </row>
    <row r="1655" spans="1:1" x14ac:dyDescent="0.25">
      <c r="A1655" t="s">
        <v>1476</v>
      </c>
    </row>
    <row r="1656" spans="1:1" x14ac:dyDescent="0.25">
      <c r="A1656" t="s">
        <v>1984</v>
      </c>
    </row>
    <row r="1657" spans="1:1" x14ac:dyDescent="0.25">
      <c r="A1657" t="s">
        <v>1477</v>
      </c>
    </row>
    <row r="1658" spans="1:1" x14ac:dyDescent="0.25">
      <c r="A1658" t="s">
        <v>1985</v>
      </c>
    </row>
    <row r="1659" spans="1:1" x14ac:dyDescent="0.25">
      <c r="A1659" t="s">
        <v>1478</v>
      </c>
    </row>
    <row r="1660" spans="1:1" x14ac:dyDescent="0.25">
      <c r="A1660" t="s">
        <v>1809</v>
      </c>
    </row>
    <row r="1661" spans="1:1" x14ac:dyDescent="0.25">
      <c r="A1661" t="s">
        <v>1479</v>
      </c>
    </row>
    <row r="1662" spans="1:1" x14ac:dyDescent="0.25">
      <c r="A1662" t="s">
        <v>1984</v>
      </c>
    </row>
    <row r="1663" spans="1:1" x14ac:dyDescent="0.25">
      <c r="A1663" t="s">
        <v>1480</v>
      </c>
    </row>
    <row r="1664" spans="1:1" x14ac:dyDescent="0.25">
      <c r="A1664" t="s">
        <v>1985</v>
      </c>
    </row>
    <row r="1665" spans="1:1" x14ac:dyDescent="0.25">
      <c r="A1665" t="s">
        <v>1481</v>
      </c>
    </row>
    <row r="1666" spans="1:1" x14ac:dyDescent="0.25">
      <c r="A1666" t="s">
        <v>1809</v>
      </c>
    </row>
    <row r="1667" spans="1:1" x14ac:dyDescent="0.25">
      <c r="A1667" t="s">
        <v>1482</v>
      </c>
    </row>
    <row r="1668" spans="1:1" x14ac:dyDescent="0.25">
      <c r="A1668" t="s">
        <v>1779</v>
      </c>
    </row>
    <row r="1669" spans="1:1" x14ac:dyDescent="0.25">
      <c r="A1669" t="s">
        <v>1483</v>
      </c>
    </row>
    <row r="1670" spans="1:1" x14ac:dyDescent="0.25">
      <c r="A1670" t="s">
        <v>1779</v>
      </c>
    </row>
    <row r="1671" spans="1:1" x14ac:dyDescent="0.25">
      <c r="A1671" t="s">
        <v>1484</v>
      </c>
    </row>
    <row r="1672" spans="1:1" x14ac:dyDescent="0.25">
      <c r="A1672" t="s">
        <v>1779</v>
      </c>
    </row>
    <row r="1673" spans="1:1" x14ac:dyDescent="0.25">
      <c r="A1673" t="s">
        <v>1485</v>
      </c>
    </row>
    <row r="1674" spans="1:1" x14ac:dyDescent="0.25">
      <c r="A1674" t="s">
        <v>1779</v>
      </c>
    </row>
    <row r="1675" spans="1:1" x14ac:dyDescent="0.25">
      <c r="A1675" t="s">
        <v>1486</v>
      </c>
    </row>
    <row r="1676" spans="1:1" x14ac:dyDescent="0.25">
      <c r="A1676" t="s">
        <v>1779</v>
      </c>
    </row>
    <row r="1677" spans="1:1" x14ac:dyDescent="0.25">
      <c r="A1677" t="s">
        <v>1487</v>
      </c>
    </row>
    <row r="1678" spans="1:1" x14ac:dyDescent="0.25">
      <c r="A1678" t="s">
        <v>1779</v>
      </c>
    </row>
    <row r="1679" spans="1:1" x14ac:dyDescent="0.25">
      <c r="A1679" t="s">
        <v>1488</v>
      </c>
    </row>
    <row r="1680" spans="1:1" x14ac:dyDescent="0.25">
      <c r="A1680" t="s">
        <v>1779</v>
      </c>
    </row>
    <row r="1681" spans="1:1" x14ac:dyDescent="0.25">
      <c r="A1681" t="s">
        <v>1489</v>
      </c>
    </row>
    <row r="1682" spans="1:1" x14ac:dyDescent="0.25">
      <c r="A1682" t="s">
        <v>1779</v>
      </c>
    </row>
    <row r="1683" spans="1:1" x14ac:dyDescent="0.25">
      <c r="A1683" t="s">
        <v>1490</v>
      </c>
    </row>
    <row r="1684" spans="1:1" x14ac:dyDescent="0.25">
      <c r="A1684" t="s">
        <v>1779</v>
      </c>
    </row>
    <row r="1685" spans="1:1" x14ac:dyDescent="0.25">
      <c r="A1685" t="s">
        <v>1491</v>
      </c>
    </row>
    <row r="1686" spans="1:1" x14ac:dyDescent="0.25">
      <c r="A1686" t="s">
        <v>1779</v>
      </c>
    </row>
    <row r="1687" spans="1:1" x14ac:dyDescent="0.25">
      <c r="A1687" t="s">
        <v>1492</v>
      </c>
    </row>
    <row r="1688" spans="1:1" x14ac:dyDescent="0.25">
      <c r="A1688" t="s">
        <v>1779</v>
      </c>
    </row>
    <row r="1689" spans="1:1" x14ac:dyDescent="0.25">
      <c r="A1689" t="s">
        <v>1493</v>
      </c>
    </row>
    <row r="1690" spans="1:1" x14ac:dyDescent="0.25">
      <c r="A1690" t="s">
        <v>1779</v>
      </c>
    </row>
    <row r="1691" spans="1:1" x14ac:dyDescent="0.25">
      <c r="A1691" t="s">
        <v>1494</v>
      </c>
    </row>
    <row r="1692" spans="1:1" x14ac:dyDescent="0.25">
      <c r="A1692" t="s">
        <v>1779</v>
      </c>
    </row>
    <row r="1693" spans="1:1" x14ac:dyDescent="0.25">
      <c r="A1693" t="s">
        <v>1495</v>
      </c>
    </row>
    <row r="1694" spans="1:1" x14ac:dyDescent="0.25">
      <c r="A1694" t="s">
        <v>1779</v>
      </c>
    </row>
    <row r="1695" spans="1:1" x14ac:dyDescent="0.25">
      <c r="A1695" t="s">
        <v>1496</v>
      </c>
    </row>
    <row r="1696" spans="1:1" x14ac:dyDescent="0.25">
      <c r="A1696" t="s">
        <v>1779</v>
      </c>
    </row>
    <row r="1697" spans="1:1" x14ac:dyDescent="0.25">
      <c r="A1697" t="s">
        <v>1497</v>
      </c>
    </row>
    <row r="1698" spans="1:1" x14ac:dyDescent="0.25">
      <c r="A1698" t="s">
        <v>1779</v>
      </c>
    </row>
    <row r="1699" spans="1:1" x14ac:dyDescent="0.25">
      <c r="A1699" t="s">
        <v>1498</v>
      </c>
    </row>
    <row r="1700" spans="1:1" x14ac:dyDescent="0.25">
      <c r="A1700" t="s">
        <v>1779</v>
      </c>
    </row>
    <row r="1701" spans="1:1" x14ac:dyDescent="0.25">
      <c r="A1701" t="s">
        <v>1499</v>
      </c>
    </row>
    <row r="1702" spans="1:1" x14ac:dyDescent="0.25">
      <c r="A1702" t="s">
        <v>1779</v>
      </c>
    </row>
    <row r="1703" spans="1:1" x14ac:dyDescent="0.25">
      <c r="A1703" t="s">
        <v>1500</v>
      </c>
    </row>
    <row r="1704" spans="1:1" x14ac:dyDescent="0.25">
      <c r="A1704" t="s">
        <v>1779</v>
      </c>
    </row>
    <row r="1705" spans="1:1" x14ac:dyDescent="0.25">
      <c r="A1705" t="s">
        <v>1501</v>
      </c>
    </row>
    <row r="1706" spans="1:1" x14ac:dyDescent="0.25">
      <c r="A1706" t="s">
        <v>1779</v>
      </c>
    </row>
    <row r="1707" spans="1:1" x14ac:dyDescent="0.25">
      <c r="A1707" t="s">
        <v>1502</v>
      </c>
    </row>
    <row r="1708" spans="1:1" x14ac:dyDescent="0.25">
      <c r="A1708" t="s">
        <v>1779</v>
      </c>
    </row>
    <row r="1709" spans="1:1" x14ac:dyDescent="0.25">
      <c r="A1709" t="s">
        <v>1503</v>
      </c>
    </row>
    <row r="1710" spans="1:1" x14ac:dyDescent="0.25">
      <c r="A1710" t="s">
        <v>1779</v>
      </c>
    </row>
    <row r="1711" spans="1:1" x14ac:dyDescent="0.25">
      <c r="A1711" t="s">
        <v>1504</v>
      </c>
    </row>
    <row r="1712" spans="1:1" x14ac:dyDescent="0.25">
      <c r="A1712" t="s">
        <v>1779</v>
      </c>
    </row>
    <row r="1713" spans="1:1" x14ac:dyDescent="0.25">
      <c r="A1713" t="s">
        <v>1505</v>
      </c>
    </row>
    <row r="1714" spans="1:1" x14ac:dyDescent="0.25">
      <c r="A1714" t="s">
        <v>1779</v>
      </c>
    </row>
    <row r="1715" spans="1:1" x14ac:dyDescent="0.25">
      <c r="A1715" t="s">
        <v>1506</v>
      </c>
    </row>
    <row r="1716" spans="1:1" x14ac:dyDescent="0.25">
      <c r="A1716" t="s">
        <v>1779</v>
      </c>
    </row>
    <row r="1717" spans="1:1" x14ac:dyDescent="0.25">
      <c r="A1717" t="s">
        <v>1507</v>
      </c>
    </row>
    <row r="1718" spans="1:1" x14ac:dyDescent="0.25">
      <c r="A1718" t="s">
        <v>1779</v>
      </c>
    </row>
    <row r="1719" spans="1:1" x14ac:dyDescent="0.25">
      <c r="A1719" t="s">
        <v>1508</v>
      </c>
    </row>
    <row r="1720" spans="1:1" x14ac:dyDescent="0.25">
      <c r="A1720" t="s">
        <v>1779</v>
      </c>
    </row>
    <row r="1721" spans="1:1" x14ac:dyDescent="0.25">
      <c r="A1721" t="s">
        <v>1509</v>
      </c>
    </row>
    <row r="1722" spans="1:1" x14ac:dyDescent="0.25">
      <c r="A1722" t="s">
        <v>1779</v>
      </c>
    </row>
    <row r="1723" spans="1:1" x14ac:dyDescent="0.25">
      <c r="A1723" t="s">
        <v>1510</v>
      </c>
    </row>
    <row r="1724" spans="1:1" x14ac:dyDescent="0.25">
      <c r="A1724" t="s">
        <v>1779</v>
      </c>
    </row>
    <row r="1725" spans="1:1" x14ac:dyDescent="0.25">
      <c r="A1725" t="s">
        <v>1511</v>
      </c>
    </row>
    <row r="1726" spans="1:1" x14ac:dyDescent="0.25">
      <c r="A1726" t="s">
        <v>1779</v>
      </c>
    </row>
    <row r="1727" spans="1:1" x14ac:dyDescent="0.25">
      <c r="A1727" t="s">
        <v>1512</v>
      </c>
    </row>
    <row r="1728" spans="1:1" x14ac:dyDescent="0.25">
      <c r="A1728" t="s">
        <v>1779</v>
      </c>
    </row>
    <row r="1729" spans="1:1" x14ac:dyDescent="0.25">
      <c r="A1729" t="s">
        <v>1513</v>
      </c>
    </row>
    <row r="1730" spans="1:1" x14ac:dyDescent="0.25">
      <c r="A1730" t="s">
        <v>1779</v>
      </c>
    </row>
    <row r="1731" spans="1:1" x14ac:dyDescent="0.25">
      <c r="A1731" t="s">
        <v>1514</v>
      </c>
    </row>
    <row r="1732" spans="1:1" x14ac:dyDescent="0.25">
      <c r="A1732" t="s">
        <v>1779</v>
      </c>
    </row>
    <row r="1733" spans="1:1" x14ac:dyDescent="0.25">
      <c r="A1733" t="s">
        <v>1515</v>
      </c>
    </row>
    <row r="1734" spans="1:1" x14ac:dyDescent="0.25">
      <c r="A1734" t="s">
        <v>636</v>
      </c>
    </row>
    <row r="1735" spans="1:1" x14ac:dyDescent="0.25">
      <c r="A1735" t="s">
        <v>1516</v>
      </c>
    </row>
    <row r="1736" spans="1:1" x14ac:dyDescent="0.25">
      <c r="A1736" t="s">
        <v>638</v>
      </c>
    </row>
    <row r="1737" spans="1:1" x14ac:dyDescent="0.25">
      <c r="A1737" t="s">
        <v>1517</v>
      </c>
    </row>
    <row r="1738" spans="1:1" x14ac:dyDescent="0.25">
      <c r="A1738" t="s">
        <v>629</v>
      </c>
    </row>
    <row r="1739" spans="1:1" x14ac:dyDescent="0.25">
      <c r="A1739" t="s">
        <v>1518</v>
      </c>
    </row>
    <row r="1740" spans="1:1" x14ac:dyDescent="0.25">
      <c r="A1740" t="s">
        <v>1779</v>
      </c>
    </row>
    <row r="1741" spans="1:1" x14ac:dyDescent="0.25">
      <c r="A1741" t="s">
        <v>1519</v>
      </c>
    </row>
    <row r="1742" spans="1:1" x14ac:dyDescent="0.25">
      <c r="A1742" t="s">
        <v>1779</v>
      </c>
    </row>
    <row r="1743" spans="1:1" x14ac:dyDescent="0.25">
      <c r="A1743" t="s">
        <v>1520</v>
      </c>
    </row>
    <row r="1744" spans="1:1" x14ac:dyDescent="0.25">
      <c r="A1744" t="s">
        <v>1779</v>
      </c>
    </row>
    <row r="1745" spans="1:1" x14ac:dyDescent="0.25">
      <c r="A1745" t="s">
        <v>1521</v>
      </c>
    </row>
    <row r="1746" spans="1:1" x14ac:dyDescent="0.25">
      <c r="A1746" t="s">
        <v>1779</v>
      </c>
    </row>
    <row r="1747" spans="1:1" x14ac:dyDescent="0.25">
      <c r="A1747" t="s">
        <v>1522</v>
      </c>
    </row>
    <row r="1748" spans="1:1" x14ac:dyDescent="0.25">
      <c r="A1748" t="s">
        <v>1779</v>
      </c>
    </row>
    <row r="1749" spans="1:1" x14ac:dyDescent="0.25">
      <c r="A1749" t="s">
        <v>1523</v>
      </c>
    </row>
    <row r="1750" spans="1:1" x14ac:dyDescent="0.25">
      <c r="A1750" t="s">
        <v>1779</v>
      </c>
    </row>
    <row r="1751" spans="1:1" x14ac:dyDescent="0.25">
      <c r="A1751" t="s">
        <v>1524</v>
      </c>
    </row>
    <row r="1752" spans="1:1" x14ac:dyDescent="0.25">
      <c r="A1752" t="s">
        <v>1779</v>
      </c>
    </row>
    <row r="1753" spans="1:1" x14ac:dyDescent="0.25">
      <c r="A1753" t="s">
        <v>1525</v>
      </c>
    </row>
    <row r="1754" spans="1:1" x14ac:dyDescent="0.25">
      <c r="A1754" t="s">
        <v>1779</v>
      </c>
    </row>
    <row r="1755" spans="1:1" x14ac:dyDescent="0.25">
      <c r="A1755" t="s">
        <v>1526</v>
      </c>
    </row>
    <row r="1756" spans="1:1" x14ac:dyDescent="0.25">
      <c r="A1756" t="s">
        <v>1779</v>
      </c>
    </row>
    <row r="1757" spans="1:1" x14ac:dyDescent="0.25">
      <c r="A1757" t="s">
        <v>1527</v>
      </c>
    </row>
    <row r="1758" spans="1:1" x14ac:dyDescent="0.25">
      <c r="A1758" t="s">
        <v>637</v>
      </c>
    </row>
    <row r="1759" spans="1:1" x14ac:dyDescent="0.25">
      <c r="A1759" t="s">
        <v>1528</v>
      </c>
    </row>
    <row r="1760" spans="1:1" x14ac:dyDescent="0.25">
      <c r="A1760" t="s">
        <v>635</v>
      </c>
    </row>
    <row r="1761" spans="1:1" x14ac:dyDescent="0.25">
      <c r="A1761" t="s">
        <v>1529</v>
      </c>
    </row>
    <row r="1762" spans="1:1" x14ac:dyDescent="0.25">
      <c r="A1762" t="s">
        <v>630</v>
      </c>
    </row>
    <row r="1763" spans="1:1" x14ac:dyDescent="0.25">
      <c r="A1763" t="s">
        <v>1530</v>
      </c>
    </row>
    <row r="1764" spans="1:1" x14ac:dyDescent="0.25">
      <c r="A1764" t="s">
        <v>1779</v>
      </c>
    </row>
    <row r="1765" spans="1:1" x14ac:dyDescent="0.25">
      <c r="A1765" t="s">
        <v>1531</v>
      </c>
    </row>
    <row r="1766" spans="1:1" x14ac:dyDescent="0.25">
      <c r="A1766" t="s">
        <v>1779</v>
      </c>
    </row>
    <row r="1767" spans="1:1" x14ac:dyDescent="0.25">
      <c r="A1767" t="s">
        <v>1532</v>
      </c>
    </row>
    <row r="1768" spans="1:1" x14ac:dyDescent="0.25">
      <c r="A1768" t="s">
        <v>1779</v>
      </c>
    </row>
    <row r="1769" spans="1:1" x14ac:dyDescent="0.25">
      <c r="A1769" t="s">
        <v>1533</v>
      </c>
    </row>
    <row r="1770" spans="1:1" x14ac:dyDescent="0.25">
      <c r="A1770" t="s">
        <v>620</v>
      </c>
    </row>
    <row r="1771" spans="1:1" x14ac:dyDescent="0.25">
      <c r="A1771" t="s">
        <v>1534</v>
      </c>
    </row>
    <row r="1772" spans="1:1" x14ac:dyDescent="0.25">
      <c r="A1772" t="s">
        <v>1779</v>
      </c>
    </row>
    <row r="1773" spans="1:1" x14ac:dyDescent="0.25">
      <c r="A1773" t="s">
        <v>1535</v>
      </c>
    </row>
    <row r="1774" spans="1:1" x14ac:dyDescent="0.25">
      <c r="A1774" t="s">
        <v>1779</v>
      </c>
    </row>
    <row r="1775" spans="1:1" x14ac:dyDescent="0.25">
      <c r="A1775" t="s">
        <v>1536</v>
      </c>
    </row>
    <row r="1776" spans="1:1" x14ac:dyDescent="0.25">
      <c r="A1776" t="s">
        <v>1779</v>
      </c>
    </row>
    <row r="1777" spans="1:1" x14ac:dyDescent="0.25">
      <c r="A1777" t="s">
        <v>1537</v>
      </c>
    </row>
    <row r="1778" spans="1:1" x14ac:dyDescent="0.25">
      <c r="A1778" t="s">
        <v>1779</v>
      </c>
    </row>
    <row r="1779" spans="1:1" x14ac:dyDescent="0.25">
      <c r="A1779" t="s">
        <v>1538</v>
      </c>
    </row>
    <row r="1780" spans="1:1" x14ac:dyDescent="0.25">
      <c r="A1780" t="s">
        <v>1779</v>
      </c>
    </row>
    <row r="1781" spans="1:1" x14ac:dyDescent="0.25">
      <c r="A1781" t="s">
        <v>1539</v>
      </c>
    </row>
    <row r="1782" spans="1:1" x14ac:dyDescent="0.25">
      <c r="A1782" t="s">
        <v>1779</v>
      </c>
    </row>
    <row r="1783" spans="1:1" x14ac:dyDescent="0.25">
      <c r="A1783" t="s">
        <v>1540</v>
      </c>
    </row>
    <row r="1784" spans="1:1" x14ac:dyDescent="0.25">
      <c r="A1784" t="s">
        <v>1781</v>
      </c>
    </row>
    <row r="1785" spans="1:1" x14ac:dyDescent="0.25">
      <c r="A1785" t="s">
        <v>1541</v>
      </c>
    </row>
    <row r="1786" spans="1:1" x14ac:dyDescent="0.25">
      <c r="A1786" t="s">
        <v>1779</v>
      </c>
    </row>
    <row r="1787" spans="1:1" x14ac:dyDescent="0.25">
      <c r="A1787" t="s">
        <v>1542</v>
      </c>
    </row>
    <row r="1788" spans="1:1" x14ac:dyDescent="0.25">
      <c r="A1788" t="s">
        <v>1785</v>
      </c>
    </row>
    <row r="1789" spans="1:1" x14ac:dyDescent="0.25">
      <c r="A1789" t="s">
        <v>1543</v>
      </c>
    </row>
    <row r="1790" spans="1:1" x14ac:dyDescent="0.25">
      <c r="A1790" t="s">
        <v>1779</v>
      </c>
    </row>
    <row r="1791" spans="1:1" x14ac:dyDescent="0.25">
      <c r="A1791" t="s">
        <v>1544</v>
      </c>
    </row>
    <row r="1792" spans="1:1" x14ac:dyDescent="0.25">
      <c r="A1792" t="s">
        <v>1779</v>
      </c>
    </row>
    <row r="1793" spans="1:1" x14ac:dyDescent="0.25">
      <c r="A1793" t="s">
        <v>1545</v>
      </c>
    </row>
    <row r="1794" spans="1:1" x14ac:dyDescent="0.25">
      <c r="A1794" t="s">
        <v>1779</v>
      </c>
    </row>
    <row r="1795" spans="1:1" x14ac:dyDescent="0.25">
      <c r="A1795" t="s">
        <v>1546</v>
      </c>
    </row>
    <row r="1796" spans="1:1" x14ac:dyDescent="0.25">
      <c r="A1796" t="s">
        <v>1779</v>
      </c>
    </row>
    <row r="1797" spans="1:1" x14ac:dyDescent="0.25">
      <c r="A1797" t="s">
        <v>1547</v>
      </c>
    </row>
    <row r="1798" spans="1:1" x14ac:dyDescent="0.25">
      <c r="A1798" t="s">
        <v>1779</v>
      </c>
    </row>
    <row r="1799" spans="1:1" x14ac:dyDescent="0.25">
      <c r="A1799" t="s">
        <v>1548</v>
      </c>
    </row>
    <row r="1800" spans="1:1" x14ac:dyDescent="0.25">
      <c r="A1800" t="s">
        <v>640</v>
      </c>
    </row>
    <row r="1801" spans="1:1" x14ac:dyDescent="0.25">
      <c r="A1801" t="s">
        <v>1549</v>
      </c>
    </row>
    <row r="1802" spans="1:1" x14ac:dyDescent="0.25">
      <c r="A1802" t="s">
        <v>1781</v>
      </c>
    </row>
    <row r="1803" spans="1:1" x14ac:dyDescent="0.25">
      <c r="A1803" t="s">
        <v>1550</v>
      </c>
    </row>
    <row r="1804" spans="1:1" x14ac:dyDescent="0.25">
      <c r="A1804" t="s">
        <v>1779</v>
      </c>
    </row>
    <row r="1805" spans="1:1" x14ac:dyDescent="0.25">
      <c r="A1805" t="s">
        <v>1551</v>
      </c>
    </row>
    <row r="1806" spans="1:1" x14ac:dyDescent="0.25">
      <c r="A1806" t="s">
        <v>1779</v>
      </c>
    </row>
    <row r="1807" spans="1:1" x14ac:dyDescent="0.25">
      <c r="A1807" t="s">
        <v>1552</v>
      </c>
    </row>
    <row r="1808" spans="1:1" x14ac:dyDescent="0.25">
      <c r="A1808" t="s">
        <v>1779</v>
      </c>
    </row>
    <row r="1809" spans="1:1" x14ac:dyDescent="0.25">
      <c r="A1809" t="s">
        <v>1553</v>
      </c>
    </row>
    <row r="1810" spans="1:1" x14ac:dyDescent="0.25">
      <c r="A1810" t="s">
        <v>1779</v>
      </c>
    </row>
    <row r="1811" spans="1:1" x14ac:dyDescent="0.25">
      <c r="A1811" t="s">
        <v>1554</v>
      </c>
    </row>
    <row r="1812" spans="1:1" x14ac:dyDescent="0.25">
      <c r="A1812" t="s">
        <v>1779</v>
      </c>
    </row>
    <row r="1813" spans="1:1" x14ac:dyDescent="0.25">
      <c r="A1813" t="s">
        <v>1555</v>
      </c>
    </row>
    <row r="1814" spans="1:1" x14ac:dyDescent="0.25">
      <c r="A1814" t="s">
        <v>1779</v>
      </c>
    </row>
    <row r="1815" spans="1:1" x14ac:dyDescent="0.25">
      <c r="A1815" t="s">
        <v>1556</v>
      </c>
    </row>
    <row r="1816" spans="1:1" x14ac:dyDescent="0.25">
      <c r="A1816" t="s">
        <v>1779</v>
      </c>
    </row>
    <row r="1817" spans="1:1" x14ac:dyDescent="0.25">
      <c r="A1817" t="s">
        <v>1557</v>
      </c>
    </row>
    <row r="1818" spans="1:1" x14ac:dyDescent="0.25">
      <c r="A1818" t="s">
        <v>1781</v>
      </c>
    </row>
    <row r="1819" spans="1:1" x14ac:dyDescent="0.25">
      <c r="A1819" t="s">
        <v>1558</v>
      </c>
    </row>
    <row r="1820" spans="1:1" x14ac:dyDescent="0.25">
      <c r="A1820" t="s">
        <v>1892</v>
      </c>
    </row>
    <row r="1821" spans="1:1" x14ac:dyDescent="0.25">
      <c r="A1821" t="s">
        <v>1559</v>
      </c>
    </row>
    <row r="1822" spans="1:1" x14ac:dyDescent="0.25">
      <c r="A1822" t="s">
        <v>1892</v>
      </c>
    </row>
    <row r="1823" spans="1:1" x14ac:dyDescent="0.25">
      <c r="A1823" t="s">
        <v>1560</v>
      </c>
    </row>
    <row r="1824" spans="1:1" x14ac:dyDescent="0.25">
      <c r="A1824" t="s">
        <v>1892</v>
      </c>
    </row>
    <row r="1825" spans="1:1" x14ac:dyDescent="0.25">
      <c r="A1825" t="s">
        <v>1561</v>
      </c>
    </row>
    <row r="1826" spans="1:1" x14ac:dyDescent="0.25">
      <c r="A1826" t="s">
        <v>1779</v>
      </c>
    </row>
    <row r="1827" spans="1:1" x14ac:dyDescent="0.25">
      <c r="A1827" t="s">
        <v>1562</v>
      </c>
    </row>
    <row r="1828" spans="1:1" x14ac:dyDescent="0.25">
      <c r="A1828" t="s">
        <v>1779</v>
      </c>
    </row>
    <row r="1829" spans="1:1" x14ac:dyDescent="0.25">
      <c r="A1829" t="s">
        <v>1563</v>
      </c>
    </row>
    <row r="1830" spans="1:1" x14ac:dyDescent="0.25">
      <c r="A1830" t="s">
        <v>1779</v>
      </c>
    </row>
    <row r="1831" spans="1:1" x14ac:dyDescent="0.25">
      <c r="A1831" t="s">
        <v>1564</v>
      </c>
    </row>
    <row r="1832" spans="1:1" x14ac:dyDescent="0.25">
      <c r="A1832" t="s">
        <v>1779</v>
      </c>
    </row>
    <row r="1833" spans="1:1" x14ac:dyDescent="0.25">
      <c r="A1833" t="s">
        <v>1565</v>
      </c>
    </row>
    <row r="1834" spans="1:1" x14ac:dyDescent="0.25">
      <c r="A1834" t="s">
        <v>1779</v>
      </c>
    </row>
    <row r="1835" spans="1:1" x14ac:dyDescent="0.25">
      <c r="A1835" t="s">
        <v>1566</v>
      </c>
    </row>
    <row r="1836" spans="1:1" x14ac:dyDescent="0.25">
      <c r="A1836" t="s">
        <v>1779</v>
      </c>
    </row>
    <row r="1837" spans="1:1" x14ac:dyDescent="0.25">
      <c r="A1837" t="s">
        <v>1567</v>
      </c>
    </row>
    <row r="1838" spans="1:1" x14ac:dyDescent="0.25">
      <c r="A1838" t="s">
        <v>1781</v>
      </c>
    </row>
    <row r="1839" spans="1:1" x14ac:dyDescent="0.25">
      <c r="A1839" t="s">
        <v>1568</v>
      </c>
    </row>
    <row r="1840" spans="1:1" x14ac:dyDescent="0.25">
      <c r="A1840" t="s">
        <v>1779</v>
      </c>
    </row>
    <row r="1841" spans="1:1" x14ac:dyDescent="0.25">
      <c r="A1841" t="s">
        <v>1569</v>
      </c>
    </row>
    <row r="1842" spans="1:1" x14ac:dyDescent="0.25">
      <c r="A1842" t="s">
        <v>1781</v>
      </c>
    </row>
    <row r="1843" spans="1:1" x14ac:dyDescent="0.25">
      <c r="A1843" t="s">
        <v>1570</v>
      </c>
    </row>
    <row r="1844" spans="1:1" x14ac:dyDescent="0.25">
      <c r="A1844" t="s">
        <v>1779</v>
      </c>
    </row>
    <row r="1845" spans="1:1" x14ac:dyDescent="0.25">
      <c r="A1845" t="s">
        <v>1571</v>
      </c>
    </row>
    <row r="1846" spans="1:1" x14ac:dyDescent="0.25">
      <c r="A1846" t="s">
        <v>1779</v>
      </c>
    </row>
    <row r="1847" spans="1:1" x14ac:dyDescent="0.25">
      <c r="A1847" t="s">
        <v>1572</v>
      </c>
    </row>
    <row r="1848" spans="1:1" x14ac:dyDescent="0.25">
      <c r="A1848" t="s">
        <v>1986</v>
      </c>
    </row>
    <row r="1849" spans="1:1" x14ac:dyDescent="0.25">
      <c r="A1849" t="s">
        <v>1573</v>
      </c>
    </row>
    <row r="1850" spans="1:1" x14ac:dyDescent="0.25">
      <c r="A1850" t="s">
        <v>1781</v>
      </c>
    </row>
    <row r="1851" spans="1:1" x14ac:dyDescent="0.25">
      <c r="A1851" t="s">
        <v>1574</v>
      </c>
    </row>
    <row r="1852" spans="1:1" x14ac:dyDescent="0.25">
      <c r="A1852" t="s">
        <v>1840</v>
      </c>
    </row>
    <row r="1853" spans="1:1" x14ac:dyDescent="0.25">
      <c r="A1853" t="s">
        <v>1575</v>
      </c>
    </row>
    <row r="1854" spans="1:1" x14ac:dyDescent="0.25">
      <c r="A1854" t="s">
        <v>1840</v>
      </c>
    </row>
    <row r="1855" spans="1:1" x14ac:dyDescent="0.25">
      <c r="A1855" t="s">
        <v>1576</v>
      </c>
    </row>
    <row r="1856" spans="1:1" x14ac:dyDescent="0.25">
      <c r="A1856" t="s">
        <v>1779</v>
      </c>
    </row>
    <row r="1857" spans="1:1" x14ac:dyDescent="0.25">
      <c r="A1857" t="s">
        <v>1577</v>
      </c>
    </row>
    <row r="1858" spans="1:1" x14ac:dyDescent="0.25">
      <c r="A1858" t="s">
        <v>1781</v>
      </c>
    </row>
    <row r="1859" spans="1:1" x14ac:dyDescent="0.25">
      <c r="A1859" t="s">
        <v>1578</v>
      </c>
    </row>
    <row r="1860" spans="1:1" x14ac:dyDescent="0.25">
      <c r="A1860" t="s">
        <v>1779</v>
      </c>
    </row>
    <row r="1861" spans="1:1" x14ac:dyDescent="0.25">
      <c r="A1861" t="s">
        <v>1579</v>
      </c>
    </row>
    <row r="1862" spans="1:1" x14ac:dyDescent="0.25">
      <c r="A1862" t="s">
        <v>1779</v>
      </c>
    </row>
    <row r="1863" spans="1:1" x14ac:dyDescent="0.25">
      <c r="A1863" t="s">
        <v>1580</v>
      </c>
    </row>
    <row r="1864" spans="1:1" x14ac:dyDescent="0.25">
      <c r="A1864" t="s">
        <v>1779</v>
      </c>
    </row>
    <row r="1865" spans="1:1" x14ac:dyDescent="0.25">
      <c r="A1865" t="s">
        <v>1581</v>
      </c>
    </row>
    <row r="1866" spans="1:1" x14ac:dyDescent="0.25">
      <c r="A1866" t="s">
        <v>1779</v>
      </c>
    </row>
    <row r="1867" spans="1:1" x14ac:dyDescent="0.25">
      <c r="A1867" t="s">
        <v>1582</v>
      </c>
    </row>
    <row r="1868" spans="1:1" x14ac:dyDescent="0.25">
      <c r="A1868" t="s">
        <v>1583</v>
      </c>
    </row>
    <row r="1869" spans="1:1" x14ac:dyDescent="0.25">
      <c r="A1869" t="s">
        <v>1584</v>
      </c>
    </row>
    <row r="1870" spans="1:1" x14ac:dyDescent="0.25">
      <c r="A1870" t="s">
        <v>1779</v>
      </c>
    </row>
    <row r="1871" spans="1:1" x14ac:dyDescent="0.25">
      <c r="A1871" t="s">
        <v>1585</v>
      </c>
    </row>
    <row r="1872" spans="1:1" x14ac:dyDescent="0.25">
      <c r="A1872" t="s">
        <v>1779</v>
      </c>
    </row>
    <row r="1873" spans="1:1" x14ac:dyDescent="0.25">
      <c r="A1873" t="s">
        <v>1586</v>
      </c>
    </row>
    <row r="1874" spans="1:1" x14ac:dyDescent="0.25">
      <c r="A1874" t="s">
        <v>1840</v>
      </c>
    </row>
    <row r="1875" spans="1:1" x14ac:dyDescent="0.25">
      <c r="A1875" t="s">
        <v>1587</v>
      </c>
    </row>
    <row r="1876" spans="1:1" x14ac:dyDescent="0.25">
      <c r="A1876" t="s">
        <v>1779</v>
      </c>
    </row>
    <row r="1877" spans="1:1" x14ac:dyDescent="0.25">
      <c r="A1877" t="s">
        <v>1588</v>
      </c>
    </row>
    <row r="1878" spans="1:1" x14ac:dyDescent="0.25">
      <c r="A1878" t="s">
        <v>1881</v>
      </c>
    </row>
    <row r="1879" spans="1:1" x14ac:dyDescent="0.25">
      <c r="A1879" t="s">
        <v>1589</v>
      </c>
    </row>
    <row r="1880" spans="1:1" x14ac:dyDescent="0.25">
      <c r="A1880" t="s">
        <v>1779</v>
      </c>
    </row>
    <row r="1881" spans="1:1" x14ac:dyDescent="0.25">
      <c r="A1881" t="s">
        <v>1590</v>
      </c>
    </row>
    <row r="1882" spans="1:1" x14ac:dyDescent="0.25">
      <c r="A1882" t="s">
        <v>1810</v>
      </c>
    </row>
    <row r="1883" spans="1:1" x14ac:dyDescent="0.25">
      <c r="A1883" t="s">
        <v>1591</v>
      </c>
    </row>
    <row r="1884" spans="1:1" x14ac:dyDescent="0.25">
      <c r="A1884" t="s">
        <v>640</v>
      </c>
    </row>
    <row r="1885" spans="1:1" x14ac:dyDescent="0.25">
      <c r="A1885" t="s">
        <v>1592</v>
      </c>
    </row>
    <row r="1886" spans="1:1" x14ac:dyDescent="0.25">
      <c r="A1886" t="s">
        <v>1779</v>
      </c>
    </row>
    <row r="1887" spans="1:1" x14ac:dyDescent="0.25">
      <c r="A1887" t="s">
        <v>1593</v>
      </c>
    </row>
    <row r="1888" spans="1:1" x14ac:dyDescent="0.25">
      <c r="A1888" t="s">
        <v>1892</v>
      </c>
    </row>
    <row r="1889" spans="1:1" x14ac:dyDescent="0.25">
      <c r="A1889" t="s">
        <v>1594</v>
      </c>
    </row>
    <row r="1890" spans="1:1" x14ac:dyDescent="0.25">
      <c r="A1890" t="s">
        <v>1779</v>
      </c>
    </row>
    <row r="1891" spans="1:1" x14ac:dyDescent="0.25">
      <c r="A1891" t="s">
        <v>1595</v>
      </c>
    </row>
    <row r="1892" spans="1:1" x14ac:dyDescent="0.25">
      <c r="A1892" t="s">
        <v>1779</v>
      </c>
    </row>
    <row r="1893" spans="1:1" x14ac:dyDescent="0.25">
      <c r="A1893" t="s">
        <v>1596</v>
      </c>
    </row>
    <row r="1894" spans="1:1" x14ac:dyDescent="0.25">
      <c r="A1894" t="s">
        <v>1785</v>
      </c>
    </row>
    <row r="1895" spans="1:1" x14ac:dyDescent="0.25">
      <c r="A1895" t="s">
        <v>1597</v>
      </c>
    </row>
    <row r="1896" spans="1:1" x14ac:dyDescent="0.25">
      <c r="A1896" t="s">
        <v>1779</v>
      </c>
    </row>
    <row r="1897" spans="1:1" x14ac:dyDescent="0.25">
      <c r="A1897" t="s">
        <v>1598</v>
      </c>
    </row>
    <row r="1898" spans="1:1" x14ac:dyDescent="0.25">
      <c r="A1898" t="s">
        <v>1987</v>
      </c>
    </row>
    <row r="1899" spans="1:1" x14ac:dyDescent="0.25">
      <c r="A1899" t="s">
        <v>1599</v>
      </c>
    </row>
    <row r="1900" spans="1:1" x14ac:dyDescent="0.25">
      <c r="A1900" t="s">
        <v>1988</v>
      </c>
    </row>
    <row r="1901" spans="1:1" x14ac:dyDescent="0.25">
      <c r="A1901" t="s">
        <v>1600</v>
      </c>
    </row>
    <row r="1902" spans="1:1" x14ac:dyDescent="0.25">
      <c r="A1902" t="s">
        <v>1779</v>
      </c>
    </row>
    <row r="1903" spans="1:1" x14ac:dyDescent="0.25">
      <c r="A1903" t="s">
        <v>1601</v>
      </c>
    </row>
    <row r="1904" spans="1:1" x14ac:dyDescent="0.25">
      <c r="A1904" t="s">
        <v>1779</v>
      </c>
    </row>
    <row r="1905" spans="1:1" x14ac:dyDescent="0.25">
      <c r="A1905" t="s">
        <v>1602</v>
      </c>
    </row>
    <row r="1906" spans="1:1" x14ac:dyDescent="0.25">
      <c r="A1906" t="s">
        <v>1779</v>
      </c>
    </row>
    <row r="1907" spans="1:1" x14ac:dyDescent="0.25">
      <c r="A1907" t="s">
        <v>1603</v>
      </c>
    </row>
    <row r="1908" spans="1:1" x14ac:dyDescent="0.25">
      <c r="A1908" t="s">
        <v>1989</v>
      </c>
    </row>
    <row r="1909" spans="1:1" x14ac:dyDescent="0.25">
      <c r="A1909" t="s">
        <v>1604</v>
      </c>
    </row>
    <row r="1910" spans="1:1" x14ac:dyDescent="0.25">
      <c r="A1910" t="s">
        <v>1990</v>
      </c>
    </row>
    <row r="1911" spans="1:1" x14ac:dyDescent="0.25">
      <c r="A1911" t="s">
        <v>1605</v>
      </c>
    </row>
    <row r="1912" spans="1:1" x14ac:dyDescent="0.25">
      <c r="A1912" t="s">
        <v>1779</v>
      </c>
    </row>
    <row r="1913" spans="1:1" x14ac:dyDescent="0.25">
      <c r="A1913" t="s">
        <v>1606</v>
      </c>
    </row>
    <row r="1914" spans="1:1" x14ac:dyDescent="0.25">
      <c r="A1914" t="s">
        <v>1881</v>
      </c>
    </row>
    <row r="1915" spans="1:1" x14ac:dyDescent="0.25">
      <c r="A1915" t="s">
        <v>1607</v>
      </c>
    </row>
    <row r="1916" spans="1:1" x14ac:dyDescent="0.25">
      <c r="A1916" t="s">
        <v>1784</v>
      </c>
    </row>
    <row r="1917" spans="1:1" x14ac:dyDescent="0.25">
      <c r="A1917" t="s">
        <v>1608</v>
      </c>
    </row>
    <row r="1918" spans="1:1" x14ac:dyDescent="0.25">
      <c r="A1918" t="s">
        <v>1794</v>
      </c>
    </row>
    <row r="1919" spans="1:1" x14ac:dyDescent="0.25">
      <c r="A1919" t="s">
        <v>1609</v>
      </c>
    </row>
    <row r="1920" spans="1:1" x14ac:dyDescent="0.25">
      <c r="A1920" t="s">
        <v>1835</v>
      </c>
    </row>
    <row r="1921" spans="1:1" x14ac:dyDescent="0.25">
      <c r="A1921" t="s">
        <v>1610</v>
      </c>
    </row>
    <row r="1922" spans="1:1" x14ac:dyDescent="0.25">
      <c r="A1922" t="s">
        <v>1794</v>
      </c>
    </row>
    <row r="1923" spans="1:1" x14ac:dyDescent="0.25">
      <c r="A1923" t="s">
        <v>1611</v>
      </c>
    </row>
    <row r="1924" spans="1:1" x14ac:dyDescent="0.25">
      <c r="A1924" t="s">
        <v>1784</v>
      </c>
    </row>
    <row r="1925" spans="1:1" x14ac:dyDescent="0.25">
      <c r="A1925" t="s">
        <v>1612</v>
      </c>
    </row>
    <row r="1926" spans="1:1" x14ac:dyDescent="0.25">
      <c r="A1926" t="s">
        <v>1881</v>
      </c>
    </row>
    <row r="1927" spans="1:1" x14ac:dyDescent="0.25">
      <c r="A1927" t="s">
        <v>1613</v>
      </c>
    </row>
    <row r="1928" spans="1:1" x14ac:dyDescent="0.25">
      <c r="A1928" t="s">
        <v>1794</v>
      </c>
    </row>
    <row r="1929" spans="1:1" x14ac:dyDescent="0.25">
      <c r="A1929" t="s">
        <v>1614</v>
      </c>
    </row>
    <row r="1930" spans="1:1" x14ac:dyDescent="0.25">
      <c r="A1930" t="s">
        <v>1784</v>
      </c>
    </row>
    <row r="1931" spans="1:1" x14ac:dyDescent="0.25">
      <c r="A1931" t="s">
        <v>1615</v>
      </c>
    </row>
    <row r="1932" spans="1:1" x14ac:dyDescent="0.25">
      <c r="A1932" t="s">
        <v>1779</v>
      </c>
    </row>
    <row r="1933" spans="1:1" x14ac:dyDescent="0.25">
      <c r="A1933" t="s">
        <v>1616</v>
      </c>
    </row>
    <row r="1934" spans="1:1" x14ac:dyDescent="0.25">
      <c r="A1934" t="s">
        <v>1779</v>
      </c>
    </row>
    <row r="1935" spans="1:1" x14ac:dyDescent="0.25">
      <c r="A1935" t="s">
        <v>1617</v>
      </c>
    </row>
    <row r="1936" spans="1:1" x14ac:dyDescent="0.25">
      <c r="A1936" t="s">
        <v>1779</v>
      </c>
    </row>
    <row r="1937" spans="1:1" x14ac:dyDescent="0.25">
      <c r="A1937" t="s">
        <v>1618</v>
      </c>
    </row>
    <row r="1938" spans="1:1" x14ac:dyDescent="0.25">
      <c r="A1938" t="s">
        <v>1779</v>
      </c>
    </row>
    <row r="1939" spans="1:1" x14ac:dyDescent="0.25">
      <c r="A1939" t="s">
        <v>1619</v>
      </c>
    </row>
    <row r="1940" spans="1:1" x14ac:dyDescent="0.25">
      <c r="A1940" t="s">
        <v>1779</v>
      </c>
    </row>
    <row r="1941" spans="1:1" x14ac:dyDescent="0.25">
      <c r="A1941" t="s">
        <v>1620</v>
      </c>
    </row>
    <row r="1942" spans="1:1" x14ac:dyDescent="0.25">
      <c r="A1942" t="s">
        <v>1779</v>
      </c>
    </row>
    <row r="1943" spans="1:1" x14ac:dyDescent="0.25">
      <c r="A1943" t="s">
        <v>1621</v>
      </c>
    </row>
    <row r="1944" spans="1:1" x14ac:dyDescent="0.25">
      <c r="A1944" t="s">
        <v>1779</v>
      </c>
    </row>
    <row r="1945" spans="1:1" x14ac:dyDescent="0.25">
      <c r="A1945" t="s">
        <v>1622</v>
      </c>
    </row>
    <row r="1946" spans="1:1" x14ac:dyDescent="0.25">
      <c r="A1946" t="s">
        <v>1779</v>
      </c>
    </row>
    <row r="1947" spans="1:1" x14ac:dyDescent="0.25">
      <c r="A1947" t="s">
        <v>1623</v>
      </c>
    </row>
    <row r="1948" spans="1:1" x14ac:dyDescent="0.25">
      <c r="A1948" t="s">
        <v>1779</v>
      </c>
    </row>
    <row r="1949" spans="1:1" x14ac:dyDescent="0.25">
      <c r="A1949" t="s">
        <v>1624</v>
      </c>
    </row>
    <row r="1950" spans="1:1" x14ac:dyDescent="0.25">
      <c r="A1950" t="s">
        <v>1779</v>
      </c>
    </row>
    <row r="1951" spans="1:1" x14ac:dyDescent="0.25">
      <c r="A1951" t="s">
        <v>1625</v>
      </c>
    </row>
    <row r="1952" spans="1:1" x14ac:dyDescent="0.25">
      <c r="A1952" t="s">
        <v>1779</v>
      </c>
    </row>
    <row r="1953" spans="1:1" x14ac:dyDescent="0.25">
      <c r="A1953" t="s">
        <v>1626</v>
      </c>
    </row>
    <row r="1954" spans="1:1" x14ac:dyDescent="0.25">
      <c r="A1954" t="s">
        <v>1779</v>
      </c>
    </row>
    <row r="1955" spans="1:1" x14ac:dyDescent="0.25">
      <c r="A1955" t="s">
        <v>1627</v>
      </c>
    </row>
    <row r="1956" spans="1:1" x14ac:dyDescent="0.25">
      <c r="A1956" t="s">
        <v>1779</v>
      </c>
    </row>
    <row r="1957" spans="1:1" x14ac:dyDescent="0.25">
      <c r="A1957" t="s">
        <v>1628</v>
      </c>
    </row>
    <row r="1958" spans="1:1" x14ac:dyDescent="0.25">
      <c r="A1958" t="s">
        <v>1986</v>
      </c>
    </row>
    <row r="1959" spans="1:1" x14ac:dyDescent="0.25">
      <c r="A1959" t="s">
        <v>1629</v>
      </c>
    </row>
    <row r="1960" spans="1:1" x14ac:dyDescent="0.25">
      <c r="A1960" t="s">
        <v>1779</v>
      </c>
    </row>
    <row r="1961" spans="1:1" x14ac:dyDescent="0.25">
      <c r="A1961" t="s">
        <v>1630</v>
      </c>
    </row>
    <row r="1962" spans="1:1" x14ac:dyDescent="0.25">
      <c r="A1962" t="s">
        <v>1986</v>
      </c>
    </row>
    <row r="1963" spans="1:1" x14ac:dyDescent="0.25">
      <c r="A1963" t="s">
        <v>1631</v>
      </c>
    </row>
    <row r="1964" spans="1:1" x14ac:dyDescent="0.25">
      <c r="A1964" t="s">
        <v>1840</v>
      </c>
    </row>
    <row r="1965" spans="1:1" x14ac:dyDescent="0.25">
      <c r="A1965" t="s">
        <v>1632</v>
      </c>
    </row>
    <row r="1966" spans="1:1" x14ac:dyDescent="0.25">
      <c r="A1966" t="s">
        <v>1991</v>
      </c>
    </row>
    <row r="1967" spans="1:1" x14ac:dyDescent="0.25">
      <c r="A1967" t="s">
        <v>1633</v>
      </c>
    </row>
    <row r="1968" spans="1:1" x14ac:dyDescent="0.25">
      <c r="A1968" t="s">
        <v>623</v>
      </c>
    </row>
    <row r="1969" spans="1:1" x14ac:dyDescent="0.25">
      <c r="A1969" t="s">
        <v>1634</v>
      </c>
    </row>
    <row r="1970" spans="1:1" x14ac:dyDescent="0.25">
      <c r="A1970" t="s">
        <v>1992</v>
      </c>
    </row>
    <row r="1971" spans="1:1" x14ac:dyDescent="0.25">
      <c r="A1971" t="s">
        <v>1635</v>
      </c>
    </row>
    <row r="1972" spans="1:1" x14ac:dyDescent="0.25">
      <c r="A1972" t="s">
        <v>1993</v>
      </c>
    </row>
    <row r="1973" spans="1:1" x14ac:dyDescent="0.25">
      <c r="A1973" t="s">
        <v>1636</v>
      </c>
    </row>
    <row r="1974" spans="1:1" x14ac:dyDescent="0.25">
      <c r="A1974" t="s">
        <v>1779</v>
      </c>
    </row>
    <row r="1975" spans="1:1" x14ac:dyDescent="0.25">
      <c r="A1975" t="s">
        <v>1637</v>
      </c>
    </row>
    <row r="1976" spans="1:1" x14ac:dyDescent="0.25">
      <c r="A1976" t="s">
        <v>1994</v>
      </c>
    </row>
    <row r="1977" spans="1:1" x14ac:dyDescent="0.25">
      <c r="A1977" t="s">
        <v>1638</v>
      </c>
    </row>
    <row r="1978" spans="1:1" x14ac:dyDescent="0.25">
      <c r="A1978" t="s">
        <v>1779</v>
      </c>
    </row>
    <row r="1979" spans="1:1" x14ac:dyDescent="0.25">
      <c r="A1979" t="s">
        <v>1639</v>
      </c>
    </row>
    <row r="1980" spans="1:1" x14ac:dyDescent="0.25">
      <c r="A1980" t="s">
        <v>1779</v>
      </c>
    </row>
    <row r="1981" spans="1:1" x14ac:dyDescent="0.25">
      <c r="A1981" t="s">
        <v>1640</v>
      </c>
    </row>
    <row r="1982" spans="1:1" x14ac:dyDescent="0.25">
      <c r="A1982" t="s">
        <v>1779</v>
      </c>
    </row>
    <row r="1983" spans="1:1" x14ac:dyDescent="0.25">
      <c r="A1983" t="s">
        <v>1641</v>
      </c>
    </row>
    <row r="1984" spans="1:1" x14ac:dyDescent="0.25">
      <c r="A1984" t="s">
        <v>1855</v>
      </c>
    </row>
    <row r="1985" spans="1:1" x14ac:dyDescent="0.25">
      <c r="A1985" t="s">
        <v>1642</v>
      </c>
    </row>
    <row r="1986" spans="1:1" x14ac:dyDescent="0.25">
      <c r="A1986" t="s">
        <v>1779</v>
      </c>
    </row>
    <row r="1987" spans="1:1" x14ac:dyDescent="0.25">
      <c r="A1987" t="s">
        <v>1643</v>
      </c>
    </row>
    <row r="1988" spans="1:1" x14ac:dyDescent="0.25">
      <c r="A1988" t="s">
        <v>1986</v>
      </c>
    </row>
    <row r="1989" spans="1:1" x14ac:dyDescent="0.25">
      <c r="A1989" t="s">
        <v>1644</v>
      </c>
    </row>
    <row r="1990" spans="1:1" x14ac:dyDescent="0.25">
      <c r="A1990" t="s">
        <v>1779</v>
      </c>
    </row>
    <row r="1991" spans="1:1" x14ac:dyDescent="0.25">
      <c r="A1991" t="s">
        <v>1645</v>
      </c>
    </row>
    <row r="1992" spans="1:1" x14ac:dyDescent="0.25">
      <c r="A1992" t="s">
        <v>1834</v>
      </c>
    </row>
    <row r="1993" spans="1:1" x14ac:dyDescent="0.25">
      <c r="A1993" t="s">
        <v>1646</v>
      </c>
    </row>
    <row r="1994" spans="1:1" x14ac:dyDescent="0.25">
      <c r="A1994" t="s">
        <v>1779</v>
      </c>
    </row>
    <row r="1995" spans="1:1" x14ac:dyDescent="0.25">
      <c r="A1995" t="s">
        <v>1647</v>
      </c>
    </row>
    <row r="1996" spans="1:1" x14ac:dyDescent="0.25">
      <c r="A1996" t="s">
        <v>1779</v>
      </c>
    </row>
    <row r="1997" spans="1:1" x14ac:dyDescent="0.25">
      <c r="A1997" t="s">
        <v>1648</v>
      </c>
    </row>
    <row r="1998" spans="1:1" x14ac:dyDescent="0.25">
      <c r="A1998" t="s">
        <v>1779</v>
      </c>
    </row>
    <row r="1999" spans="1:1" x14ac:dyDescent="0.25">
      <c r="A1999" t="s">
        <v>1649</v>
      </c>
    </row>
    <row r="2000" spans="1:1" x14ac:dyDescent="0.25">
      <c r="A2000" t="s">
        <v>1779</v>
      </c>
    </row>
    <row r="2001" spans="1:1" x14ac:dyDescent="0.25">
      <c r="A2001" t="s">
        <v>1650</v>
      </c>
    </row>
    <row r="2002" spans="1:1" x14ac:dyDescent="0.25">
      <c r="A2002" t="s">
        <v>1779</v>
      </c>
    </row>
    <row r="2003" spans="1:1" x14ac:dyDescent="0.25">
      <c r="A2003" t="s">
        <v>1651</v>
      </c>
    </row>
    <row r="2004" spans="1:1" x14ac:dyDescent="0.25">
      <c r="A2004" t="s">
        <v>1779</v>
      </c>
    </row>
    <row r="2005" spans="1:1" x14ac:dyDescent="0.25">
      <c r="A2005" t="s">
        <v>1652</v>
      </c>
    </row>
    <row r="2006" spans="1:1" x14ac:dyDescent="0.25">
      <c r="A2006" t="s">
        <v>1995</v>
      </c>
    </row>
    <row r="2007" spans="1:1" x14ac:dyDescent="0.25">
      <c r="A2007" t="s">
        <v>1653</v>
      </c>
    </row>
    <row r="2008" spans="1:1" x14ac:dyDescent="0.25">
      <c r="A2008" t="s">
        <v>1996</v>
      </c>
    </row>
    <row r="2009" spans="1:1" x14ac:dyDescent="0.25">
      <c r="A2009" t="s">
        <v>1654</v>
      </c>
    </row>
    <row r="2010" spans="1:1" x14ac:dyDescent="0.25">
      <c r="A2010" t="s">
        <v>1995</v>
      </c>
    </row>
    <row r="2011" spans="1:1" x14ac:dyDescent="0.25">
      <c r="A2011" t="s">
        <v>1655</v>
      </c>
    </row>
    <row r="2012" spans="1:1" x14ac:dyDescent="0.25">
      <c r="A2012" t="s">
        <v>1996</v>
      </c>
    </row>
    <row r="2013" spans="1:1" x14ac:dyDescent="0.25">
      <c r="A2013" t="s">
        <v>1656</v>
      </c>
    </row>
    <row r="2014" spans="1:1" x14ac:dyDescent="0.25">
      <c r="A2014" t="s">
        <v>1997</v>
      </c>
    </row>
    <row r="2015" spans="1:1" x14ac:dyDescent="0.25">
      <c r="A2015" t="s">
        <v>1657</v>
      </c>
    </row>
    <row r="2016" spans="1:1" x14ac:dyDescent="0.25">
      <c r="A2016" t="s">
        <v>1779</v>
      </c>
    </row>
    <row r="2017" spans="1:1" x14ac:dyDescent="0.25">
      <c r="A2017" t="s">
        <v>1658</v>
      </c>
    </row>
    <row r="2018" spans="1:1" x14ac:dyDescent="0.25">
      <c r="A2018" t="s">
        <v>1779</v>
      </c>
    </row>
    <row r="2019" spans="1:1" x14ac:dyDescent="0.25">
      <c r="A2019" t="s">
        <v>1659</v>
      </c>
    </row>
    <row r="2020" spans="1:1" x14ac:dyDescent="0.25">
      <c r="A2020" t="s">
        <v>1779</v>
      </c>
    </row>
    <row r="2021" spans="1:1" x14ac:dyDescent="0.25">
      <c r="A2021" t="s">
        <v>1660</v>
      </c>
    </row>
    <row r="2022" spans="1:1" x14ac:dyDescent="0.25">
      <c r="A2022" t="s">
        <v>1779</v>
      </c>
    </row>
    <row r="2023" spans="1:1" x14ac:dyDescent="0.25">
      <c r="A2023" t="s">
        <v>1661</v>
      </c>
    </row>
    <row r="2024" spans="1:1" x14ac:dyDescent="0.25">
      <c r="A2024" t="s">
        <v>1779</v>
      </c>
    </row>
    <row r="2025" spans="1:1" x14ac:dyDescent="0.25">
      <c r="A2025" t="s">
        <v>1662</v>
      </c>
    </row>
    <row r="2026" spans="1:1" x14ac:dyDescent="0.25">
      <c r="A2026" t="s">
        <v>1779</v>
      </c>
    </row>
    <row r="2027" spans="1:1" x14ac:dyDescent="0.25">
      <c r="A2027" t="s">
        <v>1663</v>
      </c>
    </row>
    <row r="2028" spans="1:1" x14ac:dyDescent="0.25">
      <c r="A2028" t="s">
        <v>1811</v>
      </c>
    </row>
    <row r="2029" spans="1:1" x14ac:dyDescent="0.25">
      <c r="A2029" t="s">
        <v>1664</v>
      </c>
    </row>
    <row r="2030" spans="1:1" x14ac:dyDescent="0.25">
      <c r="A2030" t="s">
        <v>1793</v>
      </c>
    </row>
    <row r="2031" spans="1:1" x14ac:dyDescent="0.25">
      <c r="A2031" t="s">
        <v>1665</v>
      </c>
    </row>
    <row r="2032" spans="1:1" x14ac:dyDescent="0.25">
      <c r="A2032" t="s">
        <v>1779</v>
      </c>
    </row>
    <row r="2033" spans="1:1" x14ac:dyDescent="0.25">
      <c r="A2033" t="s">
        <v>1666</v>
      </c>
    </row>
    <row r="2034" spans="1:1" x14ac:dyDescent="0.25">
      <c r="A2034" t="s">
        <v>1667</v>
      </c>
    </row>
    <row r="2035" spans="1:1" x14ac:dyDescent="0.25">
      <c r="A2035" t="s">
        <v>1668</v>
      </c>
    </row>
    <row r="2036" spans="1:1" x14ac:dyDescent="0.25">
      <c r="A2036" t="s">
        <v>1667</v>
      </c>
    </row>
    <row r="2037" spans="1:1" x14ac:dyDescent="0.25">
      <c r="A2037" t="s">
        <v>1669</v>
      </c>
    </row>
    <row r="2038" spans="1:1" x14ac:dyDescent="0.25">
      <c r="A2038" t="s">
        <v>691</v>
      </c>
    </row>
    <row r="2039" spans="1:1" x14ac:dyDescent="0.25">
      <c r="A2039" t="s">
        <v>1670</v>
      </c>
    </row>
    <row r="2040" spans="1:1" x14ac:dyDescent="0.25">
      <c r="A2040" t="s">
        <v>691</v>
      </c>
    </row>
    <row r="2041" spans="1:1" x14ac:dyDescent="0.25">
      <c r="A2041" t="s">
        <v>1671</v>
      </c>
    </row>
    <row r="2042" spans="1:1" x14ac:dyDescent="0.25">
      <c r="A2042" t="s">
        <v>1672</v>
      </c>
    </row>
    <row r="2043" spans="1:1" x14ac:dyDescent="0.25">
      <c r="A2043" t="s">
        <v>1673</v>
      </c>
    </row>
    <row r="2044" spans="1:1" x14ac:dyDescent="0.25">
      <c r="A2044" t="s">
        <v>1812</v>
      </c>
    </row>
    <row r="2045" spans="1:1" x14ac:dyDescent="0.25">
      <c r="A2045" t="s">
        <v>1674</v>
      </c>
    </row>
    <row r="2046" spans="1:1" x14ac:dyDescent="0.25">
      <c r="A2046" t="s">
        <v>1779</v>
      </c>
    </row>
    <row r="2047" spans="1:1" x14ac:dyDescent="0.25">
      <c r="A2047" t="s">
        <v>1675</v>
      </c>
    </row>
    <row r="2048" spans="1:1" x14ac:dyDescent="0.25">
      <c r="A2048" t="s">
        <v>1779</v>
      </c>
    </row>
    <row r="2049" spans="1:1" x14ac:dyDescent="0.25">
      <c r="A2049" t="s">
        <v>1676</v>
      </c>
    </row>
    <row r="2050" spans="1:1" x14ac:dyDescent="0.25">
      <c r="A2050" t="s">
        <v>1779</v>
      </c>
    </row>
    <row r="2051" spans="1:1" x14ac:dyDescent="0.25">
      <c r="A2051" t="s">
        <v>1677</v>
      </c>
    </row>
    <row r="2052" spans="1:1" x14ac:dyDescent="0.25">
      <c r="A2052" t="s">
        <v>1813</v>
      </c>
    </row>
    <row r="2053" spans="1:1" x14ac:dyDescent="0.25">
      <c r="A2053" t="s">
        <v>1678</v>
      </c>
    </row>
    <row r="2054" spans="1:1" x14ac:dyDescent="0.25">
      <c r="A2054" t="s">
        <v>1779</v>
      </c>
    </row>
    <row r="2055" spans="1:1" x14ac:dyDescent="0.25">
      <c r="A2055" t="s">
        <v>1679</v>
      </c>
    </row>
    <row r="2056" spans="1:1" x14ac:dyDescent="0.25">
      <c r="A2056" t="s">
        <v>1779</v>
      </c>
    </row>
    <row r="2057" spans="1:1" x14ac:dyDescent="0.25">
      <c r="A2057" t="s">
        <v>1680</v>
      </c>
    </row>
    <row r="2058" spans="1:1" x14ac:dyDescent="0.25">
      <c r="A2058" t="s">
        <v>1779</v>
      </c>
    </row>
    <row r="2059" spans="1:1" x14ac:dyDescent="0.25">
      <c r="A2059" t="s">
        <v>1681</v>
      </c>
    </row>
    <row r="2060" spans="1:1" x14ac:dyDescent="0.25">
      <c r="A2060" t="s">
        <v>1779</v>
      </c>
    </row>
    <row r="2061" spans="1:1" x14ac:dyDescent="0.25">
      <c r="A2061" t="s">
        <v>1682</v>
      </c>
    </row>
    <row r="2062" spans="1:1" x14ac:dyDescent="0.25">
      <c r="A2062" t="s">
        <v>1779</v>
      </c>
    </row>
    <row r="2063" spans="1:1" x14ac:dyDescent="0.25">
      <c r="A2063" t="s">
        <v>1683</v>
      </c>
    </row>
    <row r="2064" spans="1:1" x14ac:dyDescent="0.25">
      <c r="A2064" t="s">
        <v>1779</v>
      </c>
    </row>
    <row r="2065" spans="1:1" x14ac:dyDescent="0.25">
      <c r="A2065" t="s">
        <v>1684</v>
      </c>
    </row>
    <row r="2066" spans="1:1" x14ac:dyDescent="0.25">
      <c r="A2066" t="s">
        <v>1779</v>
      </c>
    </row>
    <row r="2067" spans="1:1" x14ac:dyDescent="0.25">
      <c r="A2067" t="s">
        <v>1685</v>
      </c>
    </row>
    <row r="2068" spans="1:1" x14ac:dyDescent="0.25">
      <c r="A2068" t="s">
        <v>1779</v>
      </c>
    </row>
    <row r="2069" spans="1:1" x14ac:dyDescent="0.25">
      <c r="A2069" t="s">
        <v>1686</v>
      </c>
    </row>
    <row r="2070" spans="1:1" x14ac:dyDescent="0.25">
      <c r="A2070" t="s">
        <v>1779</v>
      </c>
    </row>
    <row r="2071" spans="1:1" x14ac:dyDescent="0.25">
      <c r="A2071" t="s">
        <v>1687</v>
      </c>
    </row>
    <row r="2072" spans="1:1" x14ac:dyDescent="0.25">
      <c r="A2072" t="s">
        <v>1779</v>
      </c>
    </row>
    <row r="2073" spans="1:1" x14ac:dyDescent="0.25">
      <c r="A2073" t="s">
        <v>1688</v>
      </c>
    </row>
    <row r="2074" spans="1:1" x14ac:dyDescent="0.25">
      <c r="A2074" t="s">
        <v>1779</v>
      </c>
    </row>
    <row r="2075" spans="1:1" x14ac:dyDescent="0.25">
      <c r="A2075" t="s">
        <v>1689</v>
      </c>
    </row>
    <row r="2076" spans="1:1" x14ac:dyDescent="0.25">
      <c r="A2076" t="s">
        <v>1779</v>
      </c>
    </row>
    <row r="2077" spans="1:1" x14ac:dyDescent="0.25">
      <c r="A2077" t="s">
        <v>1690</v>
      </c>
    </row>
    <row r="2078" spans="1:1" x14ac:dyDescent="0.25">
      <c r="A2078" t="s">
        <v>1779</v>
      </c>
    </row>
    <row r="2079" spans="1:1" x14ac:dyDescent="0.25">
      <c r="A2079" t="s">
        <v>1691</v>
      </c>
    </row>
    <row r="2080" spans="1:1" x14ac:dyDescent="0.25">
      <c r="A2080" t="s">
        <v>1779</v>
      </c>
    </row>
    <row r="2081" spans="1:1" x14ac:dyDescent="0.25">
      <c r="A2081" t="s">
        <v>1692</v>
      </c>
    </row>
    <row r="2082" spans="1:1" x14ac:dyDescent="0.25">
      <c r="A2082" t="s">
        <v>1779</v>
      </c>
    </row>
    <row r="2083" spans="1:1" x14ac:dyDescent="0.25">
      <c r="A2083" t="s">
        <v>1693</v>
      </c>
    </row>
    <row r="2084" spans="1:1" x14ac:dyDescent="0.25">
      <c r="A2084" t="s">
        <v>1779</v>
      </c>
    </row>
    <row r="2085" spans="1:1" x14ac:dyDescent="0.25">
      <c r="A2085" t="s">
        <v>1694</v>
      </c>
    </row>
    <row r="2086" spans="1:1" x14ac:dyDescent="0.25">
      <c r="A2086" t="s">
        <v>1779</v>
      </c>
    </row>
    <row r="2087" spans="1:1" x14ac:dyDescent="0.25">
      <c r="A2087" t="s">
        <v>1695</v>
      </c>
    </row>
    <row r="2088" spans="1:1" x14ac:dyDescent="0.25">
      <c r="A2088" t="s">
        <v>1779</v>
      </c>
    </row>
    <row r="2089" spans="1:1" x14ac:dyDescent="0.25">
      <c r="A2089" t="s">
        <v>1696</v>
      </c>
    </row>
    <row r="2090" spans="1:1" x14ac:dyDescent="0.25">
      <c r="A2090" t="s">
        <v>1779</v>
      </c>
    </row>
    <row r="2091" spans="1:1" x14ac:dyDescent="0.25">
      <c r="A2091" t="s">
        <v>1697</v>
      </c>
    </row>
    <row r="2092" spans="1:1" x14ac:dyDescent="0.25">
      <c r="A2092" t="s">
        <v>1779</v>
      </c>
    </row>
    <row r="2093" spans="1:1" x14ac:dyDescent="0.25">
      <c r="A2093" t="s">
        <v>1698</v>
      </c>
    </row>
    <row r="2094" spans="1:1" x14ac:dyDescent="0.25">
      <c r="A2094" t="s">
        <v>1779</v>
      </c>
    </row>
    <row r="2095" spans="1:1" x14ac:dyDescent="0.25">
      <c r="A2095" t="s">
        <v>1699</v>
      </c>
    </row>
    <row r="2096" spans="1:1" x14ac:dyDescent="0.25">
      <c r="A2096" t="s">
        <v>1779</v>
      </c>
    </row>
    <row r="2097" spans="1:1" x14ac:dyDescent="0.25">
      <c r="A2097" t="s">
        <v>1700</v>
      </c>
    </row>
    <row r="2098" spans="1:1" x14ac:dyDescent="0.25">
      <c r="A2098" t="s">
        <v>1779</v>
      </c>
    </row>
    <row r="2099" spans="1:1" x14ac:dyDescent="0.25">
      <c r="A2099" t="s">
        <v>1701</v>
      </c>
    </row>
    <row r="2100" spans="1:1" x14ac:dyDescent="0.25">
      <c r="A2100" t="s">
        <v>1779</v>
      </c>
    </row>
    <row r="2101" spans="1:1" x14ac:dyDescent="0.25">
      <c r="A2101" t="s">
        <v>1702</v>
      </c>
    </row>
    <row r="2102" spans="1:1" x14ac:dyDescent="0.25">
      <c r="A2102" t="s">
        <v>1779</v>
      </c>
    </row>
    <row r="2103" spans="1:1" x14ac:dyDescent="0.25">
      <c r="A2103" t="s">
        <v>1703</v>
      </c>
    </row>
    <row r="2104" spans="1:1" x14ac:dyDescent="0.25">
      <c r="A2104" t="s">
        <v>1779</v>
      </c>
    </row>
    <row r="2105" spans="1:1" x14ac:dyDescent="0.25">
      <c r="A2105" t="s">
        <v>1704</v>
      </c>
    </row>
    <row r="2106" spans="1:1" x14ac:dyDescent="0.25">
      <c r="A2106" t="s">
        <v>1779</v>
      </c>
    </row>
    <row r="2107" spans="1:1" x14ac:dyDescent="0.25">
      <c r="A2107" t="s">
        <v>1705</v>
      </c>
    </row>
    <row r="2108" spans="1:1" x14ac:dyDescent="0.25">
      <c r="A2108" t="s">
        <v>1779</v>
      </c>
    </row>
    <row r="2109" spans="1:1" x14ac:dyDescent="0.25">
      <c r="A2109" t="s">
        <v>1706</v>
      </c>
    </row>
    <row r="2110" spans="1:1" x14ac:dyDescent="0.25">
      <c r="A2110" t="s">
        <v>1779</v>
      </c>
    </row>
    <row r="2111" spans="1:1" x14ac:dyDescent="0.25">
      <c r="A2111" t="s">
        <v>1707</v>
      </c>
    </row>
    <row r="2112" spans="1:1" x14ac:dyDescent="0.25">
      <c r="A2112" t="s">
        <v>1779</v>
      </c>
    </row>
    <row r="2113" spans="1:1" x14ac:dyDescent="0.25">
      <c r="A2113" t="s">
        <v>1708</v>
      </c>
    </row>
    <row r="2114" spans="1:1" x14ac:dyDescent="0.25">
      <c r="A2114" t="s">
        <v>1779</v>
      </c>
    </row>
    <row r="2115" spans="1:1" x14ac:dyDescent="0.25">
      <c r="A2115" t="s">
        <v>1709</v>
      </c>
    </row>
    <row r="2116" spans="1:1" x14ac:dyDescent="0.25">
      <c r="A2116" t="s">
        <v>1779</v>
      </c>
    </row>
    <row r="2117" spans="1:1" x14ac:dyDescent="0.25">
      <c r="A2117" t="s">
        <v>1710</v>
      </c>
    </row>
    <row r="2118" spans="1:1" x14ac:dyDescent="0.25">
      <c r="A2118" t="s">
        <v>1779</v>
      </c>
    </row>
    <row r="2119" spans="1:1" x14ac:dyDescent="0.25">
      <c r="A2119" t="s">
        <v>1711</v>
      </c>
    </row>
    <row r="2120" spans="1:1" x14ac:dyDescent="0.25">
      <c r="A2120" t="s">
        <v>1779</v>
      </c>
    </row>
    <row r="2121" spans="1:1" x14ac:dyDescent="0.25">
      <c r="A2121" t="s">
        <v>1712</v>
      </c>
    </row>
    <row r="2122" spans="1:1" x14ac:dyDescent="0.25">
      <c r="A2122" t="s">
        <v>1779</v>
      </c>
    </row>
    <row r="2123" spans="1:1" x14ac:dyDescent="0.25">
      <c r="A2123" t="s">
        <v>1713</v>
      </c>
    </row>
    <row r="2124" spans="1:1" x14ac:dyDescent="0.25">
      <c r="A2124" t="s">
        <v>1779</v>
      </c>
    </row>
    <row r="2125" spans="1:1" x14ac:dyDescent="0.25">
      <c r="A2125" t="s">
        <v>1714</v>
      </c>
    </row>
    <row r="2126" spans="1:1" x14ac:dyDescent="0.25">
      <c r="A2126" t="s">
        <v>1779</v>
      </c>
    </row>
    <row r="2127" spans="1:1" x14ac:dyDescent="0.25">
      <c r="A2127" t="s">
        <v>1715</v>
      </c>
    </row>
    <row r="2128" spans="1:1" x14ac:dyDescent="0.25">
      <c r="A2128" t="s">
        <v>1779</v>
      </c>
    </row>
    <row r="2129" spans="1:1" x14ac:dyDescent="0.25">
      <c r="A2129" t="s">
        <v>1716</v>
      </c>
    </row>
    <row r="2130" spans="1:1" x14ac:dyDescent="0.25">
      <c r="A2130" t="s">
        <v>1779</v>
      </c>
    </row>
    <row r="2131" spans="1:1" x14ac:dyDescent="0.25">
      <c r="A2131" t="s">
        <v>1717</v>
      </c>
    </row>
    <row r="2132" spans="1:1" x14ac:dyDescent="0.25">
      <c r="A2132" t="s">
        <v>1779</v>
      </c>
    </row>
    <row r="2133" spans="1:1" x14ac:dyDescent="0.25">
      <c r="A2133" t="s">
        <v>1718</v>
      </c>
    </row>
    <row r="2134" spans="1:1" x14ac:dyDescent="0.25">
      <c r="A2134" t="s">
        <v>1779</v>
      </c>
    </row>
    <row r="2135" spans="1:1" x14ac:dyDescent="0.25">
      <c r="A2135" t="s">
        <v>1719</v>
      </c>
    </row>
    <row r="2136" spans="1:1" x14ac:dyDescent="0.25">
      <c r="A2136" t="s">
        <v>1779</v>
      </c>
    </row>
    <row r="2137" spans="1:1" x14ac:dyDescent="0.25">
      <c r="A2137" t="s">
        <v>1720</v>
      </c>
    </row>
    <row r="2138" spans="1:1" x14ac:dyDescent="0.25">
      <c r="A2138" t="s">
        <v>1779</v>
      </c>
    </row>
    <row r="2139" spans="1:1" x14ac:dyDescent="0.25">
      <c r="A2139" t="s">
        <v>1721</v>
      </c>
    </row>
    <row r="2140" spans="1:1" x14ac:dyDescent="0.25">
      <c r="A2140" t="s">
        <v>1779</v>
      </c>
    </row>
    <row r="2141" spans="1:1" x14ac:dyDescent="0.25">
      <c r="A2141" t="s">
        <v>1722</v>
      </c>
    </row>
    <row r="2142" spans="1:1" x14ac:dyDescent="0.25">
      <c r="A2142" t="s">
        <v>1779</v>
      </c>
    </row>
    <row r="2143" spans="1:1" x14ac:dyDescent="0.25">
      <c r="A2143" t="s">
        <v>1723</v>
      </c>
    </row>
    <row r="2144" spans="1:1" x14ac:dyDescent="0.25">
      <c r="A2144" t="s">
        <v>1779</v>
      </c>
    </row>
    <row r="2145" spans="1:1" x14ac:dyDescent="0.25">
      <c r="A2145" t="s">
        <v>1724</v>
      </c>
    </row>
    <row r="2146" spans="1:1" x14ac:dyDescent="0.25">
      <c r="A2146" t="s">
        <v>1779</v>
      </c>
    </row>
    <row r="2147" spans="1:1" x14ac:dyDescent="0.25">
      <c r="A2147" t="s">
        <v>1725</v>
      </c>
    </row>
    <row r="2148" spans="1:1" x14ac:dyDescent="0.25">
      <c r="A2148" t="s">
        <v>1779</v>
      </c>
    </row>
    <row r="2149" spans="1:1" x14ac:dyDescent="0.25">
      <c r="A2149" t="s">
        <v>1726</v>
      </c>
    </row>
    <row r="2150" spans="1:1" x14ac:dyDescent="0.25">
      <c r="A2150" t="s">
        <v>1779</v>
      </c>
    </row>
    <row r="2151" spans="1:1" x14ac:dyDescent="0.25">
      <c r="A2151" t="s">
        <v>1727</v>
      </c>
    </row>
    <row r="2152" spans="1:1" x14ac:dyDescent="0.25">
      <c r="A2152" t="s">
        <v>1779</v>
      </c>
    </row>
    <row r="2153" spans="1:1" x14ac:dyDescent="0.25">
      <c r="A2153" t="s">
        <v>1728</v>
      </c>
    </row>
    <row r="2154" spans="1:1" x14ac:dyDescent="0.25">
      <c r="A2154" t="s">
        <v>1779</v>
      </c>
    </row>
    <row r="2155" spans="1:1" x14ac:dyDescent="0.25">
      <c r="A2155" t="s">
        <v>1729</v>
      </c>
    </row>
    <row r="2156" spans="1:1" x14ac:dyDescent="0.25">
      <c r="A2156" t="s">
        <v>1779</v>
      </c>
    </row>
    <row r="2157" spans="1:1" x14ac:dyDescent="0.25">
      <c r="A2157" t="s">
        <v>1730</v>
      </c>
    </row>
    <row r="2158" spans="1:1" x14ac:dyDescent="0.25">
      <c r="A2158" t="s">
        <v>1779</v>
      </c>
    </row>
    <row r="2159" spans="1:1" x14ac:dyDescent="0.25">
      <c r="A2159" t="s">
        <v>1731</v>
      </c>
    </row>
    <row r="2160" spans="1:1" x14ac:dyDescent="0.25">
      <c r="A2160" t="s">
        <v>1779</v>
      </c>
    </row>
    <row r="2161" spans="1:1" x14ac:dyDescent="0.25">
      <c r="A2161" t="s">
        <v>1732</v>
      </c>
    </row>
    <row r="2162" spans="1:1" x14ac:dyDescent="0.25">
      <c r="A2162" t="s">
        <v>1779</v>
      </c>
    </row>
    <row r="2163" spans="1:1" x14ac:dyDescent="0.25">
      <c r="A2163" t="s">
        <v>1733</v>
      </c>
    </row>
    <row r="2164" spans="1:1" x14ac:dyDescent="0.25">
      <c r="A2164" t="s">
        <v>1779</v>
      </c>
    </row>
    <row r="2165" spans="1:1" x14ac:dyDescent="0.25">
      <c r="A2165" t="s">
        <v>1734</v>
      </c>
    </row>
    <row r="2166" spans="1:1" x14ac:dyDescent="0.25">
      <c r="A2166" t="s">
        <v>1779</v>
      </c>
    </row>
    <row r="2167" spans="1:1" x14ac:dyDescent="0.25">
      <c r="A2167" t="s">
        <v>1735</v>
      </c>
    </row>
    <row r="2168" spans="1:1" x14ac:dyDescent="0.25">
      <c r="A2168" t="s">
        <v>1779</v>
      </c>
    </row>
    <row r="2169" spans="1:1" x14ac:dyDescent="0.25">
      <c r="A2169" t="s">
        <v>1736</v>
      </c>
    </row>
    <row r="2170" spans="1:1" x14ac:dyDescent="0.25">
      <c r="A2170" t="s">
        <v>1779</v>
      </c>
    </row>
    <row r="2171" spans="1:1" x14ac:dyDescent="0.25">
      <c r="A2171" t="s">
        <v>1737</v>
      </c>
    </row>
    <row r="2172" spans="1:1" x14ac:dyDescent="0.25">
      <c r="A2172" t="s">
        <v>1779</v>
      </c>
    </row>
    <row r="2173" spans="1:1" x14ac:dyDescent="0.25">
      <c r="A2173" t="s">
        <v>1738</v>
      </c>
    </row>
    <row r="2174" spans="1:1" x14ac:dyDescent="0.25">
      <c r="A2174" t="s">
        <v>1779</v>
      </c>
    </row>
    <row r="2175" spans="1:1" x14ac:dyDescent="0.25">
      <c r="A2175" t="s">
        <v>1739</v>
      </c>
    </row>
    <row r="2176" spans="1:1" x14ac:dyDescent="0.25">
      <c r="A2176" t="s">
        <v>1779</v>
      </c>
    </row>
    <row r="2177" spans="1:1" x14ac:dyDescent="0.25">
      <c r="A2177" t="s">
        <v>1740</v>
      </c>
    </row>
    <row r="2178" spans="1:1" x14ac:dyDescent="0.25">
      <c r="A2178" t="s">
        <v>1779</v>
      </c>
    </row>
    <row r="2179" spans="1:1" x14ac:dyDescent="0.25">
      <c r="A2179" t="s">
        <v>1741</v>
      </c>
    </row>
    <row r="2180" spans="1:1" x14ac:dyDescent="0.25">
      <c r="A2180" t="s">
        <v>1779</v>
      </c>
    </row>
    <row r="2181" spans="1:1" x14ac:dyDescent="0.25">
      <c r="A2181" t="s">
        <v>1742</v>
      </c>
    </row>
    <row r="2182" spans="1:1" x14ac:dyDescent="0.25">
      <c r="A2182" t="s">
        <v>1779</v>
      </c>
    </row>
    <row r="2183" spans="1:1" x14ac:dyDescent="0.25">
      <c r="A2183" t="s">
        <v>1743</v>
      </c>
    </row>
    <row r="2184" spans="1:1" x14ac:dyDescent="0.25">
      <c r="A2184" t="s">
        <v>1779</v>
      </c>
    </row>
    <row r="2185" spans="1:1" x14ac:dyDescent="0.25">
      <c r="A2185" t="s">
        <v>1744</v>
      </c>
    </row>
    <row r="2186" spans="1:1" x14ac:dyDescent="0.25">
      <c r="A2186" t="s">
        <v>1779</v>
      </c>
    </row>
    <row r="2187" spans="1:1" x14ac:dyDescent="0.25">
      <c r="A2187" t="s">
        <v>1745</v>
      </c>
    </row>
    <row r="2188" spans="1:1" x14ac:dyDescent="0.25">
      <c r="A2188" t="s">
        <v>1779</v>
      </c>
    </row>
    <row r="2189" spans="1:1" x14ac:dyDescent="0.25">
      <c r="A2189" t="s">
        <v>1746</v>
      </c>
    </row>
    <row r="2190" spans="1:1" x14ac:dyDescent="0.25">
      <c r="A2190" t="s">
        <v>1779</v>
      </c>
    </row>
    <row r="2191" spans="1:1" x14ac:dyDescent="0.25">
      <c r="A2191" t="s">
        <v>1747</v>
      </c>
    </row>
    <row r="2192" spans="1:1" x14ac:dyDescent="0.25">
      <c r="A2192" t="s">
        <v>1779</v>
      </c>
    </row>
    <row r="2193" spans="1:1" x14ac:dyDescent="0.25">
      <c r="A2193" t="s">
        <v>1748</v>
      </c>
    </row>
    <row r="2194" spans="1:1" x14ac:dyDescent="0.25">
      <c r="A2194" t="s">
        <v>1779</v>
      </c>
    </row>
    <row r="2195" spans="1:1" x14ac:dyDescent="0.25">
      <c r="A2195" t="s">
        <v>1749</v>
      </c>
    </row>
    <row r="2196" spans="1:1" x14ac:dyDescent="0.25">
      <c r="A2196" t="s">
        <v>1779</v>
      </c>
    </row>
    <row r="2197" spans="1:1" x14ac:dyDescent="0.25">
      <c r="A2197" t="s">
        <v>1750</v>
      </c>
    </row>
    <row r="2198" spans="1:1" x14ac:dyDescent="0.25">
      <c r="A2198" t="s">
        <v>1998</v>
      </c>
    </row>
    <row r="2199" spans="1:1" x14ac:dyDescent="0.25">
      <c r="A2199" t="s">
        <v>1751</v>
      </c>
    </row>
    <row r="2200" spans="1:1" x14ac:dyDescent="0.25">
      <c r="A2200" t="s">
        <v>1999</v>
      </c>
    </row>
    <row r="2201" spans="1:1" x14ac:dyDescent="0.25">
      <c r="A2201" t="s">
        <v>1752</v>
      </c>
    </row>
    <row r="2202" spans="1:1" x14ac:dyDescent="0.25">
      <c r="A2202" t="s">
        <v>2000</v>
      </c>
    </row>
    <row r="2203" spans="1:1" x14ac:dyDescent="0.25">
      <c r="A2203" t="s">
        <v>1753</v>
      </c>
    </row>
    <row r="2204" spans="1:1" x14ac:dyDescent="0.25">
      <c r="A2204" t="s">
        <v>2001</v>
      </c>
    </row>
    <row r="2205" spans="1:1" x14ac:dyDescent="0.25">
      <c r="A2205" t="s">
        <v>1754</v>
      </c>
    </row>
    <row r="2206" spans="1:1" x14ac:dyDescent="0.25">
      <c r="A2206" t="s">
        <v>2002</v>
      </c>
    </row>
    <row r="2207" spans="1:1" x14ac:dyDescent="0.25">
      <c r="A2207" t="s">
        <v>1755</v>
      </c>
    </row>
    <row r="2208" spans="1:1" x14ac:dyDescent="0.25">
      <c r="A2208" t="s">
        <v>2003</v>
      </c>
    </row>
    <row r="2209" spans="1:1" x14ac:dyDescent="0.25">
      <c r="A2209" t="s">
        <v>1756</v>
      </c>
    </row>
    <row r="2210" spans="1:1" x14ac:dyDescent="0.25">
      <c r="A2210" t="s">
        <v>2004</v>
      </c>
    </row>
    <row r="2211" spans="1:1" x14ac:dyDescent="0.25">
      <c r="A2211" t="s">
        <v>1757</v>
      </c>
    </row>
    <row r="2212" spans="1:1" x14ac:dyDescent="0.25">
      <c r="A2212" t="s">
        <v>1779</v>
      </c>
    </row>
    <row r="2213" spans="1:1" x14ac:dyDescent="0.25">
      <c r="A2213" t="s">
        <v>1758</v>
      </c>
    </row>
    <row r="2214" spans="1:1" x14ac:dyDescent="0.25">
      <c r="A2214" t="s">
        <v>1779</v>
      </c>
    </row>
    <row r="2215" spans="1:1" x14ac:dyDescent="0.25">
      <c r="A2215" t="s">
        <v>1759</v>
      </c>
    </row>
    <row r="2216" spans="1:1" x14ac:dyDescent="0.25">
      <c r="A2216" t="s">
        <v>2005</v>
      </c>
    </row>
    <row r="2217" spans="1:1" x14ac:dyDescent="0.25">
      <c r="A2217" t="s">
        <v>1760</v>
      </c>
    </row>
    <row r="2218" spans="1:1" x14ac:dyDescent="0.25">
      <c r="A2218" t="s">
        <v>1972</v>
      </c>
    </row>
    <row r="2219" spans="1:1" x14ac:dyDescent="0.25">
      <c r="A2219" t="s">
        <v>1761</v>
      </c>
    </row>
    <row r="2220" spans="1:1" x14ac:dyDescent="0.25">
      <c r="A2220" t="s">
        <v>2006</v>
      </c>
    </row>
    <row r="2221" spans="1:1" x14ac:dyDescent="0.25">
      <c r="A2221" t="s">
        <v>1762</v>
      </c>
    </row>
    <row r="2222" spans="1:1" x14ac:dyDescent="0.25">
      <c r="A2222" t="s">
        <v>1839</v>
      </c>
    </row>
    <row r="2223" spans="1:1" x14ac:dyDescent="0.25">
      <c r="A2223" t="s">
        <v>1763</v>
      </c>
    </row>
    <row r="2224" spans="1:1" x14ac:dyDescent="0.25">
      <c r="A2224" t="s">
        <v>1814</v>
      </c>
    </row>
    <row r="2225" spans="1:1" x14ac:dyDescent="0.25">
      <c r="A2225" t="s">
        <v>1764</v>
      </c>
    </row>
    <row r="2226" spans="1:1" x14ac:dyDescent="0.25">
      <c r="A2226" t="s">
        <v>1779</v>
      </c>
    </row>
    <row r="2227" spans="1:1" x14ac:dyDescent="0.25">
      <c r="A2227" t="s">
        <v>1765</v>
      </c>
    </row>
    <row r="2228" spans="1:1" x14ac:dyDescent="0.25">
      <c r="A2228" t="s">
        <v>2007</v>
      </c>
    </row>
    <row r="2229" spans="1:1" x14ac:dyDescent="0.25">
      <c r="A2229" t="s">
        <v>1766</v>
      </c>
    </row>
    <row r="2230" spans="1:1" x14ac:dyDescent="0.25">
      <c r="A2230" t="s">
        <v>1779</v>
      </c>
    </row>
    <row r="2231" spans="1:1" x14ac:dyDescent="0.25">
      <c r="A2231" t="s">
        <v>1767</v>
      </c>
    </row>
    <row r="2232" spans="1:1" x14ac:dyDescent="0.25">
      <c r="A2232" t="s">
        <v>1779</v>
      </c>
    </row>
    <row r="2233" spans="1:1" x14ac:dyDescent="0.25">
      <c r="A2233" t="s">
        <v>1768</v>
      </c>
    </row>
    <row r="2234" spans="1:1" x14ac:dyDescent="0.25">
      <c r="A2234" t="s">
        <v>1779</v>
      </c>
    </row>
    <row r="2235" spans="1:1" x14ac:dyDescent="0.25">
      <c r="A2235" t="s">
        <v>1769</v>
      </c>
    </row>
    <row r="2236" spans="1:1" x14ac:dyDescent="0.25">
      <c r="A2236" t="s">
        <v>1779</v>
      </c>
    </row>
    <row r="2237" spans="1:1" x14ac:dyDescent="0.25">
      <c r="A2237" t="s">
        <v>1770</v>
      </c>
    </row>
    <row r="2238" spans="1:1" x14ac:dyDescent="0.25">
      <c r="A2238" t="s">
        <v>1779</v>
      </c>
    </row>
    <row r="2239" spans="1:1" x14ac:dyDescent="0.25">
      <c r="A2239" t="s">
        <v>1771</v>
      </c>
    </row>
    <row r="2240" spans="1:1" x14ac:dyDescent="0.25">
      <c r="A2240" t="s">
        <v>1779</v>
      </c>
    </row>
    <row r="2241" spans="1:1" x14ac:dyDescent="0.25">
      <c r="A2241" t="s">
        <v>1772</v>
      </c>
    </row>
    <row r="2242" spans="1:1" x14ac:dyDescent="0.25">
      <c r="A2242" t="s">
        <v>1772</v>
      </c>
    </row>
    <row r="2243" spans="1:1" x14ac:dyDescent="0.25">
      <c r="A2243" t="s">
        <v>1772</v>
      </c>
    </row>
    <row r="2244" spans="1:1" x14ac:dyDescent="0.25">
      <c r="A2244" t="s">
        <v>1772</v>
      </c>
    </row>
    <row r="2245" spans="1:1" x14ac:dyDescent="0.25">
      <c r="A2245" t="s">
        <v>1772</v>
      </c>
    </row>
    <row r="2246" spans="1:1" x14ac:dyDescent="0.25">
      <c r="A2246" t="s">
        <v>1772</v>
      </c>
    </row>
    <row r="2247" spans="1:1" x14ac:dyDescent="0.25">
      <c r="A2247" t="s">
        <v>1772</v>
      </c>
    </row>
    <row r="2248" spans="1:1" x14ac:dyDescent="0.25">
      <c r="A2248" t="s">
        <v>1772</v>
      </c>
    </row>
    <row r="2249" spans="1:1" x14ac:dyDescent="0.25">
      <c r="A2249" t="s">
        <v>1772</v>
      </c>
    </row>
    <row r="2250" spans="1:1" x14ac:dyDescent="0.25">
      <c r="A2250" t="s">
        <v>1772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o U R v 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K F E b 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R G 9 X W r 2 A c G 0 B A A D w B A A A E w A c A E Z v c m 1 1 b G F z L 1 N l Y 3 R p b 2 4 x L m 0 g o h g A K K A U A A A A A A A A A A A A A A A A A A A A A A A A A A A A 3 V H J b s I w E L 0 j 8 Q + W u Q T V j e J I 9 F C U A w 1 U P V R 0 S e D Q p g c T p i G V Y y P b Q S D E v 9 c k t C z i A 2 h t y f Y s f m / m j Y b U 5 F K g q L 5 p t 9 l o N v S M K Z i i F o 4 K p g w a C F D Z C g 1 K J e c w 9 p F / F Y Y R R g H i Y J o N Z F c k S 5 W C 9 Y R 6 4 f Z l W h Y g j H O f c 3 B D K Y w 1 t I P D 2 2 S k Q e l E F V / J k 4 C + y h e A r l G P 8 Y l U G R o J a y u d G z A J p T v W 5 8 f e M H n L 5 3 u L 3 v g J 1 B Z n A v W Z Y U l 1 n C 3 W r Y p 1 z d L g N n n v A 8 8 L S 6 A C 3 H I M m 7 Q x Q a H k Z S F 0 Q I n 9 m 8 p p L r K A + p 5 H 0 E s p D U R m x S H Y P 9 2 h F P D R J n X j L R z O m M i s W P F q D l t N Y j a x S b F i Q n 9 K V d T o 2 6 B 2 a p X I e o 1 r L 7 X s x k a Q g a X Z b N r N R i 7 O w h 4 P h a J O P A g f L m 8 A 1 K 0 K + 0 d i 3 z F t m x D g e x 3 v 4 u Q + L O 5 v a P 6 L + Q p z z l I L O m a 8 P E D d + S u v c 0 J N q u 1 i s k t S P 9 m x B S d 7 y u P R n j B 1 v w F Q S w E C L Q A U A A I A C A C h R G 9 X H M h 1 b q U A A A D 2 A A A A E g A A A A A A A A A A A A A A A A A A A A A A Q 2 9 u Z m l n L 1 B h Y 2 t h Z 2 U u e G 1 s U E s B A i 0 A F A A C A A g A o U R v V w / K 6 a u k A A A A 6 Q A A A B M A A A A A A A A A A A A A A A A A 8 Q A A A F t D b 2 5 0 Z W 5 0 X 1 R 5 c G V z X S 5 4 b W x Q S w E C L Q A U A A I A C A C h R G 9 X W r 2 A c G 0 B A A D w B A A A E w A A A A A A A A A A A A A A A A D i 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F Q A A A A A A A I o 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b W F y d C U y M E V u Z X J n e S U y M E V 1 c m 9 w Z V Y y J T I w M i U y Q k N D U 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y N T A i I C 8 + P E V u d H J 5 I F R 5 c G U 9 I k Z p b G x F c n J v c k N v Z G U i I F Z h b H V l P S J z V W 5 r b m 9 3 b i I g L z 4 8 R W 5 0 c n k g V H l w Z T 0 i R m l s b E V y c m 9 y Q 2 9 1 b n Q i I F Z h b H V l P S J s M C I g L z 4 8 R W 5 0 c n k g V H l w Z T 0 i R m l s b E x h c 3 R V c G R h d G V k I i B W Y W x 1 Z T 0 i Z D I w M j M t M T A t M D J U M D k 6 M z Q 6 N D A u O D I x M j E 4 M 1 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b W F y d C B F b m V y Z 3 k g R X V y b 3 B l V j I g M i t D Q 1 M v Q X V 0 b 1 J l b W 9 2 Z W R D b 2 x 1 b W 5 z M S 5 7 Q 2 9 s d W 1 u M S w w f S Z x d W 9 0 O 1 0 s J n F 1 b 3 Q 7 Q 2 9 s d W 1 u Q 2 9 1 b n Q m c X V v d D s 6 M S w m c X V v d D t L Z X l D b 2 x 1 b W 5 O Y W 1 l c y Z x d W 9 0 O z p b X S w m c X V v d D t D b 2 x 1 b W 5 J Z G V u d G l 0 a W V z J n F 1 b 3 Q 7 O l s m c X V v d D t T Z W N 0 a W 9 u M S 9 T b W F y d C B F b m V y Z 3 k g R X V y b 3 B l V j I g M i t D Q 1 M v Q X V 0 b 1 J l b W 9 2 Z W R D b 2 x 1 b W 5 z M S 5 7 Q 2 9 s d W 1 u M S w w f S Z x d W 9 0 O 1 0 s J n F 1 b 3 Q 7 U m V s Y X R p b 2 5 z a G l w S W 5 m b y Z x d W 9 0 O z p b X X 0 i I C 8 + P C 9 T d G F i b G V F b n R y a W V z P j w v S X R l b T 4 8 S X R l b T 4 8 S X R l b U x v Y 2 F 0 a W 9 u P j x J d G V t V H l w Z T 5 G b 3 J t d W x h P C 9 J d G V t V H l w Z T 4 8 S X R l b V B h d G g + U 2 V j d G l v b j E v U 2 1 h c n Q l M j B F b m V y Z 3 k l M j B F d X J v c G V W M i U y M D I l M k J D Q 1 M v U 2 9 1 c m N l P C 9 J d G V t U G F 0 a D 4 8 L 0 l 0 Z W 1 M b 2 N h d G l v b j 4 8 U 3 R h Y m x l R W 5 0 c m l l c y A v P j w v S X R l b T 4 8 S X R l b T 4 8 S X R l b U x v Y 2 F 0 a W 9 u P j x J d G V t V H l w Z T 5 G b 3 J t d W x h P C 9 J d G V t V H l w Z T 4 8 S X R l b V B h d G g + U 2 V j d G l v b j E v U 2 1 h c n Q l M j B F b m V y Z 3 k l M j B F d X J v c G V W M i U y M D I l M k J D Q 1 M v Q 2 h h b m d l Z C U y M F R 5 c G U 8 L 0 l 0 Z W 1 Q Y X R o P j w v S X R l b U x v Y 2 F 0 a W 9 u P j x T d G F i b G V F b n R y a W V z I C 8 + P C 9 J d G V t P j x J d G V t P j x J d G V t T G 9 j Y X R p b 2 4 + P E l 0 Z W 1 U e X B l P k Z v c m 1 1 b G E 8 L 0 l 0 Z W 1 U e X B l P j x J d G V t U G F 0 a D 5 T Z W N 0 a W 9 u M S 8 x J T I w N V R F Q 0 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j U w I i A v P j x F b n R y e S B U e X B l P S J G a W x s R X J y b 3 J D b 2 R l I i B W Y W x 1 Z T 0 i c 1 V u a 2 5 v d 2 4 i I C 8 + P E V u d H J 5 I F R 5 c G U 9 I k Z p b G x F c n J v c k N v d W 5 0 I i B W Y W x 1 Z T 0 i b D A i I C 8 + P E V u d H J 5 I F R 5 c G U 9 I k Z p b G x M Y X N 0 V X B k Y X R l Z C I g V m F s d W U 9 I m Q y M D I z L T E x L T E w V D A 5 O j U z O j U 3 L j M w N z k 5 M z R 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M S A 1 V E V D S C 9 B d X R v U m V t b 3 Z l Z E N v b H V t b n M x L n t D b 2 x 1 b W 4 x L D B 9 J n F 1 b 3 Q 7 X S w m c X V v d D t D b 2 x 1 b W 5 D b 3 V u d C Z x d W 9 0 O z o x L C Z x d W 9 0 O 0 t l e U N v b H V t b k 5 h b W V z J n F 1 b 3 Q 7 O l t d L C Z x d W 9 0 O 0 N v b H V t b k l k Z W 5 0 a X R p Z X M m c X V v d D s 6 W y Z x d W 9 0 O 1 N l Y 3 R p b 2 4 x L z E g N V R F Q 0 g v Q X V 0 b 1 J l b W 9 2 Z W R D b 2 x 1 b W 5 z M S 5 7 Q 2 9 s d W 1 u M S w w f S Z x d W 9 0 O 1 0 s J n F 1 b 3 Q 7 U m V s Y X R p b 2 5 z a G l w S W 5 m b y Z x d W 9 0 O z p b X X 0 i I C 8 + P C 9 T d G F i b G V F b n R y a W V z P j w v S X R l b T 4 8 S X R l b T 4 8 S X R l b U x v Y 2 F 0 a W 9 u P j x J d G V t V H l w Z T 5 G b 3 J t d W x h P C 9 J d G V t V H l w Z T 4 8 S X R l b V B h d G g + U 2 V j d G l v b j E v M S U y M D V U R U N I L 1 N v d X J j Z T w v S X R l b V B h d G g + P C 9 J d G V t T G 9 j Y X R p b 2 4 + P F N 0 Y W J s Z U V u d H J p Z X M g L z 4 8 L 0 l 0 Z W 0 + P E l 0 Z W 0 + P E l 0 Z W 1 M b 2 N h d G l v b j 4 8 S X R l b V R 5 c G U + R m 9 y b X V s Y T w v S X R l b V R 5 c G U + P E l 0 Z W 1 Q Y X R o P l N l Y 3 R p b 2 4 x L z E l M j A 1 V E V D S C 9 D a G F u Z 2 V k J T I w V H l w Z T w v S X R l b V B h d G g + P C 9 J d G V t T G 9 j Y X R p b 2 4 + P F N 0 Y W J s Z U V u d H J p Z X M g L z 4 8 L 0 l 0 Z W 0 + P E l 0 Z W 0 + P E l 0 Z W 1 M b 2 N h d G l v b j 4 8 S X R l b V R 5 c G U + R m 9 y b X V s Y T w v S X R l b V R 5 c G U + P E l 0 Z W 1 Q Y X R o P l N l Y 3 R p b 2 4 x L 0 J h c 2 V s a W 5 l M j A 1 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j U w I i A v P j x F b n R y e S B U e X B l P S J G a W x s R X J y b 3 J D b 2 R l I i B W Y W x 1 Z T 0 i c 1 V u a 2 5 v d 2 4 i I C 8 + P E V u d H J 5 I F R 5 c G U 9 I k Z p b G x F c n J v c k N v d W 5 0 I i B W Y W x 1 Z T 0 i b D A i I C 8 + P E V u d H J 5 I F R 5 c G U 9 I k Z p b G x M Y X N 0 V X B k Y X R l Z C I g V m F s d W U 9 I m Q y M D I z L T E x L T E 1 V D A 3 O j M 2 O j Q z L j A 4 N z M z O D B 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m F z Z W x p b m U y M D U w L 0 F 1 d G 9 S Z W 1 v d m V k Q 2 9 s d W 1 u c z E u e 0 N v b H V t b j E s M H 0 m c X V v d D t d L C Z x d W 9 0 O 0 N v b H V t b k N v d W 5 0 J n F 1 b 3 Q 7 O j E s J n F 1 b 3 Q 7 S 2 V 5 Q 2 9 s d W 1 u T m F t Z X M m c X V v d D s 6 W 1 0 s J n F 1 b 3 Q 7 Q 2 9 s d W 1 u S W R l b n R p d G l l c y Z x d W 9 0 O z p b J n F 1 b 3 Q 7 U 2 V j d G l v b j E v Q m F z Z W x p b m U y M D U w L 0 F 1 d G 9 S Z W 1 v d m V k Q 2 9 s d W 1 u c z E u e 0 N v b H V t b j E s M H 0 m c X V v d D t d L C Z x d W 9 0 O 1 J l b G F 0 a W 9 u c 2 h p c E l u Z m 8 m c X V v d D s 6 W 1 1 9 I i A v P j w v U 3 R h Y m x l R W 5 0 c m l l c z 4 8 L 0 l 0 Z W 0 + P E l 0 Z W 0 + P E l 0 Z W 1 M b 2 N h d G l v b j 4 8 S X R l b V R 5 c G U + R m 9 y b X V s Y T w v S X R l b V R 5 c G U + P E l 0 Z W 1 Q Y X R o P l N l Y 3 R p b 2 4 x L 0 J h c 2 V s a W 5 l M j A 1 M C 9 T b 3 V y Y 2 U 8 L 0 l 0 Z W 1 Q Y X R o P j w v S X R l b U x v Y 2 F 0 a W 9 u P j x T d G F i b G V F b n R y a W V z I C 8 + P C 9 J d G V t P j x J d G V t P j x J d G V t T G 9 j Y X R p b 2 4 + P E l 0 Z W 1 U e X B l P k Z v c m 1 1 b G E 8 L 0 l 0 Z W 1 U e X B l P j x J d G V t U G F 0 a D 5 T Z W N 0 a W 9 u M S 9 C Y X N l b G l u Z T I w N T A v Q 2 h h b m d l Z C U y M F R 5 c G U 8 L 0 l 0 Z W 1 Q Y X R o P j w v S X R l b U x v Y 2 F 0 a W 9 u P j x T d G F i b G V F b n R y a W V z I C 8 + P C 9 J d G V t P j x J d G V t P j x J d G V t T G 9 j Y X R p b 2 4 + P E l 0 Z W 1 U e X B l P k Z v c m 1 1 b G E 8 L 0 l 0 Z W 1 U e X B l P j x J d G V t U G F 0 a D 5 T Z W N 0 a W 9 u M S 9 C Y X N l b G l u Z T I w N T A v U m V w b G F j Z W Q l M j B W Y W x 1 Z T w v S X R l b V B h d G g + P C 9 J d G V t T G 9 j Y X R p b 2 4 + P F N 0 Y W J s Z U V u d H J p Z X M g L z 4 8 L 0 l 0 Z W 0 + P C 9 J d G V t c z 4 8 L 0 x v Y 2 F s U G F j a 2 F n Z U 1 l d G F k Y X R h R m l s Z T 4 W A A A A U E s F B g A A A A A A A A A A A A A A A A A A A A A A A N o A A A A B A A A A 0 I y d 3 w E V 0 R G M e g D A T 8 K X 6 w E A A A D w t E G m 1 g B 8 R 5 N / g v y I y 7 b Q A A A A A A I A A A A A A A N m A A D A A A A A E A A A A E v Q z Z q x i n f A 8 L h S c g S w z Q g A A A A A B I A A A K A A A A A Q A A A A i c d t s H c f h B B r 4 g z s k k 8 M S l A A A A C g o 8 q N c b B O P 3 J f f E F S c V A E y z b V o i p l G 9 W 6 4 X n s X 1 a e H D Z f h F q 4 C u n 3 x N L 2 L 7 Q S J 3 y G R G F n + w X G x J f V 1 E g P O 5 O x 6 q l N w d V y G p i d e 6 7 3 9 V N p Z B Q A A A B g O 9 f O D l j 6 b h I q R I T g O 7 G R c w X w G A = = < / D a t a M a s h u p > 
</file>

<file path=customXml/itemProps1.xml><?xml version="1.0" encoding="utf-8"?>
<ds:datastoreItem xmlns:ds="http://schemas.openxmlformats.org/officeDocument/2006/customXml" ds:itemID="{E5E9C29C-13FF-4E52-9E87-F2822B1ABB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IO_inputs</vt:lpstr>
      <vt:lpstr>EnergyPLAN_out</vt:lpstr>
      <vt:lpstr>EnergyPLAN_in</vt:lpstr>
      <vt:lpstr>Input_file</vt:lpstr>
    </vt:vector>
  </TitlesOfParts>
  <Company>Aalborg Universitet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Zinck Thellufsen</dc:creator>
  <cp:lastModifiedBy>Rasmus Magni Johannsen</cp:lastModifiedBy>
  <dcterms:created xsi:type="dcterms:W3CDTF">2023-08-30T09:10:13Z</dcterms:created>
  <dcterms:modified xsi:type="dcterms:W3CDTF">2023-11-15T07:40:34Z</dcterms:modified>
</cp:coreProperties>
</file>