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ED23EBA2-BE11-FF47-9545-0DBECBE1543C}" xr6:coauthVersionLast="36" xr6:coauthVersionMax="45" xr10:uidLastSave="{00000000-0000-0000-0000-000000000000}"/>
  <bookViews>
    <workbookView xWindow="0" yWindow="0" windowWidth="28800" windowHeight="18000" activeTab="4" xr2:uid="{6DCDD806-7CCD-6945-972D-FFC9B3EB27F6}"/>
  </bookViews>
  <sheets>
    <sheet name="Mulige patienter" sheetId="1" r:id="rId1"/>
    <sheet name="Patienter" sheetId="2" r:id="rId2"/>
    <sheet name="For Kerstin" sheetId="7" r:id="rId3"/>
    <sheet name="Ekskluderede patienter" sheetId="5" r:id="rId4"/>
    <sheet name="Prøver i fryser" sheetId="4" r:id="rId5"/>
    <sheet name="Sheet1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I7" i="2" l="1"/>
  <c r="H4" i="5" l="1"/>
  <c r="H3" i="5"/>
  <c r="H2" i="5"/>
  <c r="I5" i="2" l="1"/>
  <c r="I9" i="2"/>
  <c r="I3" i="2"/>
  <c r="I22" i="2"/>
  <c r="I6" i="2"/>
  <c r="I16" i="2"/>
  <c r="I8" i="2"/>
  <c r="I19" i="2"/>
  <c r="I17" i="2"/>
  <c r="I21" i="2"/>
  <c r="I20" i="2"/>
  <c r="I18" i="2"/>
  <c r="I23" i="2"/>
  <c r="I24" i="2"/>
  <c r="I10" i="2"/>
</calcChain>
</file>

<file path=xl/sharedStrings.xml><?xml version="1.0" encoding="utf-8"?>
<sst xmlns="http://schemas.openxmlformats.org/spreadsheetml/2006/main" count="587" uniqueCount="295">
  <si>
    <t>ID</t>
  </si>
  <si>
    <t>Race</t>
  </si>
  <si>
    <t>Fødselsdato</t>
  </si>
  <si>
    <t>Neutstatus</t>
  </si>
  <si>
    <t>ND</t>
  </si>
  <si>
    <t>AldervN</t>
  </si>
  <si>
    <t>Størrelse</t>
  </si>
  <si>
    <t>Placering</t>
  </si>
  <si>
    <t>Stage</t>
  </si>
  <si>
    <t>Komorbiditeter</t>
  </si>
  <si>
    <t>DFI</t>
  </si>
  <si>
    <t>Progression</t>
  </si>
  <si>
    <t>Dødsdato</t>
  </si>
  <si>
    <t>Navn</t>
  </si>
  <si>
    <t>Maxi</t>
  </si>
  <si>
    <t>Prøvedato</t>
  </si>
  <si>
    <t>Vægt</t>
  </si>
  <si>
    <t>Levende</t>
  </si>
  <si>
    <t>Medicin</t>
  </si>
  <si>
    <t>10x12x10</t>
  </si>
  <si>
    <t>Pred 4 mg SID</t>
  </si>
  <si>
    <t>Allergi
Dårlig mundstatus</t>
  </si>
  <si>
    <t>-</t>
  </si>
  <si>
    <t>M4-M5 sin</t>
  </si>
  <si>
    <t>TNM</t>
  </si>
  <si>
    <t>0-0</t>
  </si>
  <si>
    <t>Diagnosis</t>
  </si>
  <si>
    <t>Staging procedures</t>
  </si>
  <si>
    <t>RTG thorax</t>
  </si>
  <si>
    <t>Notes</t>
  </si>
  <si>
    <t>Single nodule seen on Xray</t>
  </si>
  <si>
    <t>Extraskeletal osa (high grade)</t>
  </si>
  <si>
    <t>G2</t>
  </si>
  <si>
    <t>Journalnr</t>
  </si>
  <si>
    <t>Service</t>
  </si>
  <si>
    <t>Maggie</t>
  </si>
  <si>
    <t>Almen modtagelse</t>
  </si>
  <si>
    <t>Tidspunkt</t>
  </si>
  <si>
    <t>Tanke</t>
  </si>
  <si>
    <t>MMT ukendt størrelse</t>
  </si>
  <si>
    <t>Moppie</t>
  </si>
  <si>
    <t>Shih Tzu</t>
  </si>
  <si>
    <t>Intakt</t>
  </si>
  <si>
    <t>NA</t>
  </si>
  <si>
    <t>Multiple</t>
  </si>
  <si>
    <t>Granulomatøs mastitis</t>
  </si>
  <si>
    <t>M2-M5</t>
  </si>
  <si>
    <t>None</t>
  </si>
  <si>
    <t>Alder ved diagnose</t>
  </si>
  <si>
    <t>Basse</t>
  </si>
  <si>
    <t>Brønshøj Dyreklinik</t>
  </si>
  <si>
    <t>Blanding</t>
  </si>
  <si>
    <t>Maddie</t>
  </si>
  <si>
    <t>Border Collie</t>
  </si>
  <si>
    <t>4.2x2.8x2.4</t>
  </si>
  <si>
    <t>M3</t>
  </si>
  <si>
    <t>Clindamycin
Metacam</t>
  </si>
  <si>
    <t>RTG thorax, 
FNAsp lnn</t>
  </si>
  <si>
    <t>Perianal sacculitis
Andre tumorer
Sclerosering af linse bil</t>
  </si>
  <si>
    <t>Aflivet prøvedag</t>
  </si>
  <si>
    <t>Neut</t>
  </si>
  <si>
    <t>Før 08/13</t>
  </si>
  <si>
    <t>?</t>
  </si>
  <si>
    <t>Multicentrisk lsa</t>
  </si>
  <si>
    <t>Generaliserede lnn</t>
  </si>
  <si>
    <t>Sarcoptes 04/19</t>
  </si>
  <si>
    <t>Loxicom
Noroclav
Advocate</t>
  </si>
  <si>
    <t>Diagnosticeret 27/04/19
Overlevet 4 mdr. bordeline kakektisk ved aflivning</t>
  </si>
  <si>
    <t>Happi</t>
  </si>
  <si>
    <t>Berta???</t>
  </si>
  <si>
    <t>Kontinental Landseer</t>
  </si>
  <si>
    <t>Complex carcinoma grade 2</t>
  </si>
  <si>
    <t>Consent?</t>
  </si>
  <si>
    <t>7388 Charlottenlund</t>
  </si>
  <si>
    <t>Alice</t>
  </si>
  <si>
    <t>Golden Retriever</t>
  </si>
  <si>
    <t>Abby</t>
  </si>
  <si>
    <t>Projekt</t>
  </si>
  <si>
    <t>WP2</t>
  </si>
  <si>
    <t>WP3</t>
  </si>
  <si>
    <t>Tullamore</t>
  </si>
  <si>
    <t>Ikast</t>
  </si>
  <si>
    <t>Cæsar</t>
  </si>
  <si>
    <t>Mastiff mix</t>
  </si>
  <si>
    <t>5 cm i diameter</t>
  </si>
  <si>
    <t>Distal tibia</t>
  </si>
  <si>
    <t>Afventes</t>
  </si>
  <si>
    <t>Rimadyl</t>
  </si>
  <si>
    <t>Bygholm 1</t>
  </si>
  <si>
    <t>Bygholm 2</t>
  </si>
  <si>
    <t>Chanel</t>
  </si>
  <si>
    <t>Schæfer</t>
  </si>
  <si>
    <t>Generaliseret lymfadenopati</t>
  </si>
  <si>
    <t>5-7cm lnn</t>
  </si>
  <si>
    <t>Obs lsa</t>
  </si>
  <si>
    <t>3a</t>
  </si>
  <si>
    <t>Lab mix</t>
  </si>
  <si>
    <t>oObs lsa</t>
  </si>
  <si>
    <t>4b</t>
  </si>
  <si>
    <t>2: Topper
cfDNA</t>
  </si>
  <si>
    <t>21: Molly
cfDNA</t>
  </si>
  <si>
    <t>22: Molly
cfDNA</t>
  </si>
  <si>
    <t>23: Molly
Tumor</t>
  </si>
  <si>
    <t>37: Chilli
Buffy</t>
  </si>
  <si>
    <t>38: Chilli
cfDNA</t>
  </si>
  <si>
    <t>39: Chili
cfDNA</t>
  </si>
  <si>
    <t>40: Chili
cfDNA</t>
  </si>
  <si>
    <t>41: Chili
Tumor - cran</t>
  </si>
  <si>
    <t>42: Chili
Tumor caud</t>
  </si>
  <si>
    <t>10: 34721
Tullamore
cfDNA</t>
  </si>
  <si>
    <t>11: 34721
Tullamore
cfDNA</t>
  </si>
  <si>
    <t>12: 34721
Tullamore
cfDNA</t>
  </si>
  <si>
    <t>13: 34721
Tullamore
Tumor</t>
  </si>
  <si>
    <t>14: 34721 Tullamore
Buffy</t>
  </si>
  <si>
    <t>15: 34721
Tullamore
Buffy</t>
  </si>
  <si>
    <t>16: 34721 Tullamore
Buffy</t>
  </si>
  <si>
    <t>Chili</t>
  </si>
  <si>
    <t>Luke</t>
  </si>
  <si>
    <t>Bygholm 3</t>
  </si>
  <si>
    <t>Samojede mix</t>
  </si>
  <si>
    <t xml:space="preserve">Neut </t>
  </si>
  <si>
    <t>3b</t>
  </si>
  <si>
    <t>Bilateralt kryptorkid</t>
  </si>
  <si>
    <t>24: Molly
Buffy 4/2/20</t>
  </si>
  <si>
    <t>25: Molly
cfDNA 4/2/20</t>
  </si>
  <si>
    <t>26: Molly
cfDNA 4/2/20</t>
  </si>
  <si>
    <t>Molly</t>
  </si>
  <si>
    <t>Ellie</t>
  </si>
  <si>
    <t>1: Topper
"Buffy"</t>
  </si>
  <si>
    <t>19: Molly
"Buffy"</t>
  </si>
  <si>
    <t>20: Molly
"Buffy"</t>
  </si>
  <si>
    <t>46: Ellie
"Buffy" 3/2/20</t>
  </si>
  <si>
    <t>47: Ellie
"Buffy"
3/2/20</t>
  </si>
  <si>
    <t>48: Ellie
cfDNA
3/2/20</t>
  </si>
  <si>
    <t>49: Ellie
cfDNA
3/2/20</t>
  </si>
  <si>
    <t>50: Ellie
Medial tumor
3/2/20</t>
  </si>
  <si>
    <t>51: Ellie
Lateral tumor
3/2/20</t>
  </si>
  <si>
    <t>Topper</t>
  </si>
  <si>
    <t>73: Hope
Buffy
26/2/20</t>
  </si>
  <si>
    <t>75: Hope
cfDNA "M"
26/2/20</t>
  </si>
  <si>
    <t>74: Hope
cfDNA "1"
26/2/20</t>
  </si>
  <si>
    <t>Filters</t>
  </si>
  <si>
    <t>SNP</t>
  </si>
  <si>
    <t>INDELS</t>
  </si>
  <si>
    <t>MQRankSum</t>
  </si>
  <si>
    <t>&lt;-12.5</t>
  </si>
  <si>
    <t>ReadPosRankSum</t>
  </si>
  <si>
    <t xml:space="preserve">QD </t>
  </si>
  <si>
    <t>&lt; 2.0</t>
  </si>
  <si>
    <t xml:space="preserve">FS </t>
  </si>
  <si>
    <t>&gt; 60.0</t>
  </si>
  <si>
    <t xml:space="preserve">SOR </t>
  </si>
  <si>
    <t>&gt; 3.0</t>
  </si>
  <si>
    <t xml:space="preserve">MQ </t>
  </si>
  <si>
    <t>&lt; 40.0</t>
  </si>
  <si>
    <t>&gt; 10.0</t>
  </si>
  <si>
    <t>&gt; 200.0</t>
  </si>
  <si>
    <t>&lt; -20</t>
  </si>
  <si>
    <t>&lt; -8.0</t>
  </si>
  <si>
    <t xml:space="preserve">Max maf </t>
  </si>
  <si>
    <t>Abby
Bygholm 1
11/12/19
Streck-buffy</t>
  </si>
  <si>
    <t>Abby
Bygholm 1
11/12/19
EDTA</t>
  </si>
  <si>
    <t>Abby
Bygholm 1
11/12/19
Streck-cfDNA</t>
  </si>
  <si>
    <t>Abby
Bygholm 1
11/12/19
Lymfeknude</t>
  </si>
  <si>
    <t>Cæsar
Ikast 1
EDTA</t>
  </si>
  <si>
    <t>Cæsar
Ikast 1
Tumor</t>
  </si>
  <si>
    <t>Pjuske
Ringsted 1
EDTA
20/2/20</t>
  </si>
  <si>
    <t>Pjuske
Ringsted 1
Tumor
20/2/20</t>
  </si>
  <si>
    <t>Astrid
40216
EDTA
19/12/19</t>
  </si>
  <si>
    <t>Astrid
40216
Tumor
19/12/19</t>
  </si>
  <si>
    <t>Todd
71684
EDTA
17/09/20</t>
  </si>
  <si>
    <t>Todd
71684
Lymfeknude
17/09/20</t>
  </si>
  <si>
    <t xml:space="preserve">Basse
Brønshøj 1
EDTA
</t>
  </si>
  <si>
    <t>Alma
EDTA</t>
  </si>
  <si>
    <t>Alma
Tumor</t>
  </si>
  <si>
    <t>Maddie
73398
EDTA
9/9/19</t>
  </si>
  <si>
    <t>Maddie
73398
Tumor
9/9/19</t>
  </si>
  <si>
    <t>Alice
Charlotten 1
EDTA
20/12/19</t>
  </si>
  <si>
    <t>Alice
Charlotten 1
Tumor
20/12/19</t>
  </si>
  <si>
    <t>Wanda
55582
EDTA
11/09/19</t>
  </si>
  <si>
    <t>Wanda
55582
Tumor
11/09/19</t>
  </si>
  <si>
    <t>Mille
Gentofte
EDTA</t>
  </si>
  <si>
    <t>Mille
Gentofte
Tumor</t>
  </si>
  <si>
    <t>Maxi
48237
EDTA
25/6/19</t>
  </si>
  <si>
    <t>Maxi
48237
Tumor
25/6/19</t>
  </si>
  <si>
    <t xml:space="preserve">Basse
Brønshøj 1
Lymfeknude
</t>
  </si>
  <si>
    <t>76: Hope
Tumor
26/2/20</t>
  </si>
  <si>
    <t>Silja</t>
  </si>
  <si>
    <t xml:space="preserve">Luke 
EDTA
</t>
  </si>
  <si>
    <t xml:space="preserve">Luke 
Tumor
</t>
  </si>
  <si>
    <t>Chanel
EDTA</t>
  </si>
  <si>
    <t>Chanel
Tumor</t>
  </si>
  <si>
    <t>Hope</t>
  </si>
  <si>
    <t>Kleiner</t>
  </si>
  <si>
    <t>Boxer</t>
  </si>
  <si>
    <t>Labrador</t>
  </si>
  <si>
    <t>Ringsted 1</t>
  </si>
  <si>
    <t>Pjuske</t>
  </si>
  <si>
    <t>Astrid</t>
  </si>
  <si>
    <t>Todd</t>
  </si>
  <si>
    <t>Alma</t>
  </si>
  <si>
    <t>Mille</t>
  </si>
  <si>
    <t>Wanda</t>
  </si>
  <si>
    <t>Cocker spaniel</t>
  </si>
  <si>
    <t>Osteosarkom</t>
  </si>
  <si>
    <t>Lymfom</t>
  </si>
  <si>
    <t>Mammatumorer</t>
  </si>
  <si>
    <t>Koda
EDTA
4/3/20</t>
  </si>
  <si>
    <t>Koda
Lymfeknude
4/3/20</t>
  </si>
  <si>
    <t>Molly: Buffy 14/4/20</t>
  </si>
  <si>
    <t>31: Molly 
plasma-pellet
14/4/20</t>
  </si>
  <si>
    <t>30: Molly cfDNA
14/4/20</t>
  </si>
  <si>
    <t>Simple carcinoma grade 2</t>
  </si>
  <si>
    <t>Solidt carinoma grade 3 met lnn</t>
  </si>
  <si>
    <t>3 x complex carcinoma grade 1</t>
  </si>
  <si>
    <t>Complex carcinoma and simple tuboopapillary carc grade 1</t>
  </si>
  <si>
    <t>Solid adenocarcinoma grad 1 and 3</t>
  </si>
  <si>
    <t>5 x complex adenocarc grade 1</t>
  </si>
  <si>
    <t>Simple tubopapilary adenocarcinoma grade 2-3</t>
  </si>
  <si>
    <t>Name</t>
  </si>
  <si>
    <t>Dead/alive</t>
  </si>
  <si>
    <t>cfDNA</t>
  </si>
  <si>
    <t>Tumor sample date</t>
  </si>
  <si>
    <t>Control 2m</t>
  </si>
  <si>
    <t>Control 4m</t>
  </si>
  <si>
    <t>Control 6m</t>
  </si>
  <si>
    <t>Control 8m</t>
  </si>
  <si>
    <t>Control 10m</t>
  </si>
  <si>
    <t>Control 12m</t>
  </si>
  <si>
    <t>Control 18m</t>
  </si>
  <si>
    <t>Dead</t>
  </si>
  <si>
    <t>Sample too degraded - excluded</t>
  </si>
  <si>
    <t>Breed</t>
  </si>
  <si>
    <t>Sex</t>
  </si>
  <si>
    <t>Age</t>
  </si>
  <si>
    <t>Osteosarcoma - excluded</t>
  </si>
  <si>
    <t>Female</t>
  </si>
  <si>
    <t>10 y</t>
  </si>
  <si>
    <t>Alive</t>
  </si>
  <si>
    <t>Complex adenocarcinomas</t>
  </si>
  <si>
    <t>12 y</t>
  </si>
  <si>
    <t>Complex carcinoma</t>
  </si>
  <si>
    <t>Sarcoma/osteosarcoma</t>
  </si>
  <si>
    <t>West Highland White Terrier</t>
  </si>
  <si>
    <t>Simple carcinoma</t>
  </si>
  <si>
    <t>Also lymphoma</t>
  </si>
  <si>
    <t>Large mix</t>
  </si>
  <si>
    <t>Solid carcinoma</t>
  </si>
  <si>
    <t>11 y</t>
  </si>
  <si>
    <t>Mixed mammary tumor/Complex adenoma</t>
  </si>
  <si>
    <t>Kleiner Münsterländer</t>
  </si>
  <si>
    <t>8 y</t>
  </si>
  <si>
    <t>Complex adenoma</t>
  </si>
  <si>
    <t>Complex carcinoma 
Simple carcinoma</t>
  </si>
  <si>
    <t>04/10/2020
07/02/2020</t>
  </si>
  <si>
    <t>Solid adenocarcinoma</t>
  </si>
  <si>
    <t>6 y</t>
  </si>
  <si>
    <t>Cocker spaniel/Poodle mix</t>
  </si>
  <si>
    <t>9 y</t>
  </si>
  <si>
    <t>Complex adenocarcinoma/solid adenocarcinoma/benign mixed</t>
  </si>
  <si>
    <t>Papillary carcinoma</t>
  </si>
  <si>
    <t>No</t>
  </si>
  <si>
    <t>Yes</t>
  </si>
  <si>
    <t>Also (primary) lung nodule</t>
  </si>
  <si>
    <t>55: Silja</t>
  </si>
  <si>
    <t>56: Silja</t>
  </si>
  <si>
    <t>57: Silja</t>
  </si>
  <si>
    <t>58: Silja</t>
  </si>
  <si>
    <t>59: Silja
Buffy
17/04/20</t>
  </si>
  <si>
    <t>60: Silja
Buffy
17/04/20</t>
  </si>
  <si>
    <t>61: Silja
Pellet
17/04/20</t>
  </si>
  <si>
    <t>62: Silja
cfDNA
17/04/20</t>
  </si>
  <si>
    <t>63: Silja
cfDNA
17/04/20</t>
  </si>
  <si>
    <t>64: Silja
cfDNA
17/04/20</t>
  </si>
  <si>
    <t>65: Silja
cfDNA
17/04/20</t>
  </si>
  <si>
    <t>66: Silja
cfDNA
17/04/20</t>
  </si>
  <si>
    <t>67: Silja
cfDNA
17/04/20</t>
  </si>
  <si>
    <t>68: Silja
cfDNA "M"
17/04/20</t>
  </si>
  <si>
    <t>69: Silja
cfDNA "M"
17/04/20</t>
  </si>
  <si>
    <t>70: Silja
cfDNA "M"
17/04/20</t>
  </si>
  <si>
    <t>71: Silja
cfDNA "M"
17/04/20</t>
  </si>
  <si>
    <t>77: Hope
Buffy 
29/4/20</t>
  </si>
  <si>
    <t>78: Hope
Pellet
29/04/20</t>
  </si>
  <si>
    <t>79: Hope
cfDNA
29/04/20</t>
  </si>
  <si>
    <t>80: Hope
cfDNA
29/04/20</t>
  </si>
  <si>
    <t>81: Hope
cfDNA
29/04/20</t>
  </si>
  <si>
    <t>29: Molly
14/4/20
cfDNA mixed</t>
  </si>
  <si>
    <t>8: Topper
Buffy edta
5/5/20</t>
  </si>
  <si>
    <t>9: Topper
Buffy Streck
5/5/20</t>
  </si>
  <si>
    <t>17: Topper
cfDNA Streck
5/5/20</t>
  </si>
  <si>
    <t>18: Topper
cfDNA Streck M
5/5/20</t>
  </si>
  <si>
    <t>32: Topper
cfDNA Streck
5/5/20</t>
  </si>
  <si>
    <t>33: Topper
cfDNA Streck
5/5/20</t>
  </si>
  <si>
    <t>34: Topper
cfDNA edta
5/5/20</t>
  </si>
  <si>
    <t>OMPAKNING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</si>
</sst>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Arial"/>
      <family val="2"/>
    </font>
    <font>
      <sz val="20"/>
      <color theme="1"/>
      <name val="Arial"/>
      <family val="2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Helvetica"/>
      <family val="2"/>
    </font>
    <font>
      <i/>
      <sz val="12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56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5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0" borderId="0" xfId="0" applyFont="1" applyAlignment="1">
      <alignment horizontal="left" vertical="center" indent="3" readingOrder="1"/>
    </xf>
    <xf numFmtId="0" fontId="6" fillId="0" borderId="0" xfId="0" applyFont="1" applyAlignment="1">
      <alignment horizontal="left" vertical="center" indent="6" readingOrder="1"/>
    </xf>
    <xf numFmtId="49" fontId="0" fillId="0" borderId="0" xfId="0" applyNumberFormat="1"/>
    <xf numFmtId="0" fontId="4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2" fillId="4" borderId="0" xfId="1" applyFill="1" applyAlignment="1">
      <alignment wrapText="1"/>
    </xf>
    <xf numFmtId="14" fontId="0" fillId="4" borderId="0" xfId="0" applyNumberFormat="1" applyFill="1" applyAlignment="1">
      <alignment wrapText="1"/>
    </xf>
    <xf numFmtId="0" fontId="0" fillId="4" borderId="0" xfId="0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7" fillId="5" borderId="0" xfId="0" applyFont="1" applyFill="1"/>
    <xf numFmtId="14" fontId="7" fillId="5" borderId="0" xfId="0" applyNumberFormat="1" applyFont="1" applyFill="1"/>
    <xf numFmtId="49" fontId="7" fillId="5" borderId="0" xfId="0" applyNumberFormat="1" applyFont="1" applyFill="1"/>
    <xf numFmtId="49" fontId="0" fillId="4" borderId="0" xfId="0" applyNumberFormat="1" applyFill="1"/>
    <xf numFmtId="49" fontId="0" fillId="4" borderId="0" xfId="0" applyNumberFormat="1" applyFill="1" applyAlignment="1">
      <alignment wrapText="1"/>
    </xf>
    <xf numFmtId="49" fontId="0" fillId="3" borderId="0" xfId="0" applyNumberFormat="1" applyFill="1"/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46" fontId="3" fillId="6" borderId="3" xfId="0" applyNumberFormat="1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left" vertical="center" wrapText="1"/>
    </xf>
    <xf numFmtId="0" fontId="3" fillId="6" borderId="9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/>
    <xf numFmtId="49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4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vertical="center" wrapText="1"/>
    </xf>
    <xf numFmtId="49" fontId="12" fillId="0" borderId="0" xfId="0" applyNumberFormat="1" applyFont="1" applyFill="1" applyAlignment="1">
      <alignment vertical="center" wrapText="1"/>
    </xf>
    <xf numFmtId="49" fontId="12" fillId="0" borderId="0" xfId="0" applyNumberFormat="1" applyFont="1" applyFill="1" applyAlignment="1">
      <alignment horizontal="right" vertical="center" wrapText="1"/>
    </xf>
    <xf numFmtId="0" fontId="12" fillId="0" borderId="0" xfId="0" applyFont="1" applyFill="1" applyAlignment="1">
      <alignment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/>
    <xf numFmtId="49" fontId="11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horizontal="right" vertical="center"/>
    </xf>
    <xf numFmtId="0" fontId="8" fillId="6" borderId="16" xfId="0" applyFont="1" applyFill="1" applyBorder="1" applyAlignment="1">
      <alignment horizontal="center" vertical="center" textRotation="180"/>
    </xf>
    <xf numFmtId="0" fontId="8" fillId="6" borderId="17" xfId="0" applyFont="1" applyFill="1" applyBorder="1" applyAlignment="1">
      <alignment horizontal="center" vertical="center" textRotation="180"/>
    </xf>
    <xf numFmtId="0" fontId="8" fillId="6" borderId="19" xfId="0" applyFont="1" applyFill="1" applyBorder="1" applyAlignment="1">
      <alignment horizontal="center" vertical="center" textRotation="180"/>
    </xf>
    <xf numFmtId="0" fontId="8" fillId="6" borderId="20" xfId="0" applyFont="1" applyFill="1" applyBorder="1" applyAlignment="1">
      <alignment horizontal="center" vertical="center" textRotation="180"/>
    </xf>
    <xf numFmtId="0" fontId="8" fillId="6" borderId="21" xfId="0" applyFont="1" applyFill="1" applyBorder="1" applyAlignment="1">
      <alignment horizontal="center" vertical="center" textRotation="180"/>
    </xf>
    <xf numFmtId="0" fontId="8" fillId="6" borderId="18" xfId="0" applyFont="1" applyFill="1" applyBorder="1" applyAlignment="1">
      <alignment horizontal="center" vertical="center" textRotation="180"/>
    </xf>
    <xf numFmtId="0" fontId="0" fillId="0" borderId="22" xfId="0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5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37177D-FC8A-B446-8AF2-326C5D39B62A}" name="Table1" displayName="Table1" ref="A1:P14" totalsRowShown="0" headerRowDxfId="17" dataDxfId="16">
  <autoFilter ref="A1:P14" xr:uid="{DDE13780-E7CD-FB43-96D6-111C364A86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85F52F47-E25C-2E42-A37E-B3DBC307DAE9}" name="Name" dataDxfId="15"/>
    <tableColumn id="2" xr3:uid="{4BE3715B-E9EA-844F-BD91-2FCBA1A5CE07}" name="Sex" dataDxfId="14"/>
    <tableColumn id="3" xr3:uid="{B3EA5A7F-841D-9F4F-BDF0-2C25DD63B14F}" name="Breed" dataDxfId="13"/>
    <tableColumn id="4" xr3:uid="{BE6BF327-027F-B34C-AAD2-650AF16A6ED8}" name="Age" dataDxfId="12"/>
    <tableColumn id="5" xr3:uid="{543F406B-529D-AB49-AD63-AE88ADD10181}" name="Dead/alive" dataDxfId="11"/>
    <tableColumn id="6" xr3:uid="{2F74D257-9FBB-DB4D-BECA-EE345BD89EE8}" name="Diagnosis" dataDxfId="10"/>
    <tableColumn id="7" xr3:uid="{26A32325-611E-0149-B30C-7A054CFE3716}" name="cfDNA" dataDxfId="9"/>
    <tableColumn id="8" xr3:uid="{D6B5E9CA-B64B-4C4D-871A-DBA7F16CC53B}" name="Tumor sample date" dataDxfId="8"/>
    <tableColumn id="9" xr3:uid="{EDBB8446-D4B6-134F-A4AF-A34F6048B1F6}" name="Control 2m" dataDxfId="7"/>
    <tableColumn id="10" xr3:uid="{20F3E6A3-5842-2443-88F7-88647FD88DFD}" name="Control 4m" dataDxfId="6"/>
    <tableColumn id="11" xr3:uid="{A92E577E-6F55-1A44-A144-C6A73EC8B213}" name="Control 6m" dataDxfId="5"/>
    <tableColumn id="12" xr3:uid="{4C3F86D8-EF82-BF4F-891B-6919386427E5}" name="Control 8m" dataDxfId="4"/>
    <tableColumn id="13" xr3:uid="{24BF1517-876D-E348-8589-716F1448A42B}" name="Control 10m" dataDxfId="3"/>
    <tableColumn id="14" xr3:uid="{540B66C0-C042-3048-A7DF-978B69C3EE37}" name="Control 12m" dataDxfId="2"/>
    <tableColumn id="15" xr3:uid="{D62A391D-4B46-E748-996D-CB123209672A}" name="Control 18m" dataDxfId="1"/>
    <tableColumn id="16" xr3:uid="{4A3D2F2C-8F9B-5040-BD90-8BE29E142FC4}" name="No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48237_Maxi_OSAMMThist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ABF4-BBAC-4B4A-8305-6860E095DCE9}">
  <dimension ref="A1:E2"/>
  <sheetViews>
    <sheetView workbookViewId="0">
      <selection activeCell="E3" sqref="E3"/>
    </sheetView>
  </sheetViews>
  <sheetFormatPr baseColWidth="10" defaultColWidth="10.83203125" defaultRowHeight="16" x14ac:dyDescent="0.2"/>
  <cols>
    <col min="3" max="3" width="16.83203125" bestFit="1" customWidth="1"/>
    <col min="4" max="4" width="15.83203125" bestFit="1" customWidth="1"/>
  </cols>
  <sheetData>
    <row r="1" spans="1:5" x14ac:dyDescent="0.2">
      <c r="A1" t="s">
        <v>13</v>
      </c>
      <c r="B1" t="s">
        <v>33</v>
      </c>
      <c r="C1" t="s">
        <v>34</v>
      </c>
      <c r="D1" t="s">
        <v>37</v>
      </c>
      <c r="E1" t="s">
        <v>38</v>
      </c>
    </row>
    <row r="2" spans="1:5" x14ac:dyDescent="0.2">
      <c r="A2" t="s">
        <v>35</v>
      </c>
      <c r="B2">
        <v>38980</v>
      </c>
      <c r="C2" t="s">
        <v>36</v>
      </c>
      <c r="D2" s="3">
        <v>43661.402777777781</v>
      </c>
      <c r="E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BA12-5154-134D-BFCF-5AD547E4162D}">
  <dimension ref="A1:X24"/>
  <sheetViews>
    <sheetView topLeftCell="A7" zoomScale="130" zoomScaleNormal="130" workbookViewId="0">
      <selection activeCell="D22" sqref="D22"/>
    </sheetView>
  </sheetViews>
  <sheetFormatPr baseColWidth="10" defaultColWidth="10.83203125" defaultRowHeight="16" x14ac:dyDescent="0.2"/>
  <cols>
    <col min="3" max="3" width="10.83203125" style="15"/>
    <col min="4" max="4" width="15" bestFit="1" customWidth="1"/>
    <col min="9" max="9" width="16.83203125" bestFit="1" customWidth="1"/>
    <col min="10" max="10" width="12.1640625" bestFit="1" customWidth="1"/>
    <col min="12" max="12" width="12.33203125" bestFit="1" customWidth="1"/>
    <col min="15" max="15" width="19.83203125" bestFit="1" customWidth="1"/>
    <col min="19" max="19" width="21.5" bestFit="1" customWidth="1"/>
    <col min="20" max="20" width="22.33203125" customWidth="1"/>
  </cols>
  <sheetData>
    <row r="1" spans="1:24" s="27" customFormat="1" ht="19" x14ac:dyDescent="0.25">
      <c r="A1" s="27" t="s">
        <v>77</v>
      </c>
      <c r="B1" s="27" t="s">
        <v>0</v>
      </c>
      <c r="C1" s="29" t="s">
        <v>13</v>
      </c>
      <c r="D1" s="27" t="s">
        <v>1</v>
      </c>
      <c r="E1" s="27" t="s">
        <v>16</v>
      </c>
      <c r="F1" s="28" t="s">
        <v>15</v>
      </c>
      <c r="G1" s="28" t="s">
        <v>2</v>
      </c>
      <c r="H1" s="27" t="s">
        <v>12</v>
      </c>
      <c r="I1" s="27" t="s">
        <v>48</v>
      </c>
      <c r="J1" s="27" t="s">
        <v>3</v>
      </c>
      <c r="K1" s="28" t="s">
        <v>4</v>
      </c>
      <c r="L1" s="27" t="s">
        <v>5</v>
      </c>
      <c r="M1" s="27" t="s">
        <v>6</v>
      </c>
      <c r="N1" s="27" t="s">
        <v>7</v>
      </c>
      <c r="O1" s="27" t="s">
        <v>26</v>
      </c>
      <c r="P1" s="27" t="s">
        <v>24</v>
      </c>
      <c r="Q1" s="27" t="s">
        <v>8</v>
      </c>
      <c r="R1" s="27" t="s">
        <v>27</v>
      </c>
      <c r="S1" s="27" t="s">
        <v>29</v>
      </c>
      <c r="T1" s="27" t="s">
        <v>9</v>
      </c>
      <c r="U1" s="27" t="s">
        <v>18</v>
      </c>
      <c r="V1" s="27" t="s">
        <v>10</v>
      </c>
      <c r="W1" s="27" t="s">
        <v>11</v>
      </c>
      <c r="X1" s="27" t="s">
        <v>72</v>
      </c>
    </row>
    <row r="2" spans="1:24" s="20" customFormat="1" ht="39" customHeight="1" x14ac:dyDescent="0.2">
      <c r="A2" s="19" t="s">
        <v>78</v>
      </c>
      <c r="B2" s="19" t="s">
        <v>88</v>
      </c>
      <c r="C2" s="30" t="s">
        <v>76</v>
      </c>
      <c r="D2" s="19" t="s">
        <v>96</v>
      </c>
      <c r="E2" s="19"/>
      <c r="F2" s="19"/>
      <c r="G2" s="19"/>
      <c r="H2" s="19"/>
      <c r="I2" s="20">
        <v>8.5</v>
      </c>
      <c r="J2" s="19" t="s">
        <v>42</v>
      </c>
      <c r="K2" s="19" t="s">
        <v>42</v>
      </c>
      <c r="L2" s="19" t="s">
        <v>42</v>
      </c>
      <c r="M2" s="19"/>
      <c r="N2" s="19" t="s">
        <v>92</v>
      </c>
      <c r="O2" s="19" t="s">
        <v>94</v>
      </c>
      <c r="P2" s="19"/>
      <c r="Q2" s="19" t="s">
        <v>98</v>
      </c>
      <c r="R2" s="19"/>
      <c r="S2" s="19"/>
      <c r="T2" s="19"/>
      <c r="U2" s="19"/>
      <c r="V2" s="19"/>
      <c r="W2" s="19"/>
      <c r="X2" s="19"/>
    </row>
    <row r="3" spans="1:24" s="20" customFormat="1" ht="39" customHeight="1" x14ac:dyDescent="0.2">
      <c r="A3" s="19" t="s">
        <v>78</v>
      </c>
      <c r="B3" s="19" t="s">
        <v>73</v>
      </c>
      <c r="C3" s="30" t="s">
        <v>74</v>
      </c>
      <c r="D3" s="19" t="s">
        <v>75</v>
      </c>
      <c r="E3" s="19"/>
      <c r="F3" s="19"/>
      <c r="G3" s="19"/>
      <c r="H3" s="19"/>
      <c r="I3" s="20">
        <f>(F3-G3)/365</f>
        <v>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s="19" customFormat="1" ht="17" customHeight="1" x14ac:dyDescent="0.2">
      <c r="A4" s="20" t="s">
        <v>78</v>
      </c>
      <c r="B4" s="22"/>
      <c r="C4" s="31" t="s">
        <v>198</v>
      </c>
      <c r="D4" s="20"/>
      <c r="E4" s="20"/>
      <c r="F4" s="23"/>
      <c r="G4" s="23"/>
      <c r="H4" s="20"/>
      <c r="I4" s="20"/>
      <c r="J4" s="24"/>
      <c r="K4" s="25"/>
      <c r="L4" s="24"/>
      <c r="M4" s="26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s="19" customFormat="1" ht="46" customHeight="1" x14ac:dyDescent="0.2">
      <c r="A5" s="19" t="s">
        <v>78</v>
      </c>
      <c r="B5" s="19" t="s">
        <v>50</v>
      </c>
      <c r="C5" s="30" t="s">
        <v>49</v>
      </c>
      <c r="D5" s="19" t="s">
        <v>51</v>
      </c>
      <c r="E5" s="19">
        <v>27</v>
      </c>
      <c r="F5" s="21">
        <v>43675</v>
      </c>
      <c r="G5" s="21">
        <v>39814</v>
      </c>
      <c r="H5" s="19" t="s">
        <v>59</v>
      </c>
      <c r="I5" s="20">
        <f t="shared" ref="I5:I10" si="0">(F5-G5)/365</f>
        <v>10.578082191780823</v>
      </c>
      <c r="J5" s="19" t="s">
        <v>60</v>
      </c>
      <c r="K5" s="19" t="s">
        <v>61</v>
      </c>
      <c r="L5" s="19" t="s">
        <v>62</v>
      </c>
      <c r="M5" s="19" t="s">
        <v>63</v>
      </c>
      <c r="N5" s="19" t="s">
        <v>64</v>
      </c>
      <c r="O5" s="19" t="s">
        <v>97</v>
      </c>
      <c r="S5" s="20" t="s">
        <v>67</v>
      </c>
      <c r="T5" s="19" t="s">
        <v>65</v>
      </c>
      <c r="U5" s="20" t="s">
        <v>66</v>
      </c>
    </row>
    <row r="6" spans="1:24" s="19" customFormat="1" x14ac:dyDescent="0.2">
      <c r="A6" s="19" t="s">
        <v>78</v>
      </c>
      <c r="B6" s="19" t="s">
        <v>89</v>
      </c>
      <c r="C6" s="30" t="s">
        <v>90</v>
      </c>
      <c r="D6" s="19" t="s">
        <v>91</v>
      </c>
      <c r="F6" s="21">
        <v>43837</v>
      </c>
      <c r="G6" s="21">
        <v>41161</v>
      </c>
      <c r="H6" s="19" t="s">
        <v>59</v>
      </c>
      <c r="I6" s="20">
        <f t="shared" si="0"/>
        <v>7.3315068493150681</v>
      </c>
      <c r="J6" s="19" t="s">
        <v>42</v>
      </c>
      <c r="K6" s="19" t="s">
        <v>42</v>
      </c>
      <c r="L6" s="19" t="s">
        <v>42</v>
      </c>
      <c r="M6" s="19" t="s">
        <v>93</v>
      </c>
      <c r="N6" s="19" t="s">
        <v>92</v>
      </c>
      <c r="O6" s="19" t="s">
        <v>94</v>
      </c>
      <c r="Q6" s="19" t="s">
        <v>95</v>
      </c>
    </row>
    <row r="7" spans="1:24" s="19" customFormat="1" x14ac:dyDescent="0.2">
      <c r="A7" s="19" t="s">
        <v>78</v>
      </c>
      <c r="B7" s="19" t="s">
        <v>81</v>
      </c>
      <c r="C7" s="30" t="s">
        <v>82</v>
      </c>
      <c r="D7" s="19" t="s">
        <v>83</v>
      </c>
      <c r="F7" s="21">
        <v>43811</v>
      </c>
      <c r="H7" s="19" t="s">
        <v>59</v>
      </c>
      <c r="I7" s="20">
        <f t="shared" si="0"/>
        <v>120.03013698630137</v>
      </c>
      <c r="J7" s="19" t="s">
        <v>42</v>
      </c>
      <c r="K7" s="19" t="s">
        <v>42</v>
      </c>
      <c r="L7" s="19" t="s">
        <v>42</v>
      </c>
      <c r="M7" s="19" t="s">
        <v>84</v>
      </c>
      <c r="N7" s="19" t="s">
        <v>85</v>
      </c>
      <c r="O7" s="19" t="s">
        <v>86</v>
      </c>
      <c r="U7" s="19" t="s">
        <v>87</v>
      </c>
    </row>
    <row r="8" spans="1:24" s="19" customFormat="1" x14ac:dyDescent="0.2">
      <c r="A8" s="19" t="s">
        <v>78</v>
      </c>
      <c r="B8" s="19" t="s">
        <v>118</v>
      </c>
      <c r="C8" s="30" t="s">
        <v>117</v>
      </c>
      <c r="D8" s="19" t="s">
        <v>119</v>
      </c>
      <c r="F8" s="21">
        <v>43861</v>
      </c>
      <c r="G8" s="21">
        <v>42509</v>
      </c>
      <c r="H8" s="21">
        <v>43861</v>
      </c>
      <c r="I8" s="20">
        <f t="shared" si="0"/>
        <v>3.7041095890410958</v>
      </c>
      <c r="J8" s="19" t="s">
        <v>120</v>
      </c>
      <c r="K8" s="21">
        <v>43767</v>
      </c>
      <c r="L8" s="20">
        <f>(K8-G8)/365</f>
        <v>3.4465753424657533</v>
      </c>
      <c r="N8" s="19" t="s">
        <v>92</v>
      </c>
      <c r="O8" s="19" t="s">
        <v>94</v>
      </c>
      <c r="Q8" s="19" t="s">
        <v>121</v>
      </c>
      <c r="S8" s="19" t="s">
        <v>122</v>
      </c>
    </row>
    <row r="9" spans="1:24" s="19" customFormat="1" ht="51" x14ac:dyDescent="0.2">
      <c r="A9" s="19" t="s">
        <v>78</v>
      </c>
      <c r="B9" s="19">
        <v>73398</v>
      </c>
      <c r="C9" s="30" t="s">
        <v>52</v>
      </c>
      <c r="D9" s="19" t="s">
        <v>53</v>
      </c>
      <c r="E9" s="19">
        <v>26.7</v>
      </c>
      <c r="F9" s="21">
        <v>43717</v>
      </c>
      <c r="G9" s="21">
        <v>39661</v>
      </c>
      <c r="H9" s="19" t="s">
        <v>17</v>
      </c>
      <c r="I9" s="20">
        <f t="shared" si="0"/>
        <v>11.112328767123287</v>
      </c>
      <c r="J9" s="19" t="s">
        <v>42</v>
      </c>
      <c r="K9" s="19" t="s">
        <v>42</v>
      </c>
      <c r="L9" s="19" t="s">
        <v>43</v>
      </c>
      <c r="M9" s="19" t="s">
        <v>54</v>
      </c>
      <c r="N9" s="19" t="s">
        <v>55</v>
      </c>
      <c r="O9" s="19" t="s">
        <v>71</v>
      </c>
      <c r="R9" s="20" t="s">
        <v>57</v>
      </c>
      <c r="T9" s="20" t="s">
        <v>58</v>
      </c>
      <c r="U9" s="20" t="s">
        <v>56</v>
      </c>
    </row>
    <row r="10" spans="1:24" s="19" customFormat="1" ht="34" x14ac:dyDescent="0.2">
      <c r="A10" s="20" t="s">
        <v>78</v>
      </c>
      <c r="B10" s="22">
        <v>48237</v>
      </c>
      <c r="C10" s="31" t="s">
        <v>14</v>
      </c>
      <c r="D10" s="20" t="s">
        <v>203</v>
      </c>
      <c r="E10" s="20">
        <v>17.100000000000001</v>
      </c>
      <c r="F10" s="23">
        <v>43641</v>
      </c>
      <c r="G10" s="23">
        <v>39448</v>
      </c>
      <c r="H10" s="20" t="s">
        <v>17</v>
      </c>
      <c r="I10" s="20">
        <f t="shared" si="0"/>
        <v>11.487671232876712</v>
      </c>
      <c r="J10" s="24" t="s">
        <v>22</v>
      </c>
      <c r="K10" s="25" t="s">
        <v>22</v>
      </c>
      <c r="L10" s="24" t="s">
        <v>22</v>
      </c>
      <c r="M10" s="26" t="s">
        <v>19</v>
      </c>
      <c r="N10" s="20" t="s">
        <v>23</v>
      </c>
      <c r="O10" s="20" t="s">
        <v>31</v>
      </c>
      <c r="P10" s="20" t="s">
        <v>25</v>
      </c>
      <c r="Q10" s="20" t="s">
        <v>32</v>
      </c>
      <c r="R10" s="20" t="s">
        <v>28</v>
      </c>
      <c r="S10" s="20" t="s">
        <v>30</v>
      </c>
      <c r="T10" s="20" t="s">
        <v>21</v>
      </c>
      <c r="U10" s="20" t="s">
        <v>20</v>
      </c>
      <c r="V10" s="20"/>
      <c r="W10" s="20"/>
      <c r="X10" s="20"/>
    </row>
    <row r="11" spans="1:24" s="19" customFormat="1" x14ac:dyDescent="0.2">
      <c r="A11" s="19" t="s">
        <v>78</v>
      </c>
      <c r="C11" s="30" t="s">
        <v>201</v>
      </c>
      <c r="F11" s="21"/>
      <c r="G11" s="21"/>
      <c r="H11" s="21"/>
      <c r="I11" s="20"/>
      <c r="K11" s="21"/>
      <c r="L11" s="20"/>
    </row>
    <row r="12" spans="1:24" s="19" customFormat="1" ht="17" x14ac:dyDescent="0.2">
      <c r="A12" s="20" t="s">
        <v>78</v>
      </c>
      <c r="B12" s="19" t="s">
        <v>196</v>
      </c>
      <c r="C12" s="31" t="s">
        <v>197</v>
      </c>
      <c r="D12" s="20"/>
      <c r="E12" s="20"/>
      <c r="F12" s="23">
        <v>43881</v>
      </c>
      <c r="G12" s="23"/>
      <c r="H12" s="20"/>
      <c r="I12" s="20"/>
      <c r="J12" s="24"/>
      <c r="K12" s="25"/>
      <c r="L12" s="24"/>
      <c r="M12" s="26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s="19" customFormat="1" ht="17" x14ac:dyDescent="0.2">
      <c r="A13" s="20" t="s">
        <v>78</v>
      </c>
      <c r="C13" s="31" t="s">
        <v>199</v>
      </c>
      <c r="D13" s="20"/>
      <c r="E13" s="20"/>
      <c r="F13" s="23"/>
      <c r="G13" s="23"/>
      <c r="H13" s="20"/>
      <c r="I13" s="20"/>
      <c r="J13" s="24"/>
      <c r="K13" s="25"/>
      <c r="L13" s="24"/>
      <c r="M13" s="26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s="19" customFormat="1" x14ac:dyDescent="0.2">
      <c r="A14" s="19" t="s">
        <v>78</v>
      </c>
      <c r="C14" s="30" t="s">
        <v>202</v>
      </c>
      <c r="F14" s="21"/>
      <c r="G14" s="21"/>
      <c r="I14" s="20"/>
      <c r="O14" s="19" t="s">
        <v>212</v>
      </c>
      <c r="R14" s="20"/>
      <c r="T14" s="20"/>
      <c r="U14" s="20"/>
    </row>
    <row r="15" spans="1:24" s="19" customFormat="1" x14ac:dyDescent="0.2">
      <c r="A15" s="19" t="s">
        <v>78</v>
      </c>
      <c r="B15" s="19" t="s">
        <v>200</v>
      </c>
      <c r="C15" s="30"/>
      <c r="I15" s="20"/>
      <c r="O15" s="19" t="s">
        <v>213</v>
      </c>
    </row>
    <row r="16" spans="1:24" s="17" customFormat="1" x14ac:dyDescent="0.2">
      <c r="A16" s="17" t="s">
        <v>79</v>
      </c>
      <c r="C16" s="32" t="s">
        <v>116</v>
      </c>
      <c r="D16" s="17" t="s">
        <v>203</v>
      </c>
      <c r="I16" s="18">
        <f t="shared" ref="I16:I24" si="1">(F16-G16)/365</f>
        <v>0</v>
      </c>
    </row>
    <row r="17" spans="1:15" s="17" customFormat="1" x14ac:dyDescent="0.2">
      <c r="A17" s="17" t="s">
        <v>79</v>
      </c>
      <c r="C17" s="32" t="s">
        <v>127</v>
      </c>
      <c r="D17" s="17" t="s">
        <v>193</v>
      </c>
      <c r="I17" s="18">
        <f t="shared" si="1"/>
        <v>0</v>
      </c>
    </row>
    <row r="18" spans="1:15" s="17" customFormat="1" x14ac:dyDescent="0.2">
      <c r="A18" s="17" t="s">
        <v>79</v>
      </c>
      <c r="C18" s="32" t="s">
        <v>192</v>
      </c>
      <c r="D18" s="17" t="s">
        <v>96</v>
      </c>
      <c r="I18" s="18">
        <f t="shared" si="1"/>
        <v>0</v>
      </c>
      <c r="O18" s="17" t="s">
        <v>214</v>
      </c>
    </row>
    <row r="19" spans="1:15" s="17" customFormat="1" x14ac:dyDescent="0.2">
      <c r="A19" s="17" t="s">
        <v>79</v>
      </c>
      <c r="C19" s="32" t="s">
        <v>126</v>
      </c>
      <c r="D19" s="17" t="s">
        <v>96</v>
      </c>
      <c r="I19" s="18">
        <f t="shared" si="1"/>
        <v>0</v>
      </c>
      <c r="O19" s="17" t="s">
        <v>215</v>
      </c>
    </row>
    <row r="20" spans="1:15" s="17" customFormat="1" x14ac:dyDescent="0.2">
      <c r="A20" s="17" t="s">
        <v>79</v>
      </c>
      <c r="C20" s="32" t="s">
        <v>187</v>
      </c>
      <c r="D20" s="17" t="s">
        <v>193</v>
      </c>
      <c r="I20" s="18">
        <f t="shared" si="1"/>
        <v>0</v>
      </c>
      <c r="O20" s="17" t="s">
        <v>216</v>
      </c>
    </row>
    <row r="21" spans="1:15" s="17" customFormat="1" x14ac:dyDescent="0.2">
      <c r="A21" s="17" t="s">
        <v>79</v>
      </c>
      <c r="C21" s="32" t="s">
        <v>137</v>
      </c>
      <c r="D21" s="17" t="s">
        <v>194</v>
      </c>
      <c r="I21" s="18">
        <f t="shared" si="1"/>
        <v>0</v>
      </c>
      <c r="O21" s="17" t="s">
        <v>218</v>
      </c>
    </row>
    <row r="22" spans="1:15" s="17" customFormat="1" x14ac:dyDescent="0.2">
      <c r="A22" s="17" t="s">
        <v>79</v>
      </c>
      <c r="B22" s="17">
        <v>34721</v>
      </c>
      <c r="C22" s="32" t="s">
        <v>80</v>
      </c>
      <c r="D22" s="17" t="s">
        <v>257</v>
      </c>
      <c r="I22" s="18">
        <f t="shared" si="1"/>
        <v>0</v>
      </c>
      <c r="O22" s="17" t="s">
        <v>217</v>
      </c>
    </row>
    <row r="23" spans="1:15" x14ac:dyDescent="0.2">
      <c r="I23" s="2">
        <f t="shared" si="1"/>
        <v>0</v>
      </c>
    </row>
    <row r="24" spans="1:15" x14ac:dyDescent="0.2">
      <c r="I24" s="2">
        <f t="shared" si="1"/>
        <v>0</v>
      </c>
    </row>
  </sheetData>
  <sortState ref="A2:X29">
    <sortCondition ref="A2:A29"/>
    <sortCondition ref="C2:C29"/>
  </sortState>
  <hyperlinks>
    <hyperlink ref="B10" r:id="rId1" display="48237_Maxi_OSAMMThisto.pdf" xr:uid="{932B4716-3BEA-194A-9E51-EED1840A36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96D2-821D-364C-84F1-10A5844CE26A}">
  <dimension ref="A1:P18"/>
  <sheetViews>
    <sheetView zoomScale="88" zoomScaleNormal="170" workbookViewId="0">
      <selection activeCell="F10" sqref="F10"/>
    </sheetView>
  </sheetViews>
  <sheetFormatPr baseColWidth="10" defaultRowHeight="16" x14ac:dyDescent="0.2"/>
  <cols>
    <col min="1" max="1" width="9.5" style="16" bestFit="1" customWidth="1"/>
    <col min="2" max="2" width="7.33203125" bestFit="1" customWidth="1"/>
    <col min="3" max="3" width="25" bestFit="1" customWidth="1"/>
    <col min="4" max="4" width="5.1640625" customWidth="1"/>
    <col min="5" max="5" width="11" customWidth="1"/>
    <col min="6" max="6" width="37.5" bestFit="1" customWidth="1"/>
    <col min="7" max="7" width="7.1640625" customWidth="1"/>
    <col min="8" max="8" width="18" customWidth="1"/>
    <col min="9" max="11" width="12.6640625" bestFit="1" customWidth="1"/>
    <col min="12" max="12" width="11.33203125" customWidth="1"/>
    <col min="13" max="15" width="12.33203125" customWidth="1"/>
    <col min="16" max="16" width="28" bestFit="1" customWidth="1"/>
  </cols>
  <sheetData>
    <row r="1" spans="1:16" s="16" customFormat="1" x14ac:dyDescent="0.2">
      <c r="A1" s="64" t="s">
        <v>219</v>
      </c>
      <c r="B1" s="64" t="s">
        <v>233</v>
      </c>
      <c r="C1" s="64" t="s">
        <v>232</v>
      </c>
      <c r="D1" s="64" t="s">
        <v>234</v>
      </c>
      <c r="E1" s="64" t="s">
        <v>220</v>
      </c>
      <c r="F1" s="64" t="s">
        <v>26</v>
      </c>
      <c r="G1" s="64" t="s">
        <v>221</v>
      </c>
      <c r="H1" s="64" t="s">
        <v>222</v>
      </c>
      <c r="I1" s="64" t="s">
        <v>223</v>
      </c>
      <c r="J1" s="64" t="s">
        <v>224</v>
      </c>
      <c r="K1" s="64" t="s">
        <v>225</v>
      </c>
      <c r="L1" s="64" t="s">
        <v>226</v>
      </c>
      <c r="M1" s="64" t="s">
        <v>227</v>
      </c>
      <c r="N1" s="64" t="s">
        <v>228</v>
      </c>
      <c r="O1" s="64" t="s">
        <v>229</v>
      </c>
      <c r="P1" s="64" t="s">
        <v>29</v>
      </c>
    </row>
    <row r="2" spans="1:16" x14ac:dyDescent="0.2">
      <c r="A2" s="65" t="s">
        <v>74</v>
      </c>
      <c r="B2" s="55" t="s">
        <v>236</v>
      </c>
      <c r="C2" s="55" t="s">
        <v>75</v>
      </c>
      <c r="D2" s="62" t="s">
        <v>237</v>
      </c>
      <c r="E2" s="55" t="s">
        <v>230</v>
      </c>
      <c r="F2" s="55" t="s">
        <v>260</v>
      </c>
      <c r="G2" s="55" t="s">
        <v>261</v>
      </c>
      <c r="H2" s="57">
        <v>43739</v>
      </c>
      <c r="I2" s="55" t="s">
        <v>22</v>
      </c>
      <c r="J2" s="55" t="s">
        <v>22</v>
      </c>
      <c r="K2" s="55" t="s">
        <v>22</v>
      </c>
      <c r="L2" s="55" t="s">
        <v>22</v>
      </c>
      <c r="M2" s="55" t="s">
        <v>22</v>
      </c>
      <c r="N2" s="55" t="s">
        <v>22</v>
      </c>
      <c r="O2" s="55" t="s">
        <v>22</v>
      </c>
      <c r="P2" s="55"/>
    </row>
    <row r="3" spans="1:16" x14ac:dyDescent="0.2">
      <c r="A3" s="64" t="s">
        <v>200</v>
      </c>
      <c r="B3" s="55" t="s">
        <v>236</v>
      </c>
      <c r="C3" s="55" t="s">
        <v>246</v>
      </c>
      <c r="D3" s="62" t="s">
        <v>237</v>
      </c>
      <c r="E3" s="55" t="s">
        <v>230</v>
      </c>
      <c r="F3" s="56" t="s">
        <v>247</v>
      </c>
      <c r="G3" s="55" t="s">
        <v>261</v>
      </c>
      <c r="H3" s="57">
        <v>43777</v>
      </c>
      <c r="I3" s="55" t="s">
        <v>22</v>
      </c>
      <c r="J3" s="55" t="s">
        <v>22</v>
      </c>
      <c r="K3" s="55" t="s">
        <v>22</v>
      </c>
      <c r="L3" s="55" t="s">
        <v>22</v>
      </c>
      <c r="M3" s="55" t="s">
        <v>22</v>
      </c>
      <c r="N3" s="55" t="s">
        <v>22</v>
      </c>
      <c r="O3" s="55" t="s">
        <v>22</v>
      </c>
      <c r="P3" s="55" t="s">
        <v>245</v>
      </c>
    </row>
    <row r="4" spans="1:16" x14ac:dyDescent="0.2">
      <c r="A4" s="65" t="s">
        <v>52</v>
      </c>
      <c r="B4" s="56" t="s">
        <v>236</v>
      </c>
      <c r="C4" s="56" t="s">
        <v>53</v>
      </c>
      <c r="D4" s="61" t="s">
        <v>240</v>
      </c>
      <c r="E4" s="56" t="s">
        <v>238</v>
      </c>
      <c r="F4" s="56" t="s">
        <v>241</v>
      </c>
      <c r="G4" s="55" t="s">
        <v>261</v>
      </c>
      <c r="H4" s="57">
        <v>43717</v>
      </c>
      <c r="I4" s="56" t="s">
        <v>22</v>
      </c>
      <c r="J4" s="56" t="s">
        <v>22</v>
      </c>
      <c r="K4" s="56" t="s">
        <v>22</v>
      </c>
      <c r="L4" s="56" t="s">
        <v>22</v>
      </c>
      <c r="M4" s="56" t="s">
        <v>22</v>
      </c>
      <c r="N4" s="56" t="s">
        <v>22</v>
      </c>
      <c r="O4" s="56" t="s">
        <v>22</v>
      </c>
      <c r="P4" s="55"/>
    </row>
    <row r="5" spans="1:16" s="71" customFormat="1" ht="17" x14ac:dyDescent="0.2">
      <c r="A5" s="66" t="s">
        <v>14</v>
      </c>
      <c r="B5" s="67" t="s">
        <v>236</v>
      </c>
      <c r="C5" s="67" t="s">
        <v>203</v>
      </c>
      <c r="D5" s="68" t="s">
        <v>240</v>
      </c>
      <c r="E5" s="67" t="s">
        <v>230</v>
      </c>
      <c r="F5" s="69" t="s">
        <v>242</v>
      </c>
      <c r="G5" s="69" t="s">
        <v>261</v>
      </c>
      <c r="H5" s="70">
        <v>43641</v>
      </c>
      <c r="I5" s="69" t="s">
        <v>22</v>
      </c>
      <c r="J5" s="69" t="s">
        <v>22</v>
      </c>
      <c r="K5" s="69" t="s">
        <v>22</v>
      </c>
      <c r="L5" s="69" t="s">
        <v>22</v>
      </c>
      <c r="M5" s="69" t="s">
        <v>22</v>
      </c>
      <c r="N5" s="69" t="s">
        <v>22</v>
      </c>
      <c r="O5" s="69" t="s">
        <v>22</v>
      </c>
      <c r="P5" s="69" t="s">
        <v>235</v>
      </c>
    </row>
    <row r="6" spans="1:16" s="71" customFormat="1" x14ac:dyDescent="0.2">
      <c r="A6" s="72" t="s">
        <v>201</v>
      </c>
      <c r="B6" s="73" t="s">
        <v>236</v>
      </c>
      <c r="C6" s="73" t="s">
        <v>203</v>
      </c>
      <c r="D6" s="74" t="s">
        <v>240</v>
      </c>
      <c r="E6" s="69" t="s">
        <v>230</v>
      </c>
      <c r="F6" s="73" t="s">
        <v>22</v>
      </c>
      <c r="G6" s="69" t="s">
        <v>261</v>
      </c>
      <c r="H6" s="70">
        <v>43770</v>
      </c>
      <c r="I6" s="69" t="s">
        <v>22</v>
      </c>
      <c r="J6" s="69" t="s">
        <v>22</v>
      </c>
      <c r="K6" s="69" t="s">
        <v>22</v>
      </c>
      <c r="L6" s="69" t="s">
        <v>22</v>
      </c>
      <c r="M6" s="69" t="s">
        <v>22</v>
      </c>
      <c r="N6" s="69" t="s">
        <v>22</v>
      </c>
      <c r="O6" s="69" t="s">
        <v>22</v>
      </c>
      <c r="P6" s="69" t="s">
        <v>231</v>
      </c>
    </row>
    <row r="7" spans="1:16" x14ac:dyDescent="0.2">
      <c r="A7" s="65" t="s">
        <v>202</v>
      </c>
      <c r="B7" s="56" t="s">
        <v>236</v>
      </c>
      <c r="C7" s="56" t="s">
        <v>243</v>
      </c>
      <c r="D7" s="61" t="s">
        <v>240</v>
      </c>
      <c r="E7" s="56" t="s">
        <v>238</v>
      </c>
      <c r="F7" s="55" t="s">
        <v>244</v>
      </c>
      <c r="G7" s="55" t="s">
        <v>261</v>
      </c>
      <c r="H7" s="57">
        <v>43719</v>
      </c>
      <c r="I7" s="55" t="s">
        <v>22</v>
      </c>
      <c r="J7" s="55" t="s">
        <v>22</v>
      </c>
      <c r="K7" s="55" t="s">
        <v>22</v>
      </c>
      <c r="L7" s="55" t="s">
        <v>22</v>
      </c>
      <c r="M7" s="55" t="s">
        <v>22</v>
      </c>
      <c r="N7" s="55" t="s">
        <v>22</v>
      </c>
      <c r="O7" s="55" t="s">
        <v>22</v>
      </c>
      <c r="P7" s="55" t="s">
        <v>263</v>
      </c>
    </row>
    <row r="8" spans="1:16" x14ac:dyDescent="0.2">
      <c r="A8" s="65" t="s">
        <v>116</v>
      </c>
      <c r="B8" s="56" t="s">
        <v>236</v>
      </c>
      <c r="C8" s="56" t="s">
        <v>203</v>
      </c>
      <c r="D8" s="61" t="s">
        <v>248</v>
      </c>
      <c r="E8" s="56" t="s">
        <v>238</v>
      </c>
      <c r="F8" s="56" t="s">
        <v>249</v>
      </c>
      <c r="G8" s="55" t="s">
        <v>262</v>
      </c>
      <c r="H8" s="57">
        <v>43836</v>
      </c>
      <c r="I8" s="55" t="s">
        <v>22</v>
      </c>
      <c r="J8" s="55" t="s">
        <v>22</v>
      </c>
      <c r="K8" s="55" t="s">
        <v>22</v>
      </c>
      <c r="L8" s="55" t="s">
        <v>22</v>
      </c>
      <c r="M8" s="55" t="s">
        <v>22</v>
      </c>
      <c r="N8" s="55" t="s">
        <v>22</v>
      </c>
      <c r="O8" s="55" t="s">
        <v>22</v>
      </c>
      <c r="P8" s="55"/>
    </row>
    <row r="9" spans="1:16" x14ac:dyDescent="0.2">
      <c r="A9" s="65" t="s">
        <v>127</v>
      </c>
      <c r="B9" s="56" t="s">
        <v>236</v>
      </c>
      <c r="C9" s="56" t="s">
        <v>250</v>
      </c>
      <c r="D9" s="61" t="s">
        <v>251</v>
      </c>
      <c r="E9" s="56" t="s">
        <v>238</v>
      </c>
      <c r="F9" s="56" t="s">
        <v>252</v>
      </c>
      <c r="G9" s="55" t="s">
        <v>262</v>
      </c>
      <c r="H9" s="57">
        <v>43868</v>
      </c>
      <c r="I9" s="55" t="s">
        <v>22</v>
      </c>
      <c r="J9" s="55" t="s">
        <v>22</v>
      </c>
      <c r="K9" s="55" t="s">
        <v>22</v>
      </c>
      <c r="L9" s="55" t="s">
        <v>22</v>
      </c>
      <c r="M9" s="55" t="s">
        <v>22</v>
      </c>
      <c r="N9" s="55" t="s">
        <v>22</v>
      </c>
      <c r="O9" s="55" t="s">
        <v>22</v>
      </c>
      <c r="P9" s="55"/>
    </row>
    <row r="10" spans="1:16" x14ac:dyDescent="0.2">
      <c r="A10" s="65" t="s">
        <v>192</v>
      </c>
      <c r="B10" s="56" t="s">
        <v>236</v>
      </c>
      <c r="C10" s="56" t="s">
        <v>195</v>
      </c>
      <c r="D10" s="61" t="s">
        <v>237</v>
      </c>
      <c r="E10" s="56" t="s">
        <v>238</v>
      </c>
      <c r="F10" s="56" t="s">
        <v>239</v>
      </c>
      <c r="G10" s="55" t="s">
        <v>262</v>
      </c>
      <c r="H10" s="57">
        <v>43887</v>
      </c>
      <c r="I10" s="57">
        <v>43950</v>
      </c>
      <c r="J10" s="63">
        <v>44011</v>
      </c>
      <c r="K10" s="55" t="s">
        <v>22</v>
      </c>
      <c r="L10" s="55" t="s">
        <v>22</v>
      </c>
      <c r="M10" s="55" t="s">
        <v>22</v>
      </c>
      <c r="N10" s="55" t="s">
        <v>22</v>
      </c>
      <c r="O10" s="55" t="s">
        <v>22</v>
      </c>
      <c r="P10" s="55"/>
    </row>
    <row r="11" spans="1:16" ht="34" x14ac:dyDescent="0.2">
      <c r="A11" s="65" t="s">
        <v>126</v>
      </c>
      <c r="B11" s="56" t="s">
        <v>236</v>
      </c>
      <c r="C11" s="56" t="s">
        <v>195</v>
      </c>
      <c r="D11" s="61" t="s">
        <v>237</v>
      </c>
      <c r="E11" s="56" t="s">
        <v>238</v>
      </c>
      <c r="F11" s="58" t="s">
        <v>253</v>
      </c>
      <c r="G11" s="55" t="s">
        <v>262</v>
      </c>
      <c r="H11" s="59" t="s">
        <v>254</v>
      </c>
      <c r="I11" s="57">
        <v>43935</v>
      </c>
      <c r="J11" s="63">
        <v>43996</v>
      </c>
      <c r="K11" s="55" t="s">
        <v>22</v>
      </c>
      <c r="L11" s="55" t="s">
        <v>22</v>
      </c>
      <c r="M11" s="55" t="s">
        <v>22</v>
      </c>
      <c r="N11" s="55" t="s">
        <v>22</v>
      </c>
      <c r="O11" s="55" t="s">
        <v>22</v>
      </c>
      <c r="P11" s="55"/>
    </row>
    <row r="12" spans="1:16" x14ac:dyDescent="0.2">
      <c r="A12" s="65" t="s">
        <v>187</v>
      </c>
      <c r="B12" s="56" t="s">
        <v>236</v>
      </c>
      <c r="C12" s="56" t="s">
        <v>250</v>
      </c>
      <c r="D12" s="61" t="s">
        <v>240</v>
      </c>
      <c r="E12" s="55" t="s">
        <v>238</v>
      </c>
      <c r="F12" s="55" t="s">
        <v>255</v>
      </c>
      <c r="G12" s="55" t="s">
        <v>262</v>
      </c>
      <c r="H12" s="57">
        <v>43878</v>
      </c>
      <c r="I12" s="57">
        <v>43938</v>
      </c>
      <c r="J12" s="63">
        <v>43999</v>
      </c>
      <c r="K12" s="55" t="s">
        <v>22</v>
      </c>
      <c r="L12" s="55" t="s">
        <v>22</v>
      </c>
      <c r="M12" s="55" t="s">
        <v>22</v>
      </c>
      <c r="N12" s="55" t="s">
        <v>22</v>
      </c>
      <c r="O12" s="55" t="s">
        <v>22</v>
      </c>
      <c r="P12" s="55"/>
    </row>
    <row r="13" spans="1:16" x14ac:dyDescent="0.2">
      <c r="A13" s="65" t="s">
        <v>137</v>
      </c>
      <c r="B13" s="56" t="s">
        <v>236</v>
      </c>
      <c r="C13" s="56" t="s">
        <v>194</v>
      </c>
      <c r="D13" s="61" t="s">
        <v>256</v>
      </c>
      <c r="E13" s="55" t="s">
        <v>238</v>
      </c>
      <c r="F13" s="55" t="s">
        <v>244</v>
      </c>
      <c r="G13" s="55" t="s">
        <v>262</v>
      </c>
      <c r="H13" s="57">
        <v>43880</v>
      </c>
      <c r="I13" s="63">
        <v>43956</v>
      </c>
      <c r="J13" s="55" t="s">
        <v>22</v>
      </c>
      <c r="K13" s="55" t="s">
        <v>22</v>
      </c>
      <c r="L13" s="55" t="s">
        <v>22</v>
      </c>
      <c r="M13" s="55" t="s">
        <v>22</v>
      </c>
      <c r="N13" s="55" t="s">
        <v>22</v>
      </c>
      <c r="O13" s="55" t="s">
        <v>22</v>
      </c>
      <c r="P13" s="55"/>
    </row>
    <row r="14" spans="1:16" x14ac:dyDescent="0.2">
      <c r="A14" s="65" t="s">
        <v>80</v>
      </c>
      <c r="B14" s="56" t="s">
        <v>236</v>
      </c>
      <c r="C14" s="60" t="s">
        <v>257</v>
      </c>
      <c r="D14" s="61" t="s">
        <v>258</v>
      </c>
      <c r="E14" s="55" t="s">
        <v>238</v>
      </c>
      <c r="F14" s="55" t="s">
        <v>259</v>
      </c>
      <c r="G14" s="55" t="s">
        <v>262</v>
      </c>
      <c r="H14" s="57">
        <v>43789</v>
      </c>
      <c r="I14" s="57" t="s">
        <v>22</v>
      </c>
      <c r="J14" s="55" t="s">
        <v>22</v>
      </c>
      <c r="K14" s="63">
        <v>43993</v>
      </c>
      <c r="L14" s="55" t="s">
        <v>22</v>
      </c>
      <c r="M14" s="55" t="s">
        <v>22</v>
      </c>
      <c r="N14" s="55" t="s">
        <v>22</v>
      </c>
      <c r="O14" s="55" t="s">
        <v>22</v>
      </c>
      <c r="P14" s="55"/>
    </row>
    <row r="18" spans="5:5" x14ac:dyDescent="0.2">
      <c r="E18" s="54"/>
    </row>
  </sheetData>
  <sortState ref="A2:P7">
    <sortCondition ref="A1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A57-21DF-3940-A50F-397722AB02CD}">
  <dimension ref="A1:V4"/>
  <sheetViews>
    <sheetView workbookViewId="0">
      <selection activeCell="L12" sqref="L12"/>
    </sheetView>
  </sheetViews>
  <sheetFormatPr baseColWidth="10" defaultRowHeight="16" x14ac:dyDescent="0.2"/>
  <cols>
    <col min="14" max="14" width="19.83203125" bestFit="1" customWidth="1"/>
  </cols>
  <sheetData>
    <row r="1" spans="1:22" x14ac:dyDescent="0.2">
      <c r="A1" t="s">
        <v>0</v>
      </c>
      <c r="B1" t="s">
        <v>13</v>
      </c>
      <c r="C1" t="s">
        <v>1</v>
      </c>
      <c r="D1" t="s">
        <v>16</v>
      </c>
      <c r="E1" s="1" t="s">
        <v>15</v>
      </c>
      <c r="F1" s="1" t="s">
        <v>2</v>
      </c>
      <c r="G1" t="s">
        <v>12</v>
      </c>
      <c r="H1" t="s">
        <v>48</v>
      </c>
      <c r="I1" t="s">
        <v>3</v>
      </c>
      <c r="J1" s="1" t="s">
        <v>4</v>
      </c>
      <c r="K1" t="s">
        <v>5</v>
      </c>
      <c r="L1" t="s">
        <v>6</v>
      </c>
      <c r="M1" t="s">
        <v>7</v>
      </c>
      <c r="N1" t="s">
        <v>26</v>
      </c>
      <c r="O1" t="s">
        <v>24</v>
      </c>
      <c r="P1" t="s">
        <v>8</v>
      </c>
      <c r="Q1" t="s">
        <v>27</v>
      </c>
      <c r="R1" t="s">
        <v>29</v>
      </c>
      <c r="S1" t="s">
        <v>9</v>
      </c>
      <c r="T1" t="s">
        <v>18</v>
      </c>
      <c r="U1" t="s">
        <v>10</v>
      </c>
      <c r="V1" t="s">
        <v>11</v>
      </c>
    </row>
    <row r="2" spans="1:22" x14ac:dyDescent="0.2">
      <c r="A2">
        <v>44410</v>
      </c>
      <c r="B2" t="s">
        <v>40</v>
      </c>
      <c r="C2" t="s">
        <v>41</v>
      </c>
      <c r="D2">
        <v>6.15</v>
      </c>
      <c r="E2" s="1">
        <v>43673</v>
      </c>
      <c r="F2" s="1">
        <v>41182</v>
      </c>
      <c r="G2" t="s">
        <v>17</v>
      </c>
      <c r="H2" s="2">
        <f t="shared" ref="H2:H4" si="0">(E2-F2)/365</f>
        <v>6.8246575342465752</v>
      </c>
      <c r="I2" t="s">
        <v>42</v>
      </c>
      <c r="J2" t="s">
        <v>43</v>
      </c>
      <c r="K2" t="s">
        <v>43</v>
      </c>
      <c r="L2" t="s">
        <v>44</v>
      </c>
      <c r="M2" t="s">
        <v>46</v>
      </c>
      <c r="N2" t="s">
        <v>45</v>
      </c>
      <c r="O2" t="s">
        <v>25</v>
      </c>
      <c r="Q2" t="s">
        <v>47</v>
      </c>
    </row>
    <row r="3" spans="1:22" ht="15" x14ac:dyDescent="0.2">
      <c r="B3" t="s">
        <v>68</v>
      </c>
      <c r="C3" t="s">
        <v>70</v>
      </c>
      <c r="H3" s="2">
        <f t="shared" si="0"/>
        <v>0</v>
      </c>
    </row>
    <row r="4" spans="1:22" ht="15" x14ac:dyDescent="0.2">
      <c r="B4" t="s">
        <v>69</v>
      </c>
      <c r="H4" s="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9B14-1559-374F-BFF2-97B5DA1CE5FA}">
  <dimension ref="A1:T23"/>
  <sheetViews>
    <sheetView tabSelected="1" workbookViewId="0">
      <selection activeCell="G11" sqref="G11"/>
    </sheetView>
  </sheetViews>
  <sheetFormatPr baseColWidth="10" defaultColWidth="10.83203125" defaultRowHeight="16" x14ac:dyDescent="0.2"/>
  <cols>
    <col min="1" max="7" width="12.5" bestFit="1" customWidth="1"/>
    <col min="8" max="8" width="14.33203125" bestFit="1" customWidth="1"/>
    <col min="9" max="9" width="12.5" bestFit="1" customWidth="1"/>
    <col min="11" max="11" width="12.83203125" customWidth="1"/>
    <col min="18" max="18" width="12.33203125" customWidth="1"/>
    <col min="19" max="19" width="13" customWidth="1"/>
    <col min="20" max="20" width="5.6640625" bestFit="1" customWidth="1"/>
  </cols>
  <sheetData>
    <row r="1" spans="1:20" ht="69" thickBot="1" x14ac:dyDescent="0.25">
      <c r="A1" s="6" t="s">
        <v>128</v>
      </c>
      <c r="B1" s="7" t="s">
        <v>99</v>
      </c>
      <c r="C1" s="8" t="s">
        <v>137</v>
      </c>
      <c r="D1" s="8" t="s">
        <v>137</v>
      </c>
      <c r="E1" s="8" t="s">
        <v>137</v>
      </c>
      <c r="F1" s="8" t="s">
        <v>137</v>
      </c>
      <c r="G1" s="8" t="s">
        <v>137</v>
      </c>
      <c r="H1" s="7" t="s">
        <v>287</v>
      </c>
      <c r="I1" s="7" t="s">
        <v>288</v>
      </c>
      <c r="K1" s="33" t="s">
        <v>164</v>
      </c>
      <c r="L1" s="34" t="s">
        <v>164</v>
      </c>
      <c r="M1" s="34" t="s">
        <v>165</v>
      </c>
      <c r="N1" s="35" t="s">
        <v>166</v>
      </c>
      <c r="O1" s="34" t="s">
        <v>166</v>
      </c>
      <c r="P1" s="34" t="s">
        <v>167</v>
      </c>
      <c r="Q1" s="34" t="s">
        <v>167</v>
      </c>
      <c r="R1" s="34" t="s">
        <v>168</v>
      </c>
      <c r="S1" s="36" t="s">
        <v>168</v>
      </c>
      <c r="T1" s="75" t="s">
        <v>204</v>
      </c>
    </row>
    <row r="2" spans="1:20" ht="69" thickBot="1" x14ac:dyDescent="0.25">
      <c r="A2" s="9" t="s">
        <v>109</v>
      </c>
      <c r="B2" s="4" t="s">
        <v>110</v>
      </c>
      <c r="C2" s="4" t="s">
        <v>111</v>
      </c>
      <c r="D2" s="4" t="s">
        <v>112</v>
      </c>
      <c r="E2" s="4" t="s">
        <v>113</v>
      </c>
      <c r="F2" s="4" t="s">
        <v>114</v>
      </c>
      <c r="G2" s="4" t="s">
        <v>115</v>
      </c>
      <c r="H2" s="7" t="s">
        <v>289</v>
      </c>
      <c r="I2" s="7" t="s">
        <v>290</v>
      </c>
      <c r="K2" s="37" t="s">
        <v>169</v>
      </c>
      <c r="L2" s="38" t="s">
        <v>169</v>
      </c>
      <c r="M2" s="38"/>
      <c r="N2" s="38"/>
      <c r="O2" s="39"/>
      <c r="P2" s="39"/>
      <c r="Q2" s="39"/>
      <c r="R2" s="38"/>
      <c r="S2" s="40"/>
      <c r="T2" s="76"/>
    </row>
    <row r="3" spans="1:20" ht="67" customHeight="1" thickBot="1" x14ac:dyDescent="0.25">
      <c r="A3" s="9" t="s">
        <v>129</v>
      </c>
      <c r="B3" s="4" t="s">
        <v>130</v>
      </c>
      <c r="C3" s="4" t="s">
        <v>100</v>
      </c>
      <c r="D3" s="4" t="s">
        <v>101</v>
      </c>
      <c r="E3" s="4" t="s">
        <v>102</v>
      </c>
      <c r="F3" s="4" t="s">
        <v>123</v>
      </c>
      <c r="G3" s="4" t="s">
        <v>124</v>
      </c>
      <c r="H3" s="4" t="s">
        <v>125</v>
      </c>
      <c r="I3" s="10">
        <v>27</v>
      </c>
      <c r="K3" s="33" t="s">
        <v>207</v>
      </c>
      <c r="L3" s="34" t="s">
        <v>207</v>
      </c>
      <c r="M3" s="34" t="s">
        <v>208</v>
      </c>
      <c r="N3" s="34" t="s">
        <v>208</v>
      </c>
      <c r="O3" s="41"/>
      <c r="P3" s="41"/>
      <c r="Q3" s="41"/>
      <c r="R3" s="41"/>
      <c r="S3" s="42"/>
      <c r="T3" s="77" t="s">
        <v>205</v>
      </c>
    </row>
    <row r="4" spans="1:20" ht="65" customHeight="1" x14ac:dyDescent="0.2">
      <c r="A4" s="9" t="s">
        <v>209</v>
      </c>
      <c r="B4" s="4" t="s">
        <v>286</v>
      </c>
      <c r="C4" s="4" t="s">
        <v>211</v>
      </c>
      <c r="D4" s="4" t="s">
        <v>210</v>
      </c>
      <c r="E4" s="7" t="s">
        <v>291</v>
      </c>
      <c r="F4" s="7" t="s">
        <v>292</v>
      </c>
      <c r="G4" s="7" t="s">
        <v>293</v>
      </c>
      <c r="H4" s="5"/>
      <c r="I4" s="10">
        <v>36</v>
      </c>
      <c r="K4" s="43" t="s">
        <v>160</v>
      </c>
      <c r="L4" s="44" t="s">
        <v>160</v>
      </c>
      <c r="M4" s="44" t="s">
        <v>160</v>
      </c>
      <c r="N4" s="44" t="s">
        <v>160</v>
      </c>
      <c r="O4" s="44" t="s">
        <v>160</v>
      </c>
      <c r="P4" s="44" t="s">
        <v>161</v>
      </c>
      <c r="Q4" s="44" t="s">
        <v>161</v>
      </c>
      <c r="R4" s="44" t="s">
        <v>162</v>
      </c>
      <c r="S4" s="45" t="s">
        <v>162</v>
      </c>
      <c r="T4" s="78"/>
    </row>
    <row r="5" spans="1:20" ht="70" customHeight="1" x14ac:dyDescent="0.2">
      <c r="A5" s="9" t="s">
        <v>103</v>
      </c>
      <c r="B5" s="4" t="s">
        <v>104</v>
      </c>
      <c r="C5" s="4" t="s">
        <v>105</v>
      </c>
      <c r="D5" s="4" t="s">
        <v>106</v>
      </c>
      <c r="E5" s="4" t="s">
        <v>107</v>
      </c>
      <c r="F5" s="4" t="s">
        <v>108</v>
      </c>
      <c r="G5" s="5"/>
      <c r="H5" s="5"/>
      <c r="I5" s="10">
        <v>45</v>
      </c>
      <c r="K5" s="43" t="s">
        <v>162</v>
      </c>
      <c r="L5" s="44" t="s">
        <v>163</v>
      </c>
      <c r="M5" s="44" t="s">
        <v>170</v>
      </c>
      <c r="N5" s="44" t="s">
        <v>170</v>
      </c>
      <c r="O5" s="44" t="s">
        <v>171</v>
      </c>
      <c r="P5" s="44" t="s">
        <v>171</v>
      </c>
      <c r="Q5" s="44" t="s">
        <v>172</v>
      </c>
      <c r="R5" s="44" t="s">
        <v>172</v>
      </c>
      <c r="S5" s="45" t="s">
        <v>172</v>
      </c>
      <c r="T5" s="78"/>
    </row>
    <row r="6" spans="1:20" ht="69" thickBot="1" x14ac:dyDescent="0.25">
      <c r="A6" s="9" t="s">
        <v>131</v>
      </c>
      <c r="B6" s="4" t="s">
        <v>132</v>
      </c>
      <c r="C6" s="4" t="s">
        <v>133</v>
      </c>
      <c r="D6" s="4" t="s">
        <v>134</v>
      </c>
      <c r="E6" s="4" t="s">
        <v>135</v>
      </c>
      <c r="F6" s="4" t="s">
        <v>136</v>
      </c>
      <c r="G6" s="5"/>
      <c r="H6" s="5"/>
      <c r="I6" s="10">
        <v>54</v>
      </c>
      <c r="K6" s="46" t="s">
        <v>185</v>
      </c>
      <c r="L6" s="47" t="s">
        <v>188</v>
      </c>
      <c r="M6" s="47" t="s">
        <v>189</v>
      </c>
      <c r="N6" s="47" t="s">
        <v>190</v>
      </c>
      <c r="O6" s="47" t="s">
        <v>190</v>
      </c>
      <c r="P6" s="47" t="s">
        <v>191</v>
      </c>
      <c r="Q6" s="48"/>
      <c r="R6" s="48"/>
      <c r="S6" s="49"/>
      <c r="T6" s="79"/>
    </row>
    <row r="7" spans="1:20" ht="68" x14ac:dyDescent="0.2">
      <c r="A7" s="9" t="s">
        <v>264</v>
      </c>
      <c r="B7" s="4" t="s">
        <v>265</v>
      </c>
      <c r="C7" s="4" t="s">
        <v>266</v>
      </c>
      <c r="D7" s="5" t="s">
        <v>267</v>
      </c>
      <c r="E7" s="4" t="s">
        <v>268</v>
      </c>
      <c r="F7" s="4" t="s">
        <v>269</v>
      </c>
      <c r="G7" s="4" t="s">
        <v>270</v>
      </c>
      <c r="H7" s="4" t="s">
        <v>271</v>
      </c>
      <c r="I7" s="4" t="s">
        <v>272</v>
      </c>
      <c r="K7" s="50" t="s">
        <v>173</v>
      </c>
      <c r="L7" s="51" t="s">
        <v>173</v>
      </c>
      <c r="M7" s="51" t="s">
        <v>174</v>
      </c>
      <c r="N7" s="51" t="s">
        <v>174</v>
      </c>
      <c r="O7" s="51" t="s">
        <v>181</v>
      </c>
      <c r="P7" s="51" t="s">
        <v>181</v>
      </c>
      <c r="Q7" s="51" t="s">
        <v>182</v>
      </c>
      <c r="R7" s="51" t="s">
        <v>177</v>
      </c>
      <c r="S7" s="52" t="s">
        <v>177</v>
      </c>
      <c r="T7" s="76" t="s">
        <v>206</v>
      </c>
    </row>
    <row r="8" spans="1:20" ht="85" x14ac:dyDescent="0.2">
      <c r="A8" s="4" t="s">
        <v>273</v>
      </c>
      <c r="B8" s="4" t="s">
        <v>274</v>
      </c>
      <c r="C8" s="4" t="s">
        <v>275</v>
      </c>
      <c r="D8" s="4" t="s">
        <v>276</v>
      </c>
      <c r="E8" s="4" t="s">
        <v>277</v>
      </c>
      <c r="F8" s="4" t="s">
        <v>278</v>
      </c>
      <c r="G8" s="4" t="s">
        <v>279</v>
      </c>
      <c r="H8" s="4" t="s">
        <v>280</v>
      </c>
      <c r="I8" s="10">
        <v>72</v>
      </c>
      <c r="K8" s="43" t="s">
        <v>178</v>
      </c>
      <c r="L8" s="44" t="s">
        <v>178</v>
      </c>
      <c r="M8" s="44" t="s">
        <v>179</v>
      </c>
      <c r="N8" s="44" t="s">
        <v>180</v>
      </c>
      <c r="O8" s="44" t="s">
        <v>175</v>
      </c>
      <c r="P8" s="44" t="s">
        <v>175</v>
      </c>
      <c r="Q8" s="44" t="s">
        <v>176</v>
      </c>
      <c r="R8" s="44" t="s">
        <v>183</v>
      </c>
      <c r="S8" s="45" t="s">
        <v>183</v>
      </c>
      <c r="T8" s="76"/>
    </row>
    <row r="9" spans="1:20" ht="69" thickBot="1" x14ac:dyDescent="0.25">
      <c r="A9" s="11" t="s">
        <v>138</v>
      </c>
      <c r="B9" s="12" t="s">
        <v>140</v>
      </c>
      <c r="C9" s="12" t="s">
        <v>139</v>
      </c>
      <c r="D9" s="12" t="s">
        <v>186</v>
      </c>
      <c r="E9" s="12" t="s">
        <v>281</v>
      </c>
      <c r="F9" s="12" t="s">
        <v>282</v>
      </c>
      <c r="G9" s="12" t="s">
        <v>283</v>
      </c>
      <c r="H9" s="12" t="s">
        <v>284</v>
      </c>
      <c r="I9" s="12" t="s">
        <v>285</v>
      </c>
      <c r="K9" s="46" t="s">
        <v>184</v>
      </c>
      <c r="L9" s="47" t="s">
        <v>184</v>
      </c>
      <c r="M9" s="48"/>
      <c r="N9" s="48"/>
      <c r="O9" s="48"/>
      <c r="P9" s="48"/>
      <c r="Q9" s="48"/>
      <c r="R9" s="48"/>
      <c r="S9" s="53"/>
      <c r="T9" s="80"/>
    </row>
    <row r="14" spans="1:20" ht="17" thickBot="1" x14ac:dyDescent="0.25">
      <c r="A14" s="81" t="s">
        <v>294</v>
      </c>
      <c r="B14" s="81"/>
      <c r="C14" s="81"/>
      <c r="D14" s="81"/>
      <c r="E14" s="81"/>
      <c r="F14" s="81"/>
      <c r="G14" s="81"/>
      <c r="H14" s="81"/>
      <c r="I14" s="81"/>
    </row>
    <row r="15" spans="1:20" ht="52" thickBot="1" x14ac:dyDescent="0.25">
      <c r="A15" s="9" t="s">
        <v>109</v>
      </c>
      <c r="B15" s="4" t="s">
        <v>110</v>
      </c>
      <c r="C15" s="4" t="s">
        <v>111</v>
      </c>
      <c r="D15" s="4" t="s">
        <v>112</v>
      </c>
      <c r="E15" s="4" t="s">
        <v>113</v>
      </c>
      <c r="F15" s="4" t="s">
        <v>114</v>
      </c>
      <c r="G15" s="4" t="s">
        <v>115</v>
      </c>
      <c r="H15" s="7"/>
      <c r="I15" s="7"/>
    </row>
    <row r="16" spans="1:20" x14ac:dyDescent="0.2">
      <c r="A16" s="9"/>
      <c r="B16" s="4"/>
      <c r="C16" s="4"/>
      <c r="D16" s="4"/>
      <c r="E16" s="4"/>
      <c r="F16" s="4"/>
      <c r="G16" s="4"/>
      <c r="H16" s="7"/>
      <c r="I16" s="7"/>
    </row>
    <row r="17" spans="1:9" ht="52" thickBot="1" x14ac:dyDescent="0.25">
      <c r="A17" s="4" t="s">
        <v>123</v>
      </c>
      <c r="B17" s="4" t="s">
        <v>124</v>
      </c>
      <c r="C17" s="4" t="s">
        <v>125</v>
      </c>
      <c r="D17" s="9" t="s">
        <v>209</v>
      </c>
      <c r="E17" s="4" t="s">
        <v>286</v>
      </c>
      <c r="F17" s="4" t="s">
        <v>211</v>
      </c>
      <c r="G17" s="4" t="s">
        <v>210</v>
      </c>
      <c r="H17" s="4"/>
      <c r="I17" s="10"/>
    </row>
    <row r="18" spans="1:9" x14ac:dyDescent="0.2">
      <c r="A18" s="9"/>
      <c r="B18" s="4"/>
      <c r="C18" s="4"/>
      <c r="D18" s="4"/>
      <c r="E18" s="7"/>
      <c r="F18" s="7"/>
      <c r="G18" s="7"/>
      <c r="H18" s="5"/>
      <c r="I18" s="10"/>
    </row>
    <row r="19" spans="1:9" ht="51" x14ac:dyDescent="0.2">
      <c r="A19" s="4" t="s">
        <v>268</v>
      </c>
      <c r="B19" s="4" t="s">
        <v>269</v>
      </c>
      <c r="C19" s="4" t="s">
        <v>270</v>
      </c>
      <c r="D19" s="4" t="s">
        <v>271</v>
      </c>
      <c r="E19" s="4" t="s">
        <v>272</v>
      </c>
      <c r="F19" s="4" t="s">
        <v>273</v>
      </c>
      <c r="G19" s="4" t="s">
        <v>274</v>
      </c>
      <c r="H19" s="4" t="s">
        <v>275</v>
      </c>
      <c r="I19" s="4" t="s">
        <v>276</v>
      </c>
    </row>
    <row r="20" spans="1:9" x14ac:dyDescent="0.2">
      <c r="A20" s="9"/>
      <c r="B20" s="4"/>
      <c r="C20" s="4"/>
      <c r="D20" s="4"/>
      <c r="E20" s="4"/>
      <c r="F20" s="4"/>
      <c r="G20" s="5"/>
      <c r="H20" s="5"/>
      <c r="I20" s="10"/>
    </row>
    <row r="21" spans="1:9" ht="52" thickBot="1" x14ac:dyDescent="0.25">
      <c r="A21" s="12" t="s">
        <v>281</v>
      </c>
      <c r="B21" s="12" t="s">
        <v>282</v>
      </c>
      <c r="C21" s="12" t="s">
        <v>283</v>
      </c>
      <c r="D21" s="12" t="s">
        <v>284</v>
      </c>
      <c r="E21" s="12" t="s">
        <v>285</v>
      </c>
      <c r="F21" s="4"/>
      <c r="G21" s="4"/>
      <c r="H21" s="4"/>
      <c r="I21" s="4"/>
    </row>
    <row r="22" spans="1:9" ht="17" thickBot="1" x14ac:dyDescent="0.25">
      <c r="A22" s="4"/>
      <c r="B22" s="4"/>
      <c r="C22" s="4"/>
      <c r="D22" s="4"/>
      <c r="E22" s="4"/>
      <c r="F22" s="4"/>
      <c r="G22" s="4"/>
      <c r="H22" s="4"/>
      <c r="I22" s="10"/>
    </row>
    <row r="23" spans="1:9" ht="69" thickBot="1" x14ac:dyDescent="0.25">
      <c r="A23" s="7" t="s">
        <v>287</v>
      </c>
      <c r="B23" s="7" t="s">
        <v>288</v>
      </c>
      <c r="C23" s="7" t="s">
        <v>289</v>
      </c>
      <c r="D23" s="7" t="s">
        <v>290</v>
      </c>
      <c r="E23" s="7" t="s">
        <v>291</v>
      </c>
      <c r="F23" s="7" t="s">
        <v>292</v>
      </c>
      <c r="G23" s="7" t="s">
        <v>293</v>
      </c>
      <c r="H23" s="12"/>
      <c r="I23" s="12"/>
    </row>
  </sheetData>
  <mergeCells count="4">
    <mergeCell ref="T1:T2"/>
    <mergeCell ref="T3:T6"/>
    <mergeCell ref="T7:T9"/>
    <mergeCell ref="A14:I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8898-986B-814D-B41B-2C98D6332D16}">
  <dimension ref="A1:C24"/>
  <sheetViews>
    <sheetView workbookViewId="0">
      <selection activeCell="K17" sqref="K17"/>
    </sheetView>
  </sheetViews>
  <sheetFormatPr baseColWidth="10" defaultRowHeight="16" x14ac:dyDescent="0.2"/>
  <cols>
    <col min="9" max="9" width="15.83203125" bestFit="1" customWidth="1"/>
  </cols>
  <sheetData>
    <row r="1" spans="1:3" ht="30" x14ac:dyDescent="0.2">
      <c r="A1" s="13"/>
    </row>
    <row r="2" spans="1:3" ht="25" x14ac:dyDescent="0.2">
      <c r="A2" s="14"/>
    </row>
    <row r="3" spans="1:3" ht="25" x14ac:dyDescent="0.2">
      <c r="A3" s="14"/>
    </row>
    <row r="4" spans="1:3" ht="25" x14ac:dyDescent="0.2">
      <c r="A4" s="14"/>
    </row>
    <row r="5" spans="1:3" ht="25" x14ac:dyDescent="0.2">
      <c r="A5" s="14"/>
    </row>
    <row r="6" spans="1:3" ht="25" x14ac:dyDescent="0.2">
      <c r="A6" s="14"/>
    </row>
    <row r="7" spans="1:3" ht="25" x14ac:dyDescent="0.2">
      <c r="A7" s="14"/>
    </row>
    <row r="8" spans="1:3" ht="25" x14ac:dyDescent="0.2">
      <c r="A8" s="14"/>
    </row>
    <row r="9" spans="1:3" ht="25" x14ac:dyDescent="0.2">
      <c r="A9" s="14"/>
    </row>
    <row r="10" spans="1:3" ht="25" x14ac:dyDescent="0.2">
      <c r="A10" s="14"/>
    </row>
    <row r="15" spans="1:3" x14ac:dyDescent="0.2">
      <c r="A15" s="16" t="s">
        <v>141</v>
      </c>
      <c r="B15" s="16" t="s">
        <v>142</v>
      </c>
      <c r="C15" s="16" t="s">
        <v>143</v>
      </c>
    </row>
    <row r="16" spans="1:3" x14ac:dyDescent="0.2">
      <c r="A16" t="s">
        <v>147</v>
      </c>
      <c r="B16" t="s">
        <v>148</v>
      </c>
      <c r="C16" t="s">
        <v>148</v>
      </c>
    </row>
    <row r="17" spans="1:3" x14ac:dyDescent="0.2">
      <c r="A17" t="s">
        <v>149</v>
      </c>
      <c r="B17" t="s">
        <v>150</v>
      </c>
      <c r="C17" t="s">
        <v>156</v>
      </c>
    </row>
    <row r="18" spans="1:3" x14ac:dyDescent="0.2">
      <c r="A18" t="s">
        <v>151</v>
      </c>
      <c r="B18" t="s">
        <v>152</v>
      </c>
      <c r="C18" t="s">
        <v>155</v>
      </c>
    </row>
    <row r="19" spans="1:3" x14ac:dyDescent="0.2">
      <c r="A19" t="s">
        <v>153</v>
      </c>
      <c r="B19" t="s">
        <v>154</v>
      </c>
    </row>
    <row r="20" spans="1:3" x14ac:dyDescent="0.2">
      <c r="A20" t="s">
        <v>147</v>
      </c>
      <c r="B20" t="s">
        <v>148</v>
      </c>
    </row>
    <row r="21" spans="1:3" x14ac:dyDescent="0.2">
      <c r="A21" t="s">
        <v>149</v>
      </c>
      <c r="B21" t="s">
        <v>150</v>
      </c>
    </row>
    <row r="22" spans="1:3" x14ac:dyDescent="0.2">
      <c r="A22" t="s">
        <v>144</v>
      </c>
      <c r="B22" t="s">
        <v>145</v>
      </c>
    </row>
    <row r="23" spans="1:3" x14ac:dyDescent="0.2">
      <c r="A23" t="s">
        <v>146</v>
      </c>
      <c r="B23" t="s">
        <v>158</v>
      </c>
      <c r="C23" t="s">
        <v>157</v>
      </c>
    </row>
    <row r="24" spans="1:3" x14ac:dyDescent="0.2">
      <c r="A24" s="15" t="s">
        <v>159</v>
      </c>
      <c r="B24">
        <v>0.99992000000000003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Mulige patienter</vt:lpstr>
      <vt:lpstr>Patienter</vt:lpstr>
      <vt:lpstr>For Kerstin</vt:lpstr>
      <vt:lpstr>Ekskluderede patienter</vt:lpstr>
      <vt:lpstr>Prøver i fryser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dcterms:created xsi:type="dcterms:W3CDTF">2019-07-05T11:51:39Z</dcterms:created>
  <dcterms:modified xsi:type="dcterms:W3CDTF">2020-08-26T13:44:25Z</dcterms:modified>
</cp:coreProperties>
</file>