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8_{E8300E68-9E36-714B-BEAC-83880DED939F}" xr6:coauthVersionLast="36" xr6:coauthVersionMax="36" xr10:uidLastSave="{00000000-0000-0000-0000-000000000000}"/>
  <bookViews>
    <workbookView xWindow="0" yWindow="0" windowWidth="20480" windowHeight="12800" activeTab="4" xr2:uid="{F960420D-8791-9D44-A32F-49D1F7E6781B}"/>
    <workbookView xWindow="0" yWindow="0" windowWidth="20480" windowHeight="12800" activeTab="4" xr2:uid="{2ACFB147-6B77-474B-A81A-3BDCF790820D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B">Sæt!$B$1:$B$10</definedName>
    <definedName name="_xlnm.Print_Area" localSheetId="1">arbetsblad!$A$2:$P$29</definedName>
    <definedName name="_xlnm.Print_Area" localSheetId="0">Box!$A$1:$N$11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13" i="5" l="1"/>
  <c r="H5" i="5"/>
  <c r="H3" i="5"/>
  <c r="H4" i="5"/>
  <c r="H15" i="5"/>
  <c r="H18" i="5"/>
  <c r="H17" i="5"/>
  <c r="H16" i="5"/>
  <c r="H19" i="5"/>
  <c r="H11" i="5"/>
  <c r="H10" i="5"/>
  <c r="H6" i="5"/>
  <c r="H7" i="5"/>
  <c r="H2" i="5"/>
  <c r="H8" i="5"/>
  <c r="H14" i="5"/>
  <c r="H9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3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<sst xmlns="http://schemas.openxmlformats.org/spreadsheetml/2006/main" count="478" uniqueCount="208">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</sst>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87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20" fillId="13" borderId="43" xfId="3" applyBorder="1"/>
    <xf numFmtId="0" fontId="18" fillId="10" borderId="41" xfId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23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N18" totalsRowShown="0" tableBorderDxfId="20">
  <autoFilter ref="A1:N18" xr:uid="{AB140B1C-EDFA-DD4C-A91D-F4BD256B1BF9}"/>
  <sortState ref="A2:N18">
    <sortCondition ref="A1:A18"/>
  </sortState>
  <tableColumns count="14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19"/>
    <tableColumn id="22" xr3:uid="{5601E604-9450-BA48-B1AC-36D5B2A38D70}" name="Notes2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9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9064EB-CAAC-A14C-AFB6-2529AFA312FA}" name="ID" dataDxfId="8"/>
    <tableColumn id="2" xr3:uid="{FA6B1028-6E5C-1D44-9415-11C55204B6E5}" name="Normal" dataDxfId="7"/>
    <tableColumn id="3" xr3:uid="{C4D4E59E-6617-2145-8E8A-2B947F47C94E}" name="Tumor" dataDxfId="6"/>
    <tableColumn id="4" xr3:uid="{262B3A2B-AC89-464E-8B7A-38FA40690838}" name="RIN" dataDxfId="5"/>
    <tableColumn id="5" xr3:uid="{996E10E0-8F79-AE48-93C7-1E23F883B86C}" name="cfDNA" dataDxfId="4"/>
    <tableColumn id="6" xr3:uid="{0F02A162-92E5-DE4F-A6F5-B82E0CB9031E}" name="All" dataDxfId="3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2" dataCellStyle="Bad"/>
    <tableColumn id="9" xr3:uid="{4BF90F7B-F9EF-634E-A1F1-E9D265F1EFE6}" name="Malign" dataDxfId="1" dataCellStyle="20% - Accent1"/>
    <tableColumn id="10" xr3:uid="{D4256DC4-957C-9142-B4E9-BCAD7B6F79DD}" name="Diagnosis" dataDxfId="0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  <sheetView workbookViewId="1">
      <selection sqref="A1:I1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78" t="s">
        <v>155</v>
      </c>
      <c r="B1" s="178"/>
      <c r="C1" s="178"/>
      <c r="D1" s="178"/>
      <c r="E1" s="178"/>
      <c r="F1" s="178"/>
      <c r="G1" s="178"/>
      <c r="H1" s="178"/>
      <c r="I1" s="178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75" t="s">
        <v>162</v>
      </c>
      <c r="N2" s="175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76" t="s">
        <v>161</v>
      </c>
      <c r="N3" s="176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77" t="s">
        <v>163</v>
      </c>
      <c r="N4" s="177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79" t="s">
        <v>164</v>
      </c>
      <c r="N5" s="179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zoomScaleNormal="100" workbookViewId="0">
      <selection activeCell="D23" sqref="D23"/>
    </sheetView>
    <sheetView workbookViewId="1">
      <selection activeCell="H39" sqref="H39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22" priority="2" operator="lessThan">
      <formula>7</formula>
    </cfRule>
  </conditionalFormatting>
  <conditionalFormatting sqref="L5:L7 L9:L24 D5:D17 D19:D25">
    <cfRule type="cellIs" dxfId="21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2"/>
  <sheetViews>
    <sheetView zoomScale="105" workbookViewId="0">
      <selection activeCell="B6" sqref="B6"/>
    </sheetView>
    <sheetView workbookViewId="1">
      <selection activeCell="I27" sqref="I27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7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/>
      <c r="P1"/>
      <c r="Q1"/>
    </row>
    <row r="2" spans="1:17" s="2" customFormat="1" x14ac:dyDescent="0.2">
      <c r="A2" s="9" t="s">
        <v>2</v>
      </c>
      <c r="B2" s="9" t="s">
        <v>18</v>
      </c>
      <c r="C2" s="9" t="s">
        <v>81</v>
      </c>
      <c r="D2" s="9" t="s">
        <v>81</v>
      </c>
      <c r="E2" s="9"/>
      <c r="F2" s="9" t="s">
        <v>52</v>
      </c>
      <c r="G2" s="9" t="s">
        <v>53</v>
      </c>
      <c r="H2" s="9">
        <v>6</v>
      </c>
      <c r="I2" s="9" t="s">
        <v>54</v>
      </c>
      <c r="J2" s="9" t="s">
        <v>55</v>
      </c>
      <c r="K2" s="9">
        <v>3</v>
      </c>
      <c r="L2" s="9" t="s">
        <v>56</v>
      </c>
      <c r="M2" s="5">
        <v>43880</v>
      </c>
      <c r="N2" s="11"/>
      <c r="O2" s="1"/>
      <c r="P2"/>
      <c r="Q2"/>
    </row>
    <row r="3" spans="1:17" s="2" customFormat="1" x14ac:dyDescent="0.2">
      <c r="A3" s="9" t="s">
        <v>3</v>
      </c>
      <c r="B3" s="9" t="s">
        <v>19</v>
      </c>
      <c r="C3" s="9" t="s">
        <v>81</v>
      </c>
      <c r="D3" s="9" t="s">
        <v>81</v>
      </c>
      <c r="E3" s="9"/>
      <c r="F3" s="9" t="s">
        <v>52</v>
      </c>
      <c r="G3" s="9" t="s">
        <v>58</v>
      </c>
      <c r="H3" s="9">
        <v>12</v>
      </c>
      <c r="I3" s="9" t="s">
        <v>54</v>
      </c>
      <c r="J3" s="9" t="s">
        <v>59</v>
      </c>
      <c r="K3" s="9">
        <v>3</v>
      </c>
      <c r="L3" s="9" t="s">
        <v>56</v>
      </c>
      <c r="M3" s="5">
        <v>43878</v>
      </c>
      <c r="N3" s="11"/>
      <c r="O3" s="1"/>
      <c r="P3"/>
      <c r="Q3"/>
    </row>
    <row r="4" spans="1:17" s="2" customFormat="1" x14ac:dyDescent="0.2">
      <c r="A4" s="9" t="s">
        <v>4</v>
      </c>
      <c r="B4" s="9" t="s">
        <v>20</v>
      </c>
      <c r="C4" s="9" t="s">
        <v>81</v>
      </c>
      <c r="D4" s="9" t="s">
        <v>81</v>
      </c>
      <c r="E4" s="9"/>
      <c r="F4" s="9" t="s">
        <v>52</v>
      </c>
      <c r="G4" s="9" t="s">
        <v>60</v>
      </c>
      <c r="H4" s="9">
        <v>9</v>
      </c>
      <c r="I4" s="9" t="s">
        <v>54</v>
      </c>
      <c r="J4" s="9" t="s">
        <v>61</v>
      </c>
      <c r="K4" s="9">
        <v>1</v>
      </c>
      <c r="L4" s="9" t="s">
        <v>56</v>
      </c>
      <c r="M4" s="5">
        <v>43789</v>
      </c>
      <c r="N4" s="11"/>
      <c r="O4" s="1"/>
      <c r="P4"/>
      <c r="Q4"/>
    </row>
    <row r="5" spans="1:17" ht="34" x14ac:dyDescent="0.2">
      <c r="A5" s="9" t="s">
        <v>5</v>
      </c>
      <c r="B5" s="9" t="s">
        <v>21</v>
      </c>
      <c r="C5" s="9"/>
      <c r="D5" s="9"/>
      <c r="E5" s="13" t="s">
        <v>113</v>
      </c>
      <c r="F5" s="9" t="s">
        <v>52</v>
      </c>
      <c r="G5" s="9" t="s">
        <v>58</v>
      </c>
      <c r="H5" s="9">
        <v>8</v>
      </c>
      <c r="I5" s="9" t="s">
        <v>54</v>
      </c>
      <c r="J5" s="9" t="s">
        <v>62</v>
      </c>
      <c r="K5" s="30" t="s">
        <v>57</v>
      </c>
      <c r="L5" s="9" t="s">
        <v>56</v>
      </c>
      <c r="M5" s="6">
        <v>43868</v>
      </c>
      <c r="N5" s="12"/>
      <c r="P5"/>
      <c r="Q5"/>
    </row>
    <row r="6" spans="1:17" s="2" customFormat="1" x14ac:dyDescent="0.2">
      <c r="A6" s="9" t="s">
        <v>6</v>
      </c>
      <c r="B6" s="9" t="s">
        <v>22</v>
      </c>
      <c r="C6" s="9" t="s">
        <v>81</v>
      </c>
      <c r="D6" s="9" t="s">
        <v>81</v>
      </c>
      <c r="E6" s="9"/>
      <c r="F6" s="9" t="s">
        <v>52</v>
      </c>
      <c r="G6" s="9" t="s">
        <v>63</v>
      </c>
      <c r="H6" s="9">
        <v>11</v>
      </c>
      <c r="I6" s="9" t="s">
        <v>54</v>
      </c>
      <c r="J6" s="9" t="s">
        <v>64</v>
      </c>
      <c r="K6" s="30" t="s">
        <v>57</v>
      </c>
      <c r="L6" s="9" t="s">
        <v>56</v>
      </c>
      <c r="M6" s="6">
        <v>43836</v>
      </c>
      <c r="N6" s="12"/>
      <c r="O6" s="1"/>
      <c r="P6"/>
      <c r="Q6"/>
    </row>
    <row r="7" spans="1:17" s="2" customFormat="1" x14ac:dyDescent="0.2">
      <c r="A7" s="9" t="s">
        <v>7</v>
      </c>
      <c r="B7" s="9" t="s">
        <v>23</v>
      </c>
      <c r="C7" s="9" t="s">
        <v>81</v>
      </c>
      <c r="D7" s="9" t="s">
        <v>81</v>
      </c>
      <c r="E7" s="9"/>
      <c r="F7" s="9" t="s">
        <v>52</v>
      </c>
      <c r="G7" s="9" t="s">
        <v>65</v>
      </c>
      <c r="H7" s="9">
        <v>10</v>
      </c>
      <c r="I7" s="9" t="s">
        <v>54</v>
      </c>
      <c r="J7" s="9" t="s">
        <v>66</v>
      </c>
      <c r="K7" s="9">
        <v>1</v>
      </c>
      <c r="L7" s="9" t="s">
        <v>56</v>
      </c>
      <c r="M7" s="5">
        <v>43887</v>
      </c>
      <c r="N7" s="11"/>
      <c r="O7" s="1"/>
      <c r="P7"/>
      <c r="Q7"/>
    </row>
    <row r="8" spans="1:17" s="2" customFormat="1" x14ac:dyDescent="0.2">
      <c r="A8" s="9" t="s">
        <v>8</v>
      </c>
      <c r="B8" s="9" t="s">
        <v>24</v>
      </c>
      <c r="C8" s="9" t="s">
        <v>81</v>
      </c>
      <c r="D8" s="9" t="s">
        <v>81</v>
      </c>
      <c r="E8" s="9"/>
      <c r="F8" s="9" t="s">
        <v>52</v>
      </c>
      <c r="G8" s="9" t="s">
        <v>67</v>
      </c>
      <c r="H8" s="9">
        <v>10</v>
      </c>
      <c r="I8" s="9" t="s">
        <v>68</v>
      </c>
      <c r="J8" s="9" t="s">
        <v>69</v>
      </c>
      <c r="K8" s="9">
        <v>3</v>
      </c>
      <c r="L8" s="9" t="s">
        <v>70</v>
      </c>
      <c r="M8" s="5">
        <v>43777</v>
      </c>
      <c r="N8" s="11" t="s">
        <v>71</v>
      </c>
      <c r="O8" s="1"/>
      <c r="P8"/>
      <c r="Q8"/>
    </row>
    <row r="9" spans="1:17" s="2" customFormat="1" x14ac:dyDescent="0.2">
      <c r="A9" s="9" t="s">
        <v>9</v>
      </c>
      <c r="B9" s="9" t="s">
        <v>25</v>
      </c>
      <c r="C9" s="9"/>
      <c r="D9" s="9"/>
      <c r="E9" s="9"/>
      <c r="F9" s="9" t="s">
        <v>52</v>
      </c>
      <c r="G9" s="9" t="s">
        <v>72</v>
      </c>
      <c r="H9" s="9">
        <v>12</v>
      </c>
      <c r="I9" s="9" t="s">
        <v>54</v>
      </c>
      <c r="J9" s="9" t="s">
        <v>55</v>
      </c>
      <c r="K9" s="9">
        <v>2</v>
      </c>
      <c r="L9" s="9" t="s">
        <v>70</v>
      </c>
      <c r="M9" s="5">
        <v>43719</v>
      </c>
      <c r="N9" s="11" t="s">
        <v>73</v>
      </c>
      <c r="O9" s="1"/>
      <c r="P9"/>
      <c r="Q9"/>
    </row>
    <row r="10" spans="1:17" s="2" customFormat="1" x14ac:dyDescent="0.2">
      <c r="A10" s="9" t="s">
        <v>10</v>
      </c>
      <c r="B10" s="9" t="s">
        <v>26</v>
      </c>
      <c r="C10" s="9" t="s">
        <v>81</v>
      </c>
      <c r="D10" s="9" t="s">
        <v>81</v>
      </c>
      <c r="E10" s="9"/>
      <c r="F10" s="9" t="s">
        <v>52</v>
      </c>
      <c r="G10" s="9" t="s">
        <v>74</v>
      </c>
      <c r="H10" s="9">
        <v>12</v>
      </c>
      <c r="I10" s="9" t="s">
        <v>54</v>
      </c>
      <c r="J10" s="9" t="s">
        <v>75</v>
      </c>
      <c r="K10" s="9">
        <v>2</v>
      </c>
      <c r="L10" s="9" t="s">
        <v>70</v>
      </c>
      <c r="M10" s="5">
        <v>43717</v>
      </c>
      <c r="N10" s="11"/>
      <c r="O10" s="1"/>
      <c r="P10"/>
      <c r="Q10"/>
    </row>
    <row r="11" spans="1:17" s="2" customFormat="1" x14ac:dyDescent="0.2">
      <c r="A11" s="9" t="s">
        <v>11</v>
      </c>
      <c r="B11" s="9" t="s">
        <v>27</v>
      </c>
      <c r="C11" s="9" t="s">
        <v>81</v>
      </c>
      <c r="D11" s="9" t="s">
        <v>81</v>
      </c>
      <c r="E11" s="9"/>
      <c r="F11" s="9" t="s">
        <v>52</v>
      </c>
      <c r="G11" s="9" t="s">
        <v>76</v>
      </c>
      <c r="H11" s="9">
        <v>9</v>
      </c>
      <c r="I11" s="9" t="s">
        <v>54</v>
      </c>
      <c r="J11" s="9" t="s">
        <v>77</v>
      </c>
      <c r="K11" s="9">
        <v>3</v>
      </c>
      <c r="L11" s="9" t="s">
        <v>70</v>
      </c>
      <c r="M11" s="5">
        <v>43962</v>
      </c>
      <c r="N11" s="11" t="s">
        <v>78</v>
      </c>
      <c r="O11" s="1"/>
      <c r="P11"/>
      <c r="Q11"/>
    </row>
    <row r="12" spans="1:17" s="2" customFormat="1" x14ac:dyDescent="0.2">
      <c r="A12" s="9" t="s">
        <v>12</v>
      </c>
      <c r="B12" s="9" t="s">
        <v>28</v>
      </c>
      <c r="C12" s="9"/>
      <c r="D12" s="9"/>
      <c r="E12" s="9"/>
      <c r="F12" s="9" t="s">
        <v>52</v>
      </c>
      <c r="G12" s="9" t="s">
        <v>79</v>
      </c>
      <c r="H12" s="9">
        <v>10</v>
      </c>
      <c r="I12" s="9" t="s">
        <v>68</v>
      </c>
      <c r="J12" s="9" t="s">
        <v>80</v>
      </c>
      <c r="K12" s="9">
        <v>2</v>
      </c>
      <c r="L12" s="9" t="s">
        <v>70</v>
      </c>
      <c r="M12" s="5">
        <v>43739</v>
      </c>
      <c r="N12" s="11"/>
      <c r="O12" s="1"/>
      <c r="P12"/>
      <c r="Q12"/>
    </row>
    <row r="13" spans="1:17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/>
      <c r="P13"/>
      <c r="Q13"/>
    </row>
    <row r="14" spans="1:17" s="2" customFormat="1" ht="34" x14ac:dyDescent="0.2">
      <c r="A14" s="9" t="s">
        <v>14</v>
      </c>
      <c r="B14" s="9" t="s">
        <v>84</v>
      </c>
      <c r="C14" s="9" t="s">
        <v>81</v>
      </c>
      <c r="D14" s="9" t="s">
        <v>81</v>
      </c>
      <c r="E14" s="13" t="s">
        <v>149</v>
      </c>
      <c r="F14" s="9" t="s">
        <v>52</v>
      </c>
      <c r="G14" s="9" t="s">
        <v>85</v>
      </c>
      <c r="H14" s="9">
        <v>13</v>
      </c>
      <c r="I14" s="9" t="s">
        <v>54</v>
      </c>
      <c r="J14" s="9" t="s">
        <v>86</v>
      </c>
      <c r="K14" s="9">
        <v>3</v>
      </c>
      <c r="L14" s="9" t="s">
        <v>56</v>
      </c>
      <c r="M14" s="5">
        <v>43997</v>
      </c>
      <c r="N14" s="11" t="s">
        <v>87</v>
      </c>
      <c r="O14" s="1"/>
      <c r="P14"/>
      <c r="Q14"/>
    </row>
    <row r="15" spans="1:17" s="2" customFormat="1" x14ac:dyDescent="0.2">
      <c r="A15" s="9" t="s">
        <v>15</v>
      </c>
      <c r="B15" s="9" t="s">
        <v>88</v>
      </c>
      <c r="C15" s="9" t="s">
        <v>81</v>
      </c>
      <c r="D15" s="9" t="s">
        <v>81</v>
      </c>
      <c r="E15" s="9" t="s">
        <v>115</v>
      </c>
      <c r="F15" s="9" t="s">
        <v>52</v>
      </c>
      <c r="G15" s="9" t="s">
        <v>136</v>
      </c>
      <c r="H15" s="9"/>
      <c r="I15" s="9" t="s">
        <v>68</v>
      </c>
      <c r="J15" s="9" t="s">
        <v>137</v>
      </c>
      <c r="K15" s="30" t="s">
        <v>57</v>
      </c>
      <c r="L15" s="9" t="s">
        <v>56</v>
      </c>
      <c r="M15" s="5">
        <v>43991</v>
      </c>
      <c r="N15" s="11" t="s">
        <v>144</v>
      </c>
      <c r="O15" s="1"/>
      <c r="P15"/>
      <c r="Q15"/>
    </row>
    <row r="16" spans="1:17" x14ac:dyDescent="0.2">
      <c r="A16" s="9" t="s">
        <v>16</v>
      </c>
      <c r="B16" s="9" t="s">
        <v>111</v>
      </c>
      <c r="C16" s="9"/>
      <c r="D16" s="9"/>
      <c r="E16" s="10"/>
      <c r="F16" s="9" t="s">
        <v>52</v>
      </c>
      <c r="G16" s="9" t="s">
        <v>128</v>
      </c>
      <c r="H16" s="9">
        <v>7</v>
      </c>
      <c r="I16" s="9" t="s">
        <v>54</v>
      </c>
      <c r="J16" s="9" t="s">
        <v>129</v>
      </c>
      <c r="K16" s="9">
        <v>2</v>
      </c>
      <c r="L16" s="9" t="s">
        <v>56</v>
      </c>
      <c r="M16" s="5">
        <v>44040</v>
      </c>
      <c r="N16" s="11"/>
      <c r="P16"/>
      <c r="Q16"/>
    </row>
    <row r="17" spans="1:21" x14ac:dyDescent="0.2">
      <c r="A17" s="9" t="s">
        <v>17</v>
      </c>
      <c r="B17" s="9" t="s">
        <v>112</v>
      </c>
      <c r="C17" s="9"/>
      <c r="D17" s="9"/>
      <c r="E17" s="10"/>
      <c r="F17" s="9" t="s">
        <v>52</v>
      </c>
      <c r="G17" s="9" t="s">
        <v>127</v>
      </c>
      <c r="H17" s="9">
        <v>13</v>
      </c>
      <c r="I17" s="9" t="s">
        <v>54</v>
      </c>
      <c r="J17" s="9" t="s">
        <v>75</v>
      </c>
      <c r="K17" s="9">
        <v>2</v>
      </c>
      <c r="L17" s="9" t="s">
        <v>56</v>
      </c>
      <c r="M17" s="8">
        <v>47328</v>
      </c>
      <c r="N17" s="11"/>
      <c r="P17"/>
      <c r="Q17"/>
    </row>
    <row r="18" spans="1:21" x14ac:dyDescent="0.2">
      <c r="A18" s="9" t="s">
        <v>123</v>
      </c>
      <c r="B18" s="9" t="s">
        <v>83</v>
      </c>
      <c r="C18" s="9"/>
      <c r="D18" s="9"/>
      <c r="E18" s="10"/>
      <c r="F18" s="9" t="s">
        <v>52</v>
      </c>
      <c r="G18" s="9" t="s">
        <v>63</v>
      </c>
      <c r="H18" s="9">
        <v>6</v>
      </c>
      <c r="I18" s="9" t="s">
        <v>54</v>
      </c>
      <c r="J18" s="9" t="s">
        <v>130</v>
      </c>
      <c r="K18" s="9">
        <v>1</v>
      </c>
      <c r="L18" s="9" t="s">
        <v>56</v>
      </c>
      <c r="M18" s="14">
        <v>44011</v>
      </c>
      <c r="N18" s="15"/>
      <c r="P18"/>
      <c r="Q18"/>
    </row>
    <row r="19" spans="1:21" ht="17" customHeight="1" x14ac:dyDescent="0.2">
      <c r="M19" s="4"/>
      <c r="N19" s="4"/>
      <c r="O19" s="4"/>
      <c r="P19" s="4"/>
      <c r="Q19" s="4"/>
      <c r="R19" s="4"/>
      <c r="S19" s="4"/>
      <c r="T19" s="4"/>
      <c r="U19" s="4"/>
    </row>
    <row r="22" spans="1:21" s="3" customForma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  <sheetView workbookViewId="1">
      <selection sqref="A1:B1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84" t="s">
        <v>138</v>
      </c>
      <c r="B1" s="185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80" t="s">
        <v>146</v>
      </c>
      <c r="F3" s="180"/>
      <c r="G3" s="180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86" t="s">
        <v>147</v>
      </c>
      <c r="F4" s="186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86"/>
      <c r="F5" s="186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81" t="s">
        <v>143</v>
      </c>
      <c r="F6" s="181"/>
      <c r="G6" s="181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81"/>
      <c r="F7" s="181"/>
      <c r="G7" s="181"/>
      <c r="H7" s="19"/>
      <c r="I7" s="19"/>
      <c r="J7" s="19"/>
      <c r="K7" s="19"/>
      <c r="L7" s="20"/>
    </row>
    <row r="8" spans="1:12" ht="16" customHeight="1" x14ac:dyDescent="0.2">
      <c r="A8" s="182" t="s">
        <v>142</v>
      </c>
      <c r="B8" s="19"/>
      <c r="C8" s="19"/>
      <c r="D8" s="27"/>
      <c r="E8" s="181"/>
      <c r="F8" s="181"/>
      <c r="G8" s="181"/>
      <c r="H8" s="19"/>
      <c r="I8" s="19"/>
      <c r="J8" s="19"/>
      <c r="K8" s="19"/>
      <c r="L8" s="20"/>
    </row>
    <row r="9" spans="1:12" ht="16" customHeight="1" x14ac:dyDescent="0.2">
      <c r="A9" s="182"/>
      <c r="B9" s="19"/>
      <c r="C9" s="19"/>
      <c r="D9" s="27"/>
      <c r="E9" s="181"/>
      <c r="F9" s="181"/>
      <c r="G9" s="181"/>
      <c r="H9" s="19"/>
      <c r="I9" s="19"/>
      <c r="J9" s="19"/>
      <c r="K9" s="19"/>
      <c r="L9" s="20"/>
    </row>
    <row r="10" spans="1:12" ht="16" customHeight="1" x14ac:dyDescent="0.2">
      <c r="A10" s="182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82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82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83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tabSelected="1" zoomScale="90" workbookViewId="0">
      <selection activeCell="A6" sqref="A6:XFD6"/>
    </sheetView>
    <sheetView showRowColHeaders="0" tabSelected="1" topLeftCell="C1" workbookViewId="1">
      <selection activeCell="B1" sqref="B1:B1048576"/>
    </sheetView>
  </sheetViews>
  <sheetFormatPr baseColWidth="10" defaultRowHeight="16" x14ac:dyDescent="0.2"/>
  <cols>
    <col min="1" max="1" width="3.1640625" customWidth="1"/>
    <col min="2" max="2" width="9.5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70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74" t="s">
        <v>112</v>
      </c>
      <c r="C2" s="171" t="s">
        <v>17</v>
      </c>
      <c r="D2" s="121">
        <v>1.8</v>
      </c>
      <c r="E2" s="119">
        <v>6.4</v>
      </c>
      <c r="F2" s="119">
        <v>9.1</v>
      </c>
      <c r="G2" s="124" t="s">
        <v>56</v>
      </c>
      <c r="H2" s="127" t="str">
        <f t="shared" ref="H2:H11" si="0">IF(D2="No","No",
IF(E2="No","No",
IF(F2&lt;7,"No",
IF(G2="No","No","Yes"
))))</f>
        <v>Yes</v>
      </c>
      <c r="I2">
        <v>10</v>
      </c>
      <c r="J2" s="169" t="s">
        <v>196</v>
      </c>
      <c r="K2" s="164" t="s">
        <v>56</v>
      </c>
      <c r="L2" s="131" t="s">
        <v>75</v>
      </c>
      <c r="M2" s="9">
        <v>2</v>
      </c>
      <c r="O2" s="135" t="s">
        <v>205</v>
      </c>
    </row>
    <row r="3" spans="1:15" x14ac:dyDescent="0.2">
      <c r="A3">
        <v>2</v>
      </c>
      <c r="B3" s="162" t="s">
        <v>22</v>
      </c>
      <c r="C3" s="172" t="s">
        <v>6</v>
      </c>
      <c r="D3" s="122">
        <v>2.5</v>
      </c>
      <c r="E3" s="118">
        <v>3.5</v>
      </c>
      <c r="F3" s="118">
        <v>8.8000000000000007</v>
      </c>
      <c r="G3" s="125" t="s">
        <v>56</v>
      </c>
      <c r="H3" s="127" t="str">
        <f t="shared" si="0"/>
        <v>Yes</v>
      </c>
      <c r="J3" s="162" t="s">
        <v>196</v>
      </c>
      <c r="K3" s="167" t="s">
        <v>70</v>
      </c>
      <c r="L3" s="131" t="s">
        <v>64</v>
      </c>
      <c r="M3" s="9" t="s">
        <v>57</v>
      </c>
      <c r="O3" s="136" t="s">
        <v>207</v>
      </c>
    </row>
    <row r="4" spans="1:15" x14ac:dyDescent="0.2">
      <c r="A4">
        <v>3</v>
      </c>
      <c r="B4" s="162" t="s">
        <v>23</v>
      </c>
      <c r="C4" s="172" t="s">
        <v>7</v>
      </c>
      <c r="D4" s="122">
        <v>2.6</v>
      </c>
      <c r="E4" s="118">
        <v>1</v>
      </c>
      <c r="F4" s="118">
        <v>8.6999999999999993</v>
      </c>
      <c r="G4" s="125" t="s">
        <v>56</v>
      </c>
      <c r="H4" s="127" t="str">
        <f t="shared" si="0"/>
        <v>Yes</v>
      </c>
      <c r="J4" s="160" t="s">
        <v>195</v>
      </c>
      <c r="K4" s="165" t="s">
        <v>56</v>
      </c>
      <c r="L4" s="131" t="s">
        <v>66</v>
      </c>
      <c r="M4" s="9">
        <v>1</v>
      </c>
    </row>
    <row r="5" spans="1:15" x14ac:dyDescent="0.2">
      <c r="A5">
        <v>4</v>
      </c>
      <c r="B5" s="127" t="s">
        <v>21</v>
      </c>
      <c r="C5" s="172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 t="shared" si="0"/>
        <v>Yes</v>
      </c>
      <c r="J5" s="162" t="s">
        <v>198</v>
      </c>
      <c r="K5" s="167" t="s">
        <v>70</v>
      </c>
      <c r="L5" s="131" t="s">
        <v>62</v>
      </c>
      <c r="M5" s="9" t="s">
        <v>57</v>
      </c>
    </row>
    <row r="6" spans="1:15" hidden="1" x14ac:dyDescent="0.2">
      <c r="A6">
        <v>5</v>
      </c>
      <c r="B6" s="127" t="s">
        <v>88</v>
      </c>
      <c r="C6" s="172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 t="shared" si="0"/>
        <v>Yes</v>
      </c>
      <c r="J6" s="162" t="s">
        <v>198</v>
      </c>
      <c r="K6" s="165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72" t="s">
        <v>16</v>
      </c>
      <c r="D7" s="122">
        <v>3.2</v>
      </c>
      <c r="E7" s="118">
        <v>12.6</v>
      </c>
      <c r="F7" s="118">
        <v>8.4</v>
      </c>
      <c r="G7" s="125" t="s">
        <v>56</v>
      </c>
      <c r="H7" s="127" t="str">
        <f t="shared" si="0"/>
        <v>Yes</v>
      </c>
      <c r="J7" s="162" t="s">
        <v>198</v>
      </c>
      <c r="K7" s="165" t="s">
        <v>56</v>
      </c>
      <c r="L7" s="131" t="s">
        <v>129</v>
      </c>
      <c r="M7" s="9">
        <v>2</v>
      </c>
    </row>
    <row r="8" spans="1:15" x14ac:dyDescent="0.2">
      <c r="A8">
        <v>7</v>
      </c>
      <c r="B8" s="127" t="s">
        <v>203</v>
      </c>
      <c r="C8" s="172" t="s">
        <v>123</v>
      </c>
      <c r="D8" s="122">
        <v>3.7</v>
      </c>
      <c r="E8" s="118">
        <v>6.7</v>
      </c>
      <c r="F8" s="118">
        <v>8.1999999999999993</v>
      </c>
      <c r="G8" s="125" t="s">
        <v>56</v>
      </c>
      <c r="H8" s="127" t="str">
        <f t="shared" si="0"/>
        <v>Yes</v>
      </c>
      <c r="J8" s="162" t="s">
        <v>198</v>
      </c>
      <c r="K8" s="165" t="s">
        <v>56</v>
      </c>
      <c r="L8" s="131" t="s">
        <v>130</v>
      </c>
      <c r="M8" s="9">
        <v>1</v>
      </c>
    </row>
    <row r="9" spans="1:15" x14ac:dyDescent="0.2">
      <c r="A9">
        <v>8</v>
      </c>
      <c r="B9" s="162" t="s">
        <v>18</v>
      </c>
      <c r="C9" s="172" t="s">
        <v>2</v>
      </c>
      <c r="D9" s="122">
        <v>4.9000000000000004</v>
      </c>
      <c r="E9" s="118">
        <v>2.2999999999999998</v>
      </c>
      <c r="F9" s="118">
        <v>8.1999999999999993</v>
      </c>
      <c r="G9" s="125" t="s">
        <v>56</v>
      </c>
      <c r="H9" s="127" t="str">
        <f t="shared" si="0"/>
        <v>Yes</v>
      </c>
      <c r="J9" s="161" t="s">
        <v>195</v>
      </c>
      <c r="K9" s="165" t="s">
        <v>56</v>
      </c>
      <c r="L9" s="131" t="s">
        <v>55</v>
      </c>
      <c r="M9" s="9">
        <v>3</v>
      </c>
    </row>
    <row r="10" spans="1:15" x14ac:dyDescent="0.2">
      <c r="A10">
        <v>9</v>
      </c>
      <c r="B10" s="127" t="s">
        <v>84</v>
      </c>
      <c r="C10" s="172" t="s">
        <v>14</v>
      </c>
      <c r="D10" s="122">
        <v>5.0999999999999996</v>
      </c>
      <c r="E10" s="118">
        <v>4.8</v>
      </c>
      <c r="F10" s="118">
        <v>7.6</v>
      </c>
      <c r="G10" s="125" t="s">
        <v>56</v>
      </c>
      <c r="H10" s="127" t="str">
        <f t="shared" si="0"/>
        <v>Yes</v>
      </c>
      <c r="J10" s="162" t="s">
        <v>198</v>
      </c>
      <c r="K10" s="165" t="s">
        <v>56</v>
      </c>
      <c r="L10" s="131" t="s">
        <v>86</v>
      </c>
      <c r="M10" s="9">
        <v>3</v>
      </c>
    </row>
    <row r="11" spans="1:15" x14ac:dyDescent="0.2">
      <c r="A11">
        <v>10</v>
      </c>
      <c r="B11" s="162" t="s">
        <v>202</v>
      </c>
      <c r="C11" s="172" t="s">
        <v>13</v>
      </c>
      <c r="D11" s="122">
        <v>4.8</v>
      </c>
      <c r="E11" s="118">
        <v>11.8</v>
      </c>
      <c r="F11" s="118">
        <v>7</v>
      </c>
      <c r="G11" s="125" t="s">
        <v>56</v>
      </c>
      <c r="H11" s="127" t="str">
        <f t="shared" si="0"/>
        <v>Yes</v>
      </c>
      <c r="J11" s="162" t="s">
        <v>198</v>
      </c>
      <c r="K11" s="165" t="s">
        <v>56</v>
      </c>
      <c r="L11" s="131" t="s">
        <v>89</v>
      </c>
      <c r="M11" s="9">
        <v>1</v>
      </c>
    </row>
    <row r="12" spans="1:15" x14ac:dyDescent="0.2">
      <c r="A12">
        <v>11</v>
      </c>
      <c r="B12" s="127" t="s">
        <v>20</v>
      </c>
      <c r="C12" s="172" t="s">
        <v>4</v>
      </c>
      <c r="D12" s="122">
        <v>4.0999999999999996</v>
      </c>
      <c r="E12" s="118" t="s">
        <v>204</v>
      </c>
      <c r="F12" s="130" t="s">
        <v>204</v>
      </c>
      <c r="G12" s="125" t="s">
        <v>56</v>
      </c>
      <c r="H12" s="127" t="str">
        <f>IF(D12="N/A","No",
IF(E12="N/A","No",
IF(F12&lt;7,"N/A",
IF(G12="N/A","No","Yes"
))))</f>
        <v>No</v>
      </c>
      <c r="J12" s="127" t="s">
        <v>197</v>
      </c>
      <c r="K12" s="165" t="s">
        <v>56</v>
      </c>
      <c r="L12" s="131" t="s">
        <v>61</v>
      </c>
      <c r="M12" s="9">
        <v>1</v>
      </c>
    </row>
    <row r="13" spans="1:15" x14ac:dyDescent="0.2">
      <c r="A13">
        <v>12</v>
      </c>
      <c r="B13" s="162" t="s">
        <v>19</v>
      </c>
      <c r="C13" s="172" t="s">
        <v>3</v>
      </c>
      <c r="D13" s="122">
        <v>1.7</v>
      </c>
      <c r="E13" s="118">
        <v>3.2</v>
      </c>
      <c r="F13" s="118">
        <v>6.2</v>
      </c>
      <c r="G13" s="125" t="s">
        <v>56</v>
      </c>
      <c r="H13" s="127" t="str">
        <f t="shared" ref="H13:H19" si="1">IF(D13="No","No",
IF(E13="No","No",
IF(F13&lt;7,"No",
IF(G13="No","No","Yes"
))))</f>
        <v>No</v>
      </c>
      <c r="J13" s="160" t="s">
        <v>196</v>
      </c>
      <c r="K13" s="165" t="s">
        <v>56</v>
      </c>
      <c r="L13" s="131" t="s">
        <v>59</v>
      </c>
      <c r="M13" s="9">
        <v>3</v>
      </c>
    </row>
    <row r="14" spans="1:15" x14ac:dyDescent="0.2">
      <c r="A14">
        <v>13</v>
      </c>
      <c r="B14" s="127" t="s">
        <v>188</v>
      </c>
      <c r="C14" s="172" t="s">
        <v>188</v>
      </c>
      <c r="D14" s="122">
        <v>0.5</v>
      </c>
      <c r="E14" s="118">
        <v>0.4</v>
      </c>
      <c r="F14" s="118">
        <v>6.3</v>
      </c>
      <c r="G14" s="125" t="s">
        <v>56</v>
      </c>
      <c r="H14" s="127" t="str">
        <f t="shared" si="1"/>
        <v>No</v>
      </c>
      <c r="J14" s="160" t="s">
        <v>199</v>
      </c>
      <c r="K14" s="165" t="s">
        <v>56</v>
      </c>
      <c r="L14" s="131" t="s">
        <v>192</v>
      </c>
      <c r="M14" s="9"/>
    </row>
    <row r="15" spans="1:15" x14ac:dyDescent="0.2">
      <c r="A15">
        <v>14</v>
      </c>
      <c r="B15" s="127" t="s">
        <v>24</v>
      </c>
      <c r="C15" s="172" t="s">
        <v>8</v>
      </c>
      <c r="D15" s="122">
        <v>1.6</v>
      </c>
      <c r="E15" s="118">
        <v>12.6</v>
      </c>
      <c r="F15" s="118">
        <v>8.5</v>
      </c>
      <c r="G15" s="125" t="s">
        <v>70</v>
      </c>
      <c r="H15" s="127" t="str">
        <f t="shared" si="1"/>
        <v>No</v>
      </c>
      <c r="J15" s="161" t="s">
        <v>196</v>
      </c>
      <c r="K15" s="165" t="s">
        <v>56</v>
      </c>
      <c r="L15" s="131" t="s">
        <v>69</v>
      </c>
      <c r="M15" s="9">
        <v>3</v>
      </c>
    </row>
    <row r="16" spans="1:15" x14ac:dyDescent="0.2">
      <c r="A16">
        <v>15</v>
      </c>
      <c r="B16" s="127" t="s">
        <v>27</v>
      </c>
      <c r="C16" s="172" t="s">
        <v>11</v>
      </c>
      <c r="D16" s="122">
        <v>1</v>
      </c>
      <c r="E16" s="118">
        <v>12.8</v>
      </c>
      <c r="F16" s="118">
        <v>8.1999999999999993</v>
      </c>
      <c r="G16" s="125" t="s">
        <v>70</v>
      </c>
      <c r="H16" s="127" t="str">
        <f t="shared" si="1"/>
        <v>No</v>
      </c>
      <c r="J16" s="161" t="s">
        <v>196</v>
      </c>
      <c r="K16" s="165" t="s">
        <v>56</v>
      </c>
      <c r="L16" s="131" t="s">
        <v>77</v>
      </c>
      <c r="M16" s="9">
        <v>3</v>
      </c>
    </row>
    <row r="17" spans="1:13" x14ac:dyDescent="0.2">
      <c r="A17">
        <v>16</v>
      </c>
      <c r="B17" s="127" t="s">
        <v>26</v>
      </c>
      <c r="C17" s="172" t="s">
        <v>10</v>
      </c>
      <c r="D17" s="122">
        <v>6</v>
      </c>
      <c r="E17" s="118">
        <v>7.2</v>
      </c>
      <c r="F17" s="118">
        <v>7.8</v>
      </c>
      <c r="G17" s="125" t="s">
        <v>70</v>
      </c>
      <c r="H17" s="127" t="str">
        <f t="shared" si="1"/>
        <v>No</v>
      </c>
      <c r="J17" s="162" t="s">
        <v>198</v>
      </c>
      <c r="K17" s="165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72" t="s">
        <v>9</v>
      </c>
      <c r="D18" s="122">
        <v>19</v>
      </c>
      <c r="E18" s="118">
        <v>1.9</v>
      </c>
      <c r="F18" s="118">
        <v>5.7</v>
      </c>
      <c r="G18" s="125" t="s">
        <v>70</v>
      </c>
      <c r="H18" s="127" t="str">
        <f t="shared" si="1"/>
        <v>No</v>
      </c>
      <c r="J18" s="160" t="s">
        <v>199</v>
      </c>
      <c r="K18" s="165" t="s">
        <v>56</v>
      </c>
      <c r="L18" s="131" t="s">
        <v>55</v>
      </c>
      <c r="M18" s="9">
        <v>2</v>
      </c>
    </row>
    <row r="19" spans="1:13" ht="17" thickBot="1" x14ac:dyDescent="0.25">
      <c r="A19">
        <v>18</v>
      </c>
      <c r="B19" s="128" t="s">
        <v>28</v>
      </c>
      <c r="C19" s="173" t="s">
        <v>12</v>
      </c>
      <c r="D19" s="123">
        <v>1</v>
      </c>
      <c r="E19" s="120">
        <v>8.3000000000000007</v>
      </c>
      <c r="F19" s="120">
        <v>4.0999999999999996</v>
      </c>
      <c r="G19" s="126" t="s">
        <v>70</v>
      </c>
      <c r="H19" s="127" t="str">
        <f t="shared" si="1"/>
        <v>No</v>
      </c>
      <c r="J19" s="168" t="s">
        <v>196</v>
      </c>
      <c r="K19" s="166" t="s">
        <v>56</v>
      </c>
      <c r="L19" s="132" t="s">
        <v>80</v>
      </c>
      <c r="M19" s="163">
        <v>2</v>
      </c>
    </row>
    <row r="28" spans="1:13" x14ac:dyDescent="0.2">
      <c r="L28" s="137"/>
    </row>
  </sheetData>
  <sortState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17" priority="6" operator="lessThan">
      <formula>7</formula>
    </cfRule>
    <cfRule type="cellIs" dxfId="16" priority="7" operator="greaterThanOrEqual">
      <formula>7</formula>
    </cfRule>
  </conditionalFormatting>
  <conditionalFormatting sqref="D2:F19">
    <cfRule type="containsText" dxfId="15" priority="1" operator="containsText" text="N/A">
      <formula>NOT(ISERROR(SEARCH("N/A",D2)))</formula>
    </cfRule>
  </conditionalFormatting>
  <conditionalFormatting sqref="D2:E19">
    <cfRule type="cellIs" dxfId="14" priority="2" operator="lessThan">
      <formula>2</formula>
    </cfRule>
    <cfRule type="cellIs" dxfId="13" priority="3" operator="greaterThanOrEqual">
      <formula>2.5</formula>
    </cfRule>
    <cfRule type="cellIs" dxfId="12" priority="4" operator="between">
      <formula>2</formula>
      <formula>2.5</formula>
    </cfRule>
  </conditionalFormatting>
  <conditionalFormatting sqref="G2:H19">
    <cfRule type="cellIs" dxfId="11" priority="9" operator="equal">
      <formula>"Yes"</formula>
    </cfRule>
    <cfRule type="cellIs" dxfId="10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Box</vt:lpstr>
      <vt:lpstr>arbetsblad</vt:lpstr>
      <vt:lpstr>List of samples</vt:lpstr>
      <vt:lpstr>Label guide</vt:lpstr>
      <vt:lpstr>Sæt</vt:lpstr>
      <vt:lpstr>B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2020-08-28T10:42:43Z</dcterms:modified>
</cp:coreProperties>
</file>