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l-valler/Documents/"/>
    </mc:Choice>
  </mc:AlternateContent>
  <xr:revisionPtr revIDLastSave="0" documentId="13_ncr:1_{AEB5E44A-196A-0441-8256-138BCD94B48F}" xr6:coauthVersionLast="36" xr6:coauthVersionMax="36" xr10:uidLastSave="{00000000-0000-0000-0000-000000000000}"/>
  <bookViews>
    <workbookView xWindow="22760" yWindow="4840" windowWidth="28040" windowHeight="17440" xr2:uid="{B05C7199-3295-9A40-BF9C-3D2C8A7E24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6" i="1"/>
  <c r="B14" i="1"/>
  <c r="B13" i="1"/>
  <c r="K34" i="1"/>
  <c r="B11" i="1"/>
  <c r="B12" i="1" s="1"/>
  <c r="B8" i="1"/>
  <c r="B7" i="1"/>
  <c r="B15" i="1" l="1"/>
</calcChain>
</file>

<file path=xl/sharedStrings.xml><?xml version="1.0" encoding="utf-8"?>
<sst xmlns="http://schemas.openxmlformats.org/spreadsheetml/2006/main" count="17" uniqueCount="17">
  <si>
    <t>beta</t>
  </si>
  <si>
    <t xml:space="preserve"> </t>
  </si>
  <si>
    <t>Dp</t>
  </si>
  <si>
    <t>f/D</t>
  </si>
  <si>
    <t>yc/D</t>
  </si>
  <si>
    <t>thetaH</t>
  </si>
  <si>
    <t>Dsub</t>
  </si>
  <si>
    <t>Eta</t>
  </si>
  <si>
    <t>N</t>
  </si>
  <si>
    <t>e</t>
  </si>
  <si>
    <t>alpha</t>
  </si>
  <si>
    <t>a deg</t>
  </si>
  <si>
    <t>M0</t>
  </si>
  <si>
    <t>fe</t>
  </si>
  <si>
    <t>tan(42/2)</t>
  </si>
  <si>
    <t>f</t>
  </si>
  <si>
    <t>r0e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</si>
</sst>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6B4F-D90F-5647-B0F8-C3073E816A5C}">
  <dimension ref="A1:K34"/>
  <sheetViews>
    <sheetView tabSelected="1" workbookViewId="0">
      <selection activeCell="A20" sqref="A20"/>
    </sheetView>
  </sheetViews>
  <sheetFormatPr baseColWidth="10" defaultRowHeight="16" x14ac:dyDescent="0.2"/>
  <sheetData>
    <row r="1" spans="1:5" x14ac:dyDescent="0.2">
      <c r="A1" t="s">
        <v>2</v>
      </c>
      <c r="B1">
        <v>6.0898252599999996</v>
      </c>
    </row>
    <row r="2" spans="1:5" x14ac:dyDescent="0.2">
      <c r="A2" t="s">
        <v>3</v>
      </c>
      <c r="B2">
        <v>0.4</v>
      </c>
    </row>
    <row r="3" spans="1:5" x14ac:dyDescent="0.2">
      <c r="A3" t="s">
        <v>4</v>
      </c>
      <c r="B3">
        <v>0.45</v>
      </c>
    </row>
    <row r="4" spans="1:5" x14ac:dyDescent="0.2">
      <c r="A4" t="s">
        <v>5</v>
      </c>
      <c r="B4">
        <v>42</v>
      </c>
    </row>
    <row r="5" spans="1:5" x14ac:dyDescent="0.2">
      <c r="A5" t="s">
        <v>6</v>
      </c>
      <c r="B5">
        <v>2.4</v>
      </c>
    </row>
    <row r="6" spans="1:5" x14ac:dyDescent="0.2">
      <c r="A6" t="s">
        <v>15</v>
      </c>
      <c r="B6">
        <f>B2*B1</f>
        <v>2.4359301040000001</v>
      </c>
    </row>
    <row r="7" spans="1:5" x14ac:dyDescent="0.2">
      <c r="A7" t="s">
        <v>7</v>
      </c>
      <c r="B7">
        <f>2*B2*TAN(RADIANS(B4)/2)</f>
        <v>0.30709122802833266</v>
      </c>
    </row>
    <row r="8" spans="1:5" x14ac:dyDescent="0.2">
      <c r="A8" t="s">
        <v>8</v>
      </c>
      <c r="B8">
        <f>B3/B2</f>
        <v>1.125</v>
      </c>
    </row>
    <row r="10" spans="1:5" x14ac:dyDescent="0.2">
      <c r="A10" t="s">
        <v>0</v>
      </c>
      <c r="B10">
        <v>33</v>
      </c>
    </row>
    <row r="11" spans="1:5" x14ac:dyDescent="0.2">
      <c r="A11" t="s">
        <v>9</v>
      </c>
      <c r="B11">
        <f>(COS(RADIANS(B10))-SQRT((COS(RADIANS(B10)))^2 + 4*B7^2 -1))/(1+2*B7)</f>
        <v>0.34369695058832961</v>
      </c>
    </row>
    <row r="12" spans="1:5" x14ac:dyDescent="0.2">
      <c r="A12" t="s">
        <v>12</v>
      </c>
      <c r="B12">
        <f>(1+B11)/(1-B11)</f>
        <v>2.0473727065459464</v>
      </c>
      <c r="E12" t="s">
        <v>1</v>
      </c>
    </row>
    <row r="13" spans="1:5" x14ac:dyDescent="0.2">
      <c r="A13" t="s">
        <v>14</v>
      </c>
      <c r="B13">
        <f>TAN(RADIANS(B4/2))</f>
        <v>0.38386403503541577</v>
      </c>
    </row>
    <row r="14" spans="1:5" x14ac:dyDescent="0.2">
      <c r="A14" t="s">
        <v>10</v>
      </c>
      <c r="B14">
        <f>2*ATAN(B13/B12)</f>
        <v>0.370678585752519</v>
      </c>
    </row>
    <row r="15" spans="1:5" x14ac:dyDescent="0.2">
      <c r="A15" t="s">
        <v>11</v>
      </c>
      <c r="B15">
        <f>DEGREES(B14)</f>
        <v>21.238318519497508</v>
      </c>
    </row>
    <row r="17" spans="1:2" x14ac:dyDescent="0.2">
      <c r="A17" t="s">
        <v>13</v>
      </c>
      <c r="B17">
        <f>B6*B12*(1+(TAN(B14/2))^2)/(1+B12*B12+(TAN(B14/2))^2)</f>
        <v>0.9876954331705261</v>
      </c>
    </row>
    <row r="19" spans="1:2" x14ac:dyDescent="0.2">
      <c r="A19" t="s">
        <v>16</v>
      </c>
    </row>
    <row r="34" spans="11:11" x14ac:dyDescent="0.2">
      <c r="K34">
        <f>0.15/0.25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2019-04-11T12:27:39Z</dcterms:created>
  <dcterms:modified xsi:type="dcterms:W3CDTF">2019-04-11T16:30:43Z</dcterms:modified>
</cp:coreProperties>
</file>