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modules\det\"/>
    </mc:Choice>
  </mc:AlternateContent>
  <xr:revisionPtr revIDLastSave="0" documentId="13_ncr:1_{0BF9A75C-AD6C-4351-B719-9898C91E96D8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definedNames>
    <definedName name="_Hlk191656004" localSheetId="0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J12" i="1"/>
</calcChain>
</file>

<file path=xl/sharedStrings.xml><?xml version="1.0" encoding="utf-8"?>
<sst xmlns="http://schemas.openxmlformats.org/spreadsheetml/2006/main" count="105" uniqueCount="69">
  <si>
    <t>Type</t>
  </si>
  <si>
    <t>Manufacturer</t>
  </si>
  <si>
    <t>Mfr. #</t>
  </si>
  <si>
    <t>Datasheet</t>
  </si>
  <si>
    <t>↗</t>
  </si>
  <si>
    <t>Mouser</t>
  </si>
  <si>
    <t>Cost p.P. $</t>
  </si>
  <si>
    <t>Murata Electronics</t>
  </si>
  <si>
    <t xml:space="preserve">81-GRM1555C2A11FA1D </t>
  </si>
  <si>
    <t xml:space="preserve">GRM1555C2A101FA01D </t>
  </si>
  <si>
    <t>Vishay/Sprague</t>
  </si>
  <si>
    <t>Analog Devices</t>
  </si>
  <si>
    <t xml:space="preserve">74-TH3A475K020C5000 </t>
  </si>
  <si>
    <t xml:space="preserve">TH3A475K020C5000 </t>
  </si>
  <si>
    <t>QTY [pcs]</t>
  </si>
  <si>
    <t>capacitor, 100 pF</t>
  </si>
  <si>
    <t>capacitor, 4.7 uF</t>
  </si>
  <si>
    <r>
      <t xml:space="preserve">resistor, 0 </t>
    </r>
    <r>
      <rPr>
        <sz val="11"/>
        <color theme="1"/>
        <rFont val="Aptos Narrow"/>
        <family val="2"/>
      </rPr>
      <t>Ω</t>
    </r>
  </si>
  <si>
    <t>Vishay/Beyschlag</t>
  </si>
  <si>
    <t xml:space="preserve">594-MCT06030Z0000ZP5 </t>
  </si>
  <si>
    <t xml:space="preserve">MCT06030Z0000ZP500 </t>
  </si>
  <si>
    <t>1608</t>
  </si>
  <si>
    <t>total</t>
  </si>
  <si>
    <t>resistor, 1k Ω</t>
  </si>
  <si>
    <t>op amp</t>
  </si>
  <si>
    <t>capacitor, 100 nF</t>
  </si>
  <si>
    <t>detector</t>
  </si>
  <si>
    <t>GCM188R71C104KA37J</t>
  </si>
  <si>
    <t xml:space="preserve">81-GCM188R71C104KA7J </t>
  </si>
  <si>
    <t>MCT06030C1001FPW00</t>
  </si>
  <si>
    <t xml:space="preserve">594-MCT06030C1001FPW </t>
  </si>
  <si>
    <t>Supplier #</t>
  </si>
  <si>
    <t>Supplier Link</t>
  </si>
  <si>
    <t>Supplier</t>
  </si>
  <si>
    <t>AD8065ARTZ-REEL7</t>
  </si>
  <si>
    <t xml:space="preserve">584-AD8065ARTZ-R7 </t>
  </si>
  <si>
    <t>SOT-23-5</t>
  </si>
  <si>
    <t>ADL6010ACPZN-R2</t>
  </si>
  <si>
    <t xml:space="preserve">584-ADL6010ACPZN-R2 </t>
  </si>
  <si>
    <t>LFCSP-6</t>
  </si>
  <si>
    <t>BOM for PAM Detector Module</t>
  </si>
  <si>
    <t>coupler</t>
  </si>
  <si>
    <t>AM500-20000DC1410</t>
  </si>
  <si>
    <t>DigiKey</t>
  </si>
  <si>
    <t>Anatech Microwave Company</t>
  </si>
  <si>
    <t>5550-AM500-20000DC1410-ND</t>
  </si>
  <si>
    <t>Module</t>
  </si>
  <si>
    <t>bias tee</t>
  </si>
  <si>
    <t>Case Code (metric)</t>
  </si>
  <si>
    <t>SMA</t>
  </si>
  <si>
    <t>SMA connector</t>
  </si>
  <si>
    <t>feed trough C</t>
  </si>
  <si>
    <t>turret terminal</t>
  </si>
  <si>
    <t>4-40UNC-2A</t>
  </si>
  <si>
    <t>2-56 UNC – 2A</t>
  </si>
  <si>
    <t>Johnson/Cinch Connectivity Solutions</t>
  </si>
  <si>
    <t>box</t>
  </si>
  <si>
    <t>lid</t>
  </si>
  <si>
    <t xml:space="preserve">142-1701-201 </t>
  </si>
  <si>
    <t xml:space="preserve">530-142-1701-201 </t>
  </si>
  <si>
    <t xml:space="preserve">1595-2 </t>
  </si>
  <si>
    <t>Keystone Electronics</t>
  </si>
  <si>
    <t xml:space="preserve">534-1595-2 </t>
  </si>
  <si>
    <t xml:space="preserve">139-ZX85-12G-S+ </t>
  </si>
  <si>
    <t xml:space="preserve">ZX85-12G-S+ </t>
  </si>
  <si>
    <t>Mini-Circuits</t>
  </si>
  <si>
    <t>screws for SMA</t>
  </si>
  <si>
    <t>screws for PCB</t>
  </si>
  <si>
    <t>screws for 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</si>
</sst>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81/1/GCM188R71C104KA37_01A-3144197.pdf" TargetMode="External"/><Relationship Id="rId13" Type="http://schemas.openxmlformats.org/officeDocument/2006/relationships/hyperlink" Target="https://www.ti.com/lit/ds/symlink/sn74lvc2g06-q1.pdf?ts=1737415939821&amp;ref_url=https%253A%252F%252Fwww.mouser.com%252F" TargetMode="External"/><Relationship Id="rId18" Type="http://schemas.openxmlformats.org/officeDocument/2006/relationships/hyperlink" Target="https://anatechmicrowave.com/media/pdf/AM500-20000DC1410.pdf" TargetMode="External"/><Relationship Id="rId26" Type="http://schemas.openxmlformats.org/officeDocument/2006/relationships/hyperlink" Target="https://www.mouser.com/datasheet/2/1030/ZX85_12G_S_2b-2064284.pdf" TargetMode="External"/><Relationship Id="rId3" Type="http://schemas.openxmlformats.org/officeDocument/2006/relationships/hyperlink" Target="https://www.mouser.com/ProductDetail/Murata-Electronics/GRM1555C2A101FA01D?qs=rrS6PyfT74dhi48KLJGpTA%3D%3D" TargetMode="External"/><Relationship Id="rId21" Type="http://schemas.openxmlformats.org/officeDocument/2006/relationships/hyperlink" Target="https://www.mouser.com/ProductDetail/Keystone-Electronics/1595-2?qs=UrbseFuNL0lAijfEDTSGkw%3D%3D" TargetMode="External"/><Relationship Id="rId7" Type="http://schemas.openxmlformats.org/officeDocument/2006/relationships/hyperlink" Target="https://www.mouser.com/ProductDetail/Murata-Electronics/GCM188R71C104KA37J?qs=bGEzvQhTDnZD08oWyjLpYQ%3D%3D" TargetMode="External"/><Relationship Id="rId12" Type="http://schemas.openxmlformats.org/officeDocument/2006/relationships/hyperlink" Target="https://www.mouser.com/ProductDetail/Analog-Devices/AD8065ARTZ-REEL7?qs=%2FtpEQrCGXCyMbhru3ICKdA%3D%3D" TargetMode="External"/><Relationship Id="rId17" Type="http://schemas.openxmlformats.org/officeDocument/2006/relationships/hyperlink" Target="https://www.digikey.com/en/products/detail/anatech-microwave-company/AM500-20000DC1410/22078236" TargetMode="External"/><Relationship Id="rId25" Type="http://schemas.openxmlformats.org/officeDocument/2006/relationships/hyperlink" Target="https://www.mouser.com/ProductDetail/Mini-Circuits/ZX85-12G-S%2B?qs=CiayqK2gdcITcMx0C1pwnw%3D%3D&amp;srsltid=AfmBOookdKvp55ZNg5CH3X0JZrurk7-it3l6NM0fZry2ksECn6LiV-4u" TargetMode="External"/><Relationship Id="rId2" Type="http://schemas.openxmlformats.org/officeDocument/2006/relationships/hyperlink" Target="https://www.vishay.com/docs/40084/th3.pdf" TargetMode="External"/><Relationship Id="rId16" Type="http://schemas.openxmlformats.org/officeDocument/2006/relationships/hyperlink" Target="https://www.mouser.com/datasheet/2/609/ADL6010-1503125.pdf" TargetMode="External"/><Relationship Id="rId20" Type="http://schemas.openxmlformats.org/officeDocument/2006/relationships/hyperlink" Target="https://www.belfuse.com/resources/productinformations/cinchconnectivitysolutions/johnson/pi-ccs-john-142-1701-201.pdf" TargetMode="External"/><Relationship Id="rId1" Type="http://schemas.openxmlformats.org/officeDocument/2006/relationships/hyperlink" Target="https://www.mouser.com/ProductDetail/Vishay-Sprague/TH3A475K020C5000?qs=iY1HX60zZqOoE9ZwM7bafg%3D%3D" TargetMode="External"/><Relationship Id="rId6" Type="http://schemas.openxmlformats.org/officeDocument/2006/relationships/hyperlink" Target="https://www.mouser.com/ProductDetail/Vishay-Beyschlag/MCT06030Z0000ZP500?qs=ZGqKRUKL60JJyj3HWrIZ1Q%3D%3D" TargetMode="External"/><Relationship Id="rId11" Type="http://schemas.openxmlformats.org/officeDocument/2006/relationships/hyperlink" Target="https://www.mouser.com/ProductDetail/Texas-Instruments/SN74LVC2G06QDCKRQ1?qs=PVVDbbWpW3IFBZaKle27og%3D%3D" TargetMode="External"/><Relationship Id="rId24" Type="http://schemas.openxmlformats.org/officeDocument/2006/relationships/hyperlink" Target="https://www.mouser.com/ProductDetail/657-54-862-003" TargetMode="External"/><Relationship Id="rId5" Type="http://schemas.openxmlformats.org/officeDocument/2006/relationships/hyperlink" Target="https://www.vishay.com/docs/28705/mcx0x0xpro.pdf" TargetMode="External"/><Relationship Id="rId15" Type="http://schemas.openxmlformats.org/officeDocument/2006/relationships/hyperlink" Target="https://www.mouser.com/ProductDetail/Analog-Devices/ADL6010ACPZN-R2?qs=omjpgD2ciZzeS9vVkqNMiQ%3D%3D" TargetMode="External"/><Relationship Id="rId23" Type="http://schemas.openxmlformats.org/officeDocument/2006/relationships/hyperlink" Target="https://www.digikey.com/en/products/detail/emi-filter-company/B3C153B/13561272" TargetMode="External"/><Relationship Id="rId10" Type="http://schemas.openxmlformats.org/officeDocument/2006/relationships/hyperlink" Target="https://www.vishay.com/docs/28705/mcx0x0xpro.pdf" TargetMode="External"/><Relationship Id="rId19" Type="http://schemas.openxmlformats.org/officeDocument/2006/relationships/hyperlink" Target="https://www.mouser.com/ProductDetail/Johnson-Cinch-Connectivity-Solutions/142-1701-201?qs=W847AxTQu3I2o5ivyGK%2FSw%3D%3D&amp;srsltid=AfmBOoo6nMrqgpjbB2bc3A-pljBtpxl8kYYE0PE8nBAjkGXGogLriaIT" TargetMode="External"/><Relationship Id="rId4" Type="http://schemas.openxmlformats.org/officeDocument/2006/relationships/hyperlink" Target="https://www.mouser.com/datasheet/2/281/1/GRM1555C2A101FA01_01A-1983221.pdf" TargetMode="External"/><Relationship Id="rId9" Type="http://schemas.openxmlformats.org/officeDocument/2006/relationships/hyperlink" Target="https://www.mouser.com/ProductDetail/Vishay-Beyschlag/MCT06030C1001FPW00?qs=hjSuqQECij%252BovoKa%2FthKfQ%3D%3D" TargetMode="External"/><Relationship Id="rId14" Type="http://schemas.openxmlformats.org/officeDocument/2006/relationships/hyperlink" Target="https://www.mouser.com/datasheet/2/609/AD8065_8066-3119317.pdf" TargetMode="External"/><Relationship Id="rId22" Type="http://schemas.openxmlformats.org/officeDocument/2006/relationships/hyperlink" Target="https://www.mouser.com/datasheet/2/215/595-1_1595-2-742696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Normal="100" workbookViewId="0">
      <selection activeCell="C24" sqref="C24"/>
    </sheetView>
  </sheetViews>
  <sheetFormatPr baseColWidth="10" defaultColWidth="9.06640625" defaultRowHeight="14.25" x14ac:dyDescent="0.45"/>
  <cols>
    <col min="1" max="1" width="8" customWidth="1"/>
    <col min="2" max="2" width="15.3984375" customWidth="1"/>
    <col min="3" max="3" width="26.33203125" customWidth="1"/>
    <col min="4" max="4" width="16.53125" customWidth="1"/>
    <col min="5" max="5" width="33" customWidth="1"/>
    <col min="6" max="6" width="20.33203125" customWidth="1"/>
    <col min="7" max="7" width="11.33203125" customWidth="1"/>
    <col min="8" max="8" width="9.6640625" customWidth="1"/>
    <col min="9" max="9" width="11.86328125" customWidth="1"/>
    <col min="10" max="10" width="9.06640625" customWidth="1"/>
    <col min="11" max="11" width="9.46484375" customWidth="1"/>
  </cols>
  <sheetData>
    <row r="1" spans="1:13" x14ac:dyDescent="0.45">
      <c r="A1" s="1" t="s">
        <v>40</v>
      </c>
      <c r="B1" s="1"/>
    </row>
    <row r="2" spans="1:13" x14ac:dyDescent="0.45">
      <c r="E2" s="3"/>
    </row>
    <row r="3" spans="1:13" x14ac:dyDescent="0.45">
      <c r="A3" s="2" t="s">
        <v>14</v>
      </c>
      <c r="B3" s="2" t="s">
        <v>0</v>
      </c>
      <c r="C3" s="2" t="s">
        <v>31</v>
      </c>
      <c r="D3" s="2" t="s">
        <v>48</v>
      </c>
      <c r="E3" s="2" t="s">
        <v>1</v>
      </c>
      <c r="F3" s="2" t="s">
        <v>2</v>
      </c>
      <c r="G3" s="2" t="s">
        <v>32</v>
      </c>
      <c r="H3" s="2" t="s">
        <v>3</v>
      </c>
      <c r="I3" s="2" t="s">
        <v>33</v>
      </c>
      <c r="J3" s="2" t="s">
        <v>6</v>
      </c>
    </row>
    <row r="4" spans="1:13" x14ac:dyDescent="0.45">
      <c r="A4">
        <v>1</v>
      </c>
      <c r="B4" t="s">
        <v>15</v>
      </c>
      <c r="C4" t="s">
        <v>8</v>
      </c>
      <c r="D4" s="9">
        <v>1005</v>
      </c>
      <c r="E4" t="s">
        <v>7</v>
      </c>
      <c r="F4" s="5" t="s">
        <v>9</v>
      </c>
      <c r="G4" s="4" t="s">
        <v>4</v>
      </c>
      <c r="H4" s="4" t="s">
        <v>4</v>
      </c>
      <c r="I4" t="s">
        <v>5</v>
      </c>
      <c r="J4">
        <v>0.18</v>
      </c>
    </row>
    <row r="5" spans="1:13" x14ac:dyDescent="0.45">
      <c r="A5">
        <v>1</v>
      </c>
      <c r="B5" t="s">
        <v>16</v>
      </c>
      <c r="C5" t="s">
        <v>12</v>
      </c>
      <c r="D5" s="9">
        <v>3216</v>
      </c>
      <c r="E5" t="s">
        <v>10</v>
      </c>
      <c r="F5" t="s">
        <v>13</v>
      </c>
      <c r="G5" s="4" t="s">
        <v>4</v>
      </c>
      <c r="H5" s="4" t="s">
        <v>4</v>
      </c>
      <c r="I5" t="s">
        <v>5</v>
      </c>
      <c r="J5">
        <v>0.72</v>
      </c>
    </row>
    <row r="6" spans="1:13" x14ac:dyDescent="0.45">
      <c r="A6">
        <v>4</v>
      </c>
      <c r="B6" t="s">
        <v>25</v>
      </c>
      <c r="C6" t="s">
        <v>28</v>
      </c>
      <c r="D6" s="10">
        <v>1608</v>
      </c>
      <c r="E6" t="s">
        <v>7</v>
      </c>
      <c r="F6" t="s">
        <v>27</v>
      </c>
      <c r="G6" s="4" t="s">
        <v>4</v>
      </c>
      <c r="H6" s="4" t="s">
        <v>4</v>
      </c>
      <c r="I6" t="s">
        <v>5</v>
      </c>
      <c r="J6">
        <v>0.17</v>
      </c>
      <c r="L6" s="6"/>
    </row>
    <row r="7" spans="1:13" x14ac:dyDescent="0.45">
      <c r="A7">
        <v>2</v>
      </c>
      <c r="B7" t="s">
        <v>23</v>
      </c>
      <c r="C7" t="s">
        <v>30</v>
      </c>
      <c r="D7" s="10">
        <v>1608</v>
      </c>
      <c r="E7" t="s">
        <v>18</v>
      </c>
      <c r="F7" t="s">
        <v>29</v>
      </c>
      <c r="G7" s="4" t="s">
        <v>4</v>
      </c>
      <c r="H7" s="4" t="s">
        <v>4</v>
      </c>
      <c r="I7" t="s">
        <v>5</v>
      </c>
      <c r="J7">
        <v>0.1</v>
      </c>
    </row>
    <row r="8" spans="1:13" ht="14.65" customHeight="1" x14ac:dyDescent="0.45">
      <c r="A8">
        <v>1</v>
      </c>
      <c r="B8" t="s">
        <v>17</v>
      </c>
      <c r="C8" t="s">
        <v>19</v>
      </c>
      <c r="D8" s="8" t="s">
        <v>21</v>
      </c>
      <c r="E8" t="s">
        <v>18</v>
      </c>
      <c r="F8" s="5" t="s">
        <v>20</v>
      </c>
      <c r="G8" s="4" t="s">
        <v>4</v>
      </c>
      <c r="H8" s="4" t="s">
        <v>4</v>
      </c>
      <c r="I8" t="s">
        <v>5</v>
      </c>
      <c r="J8">
        <v>0.24</v>
      </c>
    </row>
    <row r="9" spans="1:13" x14ac:dyDescent="0.45">
      <c r="A9">
        <v>1</v>
      </c>
      <c r="B9" t="s">
        <v>24</v>
      </c>
      <c r="C9" t="s">
        <v>35</v>
      </c>
      <c r="D9" t="s">
        <v>36</v>
      </c>
      <c r="E9" t="s">
        <v>11</v>
      </c>
      <c r="F9" t="s">
        <v>34</v>
      </c>
      <c r="G9" s="4" t="s">
        <v>4</v>
      </c>
      <c r="H9" s="4" t="s">
        <v>4</v>
      </c>
      <c r="I9" t="s">
        <v>5</v>
      </c>
      <c r="J9">
        <v>6.43</v>
      </c>
    </row>
    <row r="10" spans="1:13" x14ac:dyDescent="0.45">
      <c r="A10">
        <v>1</v>
      </c>
      <c r="B10" t="s">
        <v>26</v>
      </c>
      <c r="C10" t="s">
        <v>38</v>
      </c>
      <c r="D10" t="s">
        <v>39</v>
      </c>
      <c r="E10" t="s">
        <v>11</v>
      </c>
      <c r="F10" t="s">
        <v>37</v>
      </c>
      <c r="G10" s="4" t="s">
        <v>4</v>
      </c>
      <c r="H10" s="4" t="s">
        <v>4</v>
      </c>
      <c r="I10" t="s">
        <v>5</v>
      </c>
      <c r="J10">
        <v>162.97999999999999</v>
      </c>
    </row>
    <row r="11" spans="1:13" x14ac:dyDescent="0.45">
      <c r="F11" s="5"/>
      <c r="G11" s="4"/>
      <c r="H11" s="4"/>
      <c r="M11" s="4"/>
    </row>
    <row r="12" spans="1:13" x14ac:dyDescent="0.45">
      <c r="I12" t="s">
        <v>22</v>
      </c>
      <c r="J12">
        <f>A4*J4+A5*J5+A6*J6+A7*J7+A8*J8+A9*J9+A10*J10</f>
        <v>171.42999999999998</v>
      </c>
    </row>
    <row r="14" spans="1:13" x14ac:dyDescent="0.45">
      <c r="K14" s="7"/>
    </row>
    <row r="15" spans="1:13" x14ac:dyDescent="0.45">
      <c r="A15">
        <v>1</v>
      </c>
      <c r="B15" t="s">
        <v>41</v>
      </c>
      <c r="C15" t="s">
        <v>45</v>
      </c>
      <c r="D15" t="s">
        <v>46</v>
      </c>
      <c r="E15" t="s">
        <v>44</v>
      </c>
      <c r="F15" t="s">
        <v>42</v>
      </c>
      <c r="G15" s="4" t="s">
        <v>4</v>
      </c>
      <c r="H15" s="4" t="s">
        <v>4</v>
      </c>
      <c r="I15" t="s">
        <v>43</v>
      </c>
      <c r="J15">
        <v>405</v>
      </c>
    </row>
    <row r="16" spans="1:13" x14ac:dyDescent="0.45">
      <c r="A16">
        <v>1</v>
      </c>
      <c r="B16" t="s">
        <v>47</v>
      </c>
      <c r="C16" t="s">
        <v>63</v>
      </c>
      <c r="D16" t="s">
        <v>46</v>
      </c>
      <c r="E16" t="s">
        <v>65</v>
      </c>
      <c r="F16" s="5" t="s">
        <v>64</v>
      </c>
      <c r="G16" s="4" t="s">
        <v>4</v>
      </c>
      <c r="H16" s="4" t="s">
        <v>4</v>
      </c>
      <c r="I16" t="s">
        <v>5</v>
      </c>
      <c r="J16">
        <v>151.72</v>
      </c>
    </row>
    <row r="17" spans="1:12" x14ac:dyDescent="0.45">
      <c r="A17">
        <v>1</v>
      </c>
      <c r="B17" t="s">
        <v>50</v>
      </c>
      <c r="C17" t="s">
        <v>59</v>
      </c>
      <c r="D17" t="s">
        <v>49</v>
      </c>
      <c r="E17" t="s">
        <v>55</v>
      </c>
      <c r="F17" s="5" t="s">
        <v>58</v>
      </c>
      <c r="G17" s="4" t="s">
        <v>4</v>
      </c>
      <c r="H17" s="4" t="s">
        <v>4</v>
      </c>
      <c r="I17" t="s">
        <v>5</v>
      </c>
      <c r="J17">
        <v>9.49</v>
      </c>
    </row>
    <row r="18" spans="1:12" x14ac:dyDescent="0.45">
      <c r="A18">
        <v>2</v>
      </c>
      <c r="B18" t="s">
        <v>51</v>
      </c>
      <c r="D18" s="11" t="s">
        <v>53</v>
      </c>
      <c r="F18" s="5"/>
      <c r="G18" s="4"/>
      <c r="H18" s="4"/>
      <c r="K18" s="4" t="s">
        <v>4</v>
      </c>
      <c r="L18" s="4" t="s">
        <v>4</v>
      </c>
    </row>
    <row r="19" spans="1:12" ht="13.9" customHeight="1" x14ac:dyDescent="0.45">
      <c r="A19">
        <v>1</v>
      </c>
      <c r="B19" t="s">
        <v>52</v>
      </c>
      <c r="C19" t="s">
        <v>62</v>
      </c>
      <c r="D19" s="11" t="s">
        <v>54</v>
      </c>
      <c r="E19" t="s">
        <v>61</v>
      </c>
      <c r="F19" s="5" t="s">
        <v>60</v>
      </c>
      <c r="G19" s="4" t="s">
        <v>4</v>
      </c>
      <c r="H19" s="4" t="s">
        <v>4</v>
      </c>
      <c r="I19" t="s">
        <v>5</v>
      </c>
      <c r="J19">
        <v>0.7</v>
      </c>
    </row>
    <row r="20" spans="1:12" x14ac:dyDescent="0.45">
      <c r="A20">
        <v>1</v>
      </c>
      <c r="B20" t="s">
        <v>56</v>
      </c>
      <c r="D20" s="9"/>
      <c r="G20" s="4"/>
      <c r="H20" s="4"/>
    </row>
    <row r="21" spans="1:12" x14ac:dyDescent="0.45">
      <c r="A21">
        <v>1</v>
      </c>
      <c r="B21" t="s">
        <v>57</v>
      </c>
    </row>
    <row r="22" spans="1:12" x14ac:dyDescent="0.45">
      <c r="A22">
        <f>A17*2</f>
        <v>2</v>
      </c>
      <c r="B22" t="s">
        <v>66</v>
      </c>
    </row>
    <row r="23" spans="1:12" x14ac:dyDescent="0.45">
      <c r="A23">
        <v>4</v>
      </c>
      <c r="B23" t="s">
        <v>67</v>
      </c>
    </row>
    <row r="24" spans="1:12" x14ac:dyDescent="0.45">
      <c r="A24">
        <v>4</v>
      </c>
      <c r="B24" t="s">
        <v>68</v>
      </c>
    </row>
  </sheetData>
  <phoneticPr fontId="4" type="noConversion"/>
  <hyperlinks>
    <hyperlink ref="G5" r:id="rId1" xr:uid="{72F02C75-DD6E-47A1-BAB1-EC871F95A713}"/>
    <hyperlink ref="H5" r:id="rId2" xr:uid="{BA2EE3F8-33D6-434E-99A9-0BC4200C5DF9}"/>
    <hyperlink ref="G4" r:id="rId3" xr:uid="{77CFE5F3-4D72-41FF-B4DB-1951D6568C13}"/>
    <hyperlink ref="H4" r:id="rId4" xr:uid="{7162E191-F5C8-4673-ADBA-7CB0EDCB73D4}"/>
    <hyperlink ref="H8" r:id="rId5" xr:uid="{4B5909C1-92AA-442D-86C9-E7FBF69FF7F0}"/>
    <hyperlink ref="G8" r:id="rId6" xr:uid="{9F045BDF-D89E-41C2-B268-1D1C9C529ABC}"/>
    <hyperlink ref="G6" r:id="rId7" xr:uid="{8BE7A907-4A03-452B-B36C-BB8019C3E212}"/>
    <hyperlink ref="H6" r:id="rId8" xr:uid="{3D148BCA-7CA6-4EF5-A148-D361172CA47F}"/>
    <hyperlink ref="G7" r:id="rId9" xr:uid="{00DF8AD6-1620-4220-8901-535FE3EC3187}"/>
    <hyperlink ref="H7" r:id="rId10" xr:uid="{A62918DE-EB89-4C2D-BD4C-5B3FC65ADBDC}"/>
    <hyperlink ref="G9:G10" r:id="rId11" display="↗" xr:uid="{1C0C43E1-CEA7-4451-9708-4152409A7CA2}"/>
    <hyperlink ref="G9" r:id="rId12" xr:uid="{91BCF9E4-D442-48D9-AA46-EF836C3CCE6E}"/>
    <hyperlink ref="H9:H10" r:id="rId13" display="↗" xr:uid="{CA03DF89-E4C5-46C3-90E8-716C6B2F03C4}"/>
    <hyperlink ref="H9" r:id="rId14" xr:uid="{2F565F79-6A0B-4CF4-B51A-903F712BB0CE}"/>
    <hyperlink ref="G10" r:id="rId15" xr:uid="{E80ADB60-1CA1-4FAC-9957-AA68E78C65E7}"/>
    <hyperlink ref="H10" r:id="rId16" xr:uid="{F29DA152-7980-4267-A3D4-30BA303B3512}"/>
    <hyperlink ref="G15" r:id="rId17" xr:uid="{A5BCF7BB-86C5-4923-9F0E-AB6FD73410F2}"/>
    <hyperlink ref="H15" r:id="rId18" xr:uid="{CB6B75E9-2221-423B-98E6-A2B74015759C}"/>
    <hyperlink ref="G17" r:id="rId19" xr:uid="{23C5C0B2-9E60-4998-B132-6E4F274DF556}"/>
    <hyperlink ref="H17" r:id="rId20" xr:uid="{206D8B15-6812-45A1-B3EF-9C2562F60F4C}"/>
    <hyperlink ref="G19" r:id="rId21" xr:uid="{ED779A77-BF09-4835-9437-BA18F95D2FE3}"/>
    <hyperlink ref="H19" r:id="rId22" xr:uid="{F1F57A20-0762-4A8C-8617-D471ACB4CD35}"/>
    <hyperlink ref="K18" r:id="rId23" xr:uid="{0D212667-2283-46DC-9AF5-D13999AADFC8}"/>
    <hyperlink ref="L18" r:id="rId24" xr:uid="{BAD38243-6BD9-41DD-B64B-AE9EC0D194BA}"/>
    <hyperlink ref="G16" r:id="rId25" xr:uid="{008A01F6-FEAE-4805-ADF7-4E48DAB477AF}"/>
    <hyperlink ref="H16" r:id="rId26" xr:uid="{8A140D96-0D67-40C1-8D37-8EBCB8E3C6D1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Sheet1!_Hlk191656004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2025-03-04T03:04:31Z</dcterms:modified>
</cp:coreProperties>
</file>