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TI ATA\ATA 2019 project\"/>
    </mc:Choice>
  </mc:AlternateContent>
  <bookViews>
    <workbookView xWindow="0" yWindow="0" windowWidth="27240" windowHeight="16935"/>
  </bookViews>
  <sheets>
    <sheet name="chain signal power" sheetId="2" r:id="rId1"/>
    <sheet name="rx signal pow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B11" i="1"/>
  <c r="C12" i="1" s="1"/>
  <c r="C7" i="1"/>
  <c r="C15" i="1" l="1"/>
</calcChain>
</file>

<file path=xl/sharedStrings.xml><?xml version="1.0" encoding="utf-8"?>
<sst xmlns="http://schemas.openxmlformats.org/spreadsheetml/2006/main" count="111" uniqueCount="73">
  <si>
    <t>Watt</t>
  </si>
  <si>
    <t>dBm</t>
  </si>
  <si>
    <t>distance</t>
  </si>
  <si>
    <t>meter</t>
  </si>
  <si>
    <t>frequency</t>
  </si>
  <si>
    <t>path loss</t>
  </si>
  <si>
    <t>xmit antenna gain</t>
  </si>
  <si>
    <t>dB</t>
  </si>
  <si>
    <t>transmit power</t>
  </si>
  <si>
    <t>Hz</t>
  </si>
  <si>
    <t>speed of light</t>
  </si>
  <si>
    <t>m/s</t>
  </si>
  <si>
    <t>receive antenna gain</t>
  </si>
  <si>
    <t>received signal power</t>
  </si>
  <si>
    <t>Cable1</t>
  </si>
  <si>
    <t>LNA</t>
  </si>
  <si>
    <t>LNF Low Noise Amplifier</t>
  </si>
  <si>
    <t>SS cable</t>
  </si>
  <si>
    <t>Feedthu SMA</t>
  </si>
  <si>
    <t>Output of the cryostat.</t>
  </si>
  <si>
    <t>Bandwith red. 12/15 GHz</t>
  </si>
  <si>
    <t>NDA-412</t>
  </si>
  <si>
    <t>Amplifier</t>
  </si>
  <si>
    <t>Filter</t>
  </si>
  <si>
    <t>High Pass Filter</t>
  </si>
  <si>
    <t>HMC424</t>
  </si>
  <si>
    <t>Variable attenuator 0-31.5dB</t>
  </si>
  <si>
    <t>Slope Compensator</t>
  </si>
  <si>
    <t>PAM output cable to OTX</t>
  </si>
  <si>
    <t xml:space="preserve">Measured by detector diode </t>
  </si>
  <si>
    <t>NX8560LJ-CC189</t>
  </si>
  <si>
    <t>Fiber Transmitter</t>
  </si>
  <si>
    <t>Fiber cable</t>
  </si>
  <si>
    <t>Fiber Link</t>
  </si>
  <si>
    <t>DSC-40S</t>
  </si>
  <si>
    <t>Fiber Detector</t>
  </si>
  <si>
    <t>4-way Wilkinson Divider</t>
  </si>
  <si>
    <t>Power Divider</t>
  </si>
  <si>
    <t>Stepped Impedance Filter</t>
  </si>
  <si>
    <t>LPF</t>
  </si>
  <si>
    <t>Fixed Attenuator</t>
  </si>
  <si>
    <t>HMC260</t>
  </si>
  <si>
    <t>Mixer UP</t>
  </si>
  <si>
    <t xml:space="preserve">BPF 700MHz </t>
  </si>
  <si>
    <t>Bandwith red. 0.7/12 GHz</t>
  </si>
  <si>
    <t>HMC516</t>
  </si>
  <si>
    <t>HMC412</t>
  </si>
  <si>
    <t>Mixer DOWN</t>
  </si>
  <si>
    <t>SGA-2286</t>
  </si>
  <si>
    <t>RFCB output cable</t>
  </si>
  <si>
    <t>LMR-240 25ft</t>
  </si>
  <si>
    <t xml:space="preserve">AA06-xxH </t>
  </si>
  <si>
    <t>ZX60-43-S+</t>
  </si>
  <si>
    <t>ZX76-31R5A-SPS+</t>
  </si>
  <si>
    <t>AFX-CA-141-xx</t>
  </si>
  <si>
    <t>EVA8AQ160 ADC</t>
  </si>
  <si>
    <t>SNAP ADC</t>
  </si>
  <si>
    <t>Gain</t>
  </si>
  <si>
    <t>received jammer power</t>
  </si>
  <si>
    <t>Level</t>
  </si>
  <si>
    <t>I copied the "gain" column from Alex's spreadsheet, and zero'd out the "gain reduction" rows, because a narrowband signal is not affected by bandwidth reduction</t>
  </si>
  <si>
    <t>Starting with the received signal power from a supposed jammer, this shows the signa level at every point in the chain.</t>
  </si>
  <si>
    <t>from a supposed jammer, see rx signal power sheet</t>
  </si>
  <si>
    <t>ATA signal path levels, presuming a sinusoidal input</t>
  </si>
  <si>
    <t>F.Antonio 10/1/2020</t>
  </si>
  <si>
    <t>1dB compression point is 7 dBm!</t>
  </si>
  <si>
    <t>1dB compression point is 11.5dBm</t>
  </si>
  <si>
    <t>1dB compression is 17.3dBm</t>
  </si>
  <si>
    <t>*</t>
  </si>
  <si>
    <t>end of range is -5dBm?</t>
  </si>
  <si>
    <t>1dB  compression typical 13 dBm</t>
  </si>
  <si>
    <t>1dB compression at 14dBm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</si>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</sst>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7030A0"/>
      <name val="Arial"/>
      <family val="2"/>
    </font>
    <font>
      <b/>
      <sz val="10"/>
      <color theme="6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1" xfId="0" applyBorder="1"/>
    <xf numFmtId="165" fontId="5" fillId="0" borderId="1" xfId="0" applyNumberFormat="1" applyFont="1" applyBorder="1"/>
    <xf numFmtId="165" fontId="0" fillId="0" borderId="2" xfId="0" applyNumberFormat="1" applyBorder="1"/>
    <xf numFmtId="0" fontId="2" fillId="0" borderId="1" xfId="0" applyFont="1" applyBorder="1"/>
    <xf numFmtId="165" fontId="3" fillId="0" borderId="2" xfId="0" applyNumberFormat="1" applyFont="1" applyBorder="1"/>
    <xf numFmtId="0" fontId="6" fillId="0" borderId="1" xfId="0" applyFont="1" applyFill="1" applyBorder="1"/>
    <xf numFmtId="165" fontId="7" fillId="0" borderId="1" xfId="0" applyNumberFormat="1" applyFont="1" applyFill="1" applyBorder="1"/>
    <xf numFmtId="165" fontId="6" fillId="0" borderId="2" xfId="0" applyNumberFormat="1" applyFont="1" applyFill="1" applyBorder="1"/>
    <xf numFmtId="0" fontId="3" fillId="0" borderId="3" xfId="0" applyFont="1" applyBorder="1"/>
    <xf numFmtId="165" fontId="5" fillId="0" borderId="3" xfId="0" applyNumberFormat="1" applyFont="1" applyBorder="1"/>
    <xf numFmtId="165" fontId="0" fillId="0" borderId="4" xfId="0" applyNumberFormat="1" applyBorder="1"/>
    <xf numFmtId="0" fontId="3" fillId="0" borderId="1" xfId="0" applyFont="1" applyBorder="1"/>
    <xf numFmtId="0" fontId="1" fillId="0" borderId="1" xfId="0" applyFont="1" applyBorder="1"/>
    <xf numFmtId="0" fontId="8" fillId="0" borderId="1" xfId="0" applyFont="1" applyBorder="1"/>
    <xf numFmtId="165" fontId="9" fillId="0" borderId="1" xfId="0" applyNumberFormat="1" applyFont="1" applyBorder="1"/>
    <xf numFmtId="165" fontId="3" fillId="0" borderId="4" xfId="0" applyNumberFormat="1" applyFont="1" applyBorder="1"/>
    <xf numFmtId="0" fontId="3" fillId="0" borderId="5" xfId="0" applyFont="1" applyBorder="1"/>
    <xf numFmtId="165" fontId="5" fillId="0" borderId="5" xfId="0" applyNumberFormat="1" applyFont="1" applyBorder="1"/>
    <xf numFmtId="165" fontId="3" fillId="0" borderId="6" xfId="0" applyNumberFormat="1" applyFont="1" applyBorder="1"/>
    <xf numFmtId="164" fontId="3" fillId="0" borderId="2" xfId="0" applyNumberFormat="1" applyFont="1" applyBorder="1"/>
    <xf numFmtId="165" fontId="1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K41" sqref="K41"/>
    </sheetView>
  </sheetViews>
  <sheetFormatPr defaultRowHeight="12.75" x14ac:dyDescent="0.2"/>
  <cols>
    <col min="1" max="1" width="22" customWidth="1"/>
  </cols>
  <sheetData>
    <row r="1" spans="1:9" x14ac:dyDescent="0.2">
      <c r="A1" t="s">
        <v>63</v>
      </c>
      <c r="I1" t="s">
        <v>64</v>
      </c>
    </row>
    <row r="3" spans="1:9" x14ac:dyDescent="0.2">
      <c r="B3" t="s">
        <v>57</v>
      </c>
      <c r="C3" t="s">
        <v>59</v>
      </c>
    </row>
    <row r="4" spans="1:9" x14ac:dyDescent="0.2">
      <c r="A4" t="s">
        <v>58</v>
      </c>
      <c r="C4" s="3">
        <v>-76.400000000000006</v>
      </c>
      <c r="D4" t="s">
        <v>1</v>
      </c>
      <c r="E4" t="s">
        <v>62</v>
      </c>
    </row>
    <row r="5" spans="1:9" x14ac:dyDescent="0.2">
      <c r="C5" s="3"/>
    </row>
    <row r="6" spans="1:9" x14ac:dyDescent="0.2">
      <c r="A6" s="5" t="s">
        <v>14</v>
      </c>
      <c r="B6" s="6">
        <v>-0.1</v>
      </c>
      <c r="C6" s="24">
        <f>C4+B6</f>
        <v>-76.5</v>
      </c>
      <c r="D6" s="7"/>
    </row>
    <row r="7" spans="1:9" x14ac:dyDescent="0.2">
      <c r="A7" s="8" t="s">
        <v>15</v>
      </c>
      <c r="B7" s="6">
        <v>38</v>
      </c>
      <c r="C7" s="24">
        <f t="shared" ref="C7:C47" si="0">C6+B7</f>
        <v>-38.5</v>
      </c>
      <c r="D7" s="9" t="s">
        <v>16</v>
      </c>
    </row>
    <row r="8" spans="1:9" x14ac:dyDescent="0.2">
      <c r="A8" s="5" t="s">
        <v>17</v>
      </c>
      <c r="B8" s="6">
        <v>-1.5</v>
      </c>
      <c r="C8" s="24">
        <f t="shared" si="0"/>
        <v>-40</v>
      </c>
      <c r="D8" s="7"/>
    </row>
    <row r="9" spans="1:9" x14ac:dyDescent="0.2">
      <c r="A9" s="10" t="s">
        <v>18</v>
      </c>
      <c r="B9" s="11">
        <v>-0.1</v>
      </c>
      <c r="C9" s="24">
        <f t="shared" si="0"/>
        <v>-40.1</v>
      </c>
      <c r="D9" s="12" t="s">
        <v>19</v>
      </c>
    </row>
    <row r="10" spans="1:9" ht="13.5" thickBot="1" x14ac:dyDescent="0.25">
      <c r="A10" s="13" t="s">
        <v>17</v>
      </c>
      <c r="B10" s="14">
        <v>-2</v>
      </c>
      <c r="C10" s="24">
        <f t="shared" si="0"/>
        <v>-42.1</v>
      </c>
      <c r="D10" s="15"/>
    </row>
    <row r="11" spans="1:9" x14ac:dyDescent="0.2">
      <c r="A11" s="16" t="s">
        <v>20</v>
      </c>
      <c r="B11" s="25">
        <v>0</v>
      </c>
      <c r="C11" s="24">
        <f t="shared" si="0"/>
        <v>-42.1</v>
      </c>
      <c r="D11" s="9"/>
    </row>
    <row r="12" spans="1:9" x14ac:dyDescent="0.2">
      <c r="A12" s="8" t="s">
        <v>21</v>
      </c>
      <c r="B12" s="6">
        <v>12</v>
      </c>
      <c r="C12" s="24">
        <f t="shared" si="0"/>
        <v>-30.1</v>
      </c>
      <c r="D12" s="9" t="s">
        <v>22</v>
      </c>
    </row>
    <row r="13" spans="1:9" x14ac:dyDescent="0.2">
      <c r="A13" s="17" t="s">
        <v>23</v>
      </c>
      <c r="B13" s="6">
        <v>-3</v>
      </c>
      <c r="C13" s="24">
        <f t="shared" si="0"/>
        <v>-33.1</v>
      </c>
      <c r="D13" s="9" t="s">
        <v>24</v>
      </c>
    </row>
    <row r="14" spans="1:9" x14ac:dyDescent="0.2">
      <c r="A14" s="18" t="s">
        <v>25</v>
      </c>
      <c r="B14" s="19">
        <v>-4</v>
      </c>
      <c r="C14" s="24">
        <f t="shared" si="0"/>
        <v>-37.1</v>
      </c>
      <c r="D14" s="9" t="s">
        <v>26</v>
      </c>
    </row>
    <row r="15" spans="1:9" x14ac:dyDescent="0.2">
      <c r="A15" s="8" t="s">
        <v>21</v>
      </c>
      <c r="B15" s="6">
        <v>12</v>
      </c>
      <c r="C15" s="24">
        <f t="shared" si="0"/>
        <v>-25.1</v>
      </c>
      <c r="D15" s="9" t="s">
        <v>22</v>
      </c>
    </row>
    <row r="16" spans="1:9" x14ac:dyDescent="0.2">
      <c r="A16" s="17" t="s">
        <v>27</v>
      </c>
      <c r="B16" s="6">
        <v>-2</v>
      </c>
      <c r="C16" s="24">
        <f t="shared" si="0"/>
        <v>-27.1</v>
      </c>
      <c r="D16" s="9"/>
    </row>
    <row r="17" spans="1:10" x14ac:dyDescent="0.2">
      <c r="A17" s="8" t="s">
        <v>21</v>
      </c>
      <c r="B17" s="6">
        <v>12</v>
      </c>
      <c r="C17" s="24">
        <f t="shared" si="0"/>
        <v>-15.100000000000001</v>
      </c>
      <c r="D17" s="9" t="s">
        <v>22</v>
      </c>
    </row>
    <row r="18" spans="1:10" x14ac:dyDescent="0.2">
      <c r="A18" s="17" t="s">
        <v>27</v>
      </c>
      <c r="B18" s="6">
        <v>-2</v>
      </c>
      <c r="C18" s="24">
        <f t="shared" si="0"/>
        <v>-17.100000000000001</v>
      </c>
      <c r="D18" s="9"/>
    </row>
    <row r="19" spans="1:10" x14ac:dyDescent="0.2">
      <c r="A19" s="8" t="s">
        <v>21</v>
      </c>
      <c r="B19" s="6">
        <v>12</v>
      </c>
      <c r="C19" s="24">
        <f t="shared" si="0"/>
        <v>-5.1000000000000014</v>
      </c>
      <c r="D19" s="9" t="s">
        <v>22</v>
      </c>
    </row>
    <row r="20" spans="1:10" x14ac:dyDescent="0.2">
      <c r="A20" s="18" t="s">
        <v>25</v>
      </c>
      <c r="B20" s="19">
        <v>-20</v>
      </c>
      <c r="C20" s="24">
        <f t="shared" si="0"/>
        <v>-25.1</v>
      </c>
      <c r="D20" s="9" t="s">
        <v>26</v>
      </c>
    </row>
    <row r="21" spans="1:10" x14ac:dyDescent="0.2">
      <c r="A21" s="8" t="s">
        <v>21</v>
      </c>
      <c r="B21" s="6">
        <v>12</v>
      </c>
      <c r="C21" s="24">
        <f t="shared" si="0"/>
        <v>-13.100000000000001</v>
      </c>
      <c r="D21" s="9" t="s">
        <v>22</v>
      </c>
    </row>
    <row r="22" spans="1:10" x14ac:dyDescent="0.2">
      <c r="A22" s="17" t="s">
        <v>27</v>
      </c>
      <c r="B22" s="6">
        <v>-2</v>
      </c>
      <c r="C22" s="24">
        <f t="shared" si="0"/>
        <v>-15.100000000000001</v>
      </c>
      <c r="D22" s="9"/>
    </row>
    <row r="23" spans="1:10" x14ac:dyDescent="0.2">
      <c r="A23" s="8" t="s">
        <v>21</v>
      </c>
      <c r="B23" s="6">
        <v>12</v>
      </c>
      <c r="C23" s="24">
        <f t="shared" si="0"/>
        <v>-3.1000000000000014</v>
      </c>
      <c r="D23" s="9" t="s">
        <v>22</v>
      </c>
    </row>
    <row r="24" spans="1:10" x14ac:dyDescent="0.2">
      <c r="A24" s="17" t="s">
        <v>28</v>
      </c>
      <c r="B24" s="6">
        <v>0</v>
      </c>
      <c r="C24" s="24">
        <f t="shared" si="0"/>
        <v>-3.1000000000000014</v>
      </c>
      <c r="D24" s="9" t="s">
        <v>29</v>
      </c>
    </row>
    <row r="25" spans="1:10" ht="13.5" thickBot="1" x14ac:dyDescent="0.25">
      <c r="A25" s="13" t="s">
        <v>30</v>
      </c>
      <c r="B25" s="14">
        <v>0</v>
      </c>
      <c r="C25" s="24">
        <f t="shared" si="0"/>
        <v>-3.1000000000000014</v>
      </c>
      <c r="D25" s="20" t="s">
        <v>31</v>
      </c>
    </row>
    <row r="26" spans="1:10" ht="13.5" thickBot="1" x14ac:dyDescent="0.25">
      <c r="A26" s="21" t="s">
        <v>32</v>
      </c>
      <c r="B26" s="22">
        <v>-35</v>
      </c>
      <c r="C26" s="24">
        <f t="shared" si="0"/>
        <v>-38.1</v>
      </c>
      <c r="D26" s="23" t="s">
        <v>33</v>
      </c>
    </row>
    <row r="27" spans="1:10" x14ac:dyDescent="0.2">
      <c r="A27" s="16" t="s">
        <v>34</v>
      </c>
      <c r="B27" s="6">
        <v>0</v>
      </c>
      <c r="C27" s="24">
        <f t="shared" si="0"/>
        <v>-38.1</v>
      </c>
      <c r="D27" s="9" t="s">
        <v>35</v>
      </c>
    </row>
    <row r="28" spans="1:10" x14ac:dyDescent="0.2">
      <c r="A28" s="8" t="s">
        <v>21</v>
      </c>
      <c r="B28" s="6">
        <v>12</v>
      </c>
      <c r="C28" s="24">
        <f t="shared" si="0"/>
        <v>-26.1</v>
      </c>
      <c r="D28" s="9" t="s">
        <v>22</v>
      </c>
    </row>
    <row r="29" spans="1:10" x14ac:dyDescent="0.2">
      <c r="A29" s="8" t="s">
        <v>21</v>
      </c>
      <c r="B29" s="6">
        <v>12</v>
      </c>
      <c r="C29" s="24">
        <f t="shared" si="0"/>
        <v>-14.100000000000001</v>
      </c>
      <c r="D29" s="9" t="s">
        <v>22</v>
      </c>
    </row>
    <row r="30" spans="1:10" x14ac:dyDescent="0.2">
      <c r="A30" s="8" t="s">
        <v>21</v>
      </c>
      <c r="B30" s="6">
        <v>12</v>
      </c>
      <c r="C30" s="24">
        <f t="shared" si="0"/>
        <v>-2.1000000000000014</v>
      </c>
      <c r="D30" s="9" t="s">
        <v>22</v>
      </c>
    </row>
    <row r="31" spans="1:10" x14ac:dyDescent="0.2">
      <c r="A31" s="16" t="s">
        <v>36</v>
      </c>
      <c r="B31" s="6">
        <v>-6</v>
      </c>
      <c r="C31" s="24">
        <f t="shared" si="0"/>
        <v>-8.1000000000000014</v>
      </c>
      <c r="D31" s="9" t="s">
        <v>37</v>
      </c>
    </row>
    <row r="32" spans="1:10" x14ac:dyDescent="0.2">
      <c r="A32" s="8" t="s">
        <v>21</v>
      </c>
      <c r="B32" s="6">
        <v>12</v>
      </c>
      <c r="C32" s="24">
        <f t="shared" si="0"/>
        <v>3.8999999999999986</v>
      </c>
      <c r="D32" s="9" t="s">
        <v>22</v>
      </c>
      <c r="F32" t="s">
        <v>71</v>
      </c>
      <c r="J32" t="s">
        <v>72</v>
      </c>
    </row>
    <row r="33" spans="1:10" x14ac:dyDescent="0.2">
      <c r="A33" s="16" t="s">
        <v>38</v>
      </c>
      <c r="B33" s="6">
        <v>-1</v>
      </c>
      <c r="C33" s="24">
        <f t="shared" si="0"/>
        <v>2.8999999999999986</v>
      </c>
      <c r="D33" s="9" t="s">
        <v>39</v>
      </c>
    </row>
    <row r="34" spans="1:10" x14ac:dyDescent="0.2">
      <c r="A34" s="18" t="s">
        <v>40</v>
      </c>
      <c r="B34" s="6">
        <v>-10</v>
      </c>
      <c r="C34" s="24">
        <f t="shared" si="0"/>
        <v>-7.1000000000000014</v>
      </c>
      <c r="D34" s="9" t="s">
        <v>40</v>
      </c>
    </row>
    <row r="35" spans="1:10" x14ac:dyDescent="0.2">
      <c r="A35" s="17" t="s">
        <v>41</v>
      </c>
      <c r="B35" s="6">
        <v>-7.5</v>
      </c>
      <c r="C35" s="24">
        <f t="shared" si="0"/>
        <v>-14.600000000000001</v>
      </c>
      <c r="D35" s="9" t="s">
        <v>42</v>
      </c>
      <c r="F35" t="s">
        <v>66</v>
      </c>
    </row>
    <row r="36" spans="1:10" x14ac:dyDescent="0.2">
      <c r="A36" s="16" t="s">
        <v>43</v>
      </c>
      <c r="B36" s="6">
        <v>-3.5</v>
      </c>
      <c r="C36" s="24">
        <f t="shared" si="0"/>
        <v>-18.100000000000001</v>
      </c>
      <c r="D36" s="9" t="s">
        <v>23</v>
      </c>
    </row>
    <row r="37" spans="1:10" x14ac:dyDescent="0.2">
      <c r="A37" s="17" t="s">
        <v>44</v>
      </c>
      <c r="B37" s="25">
        <v>0</v>
      </c>
      <c r="C37" s="24">
        <f t="shared" si="0"/>
        <v>-18.100000000000001</v>
      </c>
      <c r="D37" s="7"/>
    </row>
    <row r="38" spans="1:10" x14ac:dyDescent="0.2">
      <c r="A38" s="8" t="s">
        <v>45</v>
      </c>
      <c r="B38" s="6">
        <v>20.5</v>
      </c>
      <c r="C38" s="24">
        <f t="shared" si="0"/>
        <v>2.3999999999999986</v>
      </c>
      <c r="D38" s="9" t="s">
        <v>22</v>
      </c>
      <c r="F38" t="s">
        <v>70</v>
      </c>
    </row>
    <row r="39" spans="1:10" x14ac:dyDescent="0.2">
      <c r="A39" s="16" t="s">
        <v>46</v>
      </c>
      <c r="B39" s="6">
        <v>-8</v>
      </c>
      <c r="C39" s="24">
        <f t="shared" si="0"/>
        <v>-5.6000000000000014</v>
      </c>
      <c r="D39" s="9" t="s">
        <v>47</v>
      </c>
      <c r="F39" t="s">
        <v>66</v>
      </c>
    </row>
    <row r="40" spans="1:10" x14ac:dyDescent="0.2">
      <c r="A40" s="8" t="s">
        <v>48</v>
      </c>
      <c r="B40" s="6">
        <v>15</v>
      </c>
      <c r="C40" s="24">
        <f t="shared" si="0"/>
        <v>9.3999999999999986</v>
      </c>
      <c r="D40" s="9" t="s">
        <v>22</v>
      </c>
      <c r="F40" t="s">
        <v>65</v>
      </c>
      <c r="J40" t="s">
        <v>68</v>
      </c>
    </row>
    <row r="41" spans="1:10" ht="13.5" thickBot="1" x14ac:dyDescent="0.25">
      <c r="A41" s="13" t="s">
        <v>49</v>
      </c>
      <c r="B41" s="14">
        <v>-0.1</v>
      </c>
      <c r="C41" s="24">
        <f t="shared" si="0"/>
        <v>9.2999999999999989</v>
      </c>
      <c r="D41" s="15"/>
    </row>
    <row r="42" spans="1:10" x14ac:dyDescent="0.2">
      <c r="A42" s="16" t="s">
        <v>50</v>
      </c>
      <c r="B42" s="6">
        <v>-1.5</v>
      </c>
      <c r="C42" s="24">
        <f t="shared" si="0"/>
        <v>7.7999999999999989</v>
      </c>
      <c r="D42" s="7"/>
    </row>
    <row r="43" spans="1:10" x14ac:dyDescent="0.2">
      <c r="A43" s="18" t="s">
        <v>51</v>
      </c>
      <c r="B43" s="19">
        <v>-10</v>
      </c>
      <c r="C43" s="24">
        <f t="shared" si="0"/>
        <v>-2.2000000000000011</v>
      </c>
      <c r="D43" s="9" t="s">
        <v>40</v>
      </c>
    </row>
    <row r="44" spans="1:10" x14ac:dyDescent="0.2">
      <c r="A44" s="8" t="s">
        <v>52</v>
      </c>
      <c r="B44" s="6">
        <v>22</v>
      </c>
      <c r="C44" s="24">
        <f t="shared" si="0"/>
        <v>19.799999999999997</v>
      </c>
      <c r="D44" s="9" t="s">
        <v>22</v>
      </c>
      <c r="F44" t="s">
        <v>67</v>
      </c>
      <c r="J44" t="s">
        <v>68</v>
      </c>
    </row>
    <row r="45" spans="1:10" x14ac:dyDescent="0.2">
      <c r="A45" s="18" t="s">
        <v>53</v>
      </c>
      <c r="B45" s="19">
        <v>-19</v>
      </c>
      <c r="C45" s="24">
        <f t="shared" si="0"/>
        <v>0.79999999999999716</v>
      </c>
      <c r="D45" s="9" t="s">
        <v>26</v>
      </c>
    </row>
    <row r="46" spans="1:10" x14ac:dyDescent="0.2">
      <c r="A46" s="16" t="s">
        <v>54</v>
      </c>
      <c r="B46" s="6">
        <v>-0.1</v>
      </c>
      <c r="C46" s="24">
        <f t="shared" si="0"/>
        <v>0.69999999999999718</v>
      </c>
      <c r="D46" s="7"/>
    </row>
    <row r="47" spans="1:10" x14ac:dyDescent="0.2">
      <c r="A47" s="16" t="s">
        <v>55</v>
      </c>
      <c r="B47" s="6">
        <v>-0.05</v>
      </c>
      <c r="C47" s="24">
        <f t="shared" si="0"/>
        <v>0.64999999999999714</v>
      </c>
      <c r="D47" s="9" t="s">
        <v>56</v>
      </c>
      <c r="F47" t="s">
        <v>69</v>
      </c>
      <c r="J47" t="s">
        <v>68</v>
      </c>
    </row>
    <row r="50" spans="1:1" x14ac:dyDescent="0.2">
      <c r="A50" t="s">
        <v>60</v>
      </c>
    </row>
    <row r="51" spans="1:1" x14ac:dyDescent="0.2">
      <c r="A5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10" sqref="B10"/>
    </sheetView>
  </sheetViews>
  <sheetFormatPr defaultRowHeight="12.75" x14ac:dyDescent="0.2"/>
  <cols>
    <col min="1" max="1" width="25.5703125" customWidth="1"/>
    <col min="2" max="2" width="10" bestFit="1" customWidth="1"/>
    <col min="3" max="3" width="9.5703125" bestFit="1" customWidth="1"/>
  </cols>
  <sheetData>
    <row r="3" spans="1:4" x14ac:dyDescent="0.2">
      <c r="A3" t="s">
        <v>10</v>
      </c>
      <c r="B3">
        <v>299792458</v>
      </c>
      <c r="D3" t="s">
        <v>11</v>
      </c>
    </row>
    <row r="6" spans="1:4" x14ac:dyDescent="0.2">
      <c r="A6" t="s">
        <v>8</v>
      </c>
      <c r="B6" s="3">
        <v>0.1</v>
      </c>
      <c r="D6" t="s">
        <v>0</v>
      </c>
    </row>
    <row r="7" spans="1:4" x14ac:dyDescent="0.2">
      <c r="C7" s="2">
        <f>10*LOG10(B6)</f>
        <v>-10</v>
      </c>
      <c r="D7" t="s">
        <v>1</v>
      </c>
    </row>
    <row r="8" spans="1:4" x14ac:dyDescent="0.2">
      <c r="A8" t="s">
        <v>6</v>
      </c>
      <c r="C8" s="3">
        <v>0</v>
      </c>
      <c r="D8" t="s">
        <v>7</v>
      </c>
    </row>
    <row r="9" spans="1:4" x14ac:dyDescent="0.2">
      <c r="A9" t="s">
        <v>2</v>
      </c>
      <c r="B9" s="3">
        <v>50</v>
      </c>
      <c r="D9" t="s">
        <v>3</v>
      </c>
    </row>
    <row r="10" spans="1:4" x14ac:dyDescent="0.2">
      <c r="A10" t="s">
        <v>4</v>
      </c>
      <c r="B10" s="4">
        <v>1000000000</v>
      </c>
      <c r="D10" t="s">
        <v>9</v>
      </c>
    </row>
    <row r="11" spans="1:4" x14ac:dyDescent="0.2">
      <c r="A11" t="s">
        <v>5</v>
      </c>
      <c r="B11" s="1">
        <f>(4*PI()*B9)^2/(B$3/B10)^2</f>
        <v>4392566.3560396461</v>
      </c>
    </row>
    <row r="12" spans="1:4" x14ac:dyDescent="0.2">
      <c r="A12" t="s">
        <v>5</v>
      </c>
      <c r="C12" s="2">
        <f>-10*LOG10(B11)</f>
        <v>-66.427183308603745</v>
      </c>
      <c r="D12" t="s">
        <v>7</v>
      </c>
    </row>
    <row r="13" spans="1:4" x14ac:dyDescent="0.2">
      <c r="A13" t="s">
        <v>12</v>
      </c>
      <c r="C13" s="3">
        <v>0</v>
      </c>
      <c r="D13" t="s">
        <v>7</v>
      </c>
    </row>
    <row r="15" spans="1:4" x14ac:dyDescent="0.2">
      <c r="A15" t="s">
        <v>13</v>
      </c>
      <c r="C15" s="2">
        <f>SUM(C5:C14)</f>
        <v>-76.427183308603745</v>
      </c>
      <c r="D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chain signal power</vt:lpstr>
      <vt:lpstr>rx signal 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2020-10-01T19:01:13Z</dcterms:created>
  <dcterms:modified xsi:type="dcterms:W3CDTF">2020-10-01T21:14:52Z</dcterms:modified>
</cp:coreProperties>
</file>