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ownCloud/Eagle/EAGLE_9_3/ATA_Antenna_Control_Board/"/>
    </mc:Choice>
  </mc:AlternateContent>
  <xr:revisionPtr revIDLastSave="0" documentId="13_ncr:1_{853BD0B5-7A65-1844-B6BB-1C08370C82B5}" xr6:coauthVersionLast="46" xr6:coauthVersionMax="46" xr10:uidLastSave="{00000000-0000-0000-0000-000000000000}"/>
  <bookViews>
    <workbookView xWindow="62720" yWindow="460" windowWidth="33220" windowHeight="19760" xr2:uid="{00000000-000D-0000-FFFF-FFFF00000000}"/>
  </bookViews>
  <sheets>
    <sheet name="CONTROL_RIM_BOARD_V2" sheetId="1" r:id="rId1"/>
  </sheets>
  <definedNames>
    <definedName name="_xlnm.Print_Area" localSheetId="0">CONTROL_RIM_BOARD_V2!$A$1:$K$51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8" i="1" l="1"/>
  <c r="M57" i="1"/>
  <c r="M56" i="1"/>
  <c r="M53" i="1" l="1"/>
  <c r="M54" i="1"/>
  <c r="M55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2" i="1" l="1"/>
</calcChain>
</file>

<file path=xl/sharedStrings.xml><?xml version="1.0" encoding="utf-8"?>
<sst xmlns="http://schemas.openxmlformats.org/spreadsheetml/2006/main" count="342" uniqueCount="270">
  <si>
    <t xml:space="preserve">          Revision: 3</t>
  </si>
  <si>
    <t>Bill Of Materials           July 3,2019      14:29:08</t>
  </si>
  <si>
    <t>Item</t>
  </si>
  <si>
    <t>Quantity</t>
  </si>
  <si>
    <t>Reference</t>
  </si>
  <si>
    <t>Part</t>
  </si>
  <si>
    <t>Footprint</t>
  </si>
  <si>
    <t>C1,C2,C3,C4,C6,C7,C8,C14,C15,C16,C17,C19,C20,C21,C22,C28,C35,C42,C43</t>
  </si>
  <si>
    <t>0.1uF</t>
  </si>
  <si>
    <t>SM0603</t>
  </si>
  <si>
    <t>C9,C10,C11,C12,C13,R20,R21,C24,C25,C36,C37,C38,R39,C39,C40,C41,R64,R66,R68,R70,R72,R74,R81,R82,R84,R86</t>
  </si>
  <si>
    <t>NO_LOAD</t>
  </si>
  <si>
    <t>C26,C27</t>
  </si>
  <si>
    <t>1000pF</t>
  </si>
  <si>
    <t>C29,C32</t>
  </si>
  <si>
    <t>22uF</t>
  </si>
  <si>
    <t>CAPC3225X279N</t>
  </si>
  <si>
    <t>C30,C33</t>
  </si>
  <si>
    <t>10uF</t>
  </si>
  <si>
    <t>C31,C34</t>
  </si>
  <si>
    <t>3300 pF</t>
  </si>
  <si>
    <t>D1,D2</t>
  </si>
  <si>
    <t>LED2</t>
  </si>
  <si>
    <t>LEDC1608X80N</t>
  </si>
  <si>
    <t>F1,F3,F5</t>
  </si>
  <si>
    <t>IF-E96</t>
  </si>
  <si>
    <t>F2</t>
  </si>
  <si>
    <t>IF-D96F</t>
  </si>
  <si>
    <t>IF-D95</t>
  </si>
  <si>
    <t>F4,F6</t>
  </si>
  <si>
    <t>IF-D95OC</t>
  </si>
  <si>
    <t>ISO1</t>
  </si>
  <si>
    <t>SOIC254P680X239-4N</t>
  </si>
  <si>
    <t>J1</t>
  </si>
  <si>
    <t>CONN PCB 2</t>
  </si>
  <si>
    <t>SAMTEC_4MM-102-01-X-S-RAP</t>
  </si>
  <si>
    <t>J3,J4</t>
  </si>
  <si>
    <t>CONN RCPT 5x2/SM</t>
  </si>
  <si>
    <t>SAMTEC_TSW-105-08-X-D-RAP</t>
  </si>
  <si>
    <t>J5</t>
  </si>
  <si>
    <t>CONN RCPT 10x2</t>
  </si>
  <si>
    <t>SAMTEC_TSW-110-08-X-D-RAP-MOD</t>
  </si>
  <si>
    <t>J6</t>
  </si>
  <si>
    <t>SAMTEC_TSW-105-08-X-S-RAP</t>
  </si>
  <si>
    <t>J7</t>
  </si>
  <si>
    <t>CONN RCPT 3</t>
  </si>
  <si>
    <t>SAMTEC_TSW-103-08-X-S-RAP-MOD</t>
  </si>
  <si>
    <t>J8,J9,J10,J11</t>
  </si>
  <si>
    <t>SAMTEC_TSW-103-08-X-D-RAP-MOD</t>
  </si>
  <si>
    <t>J12</t>
  </si>
  <si>
    <t>SAMTEC_TSW-104-08-X-D-RAP-MOD</t>
  </si>
  <si>
    <t>CONN PLUG 6</t>
  </si>
  <si>
    <t>SAMTEC_TSW-106-08-X-SP</t>
  </si>
  <si>
    <t>P8,P9</t>
  </si>
  <si>
    <t>CONN SOCKET 23x2</t>
  </si>
  <si>
    <t>SAMTEC_TSW-123-08-X-DC-MOD</t>
  </si>
  <si>
    <t>Q1,Q2</t>
  </si>
  <si>
    <t>2N7002W</t>
  </si>
  <si>
    <t>SOT65P210X110-3N</t>
  </si>
  <si>
    <t>R1,R2,R3</t>
  </si>
  <si>
    <t>R4,R5,R6,R7,R8,R9,R10,R11,R12,R13,R14,R15,R16,R17,R18</t>
  </si>
  <si>
    <t>R19,R22,R23,R28,R29,R40,R75,R76</t>
  </si>
  <si>
    <t>10k</t>
  </si>
  <si>
    <t>R30</t>
  </si>
  <si>
    <t>249k 1%</t>
  </si>
  <si>
    <t>R31,R35,R36,R38</t>
  </si>
  <si>
    <t>47.5k 1%</t>
  </si>
  <si>
    <t>R32,R33</t>
  </si>
  <si>
    <t>R34</t>
  </si>
  <si>
    <t>150k 1%</t>
  </si>
  <si>
    <t>R41,R44,R47,R50,R53,R56</t>
  </si>
  <si>
    <t>2.05k</t>
  </si>
  <si>
    <t>R42,R45,R48,R51,R54,R57</t>
  </si>
  <si>
    <t>1.15k</t>
  </si>
  <si>
    <t>R43,R46,R49,R52,R55,R58,R61,R62</t>
  </si>
  <si>
    <t>1M</t>
  </si>
  <si>
    <t>R63,R65,R67,R69,R71,R73,R77,R78,R79</t>
  </si>
  <si>
    <t>1k</t>
  </si>
  <si>
    <t>R80,R83,R85</t>
  </si>
  <si>
    <t>TP1,TP2,TP3,TP4,TP5,TP6,TP7,TP8,TP9,TP10,TP11,TP12</t>
  </si>
  <si>
    <t>TestPoint</t>
  </si>
  <si>
    <t>Test_point_L</t>
  </si>
  <si>
    <t>U1</t>
  </si>
  <si>
    <t>74ACT240</t>
  </si>
  <si>
    <t>SOP65P780X200-20N</t>
  </si>
  <si>
    <t>U2,U3</t>
  </si>
  <si>
    <t>MAX3098EA</t>
  </si>
  <si>
    <t>SOIC127P600X150-16N</t>
  </si>
  <si>
    <t>U4</t>
  </si>
  <si>
    <t>SOP65P780X200-16N</t>
  </si>
  <si>
    <t>U5</t>
  </si>
  <si>
    <t>74LVC244/SO</t>
  </si>
  <si>
    <t>U6</t>
  </si>
  <si>
    <t>74ACT244/SO</t>
  </si>
  <si>
    <t>U10,U11</t>
  </si>
  <si>
    <t>SOIC127P600X175-14N</t>
  </si>
  <si>
    <t>U12,U13</t>
  </si>
  <si>
    <t>TPS82150</t>
  </si>
  <si>
    <t>SON65P300X280X150-9N</t>
  </si>
  <si>
    <t>U14,U15</t>
  </si>
  <si>
    <t>TLV4376</t>
  </si>
  <si>
    <t>SOP65P640X110-14N</t>
  </si>
  <si>
    <t>U16</t>
  </si>
  <si>
    <t>TMP121</t>
  </si>
  <si>
    <t>SOT95P280X145-6N</t>
  </si>
  <si>
    <t>U17,U18</t>
  </si>
  <si>
    <t>74LVC1G04</t>
  </si>
  <si>
    <t>SOT95P280X110-5N</t>
  </si>
  <si>
    <t>Control board only</t>
  </si>
  <si>
    <t>Description</t>
  </si>
  <si>
    <t>Manufacturer</t>
  </si>
  <si>
    <t>Mfg part #</t>
  </si>
  <si>
    <t>Digikey Part #</t>
  </si>
  <si>
    <t>qty</t>
  </si>
  <si>
    <t>Price ea</t>
  </si>
  <si>
    <t>Extended cost</t>
  </si>
  <si>
    <t>CAP CER 0.1UF 50V X7R 0603</t>
  </si>
  <si>
    <t>Samsung</t>
  </si>
  <si>
    <t>CL10B104KB8NNNC</t>
  </si>
  <si>
    <t>1276-1000-1-ND</t>
  </si>
  <si>
    <t>CAP CER 1000PF 50V X7R 0603</t>
  </si>
  <si>
    <t>CL10B102KB8NNNC</t>
  </si>
  <si>
    <t>1276-1018-1-ND</t>
  </si>
  <si>
    <t>CAP CER 22UF 10V X7R 1210</t>
  </si>
  <si>
    <t>Murata</t>
  </si>
  <si>
    <t>GCM32ER71A226KE12L</t>
  </si>
  <si>
    <t>490-4797-1-ND</t>
  </si>
  <si>
    <t>CAP CER 10UF 25V X7R 1210</t>
  </si>
  <si>
    <t>CAP CER 3300PF 50V X7R 0603</t>
  </si>
  <si>
    <t>CL10B332JB8NNNC</t>
  </si>
  <si>
    <t>1276-2030-1-ND</t>
  </si>
  <si>
    <t>LED GREEN CLEAR CHIP SMD</t>
  </si>
  <si>
    <t>Lite-On</t>
  </si>
  <si>
    <t>LTST-C190GKT</t>
  </si>
  <si>
    <t>160-1183-1-ND</t>
  </si>
  <si>
    <t>LED FIBER OPTIC 645NM RED</t>
  </si>
  <si>
    <t>Industrial Fiberoptics</t>
  </si>
  <si>
    <t>IF-E96E</t>
  </si>
  <si>
    <t>FB162-ND</t>
  </si>
  <si>
    <t>DETECTOR PHOTOLOG FIB OPT 5 TTL</t>
  </si>
  <si>
    <t>FB142-ND</t>
  </si>
  <si>
    <t>DETECTOR PHOTOLOGIC 5 TTL</t>
  </si>
  <si>
    <t>FB124-ND</t>
  </si>
  <si>
    <t>CONN HEADER R/A 2POS 3.96MM</t>
  </si>
  <si>
    <t>Molex</t>
  </si>
  <si>
    <t>WM5235-ND</t>
  </si>
  <si>
    <t>.025" SQ. TERMINAL STRIPS</t>
  </si>
  <si>
    <t>SAMTEC</t>
  </si>
  <si>
    <t>TSW-105-08-F-D-RA</t>
  </si>
  <si>
    <t>SAM10337-ND</t>
  </si>
  <si>
    <t>TSW-110-08-F-D-RA</t>
  </si>
  <si>
    <t>SAM10352-ND</t>
  </si>
  <si>
    <t>CONN HEADER R/A 3POS 2.54MM</t>
  </si>
  <si>
    <t>22-12-2031</t>
  </si>
  <si>
    <t>WM2734-ND</t>
  </si>
  <si>
    <t>CONN SOCKET 6POS 0.1 GOLD PCB</t>
  </si>
  <si>
    <t>Samtec</t>
  </si>
  <si>
    <t>ESW-106-23-G-S</t>
  </si>
  <si>
    <t>SAM11126-ND</t>
  </si>
  <si>
    <t>CONN HDR 46POS 0.1 STACK T/H</t>
  </si>
  <si>
    <t>DW-23-15-F-D-295</t>
  </si>
  <si>
    <t>MOSFET N-CH 60V 115MA SOT323</t>
  </si>
  <si>
    <t>2N7002W-FDICT-ND</t>
  </si>
  <si>
    <t>RES SMD 330 OHM 1% 1/10W 0603</t>
  </si>
  <si>
    <t>Yaego</t>
  </si>
  <si>
    <t>RC0603FR-07330RL</t>
  </si>
  <si>
    <t>311-330HRCT-ND</t>
  </si>
  <si>
    <t>RES SMD 10K OHM 1% 1/10W 0603</t>
  </si>
  <si>
    <t>RC0603FR-0710KL</t>
  </si>
  <si>
    <t>311-10.0KHRCT-ND</t>
  </si>
  <si>
    <t>RES SMD 249K OHM 1% 1/10W 0603</t>
  </si>
  <si>
    <t>RC0603FR-07249KL</t>
  </si>
  <si>
    <t>311-249KHRCT-ND</t>
  </si>
  <si>
    <t>RES SMD 47.5K OHM 1% 1/10W 0603</t>
  </si>
  <si>
    <t>RC0603FR-0747K5L</t>
  </si>
  <si>
    <t>311-47.5KHRCT-ND</t>
  </si>
  <si>
    <t>RES SMD 470 OHM 1% 1/10W 0603</t>
  </si>
  <si>
    <t>RC0603FR-07470RL</t>
  </si>
  <si>
    <t>311-470HRCT-ND</t>
  </si>
  <si>
    <t>RES SMD 150K OHM 1% 1/10W 0603</t>
  </si>
  <si>
    <t>RC0603FR-07150KL</t>
  </si>
  <si>
    <t>311-150KHRCT-ND</t>
  </si>
  <si>
    <t>RC0603FR-072K05L</t>
  </si>
  <si>
    <t>311-2.05KHRCT-ND</t>
  </si>
  <si>
    <t>RC0603FR-071K05L</t>
  </si>
  <si>
    <t>RES SMD 1M OHM 1% 1/10W 0603</t>
  </si>
  <si>
    <t>RC0603FR-071ML</t>
  </si>
  <si>
    <t>311-1.00MHRCT-ND</t>
  </si>
  <si>
    <t>RES SMD 1K OHM 1% 1/10W 0603</t>
  </si>
  <si>
    <t>RC0603FR-071KL</t>
  </si>
  <si>
    <t>311-1.00KHRCT-ND</t>
  </si>
  <si>
    <t>RES SMD 130 OHM 1% 1/10W 0603</t>
  </si>
  <si>
    <t>RC0603FR-07130RL</t>
  </si>
  <si>
    <t>311-130HRCT-ND</t>
  </si>
  <si>
    <t>IC BUFFER INVERT 5.5V 20SSOP</t>
  </si>
  <si>
    <t>TI</t>
  </si>
  <si>
    <t>SN74ACT240DBR</t>
  </si>
  <si>
    <t>296-4377-1-ND</t>
  </si>
  <si>
    <t>IC RS485/422 RX 32MBPS 16-SOIC</t>
  </si>
  <si>
    <t>Maxim</t>
  </si>
  <si>
    <t>MAX3098EAESE+</t>
  </si>
  <si>
    <t>MAX3098EAESE+-ND</t>
  </si>
  <si>
    <t>IC BUF NON-INVERT 3.6V 20SSOP</t>
  </si>
  <si>
    <t>SN74LVC244ADBR</t>
  </si>
  <si>
    <t>296-8499-1-ND</t>
  </si>
  <si>
    <t>IC BUF NON-INVERT 5.5V 20SSOP</t>
  </si>
  <si>
    <t>SN74ACT244DBR</t>
  </si>
  <si>
    <t>296-1069-1-ND</t>
  </si>
  <si>
    <t>DC DC CONVERTER 0.9-6V</t>
  </si>
  <si>
    <t>TPS82150SILR</t>
  </si>
  <si>
    <t>296-50509-1-ND</t>
  </si>
  <si>
    <t>IC OP AMP RR 5.5MHZ 14TSSOP</t>
  </si>
  <si>
    <t>TLV4376IPWR</t>
  </si>
  <si>
    <t>296-46609-1-ND</t>
  </si>
  <si>
    <t>SENSOR DIGITAL -40C-125C SOT23-6</t>
  </si>
  <si>
    <t>TMP121AIDBVR</t>
  </si>
  <si>
    <t>296-31975-1-ND</t>
  </si>
  <si>
    <t>IC INVERTER 1CH 1-INP SOT23-5</t>
  </si>
  <si>
    <t>SN74LVC1G04DBVR</t>
  </si>
  <si>
    <t>296-11599-1-ND</t>
  </si>
  <si>
    <t>P1</t>
  </si>
  <si>
    <t>P10</t>
  </si>
  <si>
    <t>CONN HEADER VERT 6POS 2.54MM</t>
  </si>
  <si>
    <t>Amphenol</t>
  </si>
  <si>
    <t>68000-406HLF</t>
  </si>
  <si>
    <t>609-3263-ND</t>
  </si>
  <si>
    <t>RES SMD 0 OHM JUMPER 1/10W 0603</t>
  </si>
  <si>
    <t>RC0603JR-070RL</t>
  </si>
  <si>
    <t>311-0.0GRCT-ND</t>
  </si>
  <si>
    <t>*</t>
  </si>
  <si>
    <t>93505A925</t>
  </si>
  <si>
    <t>93620A442</t>
  </si>
  <si>
    <t>91920A339</t>
  </si>
  <si>
    <t>Total</t>
  </si>
  <si>
    <t>Male-Female Threaded Hex Standoff Alum, 3/16" Hex Size, 5/8" Lg, 4-40 Thread Size</t>
  </si>
  <si>
    <t>Male-Fem Threaded Hex Standoff, Zinc-Pltd STL 1/4" Hex Size, 1/2" Long, 6-32 to 6-32 Thread Size</t>
  </si>
  <si>
    <t>Female Threaded Hex Standoff Zinc-Plated 12L14 Steel, 1/4" Hex, 2" Long, 6-32 Thread</t>
  </si>
  <si>
    <t>McMaster-Carr</t>
  </si>
  <si>
    <t>Samtec Direct</t>
  </si>
  <si>
    <t>CL32B106KAULNNE</t>
  </si>
  <si>
    <t>1276-3322-1-ND</t>
  </si>
  <si>
    <t>BL ASSY R/A PLUG 2.1MM 6' 18AWG</t>
  </si>
  <si>
    <t>Tensity</t>
  </si>
  <si>
    <t>10-01780</t>
  </si>
  <si>
    <t>CONN HOUSING 2POS .156 W/RAMP</t>
  </si>
  <si>
    <t>WM2100-ND</t>
  </si>
  <si>
    <t>CONN 18-24AWG CRIMP TIN</t>
  </si>
  <si>
    <t>WM2300-ND</t>
  </si>
  <si>
    <t>311-1.15KHRCT-ND</t>
  </si>
  <si>
    <t>RES SMD 1.15K OHM 1% 1/10W 0603</t>
  </si>
  <si>
    <t>Notes for CBA</t>
  </si>
  <si>
    <t>No load</t>
  </si>
  <si>
    <t>No Load</t>
  </si>
  <si>
    <t>10-01065</t>
  </si>
  <si>
    <t>alternate</t>
  </si>
  <si>
    <t>On Semi</t>
  </si>
  <si>
    <t>2N7002WCT-ND</t>
  </si>
  <si>
    <t>839-1167-ND</t>
  </si>
  <si>
    <t>RES SMD 2.05K OHM 1% 1/10W 0603</t>
  </si>
  <si>
    <t>Missing from Kit, ship short</t>
  </si>
  <si>
    <t>CONN RECEPT 2POS W/RAMP SL156</t>
  </si>
  <si>
    <t>TE Connectivity AMP Connectors</t>
  </si>
  <si>
    <t>770849-2</t>
  </si>
  <si>
    <t xml:space="preserve">	A24111-ND</t>
  </si>
  <si>
    <t>CONN SOCKET 18-24AWG CRIMP TIN</t>
  </si>
  <si>
    <t>770522-1</t>
  </si>
  <si>
    <t>A19993-ND</t>
  </si>
  <si>
    <t>BEAGLEBONE BLACK INDUSTRIAL</t>
  </si>
  <si>
    <t>BeagleBoard by Seeed Studio</t>
  </si>
  <si>
    <t>1597-102110423-ND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</si>
</sst>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Fill="1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2"/>
  <sheetViews>
    <sheetView tabSelected="1" topLeftCell="A38" zoomScaleNormal="100" workbookViewId="0">
      <selection activeCell="E53" sqref="E53"/>
    </sheetView>
  </sheetViews>
  <sheetFormatPr baseColWidth="10" defaultColWidth="8.83203125" defaultRowHeight="15" x14ac:dyDescent="0.2"/>
  <cols>
    <col min="1" max="1" width="18" style="7" customWidth="1"/>
    <col min="2" max="2" width="12.6640625" customWidth="1"/>
    <col min="3" max="3" width="7.83203125" customWidth="1"/>
    <col min="4" max="4" width="30" style="1" customWidth="1"/>
    <col min="5" max="5" width="20.5" style="9" customWidth="1"/>
    <col min="6" max="6" width="31.5" style="10" customWidth="1"/>
    <col min="7" max="7" width="35.83203125" style="10" customWidth="1"/>
    <col min="8" max="8" width="22.83203125" customWidth="1"/>
    <col min="9" max="9" width="23.6640625" customWidth="1"/>
    <col min="10" max="10" width="17.5" customWidth="1"/>
    <col min="12" max="12" width="8.83203125" customWidth="1"/>
    <col min="13" max="13" width="11.6640625" customWidth="1"/>
  </cols>
  <sheetData>
    <row r="1" spans="1:14" x14ac:dyDescent="0.2">
      <c r="B1" t="s">
        <v>108</v>
      </c>
    </row>
    <row r="2" spans="1:14" x14ac:dyDescent="0.2">
      <c r="B2" t="s">
        <v>0</v>
      </c>
    </row>
    <row r="3" spans="1:14" x14ac:dyDescent="0.2">
      <c r="B3" t="s">
        <v>1</v>
      </c>
    </row>
    <row r="5" spans="1:14" ht="16" x14ac:dyDescent="0.2">
      <c r="A5" s="7" t="s">
        <v>250</v>
      </c>
      <c r="B5" t="s">
        <v>2</v>
      </c>
      <c r="C5" t="s">
        <v>3</v>
      </c>
      <c r="D5" s="1" t="s">
        <v>4</v>
      </c>
      <c r="E5" s="9" t="s">
        <v>5</v>
      </c>
      <c r="F5" s="10" t="s">
        <v>6</v>
      </c>
      <c r="G5" s="10" t="s">
        <v>109</v>
      </c>
      <c r="H5" s="7" t="s">
        <v>110</v>
      </c>
      <c r="I5" s="7" t="s">
        <v>111</v>
      </c>
      <c r="J5" s="7" t="s">
        <v>112</v>
      </c>
      <c r="K5" s="7" t="s">
        <v>113</v>
      </c>
      <c r="L5" s="8" t="s">
        <v>114</v>
      </c>
      <c r="M5" s="7" t="s">
        <v>115</v>
      </c>
    </row>
    <row r="7" spans="1:14" ht="48" x14ac:dyDescent="0.2">
      <c r="A7" s="5"/>
      <c r="B7" s="5">
        <v>1</v>
      </c>
      <c r="C7" s="5">
        <v>19</v>
      </c>
      <c r="D7" s="2" t="s">
        <v>7</v>
      </c>
      <c r="E7" s="4" t="s">
        <v>8</v>
      </c>
      <c r="F7" s="2" t="s">
        <v>9</v>
      </c>
      <c r="G7" s="2" t="s">
        <v>116</v>
      </c>
      <c r="H7" s="2" t="s">
        <v>117</v>
      </c>
      <c r="I7" s="2" t="s">
        <v>118</v>
      </c>
      <c r="J7" s="2" t="s">
        <v>119</v>
      </c>
      <c r="K7" s="2">
        <v>250</v>
      </c>
      <c r="L7" s="3">
        <v>0.01</v>
      </c>
      <c r="M7" s="6">
        <f>+K7*L7</f>
        <v>2.5</v>
      </c>
    </row>
    <row r="8" spans="1:14" ht="64" x14ac:dyDescent="0.2">
      <c r="A8" s="5" t="s">
        <v>251</v>
      </c>
      <c r="B8" s="5">
        <v>2</v>
      </c>
      <c r="C8" s="5">
        <v>26</v>
      </c>
      <c r="D8" s="2" t="s">
        <v>10</v>
      </c>
      <c r="E8" s="4" t="s">
        <v>11</v>
      </c>
      <c r="F8" s="2" t="s">
        <v>9</v>
      </c>
      <c r="G8" s="2"/>
      <c r="H8" s="5"/>
      <c r="I8" s="5"/>
      <c r="J8" s="5"/>
      <c r="K8" s="5"/>
      <c r="L8" s="5"/>
      <c r="M8" s="6">
        <f t="shared" ref="M8:M50" si="0">+K8*L8</f>
        <v>0</v>
      </c>
    </row>
    <row r="9" spans="1:14" ht="16" x14ac:dyDescent="0.2">
      <c r="A9" s="5"/>
      <c r="B9" s="5">
        <v>3</v>
      </c>
      <c r="C9" s="5">
        <v>2</v>
      </c>
      <c r="D9" s="2" t="s">
        <v>12</v>
      </c>
      <c r="E9" s="4" t="s">
        <v>13</v>
      </c>
      <c r="F9" s="2" t="s">
        <v>9</v>
      </c>
      <c r="G9" s="2" t="s">
        <v>120</v>
      </c>
      <c r="H9" s="5" t="s">
        <v>117</v>
      </c>
      <c r="I9" s="5" t="s">
        <v>121</v>
      </c>
      <c r="J9" s="5" t="s">
        <v>122</v>
      </c>
      <c r="K9" s="5">
        <v>0</v>
      </c>
      <c r="L9" s="6">
        <v>0.02</v>
      </c>
      <c r="M9" s="6">
        <f t="shared" si="0"/>
        <v>0</v>
      </c>
      <c r="N9" t="s">
        <v>229</v>
      </c>
    </row>
    <row r="10" spans="1:14" ht="16" x14ac:dyDescent="0.2">
      <c r="A10" s="5"/>
      <c r="B10" s="5">
        <v>4</v>
      </c>
      <c r="C10" s="5">
        <v>2</v>
      </c>
      <c r="D10" s="2" t="s">
        <v>14</v>
      </c>
      <c r="E10" s="4" t="s">
        <v>15</v>
      </c>
      <c r="F10" s="2" t="s">
        <v>16</v>
      </c>
      <c r="G10" s="2" t="s">
        <v>123</v>
      </c>
      <c r="H10" s="5" t="s">
        <v>124</v>
      </c>
      <c r="I10" s="5" t="s">
        <v>125</v>
      </c>
      <c r="J10" s="5" t="s">
        <v>126</v>
      </c>
      <c r="K10" s="5">
        <v>35</v>
      </c>
      <c r="L10" s="6">
        <v>1.28</v>
      </c>
      <c r="M10" s="6">
        <f t="shared" si="0"/>
        <v>44.800000000000004</v>
      </c>
    </row>
    <row r="11" spans="1:14" ht="16" x14ac:dyDescent="0.2">
      <c r="A11" s="5"/>
      <c r="B11" s="5">
        <v>5</v>
      </c>
      <c r="C11" s="5">
        <v>2</v>
      </c>
      <c r="D11" s="2" t="s">
        <v>17</v>
      </c>
      <c r="E11" s="4" t="s">
        <v>18</v>
      </c>
      <c r="F11" s="2" t="s">
        <v>16</v>
      </c>
      <c r="G11" s="2" t="s">
        <v>127</v>
      </c>
      <c r="H11" s="5" t="s">
        <v>117</v>
      </c>
      <c r="I11" s="5" t="s">
        <v>239</v>
      </c>
      <c r="J11" t="s">
        <v>240</v>
      </c>
      <c r="K11" s="5">
        <v>35</v>
      </c>
      <c r="L11" s="6">
        <v>0.31</v>
      </c>
      <c r="M11" s="6">
        <f t="shared" si="0"/>
        <v>10.85</v>
      </c>
    </row>
    <row r="12" spans="1:14" ht="16" x14ac:dyDescent="0.2">
      <c r="A12" s="5"/>
      <c r="B12" s="5">
        <v>6</v>
      </c>
      <c r="C12" s="5">
        <v>2</v>
      </c>
      <c r="D12" s="2" t="s">
        <v>19</v>
      </c>
      <c r="E12" s="4" t="s">
        <v>20</v>
      </c>
      <c r="F12" s="2" t="s">
        <v>9</v>
      </c>
      <c r="G12" s="2" t="s">
        <v>128</v>
      </c>
      <c r="H12" s="5" t="s">
        <v>117</v>
      </c>
      <c r="I12" s="5" t="s">
        <v>129</v>
      </c>
      <c r="J12" s="5" t="s">
        <v>130</v>
      </c>
      <c r="K12" s="5">
        <v>0</v>
      </c>
      <c r="L12" s="6">
        <v>0.02</v>
      </c>
      <c r="M12" s="6">
        <f t="shared" si="0"/>
        <v>0</v>
      </c>
      <c r="N12" t="s">
        <v>229</v>
      </c>
    </row>
    <row r="13" spans="1:14" ht="16" x14ac:dyDescent="0.2">
      <c r="A13" s="5"/>
      <c r="B13" s="5">
        <v>7</v>
      </c>
      <c r="C13" s="5">
        <v>2</v>
      </c>
      <c r="D13" s="2" t="s">
        <v>21</v>
      </c>
      <c r="E13" s="4" t="s">
        <v>22</v>
      </c>
      <c r="F13" s="2" t="s">
        <v>23</v>
      </c>
      <c r="G13" s="2" t="s">
        <v>131</v>
      </c>
      <c r="H13" s="5" t="s">
        <v>132</v>
      </c>
      <c r="I13" s="5" t="s">
        <v>133</v>
      </c>
      <c r="J13" s="5" t="s">
        <v>134</v>
      </c>
      <c r="K13" s="5">
        <v>35</v>
      </c>
      <c r="L13" s="6">
        <v>0.17</v>
      </c>
      <c r="M13" s="6">
        <f t="shared" si="0"/>
        <v>5.95</v>
      </c>
    </row>
    <row r="14" spans="1:14" ht="16" x14ac:dyDescent="0.2">
      <c r="A14" s="5"/>
      <c r="B14" s="5">
        <v>8</v>
      </c>
      <c r="C14" s="5">
        <v>3</v>
      </c>
      <c r="D14" s="2" t="s">
        <v>24</v>
      </c>
      <c r="E14" s="4" t="s">
        <v>25</v>
      </c>
      <c r="F14" s="2" t="s">
        <v>25</v>
      </c>
      <c r="G14" s="2" t="s">
        <v>135</v>
      </c>
      <c r="H14" s="5" t="s">
        <v>136</v>
      </c>
      <c r="I14" s="5" t="s">
        <v>137</v>
      </c>
      <c r="J14" s="5" t="s">
        <v>138</v>
      </c>
      <c r="K14" s="5">
        <v>45</v>
      </c>
      <c r="L14" s="6">
        <v>4.05</v>
      </c>
      <c r="M14" s="6">
        <f t="shared" si="0"/>
        <v>182.25</v>
      </c>
    </row>
    <row r="15" spans="1:14" ht="16" x14ac:dyDescent="0.2">
      <c r="A15" s="2"/>
      <c r="B15" s="5">
        <v>9</v>
      </c>
      <c r="C15" s="5">
        <v>1</v>
      </c>
      <c r="D15" s="2" t="s">
        <v>26</v>
      </c>
      <c r="E15" s="4" t="s">
        <v>27</v>
      </c>
      <c r="F15" s="2" t="s">
        <v>28</v>
      </c>
      <c r="G15" s="2" t="s">
        <v>139</v>
      </c>
      <c r="H15" s="5" t="s">
        <v>136</v>
      </c>
      <c r="I15" s="5" t="s">
        <v>27</v>
      </c>
      <c r="J15" s="5" t="s">
        <v>140</v>
      </c>
      <c r="K15" s="5">
        <v>15</v>
      </c>
      <c r="L15" s="6">
        <v>8.64</v>
      </c>
      <c r="M15" s="6">
        <f t="shared" si="0"/>
        <v>129.60000000000002</v>
      </c>
    </row>
    <row r="16" spans="1:14" ht="16" x14ac:dyDescent="0.2">
      <c r="A16" s="2"/>
      <c r="B16" s="5">
        <v>10</v>
      </c>
      <c r="C16" s="5">
        <v>2</v>
      </c>
      <c r="D16" s="2" t="s">
        <v>29</v>
      </c>
      <c r="E16" s="4" t="s">
        <v>30</v>
      </c>
      <c r="F16" s="2" t="s">
        <v>28</v>
      </c>
      <c r="G16" s="2" t="s">
        <v>141</v>
      </c>
      <c r="H16" s="5" t="s">
        <v>136</v>
      </c>
      <c r="I16" s="5" t="s">
        <v>30</v>
      </c>
      <c r="J16" s="5" t="s">
        <v>142</v>
      </c>
      <c r="K16" s="5">
        <v>30</v>
      </c>
      <c r="L16" s="6">
        <v>5.66</v>
      </c>
      <c r="M16" s="6">
        <f t="shared" si="0"/>
        <v>169.8</v>
      </c>
    </row>
    <row r="17" spans="1:14" ht="16" x14ac:dyDescent="0.2">
      <c r="A17" s="5" t="s">
        <v>251</v>
      </c>
      <c r="B17" s="5">
        <v>11</v>
      </c>
      <c r="C17" s="5">
        <v>1</v>
      </c>
      <c r="D17" s="2" t="s">
        <v>31</v>
      </c>
      <c r="E17" s="4" t="s">
        <v>11</v>
      </c>
      <c r="F17" s="2" t="s">
        <v>32</v>
      </c>
      <c r="G17" s="2"/>
      <c r="H17" s="5"/>
      <c r="I17" s="5"/>
      <c r="J17" s="5"/>
      <c r="K17" s="5"/>
      <c r="L17" s="5"/>
      <c r="M17" s="6">
        <f t="shared" si="0"/>
        <v>0</v>
      </c>
    </row>
    <row r="18" spans="1:14" ht="16" x14ac:dyDescent="0.2">
      <c r="A18" s="5"/>
      <c r="B18" s="5">
        <v>12</v>
      </c>
      <c r="C18" s="5">
        <v>1</v>
      </c>
      <c r="D18" s="2" t="s">
        <v>33</v>
      </c>
      <c r="E18" s="4" t="s">
        <v>34</v>
      </c>
      <c r="F18" s="2" t="s">
        <v>35</v>
      </c>
      <c r="G18" s="2" t="s">
        <v>143</v>
      </c>
      <c r="H18" s="5" t="s">
        <v>144</v>
      </c>
      <c r="I18" s="4">
        <v>26615020</v>
      </c>
      <c r="J18" s="5" t="s">
        <v>145</v>
      </c>
      <c r="K18" s="5">
        <v>15</v>
      </c>
      <c r="L18" s="6">
        <v>0.9</v>
      </c>
      <c r="M18" s="6">
        <f t="shared" si="0"/>
        <v>13.5</v>
      </c>
    </row>
    <row r="19" spans="1:14" ht="16" x14ac:dyDescent="0.2">
      <c r="A19" s="5"/>
      <c r="B19" s="5">
        <v>13</v>
      </c>
      <c r="C19" s="5">
        <v>2</v>
      </c>
      <c r="D19" s="2" t="s">
        <v>36</v>
      </c>
      <c r="E19" s="4" t="s">
        <v>37</v>
      </c>
      <c r="F19" s="2" t="s">
        <v>38</v>
      </c>
      <c r="G19" s="2" t="s">
        <v>146</v>
      </c>
      <c r="H19" s="5" t="s">
        <v>147</v>
      </c>
      <c r="I19" s="5" t="s">
        <v>148</v>
      </c>
      <c r="J19" s="5" t="s">
        <v>149</v>
      </c>
      <c r="K19" s="5">
        <v>30</v>
      </c>
      <c r="L19" s="6">
        <v>0.65</v>
      </c>
      <c r="M19" s="6">
        <f t="shared" si="0"/>
        <v>19.5</v>
      </c>
    </row>
    <row r="20" spans="1:14" ht="16" x14ac:dyDescent="0.2">
      <c r="A20" s="5"/>
      <c r="B20" s="5">
        <v>14</v>
      </c>
      <c r="C20" s="5">
        <v>1</v>
      </c>
      <c r="D20" s="2" t="s">
        <v>39</v>
      </c>
      <c r="E20" s="4" t="s">
        <v>40</v>
      </c>
      <c r="F20" s="2" t="s">
        <v>41</v>
      </c>
      <c r="G20" s="2" t="s">
        <v>146</v>
      </c>
      <c r="H20" s="5" t="s">
        <v>147</v>
      </c>
      <c r="I20" s="5" t="s">
        <v>150</v>
      </c>
      <c r="J20" s="5" t="s">
        <v>151</v>
      </c>
      <c r="K20" s="5">
        <v>15</v>
      </c>
      <c r="L20" s="6">
        <v>1.24</v>
      </c>
      <c r="M20" s="6">
        <f t="shared" si="0"/>
        <v>18.600000000000001</v>
      </c>
    </row>
    <row r="21" spans="1:14" ht="16" x14ac:dyDescent="0.2">
      <c r="A21" s="5" t="s">
        <v>252</v>
      </c>
      <c r="B21" s="5">
        <v>15</v>
      </c>
      <c r="C21" s="5">
        <v>1</v>
      </c>
      <c r="D21" s="2" t="s">
        <v>42</v>
      </c>
      <c r="E21" s="4" t="s">
        <v>11</v>
      </c>
      <c r="F21" s="2" t="s">
        <v>43</v>
      </c>
      <c r="G21" s="2"/>
      <c r="H21" s="5"/>
      <c r="I21" s="5"/>
      <c r="J21" s="5"/>
      <c r="K21" s="5"/>
      <c r="L21" s="5"/>
      <c r="M21" s="6">
        <f t="shared" si="0"/>
        <v>0</v>
      </c>
    </row>
    <row r="22" spans="1:14" ht="32" x14ac:dyDescent="0.2">
      <c r="A22" s="2" t="s">
        <v>259</v>
      </c>
      <c r="B22" s="5">
        <v>16</v>
      </c>
      <c r="C22" s="5">
        <v>1</v>
      </c>
      <c r="D22" s="2" t="s">
        <v>44</v>
      </c>
      <c r="E22" s="4" t="s">
        <v>45</v>
      </c>
      <c r="F22" s="2" t="s">
        <v>46</v>
      </c>
      <c r="G22" s="2" t="s">
        <v>152</v>
      </c>
      <c r="H22" s="5" t="s">
        <v>144</v>
      </c>
      <c r="I22" s="5" t="s">
        <v>153</v>
      </c>
      <c r="J22" s="5" t="s">
        <v>154</v>
      </c>
      <c r="K22" s="5">
        <v>15</v>
      </c>
      <c r="L22" s="6">
        <v>0.56000000000000005</v>
      </c>
      <c r="M22" s="6">
        <f t="shared" si="0"/>
        <v>8.4</v>
      </c>
    </row>
    <row r="23" spans="1:14" ht="16" x14ac:dyDescent="0.2">
      <c r="A23" s="5" t="s">
        <v>252</v>
      </c>
      <c r="B23" s="5">
        <v>17</v>
      </c>
      <c r="C23" s="5">
        <v>4</v>
      </c>
      <c r="D23" s="2" t="s">
        <v>47</v>
      </c>
      <c r="E23" s="4" t="s">
        <v>11</v>
      </c>
      <c r="F23" s="2" t="s">
        <v>48</v>
      </c>
      <c r="G23" s="2"/>
      <c r="H23" s="5"/>
      <c r="I23" s="5"/>
      <c r="J23" s="5"/>
      <c r="K23" s="5"/>
      <c r="L23" s="5"/>
      <c r="M23" s="6">
        <f t="shared" si="0"/>
        <v>0</v>
      </c>
    </row>
    <row r="24" spans="1:14" ht="16" x14ac:dyDescent="0.2">
      <c r="A24" s="5" t="s">
        <v>252</v>
      </c>
      <c r="B24" s="5">
        <v>18</v>
      </c>
      <c r="C24" s="5">
        <v>1</v>
      </c>
      <c r="D24" s="2" t="s">
        <v>49</v>
      </c>
      <c r="E24" s="4" t="s">
        <v>11</v>
      </c>
      <c r="F24" s="2" t="s">
        <v>50</v>
      </c>
      <c r="G24" s="2"/>
      <c r="H24" s="5"/>
      <c r="I24" s="5"/>
      <c r="J24" s="5"/>
      <c r="K24" s="5"/>
      <c r="L24" s="5"/>
      <c r="M24" s="6">
        <f t="shared" si="0"/>
        <v>0</v>
      </c>
    </row>
    <row r="25" spans="1:14" ht="16" x14ac:dyDescent="0.2">
      <c r="A25" s="5"/>
      <c r="B25" s="5">
        <v>19</v>
      </c>
      <c r="C25" s="5">
        <v>1</v>
      </c>
      <c r="D25" s="2" t="s">
        <v>220</v>
      </c>
      <c r="E25" s="4" t="s">
        <v>51</v>
      </c>
      <c r="F25" s="2" t="s">
        <v>52</v>
      </c>
      <c r="G25" s="2" t="s">
        <v>155</v>
      </c>
      <c r="H25" s="5" t="s">
        <v>156</v>
      </c>
      <c r="I25" s="5" t="s">
        <v>157</v>
      </c>
      <c r="J25" s="5" t="s">
        <v>158</v>
      </c>
      <c r="K25" s="5">
        <v>15</v>
      </c>
      <c r="L25" s="6">
        <v>1.25</v>
      </c>
      <c r="M25" s="6">
        <f t="shared" si="0"/>
        <v>18.75</v>
      </c>
    </row>
    <row r="26" spans="1:14" ht="16" x14ac:dyDescent="0.2">
      <c r="A26" s="5"/>
      <c r="B26" s="5">
        <v>20</v>
      </c>
      <c r="C26" s="5">
        <v>2</v>
      </c>
      <c r="D26" s="2" t="s">
        <v>53</v>
      </c>
      <c r="E26" s="4" t="s">
        <v>54</v>
      </c>
      <c r="F26" s="2" t="s">
        <v>55</v>
      </c>
      <c r="G26" s="2" t="s">
        <v>159</v>
      </c>
      <c r="H26" s="5" t="s">
        <v>156</v>
      </c>
      <c r="I26" s="5" t="s">
        <v>160</v>
      </c>
      <c r="J26" s="5"/>
      <c r="K26" s="5">
        <v>30</v>
      </c>
      <c r="L26" s="6">
        <v>1.48</v>
      </c>
      <c r="M26" s="6">
        <f t="shared" si="0"/>
        <v>44.4</v>
      </c>
      <c r="N26" t="s">
        <v>238</v>
      </c>
    </row>
    <row r="27" spans="1:14" ht="16" x14ac:dyDescent="0.2">
      <c r="A27" s="5"/>
      <c r="B27" s="5">
        <v>21</v>
      </c>
      <c r="C27" s="5">
        <v>2</v>
      </c>
      <c r="D27" s="2" t="s">
        <v>56</v>
      </c>
      <c r="E27" s="4" t="s">
        <v>57</v>
      </c>
      <c r="F27" s="2" t="s">
        <v>58</v>
      </c>
      <c r="G27" s="2" t="s">
        <v>161</v>
      </c>
      <c r="H27" s="5" t="s">
        <v>255</v>
      </c>
      <c r="I27" s="5" t="s">
        <v>57</v>
      </c>
      <c r="J27" t="s">
        <v>256</v>
      </c>
      <c r="K27" s="5">
        <v>35</v>
      </c>
      <c r="L27" s="6">
        <v>0.30199999999999999</v>
      </c>
      <c r="M27" s="6">
        <f t="shared" si="0"/>
        <v>10.57</v>
      </c>
      <c r="N27" s="5" t="s">
        <v>162</v>
      </c>
    </row>
    <row r="28" spans="1:14" ht="16" x14ac:dyDescent="0.2">
      <c r="A28" s="5"/>
      <c r="B28" s="5">
        <v>22</v>
      </c>
      <c r="C28" s="5">
        <v>3</v>
      </c>
      <c r="D28" s="2" t="s">
        <v>59</v>
      </c>
      <c r="E28" s="4">
        <v>130</v>
      </c>
      <c r="F28" s="2" t="s">
        <v>9</v>
      </c>
      <c r="G28" s="2" t="s">
        <v>191</v>
      </c>
      <c r="H28" s="5" t="s">
        <v>164</v>
      </c>
      <c r="I28" s="5" t="s">
        <v>192</v>
      </c>
      <c r="J28" s="5" t="s">
        <v>193</v>
      </c>
      <c r="K28" s="5">
        <v>0</v>
      </c>
      <c r="L28" s="6">
        <v>9.7000000000000003E-3</v>
      </c>
      <c r="M28" s="6">
        <f t="shared" si="0"/>
        <v>0</v>
      </c>
      <c r="N28" t="s">
        <v>229</v>
      </c>
    </row>
    <row r="29" spans="1:14" ht="32" x14ac:dyDescent="0.2">
      <c r="A29" s="5"/>
      <c r="B29" s="5">
        <v>23</v>
      </c>
      <c r="C29" s="5">
        <v>15</v>
      </c>
      <c r="D29" s="2" t="s">
        <v>60</v>
      </c>
      <c r="E29" s="4">
        <v>330</v>
      </c>
      <c r="F29" s="2" t="s">
        <v>9</v>
      </c>
      <c r="G29" s="2" t="s">
        <v>163</v>
      </c>
      <c r="H29" s="5" t="s">
        <v>164</v>
      </c>
      <c r="I29" s="5" t="s">
        <v>165</v>
      </c>
      <c r="J29" s="5" t="s">
        <v>166</v>
      </c>
      <c r="K29" s="5">
        <v>250</v>
      </c>
      <c r="L29" s="6">
        <v>9.7000000000000003E-3</v>
      </c>
      <c r="M29" s="6">
        <f t="shared" si="0"/>
        <v>2.4250000000000003</v>
      </c>
    </row>
    <row r="30" spans="1:14" ht="16" x14ac:dyDescent="0.2">
      <c r="A30" s="5"/>
      <c r="B30" s="5">
        <v>24</v>
      </c>
      <c r="C30" s="5">
        <v>8</v>
      </c>
      <c r="D30" s="2" t="s">
        <v>61</v>
      </c>
      <c r="E30" s="4" t="s">
        <v>62</v>
      </c>
      <c r="F30" s="2" t="s">
        <v>9</v>
      </c>
      <c r="G30" s="2" t="s">
        <v>167</v>
      </c>
      <c r="H30" s="5" t="s">
        <v>164</v>
      </c>
      <c r="I30" s="5" t="s">
        <v>168</v>
      </c>
      <c r="J30" s="5" t="s">
        <v>169</v>
      </c>
      <c r="K30" s="5">
        <v>250</v>
      </c>
      <c r="L30" s="6">
        <v>8.8999999999999999E-3</v>
      </c>
      <c r="M30" s="6">
        <f t="shared" si="0"/>
        <v>2.2250000000000001</v>
      </c>
    </row>
    <row r="31" spans="1:14" ht="16" x14ac:dyDescent="0.2">
      <c r="A31" s="5"/>
      <c r="B31" s="5">
        <v>25</v>
      </c>
      <c r="C31" s="5">
        <v>1</v>
      </c>
      <c r="D31" s="2" t="s">
        <v>63</v>
      </c>
      <c r="E31" s="4" t="s">
        <v>64</v>
      </c>
      <c r="F31" s="2" t="s">
        <v>9</v>
      </c>
      <c r="G31" s="2" t="s">
        <v>170</v>
      </c>
      <c r="H31" s="5" t="s">
        <v>164</v>
      </c>
      <c r="I31" s="5" t="s">
        <v>171</v>
      </c>
      <c r="J31" s="5" t="s">
        <v>172</v>
      </c>
      <c r="K31" s="5">
        <v>0</v>
      </c>
      <c r="L31" s="6">
        <v>1.01E-2</v>
      </c>
      <c r="M31" s="6">
        <f t="shared" si="0"/>
        <v>0</v>
      </c>
      <c r="N31" t="s">
        <v>229</v>
      </c>
    </row>
    <row r="32" spans="1:14" ht="16" x14ac:dyDescent="0.2">
      <c r="A32" s="5"/>
      <c r="B32" s="5">
        <v>26</v>
      </c>
      <c r="C32" s="5">
        <v>4</v>
      </c>
      <c r="D32" s="2" t="s">
        <v>65</v>
      </c>
      <c r="E32" s="4" t="s">
        <v>66</v>
      </c>
      <c r="F32" s="2" t="s">
        <v>9</v>
      </c>
      <c r="G32" s="2" t="s">
        <v>173</v>
      </c>
      <c r="H32" s="5" t="s">
        <v>164</v>
      </c>
      <c r="I32" s="5" t="s">
        <v>174</v>
      </c>
      <c r="J32" s="5" t="s">
        <v>175</v>
      </c>
      <c r="K32" s="5">
        <v>100</v>
      </c>
      <c r="L32" s="6">
        <v>9.7000000000000003E-3</v>
      </c>
      <c r="M32" s="6">
        <f t="shared" si="0"/>
        <v>0.97</v>
      </c>
    </row>
    <row r="33" spans="1:14" ht="16" x14ac:dyDescent="0.2">
      <c r="A33" s="5"/>
      <c r="B33" s="5">
        <v>27</v>
      </c>
      <c r="C33" s="5">
        <v>2</v>
      </c>
      <c r="D33" s="2" t="s">
        <v>67</v>
      </c>
      <c r="E33" s="4">
        <v>470</v>
      </c>
      <c r="F33" s="2" t="s">
        <v>9</v>
      </c>
      <c r="G33" s="2" t="s">
        <v>176</v>
      </c>
      <c r="H33" s="5" t="s">
        <v>164</v>
      </c>
      <c r="I33" s="5" t="s">
        <v>177</v>
      </c>
      <c r="J33" s="5" t="s">
        <v>178</v>
      </c>
      <c r="K33" s="5">
        <v>0</v>
      </c>
      <c r="L33" s="6">
        <v>1.01E-2</v>
      </c>
      <c r="M33" s="6">
        <f t="shared" si="0"/>
        <v>0</v>
      </c>
      <c r="N33" t="s">
        <v>229</v>
      </c>
    </row>
    <row r="34" spans="1:14" ht="16" x14ac:dyDescent="0.2">
      <c r="A34" s="5"/>
      <c r="B34" s="5">
        <v>28</v>
      </c>
      <c r="C34" s="5">
        <v>1</v>
      </c>
      <c r="D34" s="2" t="s">
        <v>68</v>
      </c>
      <c r="E34" s="4" t="s">
        <v>69</v>
      </c>
      <c r="F34" s="2" t="s">
        <v>9</v>
      </c>
      <c r="G34" s="2" t="s">
        <v>179</v>
      </c>
      <c r="H34" s="5" t="s">
        <v>164</v>
      </c>
      <c r="I34" s="5" t="s">
        <v>180</v>
      </c>
      <c r="J34" s="5" t="s">
        <v>181</v>
      </c>
      <c r="K34" s="5">
        <v>0</v>
      </c>
      <c r="L34" s="6">
        <v>1.01E-2</v>
      </c>
      <c r="M34" s="6">
        <f t="shared" si="0"/>
        <v>0</v>
      </c>
      <c r="N34" t="s">
        <v>229</v>
      </c>
    </row>
    <row r="35" spans="1:14" ht="16" x14ac:dyDescent="0.2">
      <c r="A35" s="5"/>
      <c r="B35" s="5">
        <v>29</v>
      </c>
      <c r="C35" s="5">
        <v>6</v>
      </c>
      <c r="D35" s="2" t="s">
        <v>70</v>
      </c>
      <c r="E35" s="4" t="s">
        <v>71</v>
      </c>
      <c r="F35" s="2" t="s">
        <v>9</v>
      </c>
      <c r="G35" s="2" t="s">
        <v>258</v>
      </c>
      <c r="H35" s="5" t="s">
        <v>164</v>
      </c>
      <c r="I35" s="5" t="s">
        <v>182</v>
      </c>
      <c r="J35" s="5" t="s">
        <v>183</v>
      </c>
      <c r="K35" s="5">
        <v>100</v>
      </c>
      <c r="L35" s="6">
        <v>9.7000000000000003E-3</v>
      </c>
      <c r="M35" s="6">
        <f t="shared" si="0"/>
        <v>0.97</v>
      </c>
    </row>
    <row r="36" spans="1:14" ht="16" x14ac:dyDescent="0.2">
      <c r="A36" s="5"/>
      <c r="B36" s="5">
        <v>30</v>
      </c>
      <c r="C36" s="5">
        <v>6</v>
      </c>
      <c r="D36" s="2" t="s">
        <v>72</v>
      </c>
      <c r="E36" s="4" t="s">
        <v>73</v>
      </c>
      <c r="F36" s="2" t="s">
        <v>9</v>
      </c>
      <c r="G36" s="2" t="s">
        <v>249</v>
      </c>
      <c r="H36" s="5" t="s">
        <v>164</v>
      </c>
      <c r="I36" s="5" t="s">
        <v>184</v>
      </c>
      <c r="J36" s="5" t="s">
        <v>248</v>
      </c>
      <c r="K36" s="5">
        <v>100</v>
      </c>
      <c r="L36" s="6">
        <v>9.7000000000000003E-3</v>
      </c>
      <c r="M36" s="6">
        <f t="shared" si="0"/>
        <v>0.97</v>
      </c>
    </row>
    <row r="37" spans="1:14" ht="16" x14ac:dyDescent="0.2">
      <c r="A37" s="5"/>
      <c r="B37" s="5">
        <v>31</v>
      </c>
      <c r="C37" s="5">
        <v>8</v>
      </c>
      <c r="D37" s="2" t="s">
        <v>74</v>
      </c>
      <c r="E37" s="4" t="s">
        <v>75</v>
      </c>
      <c r="F37" s="2" t="s">
        <v>9</v>
      </c>
      <c r="G37" s="2" t="s">
        <v>185</v>
      </c>
      <c r="H37" s="5" t="s">
        <v>164</v>
      </c>
      <c r="I37" s="5" t="s">
        <v>186</v>
      </c>
      <c r="J37" s="5" t="s">
        <v>187</v>
      </c>
      <c r="K37" s="5">
        <v>250</v>
      </c>
      <c r="L37" s="6">
        <v>9.7000000000000003E-3</v>
      </c>
      <c r="M37" s="6">
        <f t="shared" si="0"/>
        <v>2.4250000000000003</v>
      </c>
    </row>
    <row r="38" spans="1:14" ht="32" x14ac:dyDescent="0.2">
      <c r="A38" s="5"/>
      <c r="B38" s="5">
        <v>32</v>
      </c>
      <c r="C38" s="5">
        <v>9</v>
      </c>
      <c r="D38" s="2" t="s">
        <v>76</v>
      </c>
      <c r="E38" s="4" t="s">
        <v>77</v>
      </c>
      <c r="F38" s="2" t="s">
        <v>9</v>
      </c>
      <c r="G38" s="2" t="s">
        <v>188</v>
      </c>
      <c r="H38" s="5" t="s">
        <v>164</v>
      </c>
      <c r="I38" s="5" t="s">
        <v>189</v>
      </c>
      <c r="J38" s="5" t="s">
        <v>190</v>
      </c>
      <c r="K38" s="5">
        <v>250</v>
      </c>
      <c r="L38" s="6">
        <v>9.2999999999999992E-3</v>
      </c>
      <c r="M38" s="6">
        <f t="shared" si="0"/>
        <v>2.3249999999999997</v>
      </c>
    </row>
    <row r="39" spans="1:14" ht="16" x14ac:dyDescent="0.2">
      <c r="A39" s="5"/>
      <c r="B39" s="5">
        <v>33</v>
      </c>
      <c r="C39" s="5">
        <v>3</v>
      </c>
      <c r="D39" s="2" t="s">
        <v>78</v>
      </c>
      <c r="E39" s="4">
        <v>0</v>
      </c>
      <c r="F39" s="2" t="s">
        <v>9</v>
      </c>
      <c r="G39" s="10" t="s">
        <v>226</v>
      </c>
      <c r="H39" s="5" t="s">
        <v>164</v>
      </c>
      <c r="I39" s="5" t="s">
        <v>227</v>
      </c>
      <c r="J39" t="s">
        <v>228</v>
      </c>
      <c r="K39" s="5">
        <v>0</v>
      </c>
      <c r="L39" s="5">
        <v>8.8000000000000005E-3</v>
      </c>
      <c r="M39" s="6">
        <f t="shared" si="0"/>
        <v>0</v>
      </c>
      <c r="N39" t="s">
        <v>229</v>
      </c>
    </row>
    <row r="40" spans="1:14" ht="32" x14ac:dyDescent="0.2">
      <c r="A40" s="5" t="s">
        <v>252</v>
      </c>
      <c r="B40" s="5">
        <v>34</v>
      </c>
      <c r="C40" s="5">
        <v>12</v>
      </c>
      <c r="D40" s="2" t="s">
        <v>79</v>
      </c>
      <c r="E40" s="4" t="s">
        <v>80</v>
      </c>
      <c r="F40" s="2" t="s">
        <v>81</v>
      </c>
      <c r="G40" s="2"/>
      <c r="H40" s="5"/>
      <c r="I40" s="5"/>
      <c r="J40" s="5"/>
      <c r="K40" s="5"/>
      <c r="L40" s="5"/>
      <c r="M40" s="6">
        <f t="shared" si="0"/>
        <v>0</v>
      </c>
    </row>
    <row r="41" spans="1:14" ht="16" x14ac:dyDescent="0.2">
      <c r="A41" s="5"/>
      <c r="B41" s="5">
        <v>35</v>
      </c>
      <c r="C41" s="5">
        <v>1</v>
      </c>
      <c r="D41" s="2" t="s">
        <v>82</v>
      </c>
      <c r="E41" s="4" t="s">
        <v>83</v>
      </c>
      <c r="F41" s="2" t="s">
        <v>84</v>
      </c>
      <c r="G41" s="2" t="s">
        <v>194</v>
      </c>
      <c r="H41" s="5" t="s">
        <v>195</v>
      </c>
      <c r="I41" s="5" t="s">
        <v>196</v>
      </c>
      <c r="J41" s="5" t="s">
        <v>197</v>
      </c>
      <c r="K41" s="5">
        <v>15</v>
      </c>
      <c r="L41" s="6">
        <v>0.54</v>
      </c>
      <c r="M41" s="6">
        <f t="shared" si="0"/>
        <v>8.1000000000000014</v>
      </c>
    </row>
    <row r="42" spans="1:14" ht="16" x14ac:dyDescent="0.2">
      <c r="A42" s="5"/>
      <c r="B42" s="5">
        <v>36</v>
      </c>
      <c r="C42" s="5">
        <v>2</v>
      </c>
      <c r="D42" s="2" t="s">
        <v>85</v>
      </c>
      <c r="E42" s="4" t="s">
        <v>86</v>
      </c>
      <c r="F42" s="2" t="s">
        <v>87</v>
      </c>
      <c r="G42" s="2" t="s">
        <v>198</v>
      </c>
      <c r="H42" s="5" t="s">
        <v>199</v>
      </c>
      <c r="I42" s="5" t="s">
        <v>200</v>
      </c>
      <c r="J42" s="5" t="s">
        <v>201</v>
      </c>
      <c r="K42" s="5">
        <v>30</v>
      </c>
      <c r="L42" s="6">
        <v>9.19</v>
      </c>
      <c r="M42" s="6">
        <f t="shared" si="0"/>
        <v>275.7</v>
      </c>
    </row>
    <row r="43" spans="1:14" ht="16" x14ac:dyDescent="0.2">
      <c r="A43" s="5"/>
      <c r="B43" s="5">
        <v>37</v>
      </c>
      <c r="C43" s="5">
        <v>1</v>
      </c>
      <c r="D43" s="2" t="s">
        <v>88</v>
      </c>
      <c r="E43" s="4" t="s">
        <v>11</v>
      </c>
      <c r="F43" s="2" t="s">
        <v>89</v>
      </c>
      <c r="G43" s="2"/>
      <c r="H43" s="5"/>
      <c r="I43" s="5"/>
      <c r="J43" s="5"/>
      <c r="K43" s="5"/>
      <c r="L43" s="5"/>
      <c r="M43" s="6">
        <f t="shared" si="0"/>
        <v>0</v>
      </c>
    </row>
    <row r="44" spans="1:14" ht="16" x14ac:dyDescent="0.2">
      <c r="A44" s="5"/>
      <c r="B44" s="5">
        <v>38</v>
      </c>
      <c r="C44" s="5">
        <v>1</v>
      </c>
      <c r="D44" s="2" t="s">
        <v>90</v>
      </c>
      <c r="E44" s="4" t="s">
        <v>91</v>
      </c>
      <c r="F44" s="2" t="s">
        <v>84</v>
      </c>
      <c r="G44" s="2" t="s">
        <v>202</v>
      </c>
      <c r="H44" s="5" t="s">
        <v>195</v>
      </c>
      <c r="I44" s="5" t="s">
        <v>203</v>
      </c>
      <c r="J44" s="5" t="s">
        <v>204</v>
      </c>
      <c r="K44" s="5">
        <v>15</v>
      </c>
      <c r="L44" s="6">
        <v>0.4</v>
      </c>
      <c r="M44" s="6">
        <f t="shared" si="0"/>
        <v>6</v>
      </c>
    </row>
    <row r="45" spans="1:14" ht="16" x14ac:dyDescent="0.2">
      <c r="A45" s="5"/>
      <c r="B45" s="5">
        <v>39</v>
      </c>
      <c r="C45" s="5">
        <v>1</v>
      </c>
      <c r="D45" s="2" t="s">
        <v>92</v>
      </c>
      <c r="E45" s="4" t="s">
        <v>93</v>
      </c>
      <c r="F45" s="2" t="s">
        <v>84</v>
      </c>
      <c r="G45" s="2" t="s">
        <v>205</v>
      </c>
      <c r="H45" s="5" t="s">
        <v>195</v>
      </c>
      <c r="I45" s="5" t="s">
        <v>206</v>
      </c>
      <c r="J45" s="5" t="s">
        <v>207</v>
      </c>
      <c r="K45" s="5">
        <v>15</v>
      </c>
      <c r="L45" s="6">
        <v>0.67</v>
      </c>
      <c r="M45" s="6">
        <f t="shared" si="0"/>
        <v>10.050000000000001</v>
      </c>
    </row>
    <row r="46" spans="1:14" ht="16" x14ac:dyDescent="0.2">
      <c r="A46" s="5"/>
      <c r="B46" s="5">
        <v>40</v>
      </c>
      <c r="C46" s="5">
        <v>2</v>
      </c>
      <c r="D46" s="2" t="s">
        <v>94</v>
      </c>
      <c r="E46" s="4" t="s">
        <v>11</v>
      </c>
      <c r="F46" s="2" t="s">
        <v>95</v>
      </c>
      <c r="G46" s="2"/>
      <c r="H46" s="5"/>
      <c r="I46" s="5"/>
      <c r="J46" s="5"/>
      <c r="K46" s="5"/>
      <c r="L46" s="5"/>
      <c r="M46" s="6">
        <f t="shared" si="0"/>
        <v>0</v>
      </c>
    </row>
    <row r="47" spans="1:14" ht="16" x14ac:dyDescent="0.2">
      <c r="A47" s="5"/>
      <c r="B47" s="5">
        <v>41</v>
      </c>
      <c r="C47" s="5">
        <v>2</v>
      </c>
      <c r="D47" s="2" t="s">
        <v>96</v>
      </c>
      <c r="E47" s="4" t="s">
        <v>97</v>
      </c>
      <c r="F47" s="2" t="s">
        <v>98</v>
      </c>
      <c r="G47" s="2" t="s">
        <v>208</v>
      </c>
      <c r="H47" s="5" t="s">
        <v>195</v>
      </c>
      <c r="I47" s="5" t="s">
        <v>209</v>
      </c>
      <c r="J47" s="5" t="s">
        <v>210</v>
      </c>
      <c r="K47" s="5">
        <v>30</v>
      </c>
      <c r="L47" s="6">
        <v>2.52</v>
      </c>
      <c r="M47" s="6">
        <f t="shared" si="0"/>
        <v>75.599999999999994</v>
      </c>
    </row>
    <row r="48" spans="1:14" ht="16" x14ac:dyDescent="0.2">
      <c r="A48" s="5"/>
      <c r="B48" s="5">
        <v>42</v>
      </c>
      <c r="C48" s="5">
        <v>2</v>
      </c>
      <c r="D48" s="2" t="s">
        <v>99</v>
      </c>
      <c r="E48" s="4" t="s">
        <v>100</v>
      </c>
      <c r="F48" s="2" t="s">
        <v>101</v>
      </c>
      <c r="G48" s="2" t="s">
        <v>211</v>
      </c>
      <c r="H48" s="5" t="s">
        <v>195</v>
      </c>
      <c r="I48" s="5" t="s">
        <v>212</v>
      </c>
      <c r="J48" s="5" t="s">
        <v>213</v>
      </c>
      <c r="K48" s="5">
        <v>30</v>
      </c>
      <c r="L48" s="6">
        <v>2.12</v>
      </c>
      <c r="M48" s="6">
        <f t="shared" si="0"/>
        <v>63.6</v>
      </c>
    </row>
    <row r="49" spans="1:16" ht="16" x14ac:dyDescent="0.2">
      <c r="A49" s="5"/>
      <c r="B49" s="5">
        <v>43</v>
      </c>
      <c r="C49" s="5">
        <v>1</v>
      </c>
      <c r="D49" s="2" t="s">
        <v>102</v>
      </c>
      <c r="E49" s="4" t="s">
        <v>103</v>
      </c>
      <c r="F49" s="2" t="s">
        <v>104</v>
      </c>
      <c r="G49" s="2" t="s">
        <v>214</v>
      </c>
      <c r="H49" s="5" t="s">
        <v>195</v>
      </c>
      <c r="I49" s="5" t="s">
        <v>215</v>
      </c>
      <c r="J49" s="5" t="s">
        <v>216</v>
      </c>
      <c r="K49" s="5">
        <v>15</v>
      </c>
      <c r="L49" s="6">
        <v>2.2400000000000002</v>
      </c>
      <c r="M49" s="6">
        <f t="shared" si="0"/>
        <v>33.6</v>
      </c>
    </row>
    <row r="50" spans="1:16" ht="16" x14ac:dyDescent="0.2">
      <c r="A50" s="5"/>
      <c r="B50" s="5">
        <v>44</v>
      </c>
      <c r="C50" s="5">
        <v>2</v>
      </c>
      <c r="D50" s="2" t="s">
        <v>105</v>
      </c>
      <c r="E50" s="4" t="s">
        <v>106</v>
      </c>
      <c r="F50" s="2" t="s">
        <v>107</v>
      </c>
      <c r="G50" s="2" t="s">
        <v>217</v>
      </c>
      <c r="H50" s="5" t="s">
        <v>195</v>
      </c>
      <c r="I50" s="5" t="s">
        <v>218</v>
      </c>
      <c r="J50" s="5" t="s">
        <v>219</v>
      </c>
      <c r="K50" s="5">
        <v>30</v>
      </c>
      <c r="L50" s="6">
        <v>0.22</v>
      </c>
      <c r="M50" s="6">
        <f t="shared" si="0"/>
        <v>6.6</v>
      </c>
    </row>
    <row r="51" spans="1:16" ht="16" x14ac:dyDescent="0.2">
      <c r="A51" s="5"/>
      <c r="B51" s="5">
        <v>45</v>
      </c>
      <c r="C51" s="5">
        <v>1</v>
      </c>
      <c r="D51" s="2" t="s">
        <v>221</v>
      </c>
      <c r="E51" s="4" t="s">
        <v>51</v>
      </c>
      <c r="F51" s="2" t="s">
        <v>52</v>
      </c>
      <c r="G51" s="10" t="s">
        <v>222</v>
      </c>
      <c r="H51" s="5" t="s">
        <v>223</v>
      </c>
      <c r="I51" s="5" t="s">
        <v>224</v>
      </c>
      <c r="J51" t="s">
        <v>225</v>
      </c>
      <c r="K51" s="5">
        <v>15</v>
      </c>
      <c r="L51" s="6">
        <v>0.23</v>
      </c>
      <c r="M51" s="6">
        <f t="shared" ref="M51" si="1">+K51*L51</f>
        <v>3.45</v>
      </c>
    </row>
    <row r="53" spans="1:16" ht="32" x14ac:dyDescent="0.2">
      <c r="B53">
        <v>46</v>
      </c>
      <c r="C53">
        <v>4</v>
      </c>
      <c r="G53" s="10" t="s">
        <v>234</v>
      </c>
      <c r="H53" s="11"/>
      <c r="I53" s="7" t="s">
        <v>230</v>
      </c>
      <c r="K53">
        <v>60</v>
      </c>
      <c r="L53" s="12">
        <v>0.44</v>
      </c>
      <c r="M53" s="6">
        <f t="shared" ref="M53:M58" si="2">+K53*L53</f>
        <v>26.4</v>
      </c>
      <c r="N53" t="s">
        <v>237</v>
      </c>
    </row>
    <row r="54" spans="1:16" ht="48" x14ac:dyDescent="0.2">
      <c r="B54">
        <v>47</v>
      </c>
      <c r="C54">
        <v>4</v>
      </c>
      <c r="G54" s="10" t="s">
        <v>235</v>
      </c>
      <c r="I54" t="s">
        <v>231</v>
      </c>
      <c r="K54">
        <v>60</v>
      </c>
      <c r="L54" s="12">
        <v>1.39</v>
      </c>
      <c r="M54" s="6">
        <f t="shared" si="2"/>
        <v>83.399999999999991</v>
      </c>
      <c r="N54" t="s">
        <v>237</v>
      </c>
    </row>
    <row r="55" spans="1:16" ht="32" x14ac:dyDescent="0.2">
      <c r="B55">
        <v>48</v>
      </c>
      <c r="C55">
        <v>4</v>
      </c>
      <c r="G55" s="10" t="s">
        <v>236</v>
      </c>
      <c r="I55" t="s">
        <v>232</v>
      </c>
      <c r="K55">
        <v>60</v>
      </c>
      <c r="L55">
        <v>1.53</v>
      </c>
      <c r="M55" s="6">
        <f t="shared" si="2"/>
        <v>91.8</v>
      </c>
      <c r="N55" t="s">
        <v>237</v>
      </c>
    </row>
    <row r="56" spans="1:16" s="7" customFormat="1" x14ac:dyDescent="0.2">
      <c r="B56" s="7">
        <v>49</v>
      </c>
      <c r="C56" s="7">
        <v>1</v>
      </c>
      <c r="D56" s="10"/>
      <c r="E56" s="9"/>
      <c r="F56" s="10"/>
      <c r="G56" t="s">
        <v>241</v>
      </c>
      <c r="H56" s="7" t="s">
        <v>242</v>
      </c>
      <c r="I56" s="7" t="s">
        <v>253</v>
      </c>
      <c r="J56" t="s">
        <v>257</v>
      </c>
      <c r="K56" s="7">
        <v>15</v>
      </c>
      <c r="L56" s="12">
        <v>3.74</v>
      </c>
      <c r="M56" s="13">
        <f t="shared" si="2"/>
        <v>56.1</v>
      </c>
      <c r="O56" s="7" t="s">
        <v>254</v>
      </c>
      <c r="P56" s="7" t="s">
        <v>243</v>
      </c>
    </row>
    <row r="57" spans="1:16" s="7" customFormat="1" x14ac:dyDescent="0.2">
      <c r="B57" s="7">
        <v>50</v>
      </c>
      <c r="C57" s="7">
        <v>1</v>
      </c>
      <c r="D57" s="10"/>
      <c r="E57" s="9"/>
      <c r="F57" s="10"/>
      <c r="G57" t="s">
        <v>244</v>
      </c>
      <c r="H57" s="7" t="s">
        <v>144</v>
      </c>
      <c r="I57" s="9">
        <v>9503021</v>
      </c>
      <c r="J57" t="s">
        <v>245</v>
      </c>
      <c r="K57" s="7">
        <v>15</v>
      </c>
      <c r="L57" s="12">
        <v>0.11</v>
      </c>
      <c r="M57" s="13">
        <f t="shared" si="2"/>
        <v>1.65</v>
      </c>
    </row>
    <row r="58" spans="1:16" x14ac:dyDescent="0.2">
      <c r="B58">
        <v>51</v>
      </c>
      <c r="C58">
        <v>2</v>
      </c>
      <c r="G58" t="s">
        <v>246</v>
      </c>
      <c r="H58" t="s">
        <v>144</v>
      </c>
      <c r="I58" s="9">
        <v>8500106</v>
      </c>
      <c r="J58" t="s">
        <v>247</v>
      </c>
      <c r="K58">
        <v>50</v>
      </c>
      <c r="L58" s="12">
        <v>7.0000000000000007E-2</v>
      </c>
      <c r="M58" s="12">
        <f t="shared" si="2"/>
        <v>3.5000000000000004</v>
      </c>
    </row>
    <row r="59" spans="1:16" s="7" customFormat="1" ht="16" x14ac:dyDescent="0.2">
      <c r="B59" s="7">
        <v>52</v>
      </c>
      <c r="C59" s="7">
        <v>1</v>
      </c>
      <c r="D59" s="10"/>
      <c r="E59" s="9"/>
      <c r="F59" s="10"/>
      <c r="G59" s="7" t="s">
        <v>260</v>
      </c>
      <c r="H59" s="7" t="s">
        <v>261</v>
      </c>
      <c r="I59" s="9" t="s">
        <v>262</v>
      </c>
      <c r="J59" s="10" t="s">
        <v>263</v>
      </c>
      <c r="L59" s="12"/>
      <c r="M59" s="12"/>
    </row>
    <row r="60" spans="1:16" s="7" customFormat="1" x14ac:dyDescent="0.2">
      <c r="B60" s="7">
        <v>53</v>
      </c>
      <c r="C60" s="7">
        <v>2</v>
      </c>
      <c r="D60" s="10"/>
      <c r="E60" s="9"/>
      <c r="F60" s="10"/>
      <c r="G60" s="7" t="s">
        <v>264</v>
      </c>
      <c r="H60" s="7" t="s">
        <v>261</v>
      </c>
      <c r="I60" s="9" t="s">
        <v>265</v>
      </c>
      <c r="J60" s="7" t="s">
        <v>266</v>
      </c>
      <c r="L60" s="12"/>
      <c r="M60" s="12"/>
    </row>
    <row r="61" spans="1:16" s="7" customFormat="1" x14ac:dyDescent="0.2">
      <c r="B61" s="7">
        <v>54</v>
      </c>
      <c r="C61" s="7">
        <v>1</v>
      </c>
      <c r="D61" s="10"/>
      <c r="E61" s="9"/>
      <c r="F61" s="10"/>
      <c r="G61" s="7" t="s">
        <v>267</v>
      </c>
      <c r="H61" s="7" t="s">
        <v>268</v>
      </c>
      <c r="I61" s="9">
        <v>102110423</v>
      </c>
      <c r="J61" s="7" t="s">
        <v>269</v>
      </c>
      <c r="L61" s="12"/>
      <c r="M61" s="12"/>
    </row>
    <row r="62" spans="1:16" x14ac:dyDescent="0.2">
      <c r="J62" t="s">
        <v>233</v>
      </c>
      <c r="M62" s="8">
        <f>SUM(M7:M58)</f>
        <v>1437.33</v>
      </c>
    </row>
  </sheetData>
  <pageMargins left="0.75" right="0.75" top="1" bottom="1" header="0.5" footer="0.5"/>
  <pageSetup paperSize="17" scale="86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CONTROL_RIM_BOARD_V2</vt:lpstr>
      <vt:lpstr>CONTROL_RIM_BOARD_V2!Print_Area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Pollak</cp:lastModifiedBy>
  <cp:lastPrinted>2020-02-19T19:39:50Z</cp:lastPrinted>
  <dcterms:created xsi:type="dcterms:W3CDTF">2019-07-03T21:29:55Z</dcterms:created>
  <dcterms:modified xsi:type="dcterms:W3CDTF">2021-05-04T22:20:29Z</dcterms:modified>
</cp:coreProperties>
</file>