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ljeew\Master_project\Phenotypic_data\"/>
    </mc:Choice>
  </mc:AlternateContent>
  <xr:revisionPtr revIDLastSave="0" documentId="13_ncr:1_{27447FE9-0453-4DA4-B6A1-ED6896A640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Sheet1!$A$1:$W$292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5" i="1"/>
  <c r="X7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7" i="1"/>
  <c r="X28" i="1"/>
  <c r="X29" i="1"/>
  <c r="X34" i="1"/>
  <c r="X36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98" i="1"/>
  <c r="X199" i="1"/>
  <c r="X200" i="1"/>
  <c r="X203" i="1"/>
  <c r="X204" i="1"/>
  <c r="X205" i="1"/>
  <c r="X206" i="1"/>
  <c r="X207" i="1"/>
  <c r="X208" i="1"/>
  <c r="X209" i="1"/>
  <c r="X211" i="1"/>
  <c r="X237" i="1"/>
  <c r="X238" i="1"/>
  <c r="X239" i="1"/>
  <c r="X24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N292" i="1"/>
  <c r="N291" i="1"/>
  <c r="N290" i="1"/>
  <c r="N289" i="1"/>
  <c r="N288" i="1"/>
  <c r="N287" i="1"/>
  <c r="N286" i="1"/>
  <c r="N285" i="1"/>
  <c r="N284" i="1"/>
  <c r="N283" i="1"/>
  <c r="N282" i="1"/>
  <c r="Q281" i="1"/>
  <c r="Q280" i="1"/>
  <c r="Q279" i="1"/>
  <c r="Q278" i="1"/>
  <c r="Q277" i="1"/>
  <c r="Q276" i="1"/>
  <c r="Q275" i="1"/>
  <c r="Q274" i="1"/>
  <c r="P274" i="1"/>
  <c r="P275" i="1"/>
  <c r="P276" i="1"/>
  <c r="P277" i="1"/>
  <c r="P278" i="1"/>
  <c r="P279" i="1"/>
  <c r="P280" i="1"/>
  <c r="P281" i="1"/>
  <c r="O274" i="1"/>
  <c r="O275" i="1"/>
  <c r="O276" i="1"/>
  <c r="O277" i="1"/>
  <c r="O278" i="1"/>
  <c r="O279" i="1"/>
  <c r="O280" i="1"/>
  <c r="O281" i="1"/>
  <c r="N281" i="1"/>
  <c r="N280" i="1"/>
  <c r="N279" i="1"/>
  <c r="N278" i="1"/>
  <c r="N277" i="1"/>
  <c r="N276" i="1"/>
  <c r="N275" i="1"/>
  <c r="N274" i="1"/>
  <c r="Q273" i="1"/>
  <c r="Q272" i="1"/>
  <c r="Q271" i="1"/>
  <c r="P273" i="1"/>
  <c r="P272" i="1"/>
  <c r="P271" i="1"/>
  <c r="O273" i="1"/>
  <c r="O272" i="1"/>
  <c r="O271" i="1"/>
  <c r="N273" i="1"/>
  <c r="N272" i="1"/>
  <c r="N271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O2" i="1" l="1"/>
  <c r="P2" i="1"/>
  <c r="Q2" i="1"/>
  <c r="O3" i="1"/>
  <c r="P3" i="1"/>
  <c r="Q3" i="1"/>
  <c r="Q120" i="1" l="1"/>
  <c r="Q239" i="1"/>
  <c r="Q240" i="1"/>
  <c r="Q237" i="1"/>
  <c r="P120" i="1"/>
  <c r="P239" i="1"/>
  <c r="P240" i="1"/>
  <c r="P237" i="1"/>
  <c r="O120" i="1"/>
  <c r="O239" i="1"/>
  <c r="O240" i="1"/>
  <c r="O237" i="1"/>
  <c r="N120" i="1"/>
  <c r="N239" i="1"/>
  <c r="N240" i="1"/>
  <c r="N237" i="1"/>
  <c r="N213" i="1"/>
  <c r="Q7" i="1"/>
  <c r="Q48" i="1"/>
  <c r="Q11" i="1"/>
  <c r="Q96" i="1"/>
  <c r="Q14" i="1"/>
  <c r="Q98" i="1"/>
  <c r="Q16" i="1"/>
  <c r="Q99" i="1"/>
  <c r="Q18" i="1"/>
  <c r="Q19" i="1"/>
  <c r="Q20" i="1"/>
  <c r="Q21" i="1"/>
  <c r="Q100" i="1"/>
  <c r="Q102" i="1"/>
  <c r="Q24" i="1"/>
  <c r="Q27" i="1"/>
  <c r="Q121" i="1"/>
  <c r="Q29" i="1"/>
  <c r="Q34" i="1"/>
  <c r="Q206" i="1"/>
  <c r="Q39" i="1"/>
  <c r="Q41" i="1"/>
  <c r="Q207" i="1"/>
  <c r="Q211" i="1"/>
  <c r="Q44" i="1"/>
  <c r="Q45" i="1"/>
  <c r="Q238" i="1"/>
  <c r="Q47" i="1"/>
  <c r="Q10" i="1"/>
  <c r="Q49" i="1"/>
  <c r="Q50" i="1"/>
  <c r="Q51" i="1"/>
  <c r="Q12" i="1"/>
  <c r="Q53" i="1"/>
  <c r="Q54" i="1"/>
  <c r="Q55" i="1"/>
  <c r="Q15" i="1"/>
  <c r="Q57" i="1"/>
  <c r="Q58" i="1"/>
  <c r="Q59" i="1"/>
  <c r="Q60" i="1"/>
  <c r="Q61" i="1"/>
  <c r="Q17" i="1"/>
  <c r="Q63" i="1"/>
  <c r="Q64" i="1"/>
  <c r="Q65" i="1"/>
  <c r="Q22" i="1"/>
  <c r="Q23" i="1"/>
  <c r="Q68" i="1"/>
  <c r="Q69" i="1"/>
  <c r="Q70" i="1"/>
  <c r="Q71" i="1"/>
  <c r="Q28" i="1"/>
  <c r="Q73" i="1"/>
  <c r="Q74" i="1"/>
  <c r="Q75" i="1"/>
  <c r="Q76" i="1"/>
  <c r="Q77" i="1"/>
  <c r="Q78" i="1"/>
  <c r="Q36" i="1"/>
  <c r="Q42" i="1"/>
  <c r="Q81" i="1"/>
  <c r="Q82" i="1"/>
  <c r="Q83" i="1"/>
  <c r="Q84" i="1"/>
  <c r="Q85" i="1"/>
  <c r="Q86" i="1"/>
  <c r="Q43" i="1"/>
  <c r="Q88" i="1"/>
  <c r="Q46" i="1"/>
  <c r="Q90" i="1"/>
  <c r="Q91" i="1"/>
  <c r="Q92" i="1"/>
  <c r="Q93" i="1"/>
  <c r="Q94" i="1"/>
  <c r="Q95" i="1"/>
  <c r="Q52" i="1"/>
  <c r="Q97" i="1"/>
  <c r="Q56" i="1"/>
  <c r="Q62" i="1"/>
  <c r="Q66" i="1"/>
  <c r="Q101" i="1"/>
  <c r="Q67" i="1"/>
  <c r="Q72" i="1"/>
  <c r="Q104" i="1"/>
  <c r="Q79" i="1"/>
  <c r="Q106" i="1"/>
  <c r="Q107" i="1"/>
  <c r="Q108" i="1"/>
  <c r="Q109" i="1"/>
  <c r="Q110" i="1"/>
  <c r="Q80" i="1"/>
  <c r="Q112" i="1"/>
  <c r="Q113" i="1"/>
  <c r="Q114" i="1"/>
  <c r="Q115" i="1"/>
  <c r="Q116" i="1"/>
  <c r="Q117" i="1"/>
  <c r="Q118" i="1"/>
  <c r="Q119" i="1"/>
  <c r="Q87" i="1"/>
  <c r="Q89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4" i="1"/>
  <c r="Q185" i="1"/>
  <c r="Q188" i="1"/>
  <c r="Q189" i="1"/>
  <c r="Q190" i="1"/>
  <c r="Q191" i="1"/>
  <c r="Q196" i="1"/>
  <c r="Q197" i="1"/>
  <c r="Q198" i="1"/>
  <c r="Q199" i="1"/>
  <c r="Q200" i="1"/>
  <c r="Q203" i="1"/>
  <c r="Q204" i="1"/>
  <c r="Q205" i="1"/>
  <c r="Q103" i="1"/>
  <c r="Q105" i="1"/>
  <c r="Q208" i="1"/>
  <c r="Q209" i="1"/>
  <c r="Q210" i="1"/>
  <c r="Q111" i="1"/>
  <c r="Q212" i="1"/>
  <c r="Q213" i="1"/>
  <c r="Q214" i="1"/>
  <c r="Q215" i="1"/>
  <c r="Q216" i="1"/>
  <c r="Q217" i="1"/>
  <c r="Q218" i="1"/>
  <c r="Q219" i="1"/>
  <c r="Q220" i="1"/>
  <c r="Q5" i="1"/>
  <c r="P7" i="1"/>
  <c r="P48" i="1"/>
  <c r="P11" i="1"/>
  <c r="P96" i="1"/>
  <c r="P14" i="1"/>
  <c r="P98" i="1"/>
  <c r="P16" i="1"/>
  <c r="P99" i="1"/>
  <c r="P18" i="1"/>
  <c r="P19" i="1"/>
  <c r="P20" i="1"/>
  <c r="P21" i="1"/>
  <c r="P100" i="1"/>
  <c r="P102" i="1"/>
  <c r="P24" i="1"/>
  <c r="P27" i="1"/>
  <c r="P121" i="1"/>
  <c r="P29" i="1"/>
  <c r="P34" i="1"/>
  <c r="P206" i="1"/>
  <c r="P39" i="1"/>
  <c r="P41" i="1"/>
  <c r="P207" i="1"/>
  <c r="P211" i="1"/>
  <c r="P44" i="1"/>
  <c r="P45" i="1"/>
  <c r="P238" i="1"/>
  <c r="P47" i="1"/>
  <c r="P10" i="1"/>
  <c r="P49" i="1"/>
  <c r="P50" i="1"/>
  <c r="P51" i="1"/>
  <c r="P12" i="1"/>
  <c r="P53" i="1"/>
  <c r="P54" i="1"/>
  <c r="P55" i="1"/>
  <c r="P15" i="1"/>
  <c r="P57" i="1"/>
  <c r="P58" i="1"/>
  <c r="P59" i="1"/>
  <c r="P60" i="1"/>
  <c r="P61" i="1"/>
  <c r="P17" i="1"/>
  <c r="P63" i="1"/>
  <c r="P64" i="1"/>
  <c r="P65" i="1"/>
  <c r="P22" i="1"/>
  <c r="P23" i="1"/>
  <c r="P68" i="1"/>
  <c r="P69" i="1"/>
  <c r="P70" i="1"/>
  <c r="P71" i="1"/>
  <c r="P28" i="1"/>
  <c r="P73" i="1"/>
  <c r="P74" i="1"/>
  <c r="P75" i="1"/>
  <c r="P76" i="1"/>
  <c r="P77" i="1"/>
  <c r="P78" i="1"/>
  <c r="P36" i="1"/>
  <c r="P42" i="1"/>
  <c r="P81" i="1"/>
  <c r="P82" i="1"/>
  <c r="P83" i="1"/>
  <c r="P84" i="1"/>
  <c r="P85" i="1"/>
  <c r="P86" i="1"/>
  <c r="P43" i="1"/>
  <c r="P88" i="1"/>
  <c r="P46" i="1"/>
  <c r="P90" i="1"/>
  <c r="P91" i="1"/>
  <c r="P92" i="1"/>
  <c r="P93" i="1"/>
  <c r="P94" i="1"/>
  <c r="P95" i="1"/>
  <c r="P52" i="1"/>
  <c r="P97" i="1"/>
  <c r="P56" i="1"/>
  <c r="P62" i="1"/>
  <c r="P66" i="1"/>
  <c r="P101" i="1"/>
  <c r="P67" i="1"/>
  <c r="P72" i="1"/>
  <c r="P104" i="1"/>
  <c r="P79" i="1"/>
  <c r="P106" i="1"/>
  <c r="P107" i="1"/>
  <c r="P108" i="1"/>
  <c r="P109" i="1"/>
  <c r="P110" i="1"/>
  <c r="P80" i="1"/>
  <c r="P112" i="1"/>
  <c r="P113" i="1"/>
  <c r="P114" i="1"/>
  <c r="P115" i="1"/>
  <c r="P116" i="1"/>
  <c r="P117" i="1"/>
  <c r="P118" i="1"/>
  <c r="P119" i="1"/>
  <c r="P87" i="1"/>
  <c r="P89" i="1"/>
  <c r="P198" i="1"/>
  <c r="P199" i="1"/>
  <c r="P200" i="1"/>
  <c r="P203" i="1"/>
  <c r="P204" i="1"/>
  <c r="P205" i="1"/>
  <c r="P103" i="1"/>
  <c r="P105" i="1"/>
  <c r="P208" i="1"/>
  <c r="P209" i="1"/>
  <c r="P111" i="1"/>
  <c r="P5" i="1"/>
  <c r="O7" i="1"/>
  <c r="O48" i="1"/>
  <c r="O11" i="1"/>
  <c r="O96" i="1"/>
  <c r="O14" i="1"/>
  <c r="O98" i="1"/>
  <c r="O16" i="1"/>
  <c r="O99" i="1"/>
  <c r="O18" i="1"/>
  <c r="O19" i="1"/>
  <c r="O20" i="1"/>
  <c r="O21" i="1"/>
  <c r="O100" i="1"/>
  <c r="O102" i="1"/>
  <c r="O24" i="1"/>
  <c r="O27" i="1"/>
  <c r="O121" i="1"/>
  <c r="O29" i="1"/>
  <c r="O34" i="1"/>
  <c r="O206" i="1"/>
  <c r="O39" i="1"/>
  <c r="O41" i="1"/>
  <c r="O207" i="1"/>
  <c r="O211" i="1"/>
  <c r="O44" i="1"/>
  <c r="O45" i="1"/>
  <c r="O238" i="1"/>
  <c r="O47" i="1"/>
  <c r="O10" i="1"/>
  <c r="O49" i="1"/>
  <c r="O50" i="1"/>
  <c r="O51" i="1"/>
  <c r="O12" i="1"/>
  <c r="O53" i="1"/>
  <c r="O54" i="1"/>
  <c r="O55" i="1"/>
  <c r="O15" i="1"/>
  <c r="O57" i="1"/>
  <c r="O58" i="1"/>
  <c r="O59" i="1"/>
  <c r="O60" i="1"/>
  <c r="O61" i="1"/>
  <c r="O17" i="1"/>
  <c r="O63" i="1"/>
  <c r="O64" i="1"/>
  <c r="O65" i="1"/>
  <c r="O22" i="1"/>
  <c r="O23" i="1"/>
  <c r="O68" i="1"/>
  <c r="O69" i="1"/>
  <c r="O70" i="1"/>
  <c r="O71" i="1"/>
  <c r="O28" i="1"/>
  <c r="O73" i="1"/>
  <c r="O74" i="1"/>
  <c r="O75" i="1"/>
  <c r="O76" i="1"/>
  <c r="O77" i="1"/>
  <c r="O78" i="1"/>
  <c r="O36" i="1"/>
  <c r="O42" i="1"/>
  <c r="O81" i="1"/>
  <c r="O82" i="1"/>
  <c r="O83" i="1"/>
  <c r="O84" i="1"/>
  <c r="O85" i="1"/>
  <c r="O86" i="1"/>
  <c r="O43" i="1"/>
  <c r="O88" i="1"/>
  <c r="O46" i="1"/>
  <c r="O90" i="1"/>
  <c r="O91" i="1"/>
  <c r="O92" i="1"/>
  <c r="O93" i="1"/>
  <c r="O94" i="1"/>
  <c r="O95" i="1"/>
  <c r="O52" i="1"/>
  <c r="O97" i="1"/>
  <c r="O56" i="1"/>
  <c r="O62" i="1"/>
  <c r="O66" i="1"/>
  <c r="O101" i="1"/>
  <c r="O67" i="1"/>
  <c r="O72" i="1"/>
  <c r="O104" i="1"/>
  <c r="O79" i="1"/>
  <c r="O106" i="1"/>
  <c r="O107" i="1"/>
  <c r="O108" i="1"/>
  <c r="O109" i="1"/>
  <c r="O110" i="1"/>
  <c r="O80" i="1"/>
  <c r="O112" i="1"/>
  <c r="O113" i="1"/>
  <c r="O114" i="1"/>
  <c r="O115" i="1"/>
  <c r="O116" i="1"/>
  <c r="O117" i="1"/>
  <c r="O118" i="1"/>
  <c r="O119" i="1"/>
  <c r="O87" i="1"/>
  <c r="O89" i="1"/>
  <c r="O198" i="1"/>
  <c r="O199" i="1"/>
  <c r="O200" i="1"/>
  <c r="O203" i="1"/>
  <c r="O204" i="1"/>
  <c r="O205" i="1"/>
  <c r="O103" i="1"/>
  <c r="O105" i="1"/>
  <c r="O208" i="1"/>
  <c r="O209" i="1"/>
  <c r="O111" i="1"/>
  <c r="O5" i="1"/>
  <c r="N3" i="1"/>
  <c r="N5" i="1"/>
  <c r="N7" i="1"/>
  <c r="N48" i="1"/>
  <c r="N11" i="1"/>
  <c r="N96" i="1"/>
  <c r="N14" i="1"/>
  <c r="N98" i="1"/>
  <c r="N16" i="1"/>
  <c r="N99" i="1"/>
  <c r="N18" i="1"/>
  <c r="N19" i="1"/>
  <c r="N20" i="1"/>
  <c r="N21" i="1"/>
  <c r="N100" i="1"/>
  <c r="N102" i="1"/>
  <c r="N24" i="1"/>
  <c r="N27" i="1"/>
  <c r="N121" i="1"/>
  <c r="N29" i="1"/>
  <c r="N34" i="1"/>
  <c r="N206" i="1"/>
  <c r="N39" i="1"/>
  <c r="N41" i="1"/>
  <c r="N207" i="1"/>
  <c r="N211" i="1"/>
  <c r="N44" i="1"/>
  <c r="N45" i="1"/>
  <c r="N238" i="1"/>
  <c r="N47" i="1"/>
  <c r="N10" i="1"/>
  <c r="N49" i="1"/>
  <c r="N50" i="1"/>
  <c r="N51" i="1"/>
  <c r="N12" i="1"/>
  <c r="N53" i="1"/>
  <c r="N54" i="1"/>
  <c r="N55" i="1"/>
  <c r="N15" i="1"/>
  <c r="N57" i="1"/>
  <c r="N58" i="1"/>
  <c r="N59" i="1"/>
  <c r="N60" i="1"/>
  <c r="N61" i="1"/>
  <c r="N17" i="1"/>
  <c r="N63" i="1"/>
  <c r="N64" i="1"/>
  <c r="N65" i="1"/>
  <c r="N22" i="1"/>
  <c r="N23" i="1"/>
  <c r="N68" i="1"/>
  <c r="N69" i="1"/>
  <c r="N70" i="1"/>
  <c r="N71" i="1"/>
  <c r="N28" i="1"/>
  <c r="N73" i="1"/>
  <c r="N74" i="1"/>
  <c r="N75" i="1"/>
  <c r="N76" i="1"/>
  <c r="N77" i="1"/>
  <c r="N78" i="1"/>
  <c r="N36" i="1"/>
  <c r="N42" i="1"/>
  <c r="N81" i="1"/>
  <c r="N82" i="1"/>
  <c r="N83" i="1"/>
  <c r="N84" i="1"/>
  <c r="N85" i="1"/>
  <c r="N86" i="1"/>
  <c r="N43" i="1"/>
  <c r="N88" i="1"/>
  <c r="N46" i="1"/>
  <c r="N90" i="1"/>
  <c r="N91" i="1"/>
  <c r="N92" i="1"/>
  <c r="N93" i="1"/>
  <c r="N94" i="1"/>
  <c r="N95" i="1"/>
  <c r="N52" i="1"/>
  <c r="N97" i="1"/>
  <c r="N56" i="1"/>
  <c r="N62" i="1"/>
  <c r="N66" i="1"/>
  <c r="N101" i="1"/>
  <c r="N67" i="1"/>
  <c r="N72" i="1"/>
  <c r="N104" i="1"/>
  <c r="N79" i="1"/>
  <c r="N106" i="1"/>
  <c r="N107" i="1"/>
  <c r="N108" i="1"/>
  <c r="N109" i="1"/>
  <c r="N110" i="1"/>
  <c r="N80" i="1"/>
  <c r="N112" i="1"/>
  <c r="N113" i="1"/>
  <c r="N114" i="1"/>
  <c r="N115" i="1"/>
  <c r="N116" i="1"/>
  <c r="N117" i="1"/>
  <c r="N118" i="1"/>
  <c r="N119" i="1"/>
  <c r="N87" i="1"/>
  <c r="N89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4" i="1"/>
  <c r="N185" i="1"/>
  <c r="N188" i="1"/>
  <c r="N189" i="1"/>
  <c r="N190" i="1"/>
  <c r="N191" i="1"/>
  <c r="N196" i="1"/>
  <c r="N197" i="1"/>
  <c r="N198" i="1"/>
  <c r="N199" i="1"/>
  <c r="N200" i="1"/>
  <c r="N203" i="1"/>
  <c r="N204" i="1"/>
  <c r="N205" i="1"/>
  <c r="N103" i="1"/>
  <c r="N105" i="1"/>
  <c r="N208" i="1"/>
  <c r="N209" i="1"/>
  <c r="N210" i="1"/>
  <c r="N111" i="1"/>
  <c r="N212" i="1"/>
  <c r="N214" i="1"/>
  <c r="N215" i="1"/>
  <c r="N216" i="1"/>
  <c r="N217" i="1"/>
  <c r="N218" i="1"/>
  <c r="N219" i="1"/>
  <c r="N220" i="1"/>
  <c r="N2" i="1"/>
  <c r="U5" i="1" l="1"/>
  <c r="U7" i="1"/>
  <c r="U48" i="1"/>
  <c r="U11" i="1"/>
  <c r="U96" i="1"/>
  <c r="U14" i="1"/>
  <c r="U98" i="1"/>
  <c r="U16" i="1"/>
  <c r="U99" i="1"/>
  <c r="U18" i="1"/>
  <c r="U19" i="1"/>
  <c r="U20" i="1"/>
  <c r="U21" i="1"/>
  <c r="U100" i="1"/>
  <c r="U102" i="1"/>
  <c r="U24" i="1"/>
  <c r="U27" i="1"/>
  <c r="U121" i="1"/>
  <c r="U29" i="1"/>
  <c r="U34" i="1"/>
  <c r="U206" i="1"/>
  <c r="U39" i="1"/>
  <c r="U41" i="1"/>
  <c r="U207" i="1"/>
  <c r="U211" i="1"/>
  <c r="U44" i="1"/>
  <c r="U45" i="1"/>
  <c r="U238" i="1"/>
  <c r="U47" i="1"/>
  <c r="U10" i="1"/>
  <c r="U49" i="1"/>
  <c r="U50" i="1"/>
  <c r="U51" i="1"/>
  <c r="U12" i="1"/>
  <c r="U53" i="1"/>
  <c r="U54" i="1"/>
  <c r="U55" i="1"/>
  <c r="U15" i="1"/>
  <c r="U57" i="1"/>
  <c r="U58" i="1"/>
  <c r="U59" i="1"/>
  <c r="U60" i="1"/>
  <c r="U61" i="1"/>
  <c r="U17" i="1"/>
  <c r="U63" i="1"/>
  <c r="U64" i="1"/>
  <c r="U65" i="1"/>
  <c r="U22" i="1"/>
  <c r="U23" i="1"/>
  <c r="U68" i="1"/>
  <c r="U69" i="1"/>
  <c r="U70" i="1"/>
  <c r="U71" i="1"/>
  <c r="U28" i="1"/>
  <c r="U73" i="1"/>
  <c r="U74" i="1"/>
  <c r="U75" i="1"/>
  <c r="U76" i="1"/>
  <c r="U77" i="1"/>
  <c r="U78" i="1"/>
  <c r="U36" i="1"/>
  <c r="U42" i="1"/>
  <c r="U81" i="1"/>
  <c r="U82" i="1"/>
  <c r="U83" i="1"/>
  <c r="U84" i="1"/>
  <c r="U85" i="1"/>
  <c r="U86" i="1"/>
  <c r="U43" i="1"/>
  <c r="U88" i="1"/>
  <c r="U46" i="1"/>
  <c r="U90" i="1"/>
  <c r="U91" i="1"/>
  <c r="U92" i="1"/>
  <c r="U93" i="1"/>
  <c r="U94" i="1"/>
  <c r="U95" i="1"/>
  <c r="U52" i="1"/>
  <c r="U97" i="1"/>
  <c r="U56" i="1"/>
  <c r="U62" i="1"/>
  <c r="U66" i="1"/>
  <c r="U101" i="1"/>
  <c r="U67" i="1"/>
  <c r="U72" i="1"/>
  <c r="U104" i="1"/>
  <c r="U79" i="1"/>
  <c r="U106" i="1"/>
  <c r="U107" i="1"/>
  <c r="U108" i="1"/>
  <c r="U109" i="1"/>
  <c r="U110" i="1"/>
  <c r="U80" i="1"/>
  <c r="U112" i="1"/>
  <c r="U113" i="1"/>
  <c r="U114" i="1"/>
  <c r="U115" i="1"/>
  <c r="U116" i="1"/>
  <c r="U117" i="1"/>
  <c r="U118" i="1"/>
  <c r="U119" i="1"/>
  <c r="U87" i="1"/>
  <c r="U89" i="1"/>
  <c r="U3" i="1"/>
  <c r="T5" i="1"/>
  <c r="T7" i="1"/>
  <c r="T48" i="1"/>
  <c r="T11" i="1"/>
  <c r="T96" i="1"/>
  <c r="T14" i="1"/>
  <c r="T98" i="1"/>
  <c r="T16" i="1"/>
  <c r="T99" i="1"/>
  <c r="T18" i="1"/>
  <c r="T19" i="1"/>
  <c r="T20" i="1"/>
  <c r="T21" i="1"/>
  <c r="T100" i="1"/>
  <c r="T102" i="1"/>
  <c r="T24" i="1"/>
  <c r="T27" i="1"/>
  <c r="T121" i="1"/>
  <c r="T29" i="1"/>
  <c r="T34" i="1"/>
  <c r="T206" i="1"/>
  <c r="T39" i="1"/>
  <c r="T41" i="1"/>
  <c r="T207" i="1"/>
  <c r="T211" i="1"/>
  <c r="T44" i="1"/>
  <c r="T45" i="1"/>
  <c r="T238" i="1"/>
  <c r="T47" i="1"/>
  <c r="T10" i="1"/>
  <c r="T49" i="1"/>
  <c r="T50" i="1"/>
  <c r="T51" i="1"/>
  <c r="T12" i="1"/>
  <c r="T53" i="1"/>
  <c r="T54" i="1"/>
  <c r="T55" i="1"/>
  <c r="T15" i="1"/>
  <c r="T57" i="1"/>
  <c r="T58" i="1"/>
  <c r="T59" i="1"/>
  <c r="T60" i="1"/>
  <c r="T61" i="1"/>
  <c r="T17" i="1"/>
  <c r="T63" i="1"/>
  <c r="T64" i="1"/>
  <c r="T65" i="1"/>
  <c r="T22" i="1"/>
  <c r="T23" i="1"/>
  <c r="T68" i="1"/>
  <c r="T69" i="1"/>
  <c r="T70" i="1"/>
  <c r="T71" i="1"/>
  <c r="T28" i="1"/>
  <c r="T73" i="1"/>
  <c r="T74" i="1"/>
  <c r="T75" i="1"/>
  <c r="T76" i="1"/>
  <c r="T77" i="1"/>
  <c r="T78" i="1"/>
  <c r="T36" i="1"/>
  <c r="T42" i="1"/>
  <c r="T81" i="1"/>
  <c r="T82" i="1"/>
  <c r="T83" i="1"/>
  <c r="T84" i="1"/>
  <c r="T85" i="1"/>
  <c r="T86" i="1"/>
  <c r="T43" i="1"/>
  <c r="T88" i="1"/>
  <c r="T46" i="1"/>
  <c r="T90" i="1"/>
  <c r="T91" i="1"/>
  <c r="T92" i="1"/>
  <c r="T93" i="1"/>
  <c r="T94" i="1"/>
  <c r="T95" i="1"/>
  <c r="T52" i="1"/>
  <c r="T97" i="1"/>
  <c r="T56" i="1"/>
  <c r="T62" i="1"/>
  <c r="T66" i="1"/>
  <c r="T101" i="1"/>
  <c r="T67" i="1"/>
  <c r="T72" i="1"/>
  <c r="T104" i="1"/>
  <c r="T79" i="1"/>
  <c r="T106" i="1"/>
  <c r="T107" i="1"/>
  <c r="T108" i="1"/>
  <c r="T109" i="1"/>
  <c r="T110" i="1"/>
  <c r="T80" i="1"/>
  <c r="T112" i="1"/>
  <c r="T113" i="1"/>
  <c r="T114" i="1"/>
  <c r="T115" i="1"/>
  <c r="T116" i="1"/>
  <c r="T117" i="1"/>
  <c r="T118" i="1"/>
  <c r="T119" i="1"/>
  <c r="T87" i="1"/>
  <c r="T89" i="1"/>
  <c r="T3" i="1"/>
  <c r="S5" i="1"/>
  <c r="S7" i="1"/>
  <c r="S48" i="1"/>
  <c r="S11" i="1"/>
  <c r="S96" i="1"/>
  <c r="S14" i="1"/>
  <c r="S98" i="1"/>
  <c r="S16" i="1"/>
  <c r="S99" i="1"/>
  <c r="S18" i="1"/>
  <c r="S19" i="1"/>
  <c r="S20" i="1"/>
  <c r="S21" i="1"/>
  <c r="S100" i="1"/>
  <c r="S102" i="1"/>
  <c r="S24" i="1"/>
  <c r="S27" i="1"/>
  <c r="S121" i="1"/>
  <c r="S29" i="1"/>
  <c r="S34" i="1"/>
  <c r="S206" i="1"/>
  <c r="S39" i="1"/>
  <c r="S41" i="1"/>
  <c r="S207" i="1"/>
  <c r="S211" i="1"/>
  <c r="S44" i="1"/>
  <c r="S45" i="1"/>
  <c r="S238" i="1"/>
  <c r="S47" i="1"/>
  <c r="S10" i="1"/>
  <c r="S49" i="1"/>
  <c r="S50" i="1"/>
  <c r="S51" i="1"/>
  <c r="S12" i="1"/>
  <c r="S53" i="1"/>
  <c r="S54" i="1"/>
  <c r="S55" i="1"/>
  <c r="S15" i="1"/>
  <c r="S57" i="1"/>
  <c r="S58" i="1"/>
  <c r="S59" i="1"/>
  <c r="S60" i="1"/>
  <c r="S61" i="1"/>
  <c r="S17" i="1"/>
  <c r="S63" i="1"/>
  <c r="S64" i="1"/>
  <c r="S65" i="1"/>
  <c r="S22" i="1"/>
  <c r="S23" i="1"/>
  <c r="S68" i="1"/>
  <c r="S69" i="1"/>
  <c r="S70" i="1"/>
  <c r="S71" i="1"/>
  <c r="S28" i="1"/>
  <c r="S73" i="1"/>
  <c r="S74" i="1"/>
  <c r="S75" i="1"/>
  <c r="S76" i="1"/>
  <c r="S77" i="1"/>
  <c r="S78" i="1"/>
  <c r="S36" i="1"/>
  <c r="S42" i="1"/>
  <c r="S81" i="1"/>
  <c r="S82" i="1"/>
  <c r="S83" i="1"/>
  <c r="S84" i="1"/>
  <c r="S85" i="1"/>
  <c r="S86" i="1"/>
  <c r="S43" i="1"/>
  <c r="S88" i="1"/>
  <c r="S46" i="1"/>
  <c r="S90" i="1"/>
  <c r="S91" i="1"/>
  <c r="S92" i="1"/>
  <c r="S93" i="1"/>
  <c r="S94" i="1"/>
  <c r="S95" i="1"/>
  <c r="S52" i="1"/>
  <c r="S97" i="1"/>
  <c r="S56" i="1"/>
  <c r="S62" i="1"/>
  <c r="S66" i="1"/>
  <c r="S101" i="1"/>
  <c r="S67" i="1"/>
  <c r="S72" i="1"/>
  <c r="S104" i="1"/>
  <c r="S79" i="1"/>
  <c r="S106" i="1"/>
  <c r="S107" i="1"/>
  <c r="S108" i="1"/>
  <c r="S109" i="1"/>
  <c r="S110" i="1"/>
  <c r="S80" i="1"/>
  <c r="S112" i="1"/>
  <c r="S113" i="1"/>
  <c r="S114" i="1"/>
  <c r="S115" i="1"/>
  <c r="S116" i="1"/>
  <c r="S117" i="1"/>
  <c r="S118" i="1"/>
  <c r="S119" i="1"/>
  <c r="S87" i="1"/>
  <c r="S89" i="1"/>
  <c r="S3" i="1"/>
  <c r="R5" i="1"/>
  <c r="R7" i="1"/>
  <c r="R48" i="1"/>
  <c r="R11" i="1"/>
  <c r="R96" i="1"/>
  <c r="R14" i="1"/>
  <c r="R98" i="1"/>
  <c r="R16" i="1"/>
  <c r="R99" i="1"/>
  <c r="R18" i="1"/>
  <c r="R19" i="1"/>
  <c r="R20" i="1"/>
  <c r="R21" i="1"/>
  <c r="R100" i="1"/>
  <c r="R102" i="1"/>
  <c r="R24" i="1"/>
  <c r="R27" i="1"/>
  <c r="R121" i="1"/>
  <c r="R29" i="1"/>
  <c r="R34" i="1"/>
  <c r="R206" i="1"/>
  <c r="R39" i="1"/>
  <c r="R41" i="1"/>
  <c r="R207" i="1"/>
  <c r="R211" i="1"/>
  <c r="R44" i="1"/>
  <c r="R45" i="1"/>
  <c r="R238" i="1"/>
  <c r="R47" i="1"/>
  <c r="R10" i="1"/>
  <c r="R49" i="1"/>
  <c r="R50" i="1"/>
  <c r="R51" i="1"/>
  <c r="R12" i="1"/>
  <c r="R53" i="1"/>
  <c r="R54" i="1"/>
  <c r="R55" i="1"/>
  <c r="R15" i="1"/>
  <c r="R57" i="1"/>
  <c r="R58" i="1"/>
  <c r="R59" i="1"/>
  <c r="R60" i="1"/>
  <c r="R61" i="1"/>
  <c r="R17" i="1"/>
  <c r="R63" i="1"/>
  <c r="R64" i="1"/>
  <c r="R65" i="1"/>
  <c r="R22" i="1"/>
  <c r="R23" i="1"/>
  <c r="R68" i="1"/>
  <c r="R69" i="1"/>
  <c r="R70" i="1"/>
  <c r="R71" i="1"/>
  <c r="R28" i="1"/>
  <c r="R73" i="1"/>
  <c r="R74" i="1"/>
  <c r="R75" i="1"/>
  <c r="R76" i="1"/>
  <c r="R77" i="1"/>
  <c r="R78" i="1"/>
  <c r="R36" i="1"/>
  <c r="R42" i="1"/>
  <c r="R81" i="1"/>
  <c r="R82" i="1"/>
  <c r="R83" i="1"/>
  <c r="R84" i="1"/>
  <c r="R85" i="1"/>
  <c r="R86" i="1"/>
  <c r="R43" i="1"/>
  <c r="R88" i="1"/>
  <c r="R46" i="1"/>
  <c r="R90" i="1"/>
  <c r="R91" i="1"/>
  <c r="R92" i="1"/>
  <c r="R93" i="1"/>
  <c r="R94" i="1"/>
  <c r="R95" i="1"/>
  <c r="R52" i="1"/>
  <c r="R97" i="1"/>
  <c r="R56" i="1"/>
  <c r="R62" i="1"/>
  <c r="R66" i="1"/>
  <c r="R101" i="1"/>
  <c r="R67" i="1"/>
  <c r="R72" i="1"/>
  <c r="R104" i="1"/>
  <c r="R79" i="1"/>
  <c r="R106" i="1"/>
  <c r="R107" i="1"/>
  <c r="R108" i="1"/>
  <c r="R109" i="1"/>
  <c r="R110" i="1"/>
  <c r="R80" i="1"/>
  <c r="R112" i="1"/>
  <c r="R113" i="1"/>
  <c r="R114" i="1"/>
  <c r="R115" i="1"/>
  <c r="R116" i="1"/>
  <c r="R117" i="1"/>
  <c r="R118" i="1"/>
  <c r="R119" i="1"/>
  <c r="R87" i="1"/>
  <c r="R89" i="1"/>
  <c r="R3" i="1"/>
  <c r="S2" i="1"/>
  <c r="T2" i="1"/>
  <c r="U2" i="1"/>
  <c r="R2" i="1"/>
</calcChain>
</file>

<file path=xl/sharedStrings.xml><?xml version="1.0" encoding="utf-8"?>
<sst xmlns="http://schemas.openxmlformats.org/spreadsheetml/2006/main" count="1250" uniqueCount="338">
  <si>
    <t>Date operated</t>
  </si>
  <si>
    <t>Op status</t>
  </si>
  <si>
    <t>TP1.1</t>
  </si>
  <si>
    <t>TP1.2</t>
  </si>
  <si>
    <t>TP1.3</t>
  </si>
  <si>
    <t>TP1.4</t>
  </si>
  <si>
    <t>TP1.5</t>
  </si>
  <si>
    <t>TP2.1</t>
  </si>
  <si>
    <t>TP2.2</t>
  </si>
  <si>
    <t>TP2.3</t>
  </si>
  <si>
    <t>TP2.4</t>
  </si>
  <si>
    <t>TP2.5</t>
  </si>
  <si>
    <t>TP3.1</t>
  </si>
  <si>
    <t>TP3.2</t>
  </si>
  <si>
    <t>TP3.3</t>
  </si>
  <si>
    <t>TP3.4</t>
  </si>
  <si>
    <t>TP3.5</t>
  </si>
  <si>
    <t>TP4.1</t>
  </si>
  <si>
    <t>TP4.2</t>
  </si>
  <si>
    <t>TP4.3</t>
  </si>
  <si>
    <t>TP4.4</t>
  </si>
  <si>
    <t>TP4.5</t>
  </si>
  <si>
    <t>Duration</t>
  </si>
  <si>
    <t>1w</t>
  </si>
  <si>
    <t>sham</t>
  </si>
  <si>
    <t>ORAB 0.66</t>
  </si>
  <si>
    <t>TP5.1</t>
  </si>
  <si>
    <t>TP5.2</t>
  </si>
  <si>
    <t>TP5.3</t>
  </si>
  <si>
    <t>TP5.4</t>
  </si>
  <si>
    <t>TP5.5</t>
  </si>
  <si>
    <t>TP6.1</t>
  </si>
  <si>
    <t>TP6.2</t>
  </si>
  <si>
    <t>TP6.3</t>
  </si>
  <si>
    <t>TP6.4</t>
  </si>
  <si>
    <t>TP6.5</t>
  </si>
  <si>
    <t>TP7.1</t>
  </si>
  <si>
    <t>TP7.2</t>
  </si>
  <si>
    <t>TP7.3</t>
  </si>
  <si>
    <t>TP7.4</t>
  </si>
  <si>
    <t>TP7.5</t>
  </si>
  <si>
    <t>TP8.1</t>
  </si>
  <si>
    <t>TP8.2</t>
  </si>
  <si>
    <t>TP8.3</t>
  </si>
  <si>
    <t>TP8.4</t>
  </si>
  <si>
    <t>TP8.5</t>
  </si>
  <si>
    <t>3w</t>
  </si>
  <si>
    <t>TP9.1</t>
  </si>
  <si>
    <t>TP9.2</t>
  </si>
  <si>
    <t>TP9.3</t>
  </si>
  <si>
    <t>TP9.4</t>
  </si>
  <si>
    <t>TP9.5</t>
  </si>
  <si>
    <t>TP10.1</t>
  </si>
  <si>
    <t>TP10.2</t>
  </si>
  <si>
    <t>TP10.3</t>
  </si>
  <si>
    <t>TP10.4</t>
  </si>
  <si>
    <t>TP10.5</t>
  </si>
  <si>
    <t>TP11.1</t>
  </si>
  <si>
    <t>TP11.2</t>
  </si>
  <si>
    <t>TP11.3</t>
  </si>
  <si>
    <t>TP11.4</t>
  </si>
  <si>
    <t>TP11.5</t>
  </si>
  <si>
    <t>TP12.1</t>
  </si>
  <si>
    <t>TP12.2</t>
  </si>
  <si>
    <t>TP12.3</t>
  </si>
  <si>
    <t>TP12.4</t>
  </si>
  <si>
    <t>TP12.5</t>
  </si>
  <si>
    <t>3d</t>
  </si>
  <si>
    <t>Harv date</t>
  </si>
  <si>
    <t>TL (mm)</t>
  </si>
  <si>
    <t>LW (mg)</t>
  </si>
  <si>
    <t>LVW (mg)</t>
  </si>
  <si>
    <t>RVW (mg)</t>
  </si>
  <si>
    <t>HW (mg)</t>
  </si>
  <si>
    <t>Harv weight (g)</t>
  </si>
  <si>
    <t>Weight Op (g)</t>
  </si>
  <si>
    <t>TP13.1</t>
  </si>
  <si>
    <t>TP13.2</t>
  </si>
  <si>
    <t>TP13.3</t>
  </si>
  <si>
    <t>TP13.4</t>
  </si>
  <si>
    <t>TP14.1</t>
  </si>
  <si>
    <t>TP14.2</t>
  </si>
  <si>
    <t>TP14.3</t>
  </si>
  <si>
    <t>TP14.4</t>
  </si>
  <si>
    <t>TP15.1</t>
  </si>
  <si>
    <t>TP15.2</t>
  </si>
  <si>
    <t>TP15.3</t>
  </si>
  <si>
    <t>TP15.4</t>
  </si>
  <si>
    <t>TP16.1</t>
  </si>
  <si>
    <t>TP16.2</t>
  </si>
  <si>
    <t>TP16.3</t>
  </si>
  <si>
    <t>TP16.4</t>
  </si>
  <si>
    <t>TP17.1</t>
  </si>
  <si>
    <t>TP17.2</t>
  </si>
  <si>
    <t>TP17.3</t>
  </si>
  <si>
    <t>TP17.4</t>
  </si>
  <si>
    <t>1d</t>
  </si>
  <si>
    <t>Notes</t>
  </si>
  <si>
    <t xml:space="preserve">Merket 1+4 </t>
  </si>
  <si>
    <t>22.3.21 ruptur</t>
  </si>
  <si>
    <t>TP18.1</t>
  </si>
  <si>
    <t>TP18.2</t>
  </si>
  <si>
    <t>TP18.3</t>
  </si>
  <si>
    <t>TP18.4</t>
  </si>
  <si>
    <t>TP19.1</t>
  </si>
  <si>
    <t>TP19.2</t>
  </si>
  <si>
    <t>TP19.3</t>
  </si>
  <si>
    <t>TP19.4</t>
  </si>
  <si>
    <t>TP20.1</t>
  </si>
  <si>
    <t>TP20.2</t>
  </si>
  <si>
    <t>TP20.3</t>
  </si>
  <si>
    <t>TP20.4</t>
  </si>
  <si>
    <t>TP21.1</t>
  </si>
  <si>
    <t>TP21.2</t>
  </si>
  <si>
    <t>TP21.3</t>
  </si>
  <si>
    <t>TP21.4</t>
  </si>
  <si>
    <t>TP22.1</t>
  </si>
  <si>
    <t>TP22.2</t>
  </si>
  <si>
    <t>TP22.3</t>
  </si>
  <si>
    <t>TP22.4</t>
  </si>
  <si>
    <t>TP23.1</t>
  </si>
  <si>
    <t>TP23.2</t>
  </si>
  <si>
    <t>TP23.3</t>
  </si>
  <si>
    <t>TP23.4</t>
  </si>
  <si>
    <t>TP23.5</t>
  </si>
  <si>
    <t>TP24.1</t>
  </si>
  <si>
    <t>TP24.2</t>
  </si>
  <si>
    <t>TP24.3</t>
  </si>
  <si>
    <t>TP24.4</t>
  </si>
  <si>
    <t>TP24.5</t>
  </si>
  <si>
    <t>TP25.1</t>
  </si>
  <si>
    <t>TP25.2</t>
  </si>
  <si>
    <t>TP25.3</t>
  </si>
  <si>
    <t>TP25.4</t>
  </si>
  <si>
    <t>TP25.5</t>
  </si>
  <si>
    <t>6h</t>
  </si>
  <si>
    <t>12h</t>
  </si>
  <si>
    <t>TP26.1</t>
  </si>
  <si>
    <t>TP26.2</t>
  </si>
  <si>
    <t>TP26.3</t>
  </si>
  <si>
    <t>TP26.4</t>
  </si>
  <si>
    <t>TP26.5</t>
  </si>
  <si>
    <t>i rør 15.3</t>
  </si>
  <si>
    <t>i rør 15.1</t>
  </si>
  <si>
    <t>i rør 15.2</t>
  </si>
  <si>
    <t>HW/TL</t>
  </si>
  <si>
    <t>RVW/TL</t>
  </si>
  <si>
    <t>LVW/TL</t>
  </si>
  <si>
    <t>LW/TL</t>
  </si>
  <si>
    <t>Intention</t>
  </si>
  <si>
    <t>RNAseq</t>
  </si>
  <si>
    <t>TP30.1</t>
  </si>
  <si>
    <t>TP30.2</t>
  </si>
  <si>
    <t>TP30.4</t>
  </si>
  <si>
    <t>TP30.5</t>
  </si>
  <si>
    <t>TP31.1</t>
  </si>
  <si>
    <t>TP31.2</t>
  </si>
  <si>
    <t>TP32.1</t>
  </si>
  <si>
    <t>TP32.3</t>
  </si>
  <si>
    <t>TP32.4</t>
  </si>
  <si>
    <t>TP34.1</t>
  </si>
  <si>
    <t>TP34.2</t>
  </si>
  <si>
    <t>TP34.3</t>
  </si>
  <si>
    <t>TP34.4</t>
  </si>
  <si>
    <t>TP35.1</t>
  </si>
  <si>
    <t>TP35.2</t>
  </si>
  <si>
    <t>TP35.3</t>
  </si>
  <si>
    <t>TP35.4</t>
  </si>
  <si>
    <t>TP36.1</t>
  </si>
  <si>
    <t>TP36.2</t>
  </si>
  <si>
    <t>TP36.3</t>
  </si>
  <si>
    <t>TP36.4</t>
  </si>
  <si>
    <t>TP36.5</t>
  </si>
  <si>
    <t>TP37.1</t>
  </si>
  <si>
    <t>TP37.2</t>
  </si>
  <si>
    <t>TP37.3</t>
  </si>
  <si>
    <t>TP37.4</t>
  </si>
  <si>
    <t>TP37.5</t>
  </si>
  <si>
    <t>TP38.1</t>
  </si>
  <si>
    <t>TP38.2</t>
  </si>
  <si>
    <t>TP38.3</t>
  </si>
  <si>
    <t>TP38.4</t>
  </si>
  <si>
    <t>TP38.5</t>
  </si>
  <si>
    <t>TP39.1</t>
  </si>
  <si>
    <t>TP39.2</t>
  </si>
  <si>
    <t>TP39.3</t>
  </si>
  <si>
    <t>TP39.4</t>
  </si>
  <si>
    <t>TP39.5</t>
  </si>
  <si>
    <t>TP40.1</t>
  </si>
  <si>
    <t>TP40.2</t>
  </si>
  <si>
    <t>TP40.3</t>
  </si>
  <si>
    <t>TP40.4</t>
  </si>
  <si>
    <t>TP40.5</t>
  </si>
  <si>
    <t>TP41.1</t>
  </si>
  <si>
    <t>TP41.2</t>
  </si>
  <si>
    <t>TP41.4</t>
  </si>
  <si>
    <t>TP42.1</t>
  </si>
  <si>
    <t>TP42.2</t>
  </si>
  <si>
    <t>TP42.5</t>
  </si>
  <si>
    <t>TP43.1</t>
  </si>
  <si>
    <t>TP43.2</t>
  </si>
  <si>
    <t>TP43.3</t>
  </si>
  <si>
    <t>TP43.4</t>
  </si>
  <si>
    <t>TP43.5</t>
  </si>
  <si>
    <t>TP44.1</t>
  </si>
  <si>
    <t>TP44.2</t>
  </si>
  <si>
    <t>TP44.3</t>
  </si>
  <si>
    <t>TP44.4</t>
  </si>
  <si>
    <t>TP44.5</t>
  </si>
  <si>
    <t>TP45.1</t>
  </si>
  <si>
    <t>TP45.3</t>
  </si>
  <si>
    <t>TP45.4</t>
  </si>
  <si>
    <t>TP45.5</t>
  </si>
  <si>
    <t>TP46.2</t>
  </si>
  <si>
    <t>TP46.4</t>
  </si>
  <si>
    <t>TP47.1</t>
  </si>
  <si>
    <t>TP47.2</t>
  </si>
  <si>
    <t>TP47.3</t>
  </si>
  <si>
    <t>TP47.4</t>
  </si>
  <si>
    <t>TP47.5</t>
  </si>
  <si>
    <t>Histo</t>
  </si>
  <si>
    <t>Cells</t>
  </si>
  <si>
    <t>I rør43.1 H/V</t>
  </si>
  <si>
    <t>I rør43.5 H/V</t>
  </si>
  <si>
    <t>TP48.1</t>
  </si>
  <si>
    <t>TP48.2</t>
  </si>
  <si>
    <t>TP48.3</t>
  </si>
  <si>
    <t>TP48.4</t>
  </si>
  <si>
    <t>TP48.5</t>
  </si>
  <si>
    <t>TP49.1</t>
  </si>
  <si>
    <t>TP49.2</t>
  </si>
  <si>
    <t>TP49.3</t>
  </si>
  <si>
    <t>TP49.4</t>
  </si>
  <si>
    <t>TP49.5</t>
  </si>
  <si>
    <t>TP50.1</t>
  </si>
  <si>
    <t>TP50.2</t>
  </si>
  <si>
    <t>TP50.3</t>
  </si>
  <si>
    <t>TP50.4</t>
  </si>
  <si>
    <t>TP50.5</t>
  </si>
  <si>
    <t>TP51.1</t>
  </si>
  <si>
    <t>TP51.3</t>
  </si>
  <si>
    <t>TP51.4</t>
  </si>
  <si>
    <t>TP51.5</t>
  </si>
  <si>
    <t>TP52.1</t>
  </si>
  <si>
    <t>TP52.2</t>
  </si>
  <si>
    <t>TP52.3</t>
  </si>
  <si>
    <t>TP52.4</t>
  </si>
  <si>
    <t>TP53.1</t>
  </si>
  <si>
    <t>TP53.2</t>
  </si>
  <si>
    <t>TP53.3</t>
  </si>
  <si>
    <t>TP53.4</t>
  </si>
  <si>
    <t>TP53.5</t>
  </si>
  <si>
    <t>TP54.1</t>
  </si>
  <si>
    <t>TP54.2</t>
  </si>
  <si>
    <t>TP54.3</t>
  </si>
  <si>
    <t>TP55.1</t>
  </si>
  <si>
    <t>TP55.2</t>
  </si>
  <si>
    <t>TP55.3</t>
  </si>
  <si>
    <t>TP55.4</t>
  </si>
  <si>
    <t>TP55.5</t>
  </si>
  <si>
    <t>TP56.1</t>
  </si>
  <si>
    <t>TP56.2</t>
  </si>
  <si>
    <t>TP56.3</t>
  </si>
  <si>
    <t>TP56.4</t>
  </si>
  <si>
    <t>TP57.1</t>
  </si>
  <si>
    <t>TP57.2</t>
  </si>
  <si>
    <t>TP57.4</t>
  </si>
  <si>
    <t>TP57.5</t>
  </si>
  <si>
    <t>TP58.1</t>
  </si>
  <si>
    <t>TP58.2</t>
  </si>
  <si>
    <t>TP58.3</t>
  </si>
  <si>
    <t>TP58.4</t>
  </si>
  <si>
    <t>TP58.5</t>
  </si>
  <si>
    <t>TP59.1</t>
  </si>
  <si>
    <t>TP59.2</t>
  </si>
  <si>
    <t>TP59.3</t>
  </si>
  <si>
    <t>TP59.4</t>
  </si>
  <si>
    <t>TP59.5</t>
  </si>
  <si>
    <t>HW/BW</t>
  </si>
  <si>
    <t>RVW/BW</t>
  </si>
  <si>
    <t>LVW/BW</t>
  </si>
  <si>
    <t>LW/BW</t>
  </si>
  <si>
    <t>TP60.1</t>
  </si>
  <si>
    <t>TP60.2</t>
  </si>
  <si>
    <t>TP60.3</t>
  </si>
  <si>
    <t>TP60.4</t>
  </si>
  <si>
    <t>TP61.1</t>
  </si>
  <si>
    <t>TP61.2</t>
  </si>
  <si>
    <t>TP61.3</t>
  </si>
  <si>
    <t>TP61.4</t>
  </si>
  <si>
    <t>TP62.1</t>
  </si>
  <si>
    <t>TP62.2</t>
  </si>
  <si>
    <t>TP63.1</t>
  </si>
  <si>
    <t>TP63.2</t>
  </si>
  <si>
    <t>TP63.3</t>
  </si>
  <si>
    <t>TP63.5</t>
  </si>
  <si>
    <t>TP64.1</t>
  </si>
  <si>
    <t>TP64.2</t>
  </si>
  <si>
    <t>visium hd</t>
  </si>
  <si>
    <t>visium test</t>
  </si>
  <si>
    <t>Multiome seq</t>
  </si>
  <si>
    <t>Used already for</t>
  </si>
  <si>
    <t>TP65.2</t>
  </si>
  <si>
    <t>8w</t>
  </si>
  <si>
    <t>TP65.3</t>
  </si>
  <si>
    <t>TP65.4</t>
  </si>
  <si>
    <t>TP66.2</t>
  </si>
  <si>
    <t>TP66.3</t>
  </si>
  <si>
    <t>TP66.4</t>
  </si>
  <si>
    <t>TP66.5</t>
  </si>
  <si>
    <t>TP67.1</t>
  </si>
  <si>
    <t>TP67.5</t>
  </si>
  <si>
    <t>TP68.2</t>
  </si>
  <si>
    <t>TP69.2</t>
  </si>
  <si>
    <t>TP71.2</t>
  </si>
  <si>
    <t>TP71.3</t>
  </si>
  <si>
    <t>TP72.1</t>
  </si>
  <si>
    <t>TP72.3</t>
  </si>
  <si>
    <t>TP72.4</t>
  </si>
  <si>
    <t>TP73.1</t>
  </si>
  <si>
    <t>TP73.5</t>
  </si>
  <si>
    <t>TP74.3</t>
  </si>
  <si>
    <t>TP74.4</t>
  </si>
  <si>
    <t>TP74.5</t>
  </si>
  <si>
    <t>TP75.1</t>
  </si>
  <si>
    <t>TP75.2</t>
  </si>
  <si>
    <t>TP75.3</t>
  </si>
  <si>
    <t>TP75.4</t>
  </si>
  <si>
    <t>TP75.5</t>
  </si>
  <si>
    <t>TP76.1</t>
  </si>
  <si>
    <t>TP76.2</t>
  </si>
  <si>
    <t>TP76.3</t>
  </si>
  <si>
    <t>TP76.4</t>
  </si>
  <si>
    <t>TP77.1</t>
  </si>
  <si>
    <t>TP77.2</t>
  </si>
  <si>
    <t>(Multiome seq)</t>
  </si>
  <si>
    <t>LVW/HW</t>
  </si>
  <si>
    <t>#Animal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</si>
</sst>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1" xfId="0" applyFill="1" applyBorder="1" applyAlignment="1">
      <alignment vertical="top"/>
    </xf>
    <xf numFmtId="0" fontId="0" fillId="7" borderId="1" xfId="0" applyFill="1" applyBorder="1"/>
    <xf numFmtId="14" fontId="0" fillId="7" borderId="1" xfId="0" applyNumberFormat="1" applyFill="1" applyBorder="1"/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vertical="top"/>
    </xf>
    <xf numFmtId="14" fontId="0" fillId="5" borderId="3" xfId="0" applyNumberFormat="1" applyFill="1" applyBorder="1"/>
    <xf numFmtId="0" fontId="0" fillId="5" borderId="3" xfId="0" applyFill="1" applyBorder="1"/>
    <xf numFmtId="164" fontId="0" fillId="7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1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C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3.85546875" bestFit="1" customWidth="1"/>
    <col min="3" max="3" width="8.7109375" bestFit="1" customWidth="1"/>
    <col min="4" max="4" width="14.42578125" customWidth="1"/>
    <col min="5" max="5" width="13.42578125" customWidth="1"/>
    <col min="6" max="6" width="10.140625" customWidth="1"/>
    <col min="7" max="7" width="14.5703125" customWidth="1"/>
    <col min="8" max="8" width="9.140625" customWidth="1"/>
    <col min="9" max="9" width="9.85546875" customWidth="1"/>
    <col min="10" max="10" width="9.5703125" customWidth="1"/>
    <col min="11" max="11" width="8.28515625" customWidth="1"/>
    <col min="12" max="12" width="9.140625" customWidth="1"/>
    <col min="13" max="17" width="13.28515625" customWidth="1"/>
    <col min="18" max="21" width="9.140625" customWidth="1"/>
    <col min="23" max="23" width="15.5703125" bestFit="1" customWidth="1"/>
  </cols>
  <sheetData>
    <row r="1" spans="1:24" x14ac:dyDescent="0.25">
      <c r="A1" s="1" t="s">
        <v>337</v>
      </c>
      <c r="B1" s="1" t="s">
        <v>0</v>
      </c>
      <c r="C1" s="1" t="s">
        <v>22</v>
      </c>
      <c r="D1" s="1" t="s">
        <v>1</v>
      </c>
      <c r="E1" s="1" t="s">
        <v>75</v>
      </c>
      <c r="F1" s="2" t="s">
        <v>68</v>
      </c>
      <c r="G1" s="2" t="s">
        <v>74</v>
      </c>
      <c r="H1" s="2" t="s">
        <v>73</v>
      </c>
      <c r="I1" s="2" t="s">
        <v>72</v>
      </c>
      <c r="J1" s="2" t="s">
        <v>71</v>
      </c>
      <c r="K1" s="2" t="s">
        <v>70</v>
      </c>
      <c r="L1" s="2" t="s">
        <v>69</v>
      </c>
      <c r="M1" s="2" t="s">
        <v>97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2" t="s">
        <v>301</v>
      </c>
      <c r="X1" s="27" t="s">
        <v>336</v>
      </c>
    </row>
    <row r="2" spans="1:24" x14ac:dyDescent="0.25">
      <c r="A2" s="5" t="s">
        <v>2</v>
      </c>
      <c r="B2" s="6">
        <v>44270</v>
      </c>
      <c r="C2" s="5" t="s">
        <v>23</v>
      </c>
      <c r="D2" s="5" t="s">
        <v>24</v>
      </c>
      <c r="E2" s="5">
        <v>23</v>
      </c>
      <c r="F2" s="6">
        <v>44277</v>
      </c>
      <c r="G2" s="5">
        <v>23.2</v>
      </c>
      <c r="H2" s="5">
        <v>106</v>
      </c>
      <c r="I2" s="5">
        <v>16</v>
      </c>
      <c r="J2" s="5">
        <v>74</v>
      </c>
      <c r="K2" s="5">
        <v>132</v>
      </c>
      <c r="L2" s="5">
        <v>16.62</v>
      </c>
      <c r="M2" s="5"/>
      <c r="N2" s="5">
        <f>H2/G2</f>
        <v>4.5689655172413799</v>
      </c>
      <c r="O2" s="5">
        <f t="shared" ref="O2:O3" si="0">I2/G2</f>
        <v>0.68965517241379315</v>
      </c>
      <c r="P2" s="5">
        <f t="shared" ref="P2:P3" si="1">J2/G2</f>
        <v>3.1896551724137931</v>
      </c>
      <c r="Q2" s="5">
        <f t="shared" ref="Q2:Q3" si="2">K2/G2</f>
        <v>5.6896551724137936</v>
      </c>
      <c r="R2" s="5">
        <f>H2/$L$2</f>
        <v>6.3778580024067386</v>
      </c>
      <c r="S2" s="5">
        <f t="shared" ref="S2:U2" si="3">I2/$L$2</f>
        <v>0.96269554753309261</v>
      </c>
      <c r="T2" s="5">
        <f t="shared" si="3"/>
        <v>4.4524669073405532</v>
      </c>
      <c r="U2" s="5">
        <f t="shared" si="3"/>
        <v>7.9422382671480136</v>
      </c>
      <c r="V2" s="5" t="s">
        <v>150</v>
      </c>
      <c r="W2" s="5"/>
      <c r="X2" s="5">
        <f>SUM(J2/H2)</f>
        <v>0.69811320754716977</v>
      </c>
    </row>
    <row r="3" spans="1:24" x14ac:dyDescent="0.25">
      <c r="A3" s="5" t="s">
        <v>3</v>
      </c>
      <c r="B3" s="6">
        <v>44270</v>
      </c>
      <c r="C3" s="5" t="s">
        <v>23</v>
      </c>
      <c r="D3" s="5" t="s">
        <v>25</v>
      </c>
      <c r="E3" s="5">
        <v>23</v>
      </c>
      <c r="F3" s="6">
        <v>44277</v>
      </c>
      <c r="G3" s="5">
        <v>23.3</v>
      </c>
      <c r="H3" s="5">
        <v>118</v>
      </c>
      <c r="I3" s="5">
        <v>16.5</v>
      </c>
      <c r="J3" s="5">
        <v>84</v>
      </c>
      <c r="K3" s="5">
        <v>124</v>
      </c>
      <c r="L3" s="5">
        <v>16.489999999999998</v>
      </c>
      <c r="M3" s="5"/>
      <c r="N3" s="5">
        <f t="shared" ref="N3:N7" si="4">H3/G3</f>
        <v>5.0643776824034337</v>
      </c>
      <c r="O3" s="5">
        <f t="shared" si="0"/>
        <v>0.70815450643776823</v>
      </c>
      <c r="P3" s="5">
        <f t="shared" si="1"/>
        <v>3.6051502145922747</v>
      </c>
      <c r="Q3" s="5">
        <f t="shared" si="2"/>
        <v>5.3218884120171674</v>
      </c>
      <c r="R3" s="5">
        <f>H3/L3</f>
        <v>7.1558520315342635</v>
      </c>
      <c r="S3" s="5">
        <f>I3/L3</f>
        <v>1.0006064281382656</v>
      </c>
      <c r="T3" s="5">
        <f>J3/L3</f>
        <v>5.093996361431171</v>
      </c>
      <c r="U3" s="5">
        <f>K3/L3</f>
        <v>7.5197089144936333</v>
      </c>
      <c r="V3" s="5" t="s">
        <v>150</v>
      </c>
      <c r="W3" s="5"/>
      <c r="X3" s="5">
        <f t="shared" ref="X3:X66" si="5">SUM(J3/H3)</f>
        <v>0.71186440677966101</v>
      </c>
    </row>
    <row r="4" spans="1:24" x14ac:dyDescent="0.25">
      <c r="A4" s="3" t="s">
        <v>4</v>
      </c>
      <c r="B4" s="4">
        <v>44270</v>
      </c>
      <c r="C4" s="3" t="s">
        <v>23</v>
      </c>
      <c r="D4" s="3" t="s">
        <v>25</v>
      </c>
      <c r="E4" s="3">
        <v>24.6</v>
      </c>
      <c r="F4" s="4">
        <v>44277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 t="s">
        <v>150</v>
      </c>
      <c r="W4" s="3"/>
      <c r="X4" s="3"/>
    </row>
    <row r="5" spans="1:24" x14ac:dyDescent="0.25">
      <c r="A5" s="5" t="s">
        <v>5</v>
      </c>
      <c r="B5" s="6">
        <v>44270</v>
      </c>
      <c r="C5" s="5" t="s">
        <v>23</v>
      </c>
      <c r="D5" s="5" t="s">
        <v>24</v>
      </c>
      <c r="E5" s="5">
        <v>24.8</v>
      </c>
      <c r="F5" s="6">
        <v>44277</v>
      </c>
      <c r="G5" s="5">
        <v>25.2</v>
      </c>
      <c r="H5" s="5">
        <v>120</v>
      </c>
      <c r="I5" s="5">
        <v>17.7</v>
      </c>
      <c r="J5" s="5">
        <v>88</v>
      </c>
      <c r="K5" s="5">
        <v>123</v>
      </c>
      <c r="L5" s="5">
        <v>16.77</v>
      </c>
      <c r="M5" s="5"/>
      <c r="N5" s="5">
        <f t="shared" si="4"/>
        <v>4.7619047619047619</v>
      </c>
      <c r="O5" s="5">
        <f>I5/G5</f>
        <v>0.70238095238095233</v>
      </c>
      <c r="P5" s="5">
        <f>J5/G5</f>
        <v>3.4920634920634921</v>
      </c>
      <c r="Q5" s="5">
        <f>K5/G5</f>
        <v>4.8809523809523814</v>
      </c>
      <c r="R5" s="5">
        <f t="shared" ref="R5:R7" si="6">H5/L5</f>
        <v>7.1556350626118066</v>
      </c>
      <c r="S5" s="5">
        <f t="shared" ref="S5:S7" si="7">I5/L5</f>
        <v>1.0554561717352415</v>
      </c>
      <c r="T5" s="5">
        <f t="shared" ref="T5:T7" si="8">J5/L5</f>
        <v>5.2474657125819917</v>
      </c>
      <c r="U5" s="5">
        <f t="shared" ref="U5:U7" si="9">K5/L5</f>
        <v>7.3345259391771025</v>
      </c>
      <c r="V5" s="5" t="s">
        <v>150</v>
      </c>
      <c r="W5" s="5"/>
      <c r="X5" s="5">
        <f t="shared" si="5"/>
        <v>0.73333333333333328</v>
      </c>
    </row>
    <row r="6" spans="1:24" x14ac:dyDescent="0.25">
      <c r="A6" s="3" t="s">
        <v>6</v>
      </c>
      <c r="B6" s="4">
        <v>44270</v>
      </c>
      <c r="C6" s="3" t="s">
        <v>23</v>
      </c>
      <c r="D6" s="3" t="s">
        <v>25</v>
      </c>
      <c r="E6" s="3">
        <v>24.6</v>
      </c>
      <c r="F6" s="4">
        <v>44277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150</v>
      </c>
      <c r="W6" s="3"/>
      <c r="X6" s="3"/>
    </row>
    <row r="7" spans="1:24" x14ac:dyDescent="0.25">
      <c r="A7" s="5" t="s">
        <v>7</v>
      </c>
      <c r="B7" s="6">
        <v>44270</v>
      </c>
      <c r="C7" s="5" t="s">
        <v>23</v>
      </c>
      <c r="D7" s="5" t="s">
        <v>24</v>
      </c>
      <c r="E7" s="5">
        <v>25.1</v>
      </c>
      <c r="F7" s="6">
        <v>44277</v>
      </c>
      <c r="G7" s="5">
        <v>25.9</v>
      </c>
      <c r="H7" s="5">
        <v>118</v>
      </c>
      <c r="I7" s="5">
        <v>18.100000000000001</v>
      </c>
      <c r="J7" s="5">
        <v>86</v>
      </c>
      <c r="K7" s="5">
        <v>135</v>
      </c>
      <c r="L7" s="5">
        <v>16.82</v>
      </c>
      <c r="M7" s="5"/>
      <c r="N7" s="5">
        <f t="shared" si="4"/>
        <v>4.5559845559845566</v>
      </c>
      <c r="O7" s="5">
        <f t="shared" ref="O7" si="10">I7/G7</f>
        <v>0.69884169884169889</v>
      </c>
      <c r="P7" s="5">
        <f t="shared" ref="P7" si="11">J7/G7</f>
        <v>3.3204633204633205</v>
      </c>
      <c r="Q7" s="5">
        <f t="shared" ref="Q7" si="12">K7/G7</f>
        <v>5.212355212355213</v>
      </c>
      <c r="R7" s="5">
        <f t="shared" si="6"/>
        <v>7.0154577883472058</v>
      </c>
      <c r="S7" s="5">
        <f t="shared" si="7"/>
        <v>1.076099881093936</v>
      </c>
      <c r="T7" s="5">
        <f t="shared" si="8"/>
        <v>5.1129607609988108</v>
      </c>
      <c r="U7" s="5">
        <f t="shared" si="9"/>
        <v>8.0261593341260404</v>
      </c>
      <c r="V7" s="5" t="s">
        <v>150</v>
      </c>
      <c r="W7" s="5" t="s">
        <v>335</v>
      </c>
      <c r="X7" s="5">
        <f t="shared" si="5"/>
        <v>0.72881355932203384</v>
      </c>
    </row>
    <row r="8" spans="1:24" x14ac:dyDescent="0.25">
      <c r="A8" s="3" t="s">
        <v>8</v>
      </c>
      <c r="B8" s="4">
        <v>44270</v>
      </c>
      <c r="C8" s="3" t="s">
        <v>23</v>
      </c>
      <c r="D8" s="3" t="s">
        <v>25</v>
      </c>
      <c r="E8" s="3">
        <v>24.9</v>
      </c>
      <c r="F8" s="4">
        <v>44277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150</v>
      </c>
      <c r="W8" s="3"/>
      <c r="X8" s="3"/>
    </row>
    <row r="9" spans="1:24" x14ac:dyDescent="0.25">
      <c r="A9" s="3" t="s">
        <v>9</v>
      </c>
      <c r="B9" s="4">
        <v>44270</v>
      </c>
      <c r="C9" s="3" t="s">
        <v>23</v>
      </c>
      <c r="D9" s="3" t="s">
        <v>25</v>
      </c>
      <c r="E9" s="3">
        <v>23.7</v>
      </c>
      <c r="F9" s="4">
        <v>44277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150</v>
      </c>
      <c r="W9" s="3"/>
      <c r="X9" s="3"/>
    </row>
    <row r="10" spans="1:24" x14ac:dyDescent="0.25">
      <c r="A10" s="7" t="s">
        <v>53</v>
      </c>
      <c r="B10" s="8">
        <v>44277</v>
      </c>
      <c r="C10" s="7" t="s">
        <v>67</v>
      </c>
      <c r="D10" s="7" t="s">
        <v>25</v>
      </c>
      <c r="E10" s="7">
        <v>24.1</v>
      </c>
      <c r="F10" s="8">
        <v>44280</v>
      </c>
      <c r="G10" s="7">
        <v>22.3</v>
      </c>
      <c r="H10" s="7">
        <v>118</v>
      </c>
      <c r="I10" s="7">
        <v>16.600000000000001</v>
      </c>
      <c r="J10" s="7">
        <v>85</v>
      </c>
      <c r="K10" s="7">
        <v>130</v>
      </c>
      <c r="L10" s="7">
        <v>16.86</v>
      </c>
      <c r="M10" s="7"/>
      <c r="N10" s="7">
        <f>H10/G10</f>
        <v>5.2914798206278029</v>
      </c>
      <c r="O10" s="7">
        <f>I10/G10</f>
        <v>0.74439461883408076</v>
      </c>
      <c r="P10" s="7">
        <f>J10/G10</f>
        <v>3.811659192825112</v>
      </c>
      <c r="Q10" s="7">
        <f>K10/G10</f>
        <v>5.8295964125560538</v>
      </c>
      <c r="R10" s="7">
        <f>H10/L10</f>
        <v>6.9988137603795968</v>
      </c>
      <c r="S10" s="7">
        <f>I10/L10</f>
        <v>0.98457888493475698</v>
      </c>
      <c r="T10" s="7">
        <f>J10/L10</f>
        <v>5.0415183867141167</v>
      </c>
      <c r="U10" s="7">
        <f>K10/L10</f>
        <v>7.71055753262159</v>
      </c>
      <c r="V10" s="7" t="s">
        <v>150</v>
      </c>
      <c r="W10" s="7" t="s">
        <v>300</v>
      </c>
      <c r="X10" s="7">
        <f t="shared" si="5"/>
        <v>0.72033898305084743</v>
      </c>
    </row>
    <row r="11" spans="1:24" x14ac:dyDescent="0.25">
      <c r="A11" s="5" t="s">
        <v>11</v>
      </c>
      <c r="B11" s="6">
        <v>44270</v>
      </c>
      <c r="C11" s="5" t="s">
        <v>23</v>
      </c>
      <c r="D11" s="5" t="s">
        <v>24</v>
      </c>
      <c r="E11" s="5">
        <v>22.4</v>
      </c>
      <c r="F11" s="6">
        <v>44277</v>
      </c>
      <c r="G11" s="5">
        <v>22.7</v>
      </c>
      <c r="H11" s="5">
        <v>101</v>
      </c>
      <c r="I11" s="5">
        <v>15</v>
      </c>
      <c r="J11" s="5">
        <v>74</v>
      </c>
      <c r="K11" s="5">
        <v>136</v>
      </c>
      <c r="L11" s="5">
        <v>16.559999999999999</v>
      </c>
      <c r="M11" s="5"/>
      <c r="N11" s="5">
        <f>H11/G11</f>
        <v>4.4493392070484585</v>
      </c>
      <c r="O11" s="5">
        <f>I11/G11</f>
        <v>0.66079295154185025</v>
      </c>
      <c r="P11" s="5">
        <f>J11/G11</f>
        <v>3.2599118942731278</v>
      </c>
      <c r="Q11" s="5">
        <f>K11/G11</f>
        <v>5.9911894273127757</v>
      </c>
      <c r="R11" s="5">
        <f>H11/L11</f>
        <v>6.0990338164251217</v>
      </c>
      <c r="S11" s="5">
        <f>I11/L11</f>
        <v>0.90579710144927539</v>
      </c>
      <c r="T11" s="5">
        <f>J11/L11</f>
        <v>4.4685990338164254</v>
      </c>
      <c r="U11" s="5">
        <f>K11/L11</f>
        <v>8.2125603864734309</v>
      </c>
      <c r="V11" s="5" t="s">
        <v>150</v>
      </c>
      <c r="W11" s="5"/>
      <c r="X11" s="5">
        <f t="shared" si="5"/>
        <v>0.73267326732673266</v>
      </c>
    </row>
    <row r="12" spans="1:24" x14ac:dyDescent="0.25">
      <c r="A12" s="7" t="s">
        <v>57</v>
      </c>
      <c r="B12" s="8">
        <v>44277</v>
      </c>
      <c r="C12" s="7" t="s">
        <v>67</v>
      </c>
      <c r="D12" s="7" t="s">
        <v>25</v>
      </c>
      <c r="E12" s="7">
        <v>23.7</v>
      </c>
      <c r="F12" s="8">
        <v>44280</v>
      </c>
      <c r="G12" s="7">
        <v>21.7</v>
      </c>
      <c r="H12" s="7">
        <v>119</v>
      </c>
      <c r="I12" s="7">
        <v>19.2</v>
      </c>
      <c r="J12" s="7">
        <v>86</v>
      </c>
      <c r="K12" s="7">
        <v>127</v>
      </c>
      <c r="L12" s="7">
        <v>16.670000000000002</v>
      </c>
      <c r="M12" s="7"/>
      <c r="N12" s="7">
        <f>H12/G12</f>
        <v>5.4838709677419359</v>
      </c>
      <c r="O12" s="7">
        <f>I12/G12</f>
        <v>0.88479262672811054</v>
      </c>
      <c r="P12" s="7">
        <f>J12/G12</f>
        <v>3.9631336405529956</v>
      </c>
      <c r="Q12" s="7">
        <f>K12/G12</f>
        <v>5.8525345622119813</v>
      </c>
      <c r="R12" s="7">
        <f>H12/L12</f>
        <v>7.1385722855428906</v>
      </c>
      <c r="S12" s="7">
        <f>I12/L12</f>
        <v>1.1517696460707856</v>
      </c>
      <c r="T12" s="7">
        <f>J12/L12</f>
        <v>5.1589682063587281</v>
      </c>
      <c r="U12" s="7">
        <f>K12/L12</f>
        <v>7.6184763047390511</v>
      </c>
      <c r="V12" s="7" t="s">
        <v>150</v>
      </c>
      <c r="W12" s="7" t="s">
        <v>300</v>
      </c>
      <c r="X12" s="7">
        <f t="shared" si="5"/>
        <v>0.72268907563025209</v>
      </c>
    </row>
    <row r="13" spans="1:24" x14ac:dyDescent="0.25">
      <c r="A13" s="3" t="s">
        <v>13</v>
      </c>
      <c r="B13" s="4">
        <v>44270</v>
      </c>
      <c r="C13" s="3" t="s">
        <v>23</v>
      </c>
      <c r="D13" s="3" t="s">
        <v>25</v>
      </c>
      <c r="E13" s="3">
        <v>23.8</v>
      </c>
      <c r="F13" s="4">
        <v>44277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 t="s">
        <v>150</v>
      </c>
      <c r="W13" s="3"/>
      <c r="X13" s="3"/>
    </row>
    <row r="14" spans="1:24" x14ac:dyDescent="0.25">
      <c r="A14" s="5" t="s">
        <v>14</v>
      </c>
      <c r="B14" s="6">
        <v>44270</v>
      </c>
      <c r="C14" s="5" t="s">
        <v>23</v>
      </c>
      <c r="D14" s="5" t="s">
        <v>25</v>
      </c>
      <c r="E14" s="5">
        <v>24.1</v>
      </c>
      <c r="F14" s="6">
        <v>44277</v>
      </c>
      <c r="G14" s="5">
        <v>23.3</v>
      </c>
      <c r="H14" s="5">
        <v>130</v>
      </c>
      <c r="I14" s="5">
        <v>18.8</v>
      </c>
      <c r="J14" s="5">
        <v>88</v>
      </c>
      <c r="K14" s="5">
        <v>124</v>
      </c>
      <c r="L14" s="5">
        <v>16.62</v>
      </c>
      <c r="M14" s="5"/>
      <c r="N14" s="5">
        <f t="shared" ref="N14:N24" si="13">H14/G14</f>
        <v>5.5793991416309012</v>
      </c>
      <c r="O14" s="5">
        <f t="shared" ref="O14:O24" si="14">I14/G14</f>
        <v>0.80686695278969955</v>
      </c>
      <c r="P14" s="5">
        <f t="shared" ref="P14:P24" si="15">J14/G14</f>
        <v>3.7768240343347639</v>
      </c>
      <c r="Q14" s="5">
        <f t="shared" ref="Q14:Q24" si="16">K14/G14</f>
        <v>5.3218884120171674</v>
      </c>
      <c r="R14" s="5">
        <f t="shared" ref="R14:R24" si="17">H14/L14</f>
        <v>7.8219013237063777</v>
      </c>
      <c r="S14" s="5">
        <f t="shared" ref="S14:S24" si="18">I14/L14</f>
        <v>1.1311672683513838</v>
      </c>
      <c r="T14" s="5">
        <f t="shared" ref="T14:T24" si="19">J14/L14</f>
        <v>5.2948255114320091</v>
      </c>
      <c r="U14" s="5">
        <f t="shared" ref="U14:U24" si="20">K14/L14</f>
        <v>7.4608904933814673</v>
      </c>
      <c r="V14" s="5" t="s">
        <v>150</v>
      </c>
      <c r="W14" s="5"/>
      <c r="X14" s="5">
        <f t="shared" si="5"/>
        <v>0.67692307692307696</v>
      </c>
    </row>
    <row r="15" spans="1:24" x14ac:dyDescent="0.25">
      <c r="A15" s="7" t="s">
        <v>61</v>
      </c>
      <c r="B15" s="8">
        <v>44277</v>
      </c>
      <c r="C15" s="7" t="s">
        <v>67</v>
      </c>
      <c r="D15" s="7" t="s">
        <v>24</v>
      </c>
      <c r="E15" s="7">
        <v>21.7</v>
      </c>
      <c r="F15" s="8">
        <v>44280</v>
      </c>
      <c r="G15" s="7">
        <v>20.9</v>
      </c>
      <c r="H15" s="7">
        <v>99</v>
      </c>
      <c r="I15" s="7">
        <v>13.5</v>
      </c>
      <c r="J15" s="7">
        <v>70</v>
      </c>
      <c r="K15" s="7">
        <v>119</v>
      </c>
      <c r="L15" s="7">
        <v>16.350000000000001</v>
      </c>
      <c r="M15" s="7"/>
      <c r="N15" s="7">
        <f t="shared" si="13"/>
        <v>4.7368421052631584</v>
      </c>
      <c r="O15" s="7">
        <f t="shared" si="14"/>
        <v>0.64593301435406703</v>
      </c>
      <c r="P15" s="7">
        <f t="shared" si="15"/>
        <v>3.3492822966507179</v>
      </c>
      <c r="Q15" s="7">
        <f t="shared" si="16"/>
        <v>5.6937799043062203</v>
      </c>
      <c r="R15" s="7">
        <f t="shared" si="17"/>
        <v>6.0550458715596323</v>
      </c>
      <c r="S15" s="7">
        <f t="shared" si="18"/>
        <v>0.82568807339449535</v>
      </c>
      <c r="T15" s="7">
        <f t="shared" si="19"/>
        <v>4.281345565749235</v>
      </c>
      <c r="U15" s="7">
        <f t="shared" si="20"/>
        <v>7.2782874617736999</v>
      </c>
      <c r="V15" s="7" t="s">
        <v>150</v>
      </c>
      <c r="W15" s="7" t="s">
        <v>300</v>
      </c>
      <c r="X15" s="7">
        <f t="shared" si="5"/>
        <v>0.70707070707070707</v>
      </c>
    </row>
    <row r="16" spans="1:24" x14ac:dyDescent="0.25">
      <c r="A16" s="5" t="s">
        <v>16</v>
      </c>
      <c r="B16" s="6">
        <v>44270</v>
      </c>
      <c r="C16" s="5" t="s">
        <v>23</v>
      </c>
      <c r="D16" s="5" t="s">
        <v>25</v>
      </c>
      <c r="E16" s="5">
        <v>23.7</v>
      </c>
      <c r="F16" s="6">
        <v>44277</v>
      </c>
      <c r="G16" s="5">
        <v>23.8</v>
      </c>
      <c r="H16" s="5">
        <v>132</v>
      </c>
      <c r="I16" s="5">
        <v>18.7</v>
      </c>
      <c r="J16" s="5">
        <v>93</v>
      </c>
      <c r="K16" s="5">
        <v>138</v>
      </c>
      <c r="L16" s="5">
        <v>16.64</v>
      </c>
      <c r="M16" s="5"/>
      <c r="N16" s="5">
        <f t="shared" si="13"/>
        <v>5.5462184873949578</v>
      </c>
      <c r="O16" s="5">
        <f t="shared" si="14"/>
        <v>0.7857142857142857</v>
      </c>
      <c r="P16" s="5">
        <f t="shared" si="15"/>
        <v>3.9075630252100839</v>
      </c>
      <c r="Q16" s="5">
        <f t="shared" si="16"/>
        <v>5.7983193277310923</v>
      </c>
      <c r="R16" s="5">
        <f t="shared" si="17"/>
        <v>7.9326923076923075</v>
      </c>
      <c r="S16" s="5">
        <f t="shared" si="18"/>
        <v>1.1237980769230769</v>
      </c>
      <c r="T16" s="5">
        <f t="shared" si="19"/>
        <v>5.5889423076923075</v>
      </c>
      <c r="U16" s="5">
        <f t="shared" si="20"/>
        <v>8.2932692307692299</v>
      </c>
      <c r="V16" s="5" t="s">
        <v>150</v>
      </c>
      <c r="W16" s="5"/>
      <c r="X16" s="5">
        <f t="shared" si="5"/>
        <v>0.70454545454545459</v>
      </c>
    </row>
    <row r="17" spans="1:24" x14ac:dyDescent="0.25">
      <c r="A17" s="11" t="s">
        <v>76</v>
      </c>
      <c r="B17" s="12">
        <v>44279</v>
      </c>
      <c r="C17" s="11" t="s">
        <v>96</v>
      </c>
      <c r="D17" s="11" t="s">
        <v>24</v>
      </c>
      <c r="E17" s="13">
        <v>25.2</v>
      </c>
      <c r="F17" s="12">
        <v>44280</v>
      </c>
      <c r="G17" s="11">
        <v>24.9</v>
      </c>
      <c r="H17" s="11">
        <v>110</v>
      </c>
      <c r="I17" s="11">
        <v>15.8</v>
      </c>
      <c r="J17" s="11">
        <v>79</v>
      </c>
      <c r="K17" s="11">
        <v>137</v>
      </c>
      <c r="L17" s="11">
        <v>16.899999999999999</v>
      </c>
      <c r="M17" s="11"/>
      <c r="N17" s="11">
        <f t="shared" si="13"/>
        <v>4.4176706827309236</v>
      </c>
      <c r="O17" s="11">
        <f t="shared" si="14"/>
        <v>0.63453815261044189</v>
      </c>
      <c r="P17" s="11">
        <f t="shared" si="15"/>
        <v>3.1726907630522092</v>
      </c>
      <c r="Q17" s="11">
        <f t="shared" si="16"/>
        <v>5.5020080321285141</v>
      </c>
      <c r="R17" s="11">
        <f t="shared" si="17"/>
        <v>6.5088757396449708</v>
      </c>
      <c r="S17" s="11">
        <f t="shared" si="18"/>
        <v>0.93491124260355041</v>
      </c>
      <c r="T17" s="11">
        <f t="shared" si="19"/>
        <v>4.6745562130177518</v>
      </c>
      <c r="U17" s="11">
        <f t="shared" si="20"/>
        <v>8.106508875739646</v>
      </c>
      <c r="V17" s="11" t="s">
        <v>150</v>
      </c>
      <c r="W17" s="11" t="s">
        <v>300</v>
      </c>
      <c r="X17" s="11">
        <f t="shared" si="5"/>
        <v>0.71818181818181814</v>
      </c>
    </row>
    <row r="18" spans="1:24" x14ac:dyDescent="0.25">
      <c r="A18" s="5" t="s">
        <v>18</v>
      </c>
      <c r="B18" s="6">
        <v>44270</v>
      </c>
      <c r="C18" s="5" t="s">
        <v>23</v>
      </c>
      <c r="D18" s="5" t="s">
        <v>25</v>
      </c>
      <c r="E18" s="5">
        <v>23.5</v>
      </c>
      <c r="F18" s="6">
        <v>44277</v>
      </c>
      <c r="G18" s="5">
        <v>23.7</v>
      </c>
      <c r="H18" s="5">
        <v>124</v>
      </c>
      <c r="I18" s="5">
        <v>18.3</v>
      </c>
      <c r="J18" s="5">
        <v>93</v>
      </c>
      <c r="K18" s="5">
        <v>140</v>
      </c>
      <c r="L18" s="5">
        <v>16.47</v>
      </c>
      <c r="M18" s="5"/>
      <c r="N18" s="5">
        <f t="shared" si="13"/>
        <v>5.2320675105485233</v>
      </c>
      <c r="O18" s="5">
        <f t="shared" si="14"/>
        <v>0.77215189873417722</v>
      </c>
      <c r="P18" s="5">
        <f t="shared" si="15"/>
        <v>3.9240506329113924</v>
      </c>
      <c r="Q18" s="5">
        <f t="shared" si="16"/>
        <v>5.9071729957805905</v>
      </c>
      <c r="R18" s="5">
        <f t="shared" si="17"/>
        <v>7.5288403157255619</v>
      </c>
      <c r="S18" s="5">
        <f t="shared" si="18"/>
        <v>1.1111111111111112</v>
      </c>
      <c r="T18" s="5">
        <f t="shared" si="19"/>
        <v>5.6466302367941719</v>
      </c>
      <c r="U18" s="5">
        <f t="shared" si="20"/>
        <v>8.5003035822707957</v>
      </c>
      <c r="V18" s="5" t="s">
        <v>150</v>
      </c>
      <c r="W18" s="5" t="s">
        <v>335</v>
      </c>
      <c r="X18" s="5">
        <f t="shared" si="5"/>
        <v>0.75</v>
      </c>
    </row>
    <row r="19" spans="1:24" x14ac:dyDescent="0.25">
      <c r="A19" s="5" t="s">
        <v>19</v>
      </c>
      <c r="B19" s="6">
        <v>44270</v>
      </c>
      <c r="C19" s="5" t="s">
        <v>23</v>
      </c>
      <c r="D19" s="5" t="s">
        <v>24</v>
      </c>
      <c r="E19" s="5">
        <v>24.6</v>
      </c>
      <c r="F19" s="6">
        <v>44277</v>
      </c>
      <c r="G19" s="5">
        <v>24.9</v>
      </c>
      <c r="H19" s="5">
        <v>112</v>
      </c>
      <c r="I19" s="5">
        <v>16.5</v>
      </c>
      <c r="J19" s="5">
        <v>80</v>
      </c>
      <c r="K19" s="5">
        <v>131</v>
      </c>
      <c r="L19" s="5">
        <v>16.690000000000001</v>
      </c>
      <c r="M19" s="5"/>
      <c r="N19" s="5">
        <f t="shared" si="13"/>
        <v>4.4979919678714859</v>
      </c>
      <c r="O19" s="5">
        <f t="shared" si="14"/>
        <v>0.66265060240963858</v>
      </c>
      <c r="P19" s="5">
        <f t="shared" si="15"/>
        <v>3.2128514056224899</v>
      </c>
      <c r="Q19" s="5">
        <f t="shared" si="16"/>
        <v>5.2610441767068279</v>
      </c>
      <c r="R19" s="5">
        <f t="shared" si="17"/>
        <v>6.7106051527860986</v>
      </c>
      <c r="S19" s="5">
        <f t="shared" si="18"/>
        <v>0.98861593768723777</v>
      </c>
      <c r="T19" s="5">
        <f t="shared" si="19"/>
        <v>4.7932893948472133</v>
      </c>
      <c r="U19" s="5">
        <f t="shared" si="20"/>
        <v>7.8490113840623126</v>
      </c>
      <c r="V19" s="5" t="s">
        <v>150</v>
      </c>
      <c r="W19" s="5"/>
      <c r="X19" s="5">
        <f t="shared" si="5"/>
        <v>0.7142857142857143</v>
      </c>
    </row>
    <row r="20" spans="1:24" x14ac:dyDescent="0.25">
      <c r="A20" s="5" t="s">
        <v>20</v>
      </c>
      <c r="B20" s="6">
        <v>44270</v>
      </c>
      <c r="C20" s="5" t="s">
        <v>23</v>
      </c>
      <c r="D20" s="5" t="s">
        <v>25</v>
      </c>
      <c r="E20" s="5">
        <v>23.9</v>
      </c>
      <c r="F20" s="6">
        <v>44277</v>
      </c>
      <c r="G20" s="5">
        <v>22.6</v>
      </c>
      <c r="H20" s="5">
        <v>116</v>
      </c>
      <c r="I20" s="5">
        <v>14.8</v>
      </c>
      <c r="J20" s="5">
        <v>83</v>
      </c>
      <c r="K20" s="5">
        <v>125</v>
      </c>
      <c r="L20" s="5">
        <v>16.190000000000001</v>
      </c>
      <c r="M20" s="5"/>
      <c r="N20" s="5">
        <f t="shared" si="13"/>
        <v>5.1327433628318584</v>
      </c>
      <c r="O20" s="5">
        <f t="shared" si="14"/>
        <v>0.65486725663716816</v>
      </c>
      <c r="P20" s="5">
        <f t="shared" si="15"/>
        <v>3.6725663716814156</v>
      </c>
      <c r="Q20" s="5">
        <f t="shared" si="16"/>
        <v>5.5309734513274336</v>
      </c>
      <c r="R20" s="5">
        <f t="shared" si="17"/>
        <v>7.1649166151945636</v>
      </c>
      <c r="S20" s="5">
        <f t="shared" si="18"/>
        <v>0.91414453366275472</v>
      </c>
      <c r="T20" s="5">
        <f t="shared" si="19"/>
        <v>5.1266213712168005</v>
      </c>
      <c r="U20" s="5">
        <f t="shared" si="20"/>
        <v>7.7208153180975909</v>
      </c>
      <c r="V20" s="5" t="s">
        <v>150</v>
      </c>
      <c r="W20" s="5"/>
      <c r="X20" s="5">
        <f t="shared" si="5"/>
        <v>0.71551724137931039</v>
      </c>
    </row>
    <row r="21" spans="1:24" x14ac:dyDescent="0.25">
      <c r="A21" s="5" t="s">
        <v>21</v>
      </c>
      <c r="B21" s="6">
        <v>44270</v>
      </c>
      <c r="C21" s="5" t="s">
        <v>23</v>
      </c>
      <c r="D21" s="5" t="s">
        <v>25</v>
      </c>
      <c r="E21" s="5">
        <v>24.2</v>
      </c>
      <c r="F21" s="6">
        <v>44277</v>
      </c>
      <c r="G21" s="5">
        <v>23.7</v>
      </c>
      <c r="H21" s="5">
        <v>133</v>
      </c>
      <c r="I21" s="5">
        <v>16.8</v>
      </c>
      <c r="J21" s="5">
        <v>92</v>
      </c>
      <c r="K21" s="5">
        <v>137</v>
      </c>
      <c r="L21" s="5">
        <v>16.96</v>
      </c>
      <c r="M21" s="5"/>
      <c r="N21" s="5">
        <f t="shared" si="13"/>
        <v>5.6118143459915615</v>
      </c>
      <c r="O21" s="5">
        <f t="shared" si="14"/>
        <v>0.70886075949367089</v>
      </c>
      <c r="P21" s="5">
        <f t="shared" si="15"/>
        <v>3.8818565400843883</v>
      </c>
      <c r="Q21" s="5">
        <f t="shared" si="16"/>
        <v>5.7805907172995781</v>
      </c>
      <c r="R21" s="5">
        <f t="shared" si="17"/>
        <v>7.8419811320754711</v>
      </c>
      <c r="S21" s="5">
        <f t="shared" si="18"/>
        <v>0.99056603773584906</v>
      </c>
      <c r="T21" s="5">
        <f t="shared" si="19"/>
        <v>5.4245283018867925</v>
      </c>
      <c r="U21" s="5">
        <f t="shared" si="20"/>
        <v>8.0778301886792452</v>
      </c>
      <c r="V21" s="5" t="s">
        <v>150</v>
      </c>
      <c r="W21" s="5"/>
      <c r="X21" s="5">
        <f t="shared" si="5"/>
        <v>0.69172932330827064</v>
      </c>
    </row>
    <row r="22" spans="1:24" x14ac:dyDescent="0.25">
      <c r="A22" s="11" t="s">
        <v>80</v>
      </c>
      <c r="B22" s="12">
        <v>44279</v>
      </c>
      <c r="C22" s="11" t="s">
        <v>96</v>
      </c>
      <c r="D22" s="11" t="s">
        <v>25</v>
      </c>
      <c r="E22" s="13">
        <v>24.6</v>
      </c>
      <c r="F22" s="12">
        <v>44280</v>
      </c>
      <c r="G22" s="11">
        <v>23.9</v>
      </c>
      <c r="H22" s="11">
        <v>118</v>
      </c>
      <c r="I22" s="11">
        <v>17.100000000000001</v>
      </c>
      <c r="J22" s="11">
        <v>83</v>
      </c>
      <c r="K22" s="11">
        <v>129</v>
      </c>
      <c r="L22" s="11">
        <v>16.8</v>
      </c>
      <c r="M22" s="11" t="s">
        <v>98</v>
      </c>
      <c r="N22" s="11">
        <f t="shared" si="13"/>
        <v>4.93723849372385</v>
      </c>
      <c r="O22" s="11">
        <f t="shared" si="14"/>
        <v>0.7154811715481173</v>
      </c>
      <c r="P22" s="11">
        <f t="shared" si="15"/>
        <v>3.472803347280335</v>
      </c>
      <c r="Q22" s="11">
        <f t="shared" si="16"/>
        <v>5.3974895397489542</v>
      </c>
      <c r="R22" s="11">
        <f t="shared" si="17"/>
        <v>7.0238095238095237</v>
      </c>
      <c r="S22" s="11">
        <f t="shared" si="18"/>
        <v>1.0178571428571428</v>
      </c>
      <c r="T22" s="11">
        <f t="shared" si="19"/>
        <v>4.9404761904761907</v>
      </c>
      <c r="U22" s="11">
        <f t="shared" si="20"/>
        <v>7.6785714285714279</v>
      </c>
      <c r="V22" s="11" t="s">
        <v>150</v>
      </c>
      <c r="W22" s="11" t="s">
        <v>300</v>
      </c>
      <c r="X22" s="11">
        <f t="shared" si="5"/>
        <v>0.70338983050847459</v>
      </c>
    </row>
    <row r="23" spans="1:24" x14ac:dyDescent="0.25">
      <c r="A23" s="11" t="s">
        <v>81</v>
      </c>
      <c r="B23" s="12">
        <v>44279</v>
      </c>
      <c r="C23" s="11" t="s">
        <v>96</v>
      </c>
      <c r="D23" s="11" t="s">
        <v>25</v>
      </c>
      <c r="E23" s="11">
        <v>24.6</v>
      </c>
      <c r="F23" s="12">
        <v>44280</v>
      </c>
      <c r="G23" s="11">
        <v>24.2</v>
      </c>
      <c r="H23" s="11">
        <v>122</v>
      </c>
      <c r="I23" s="11">
        <v>17.8</v>
      </c>
      <c r="J23" s="11">
        <v>89</v>
      </c>
      <c r="K23" s="11">
        <v>135</v>
      </c>
      <c r="L23" s="11">
        <v>16.739999999999998</v>
      </c>
      <c r="M23" s="11"/>
      <c r="N23" s="11">
        <f t="shared" si="13"/>
        <v>5.0413223140495873</v>
      </c>
      <c r="O23" s="11">
        <f t="shared" si="14"/>
        <v>0.73553719008264473</v>
      </c>
      <c r="P23" s="11">
        <f t="shared" si="15"/>
        <v>3.6776859504132231</v>
      </c>
      <c r="Q23" s="11">
        <f t="shared" si="16"/>
        <v>5.5785123966942152</v>
      </c>
      <c r="R23" s="11">
        <f t="shared" si="17"/>
        <v>7.2879330943847078</v>
      </c>
      <c r="S23" s="11">
        <f t="shared" si="18"/>
        <v>1.0633213859020312</v>
      </c>
      <c r="T23" s="11">
        <f t="shared" si="19"/>
        <v>5.3166069295101561</v>
      </c>
      <c r="U23" s="11">
        <f t="shared" si="20"/>
        <v>8.064516129032258</v>
      </c>
      <c r="V23" s="11" t="s">
        <v>150</v>
      </c>
      <c r="W23" s="11" t="s">
        <v>300</v>
      </c>
      <c r="X23" s="11">
        <f t="shared" si="5"/>
        <v>0.72950819672131151</v>
      </c>
    </row>
    <row r="24" spans="1:24" x14ac:dyDescent="0.25">
      <c r="A24" s="9" t="s">
        <v>28</v>
      </c>
      <c r="B24" s="10">
        <v>44271</v>
      </c>
      <c r="C24" s="9" t="s">
        <v>46</v>
      </c>
      <c r="D24" s="9" t="s">
        <v>24</v>
      </c>
      <c r="E24" s="9">
        <v>22.7</v>
      </c>
      <c r="F24" s="10">
        <v>44292</v>
      </c>
      <c r="G24" s="9">
        <v>26.2</v>
      </c>
      <c r="H24" s="9">
        <v>112</v>
      </c>
      <c r="I24" s="9">
        <v>20.2</v>
      </c>
      <c r="J24" s="9">
        <v>78</v>
      </c>
      <c r="K24" s="9">
        <v>134</v>
      </c>
      <c r="L24" s="9">
        <v>16.84</v>
      </c>
      <c r="M24" s="9"/>
      <c r="N24" s="9">
        <f t="shared" si="13"/>
        <v>4.2748091603053435</v>
      </c>
      <c r="O24" s="9">
        <f t="shared" si="14"/>
        <v>0.77099236641221369</v>
      </c>
      <c r="P24" s="9">
        <f t="shared" si="15"/>
        <v>2.9770992366412217</v>
      </c>
      <c r="Q24" s="9">
        <f t="shared" si="16"/>
        <v>5.114503816793893</v>
      </c>
      <c r="R24" s="9">
        <f t="shared" si="17"/>
        <v>6.6508313539192399</v>
      </c>
      <c r="S24" s="9">
        <f t="shared" si="18"/>
        <v>1.1995249406175772</v>
      </c>
      <c r="T24" s="9">
        <f t="shared" si="19"/>
        <v>4.6318289786223277</v>
      </c>
      <c r="U24" s="9">
        <f t="shared" si="20"/>
        <v>7.957244655581948</v>
      </c>
      <c r="V24" s="9" t="s">
        <v>150</v>
      </c>
      <c r="W24" s="9"/>
      <c r="X24" s="9">
        <f t="shared" si="5"/>
        <v>0.6964285714285714</v>
      </c>
    </row>
    <row r="25" spans="1:24" x14ac:dyDescent="0.25">
      <c r="A25" s="3" t="s">
        <v>29</v>
      </c>
      <c r="B25" s="4">
        <v>44271</v>
      </c>
      <c r="C25" s="3" t="s">
        <v>46</v>
      </c>
      <c r="D25" s="3" t="s">
        <v>25</v>
      </c>
      <c r="E25" s="3">
        <v>23.2</v>
      </c>
      <c r="F25" s="4">
        <v>44292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 t="s">
        <v>150</v>
      </c>
      <c r="W25" s="3"/>
      <c r="X25" s="3"/>
    </row>
    <row r="26" spans="1:24" x14ac:dyDescent="0.25">
      <c r="A26" s="3" t="s">
        <v>30</v>
      </c>
      <c r="B26" s="4">
        <v>44271</v>
      </c>
      <c r="C26" s="3" t="s">
        <v>46</v>
      </c>
      <c r="D26" s="3" t="s">
        <v>25</v>
      </c>
      <c r="E26" s="3">
        <v>23.3</v>
      </c>
      <c r="F26" s="4">
        <v>44292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 t="s">
        <v>150</v>
      </c>
      <c r="W26" s="3"/>
      <c r="X26" s="3"/>
    </row>
    <row r="27" spans="1:24" x14ac:dyDescent="0.25">
      <c r="A27" s="9" t="s">
        <v>31</v>
      </c>
      <c r="B27" s="10">
        <v>44271</v>
      </c>
      <c r="C27" s="9" t="s">
        <v>46</v>
      </c>
      <c r="D27" s="9" t="s">
        <v>24</v>
      </c>
      <c r="E27" s="9">
        <v>25.4</v>
      </c>
      <c r="F27" s="10">
        <v>44292</v>
      </c>
      <c r="G27" s="9">
        <v>27.7</v>
      </c>
      <c r="H27" s="9">
        <v>124</v>
      </c>
      <c r="I27" s="9">
        <v>18.5</v>
      </c>
      <c r="J27" s="9">
        <v>88</v>
      </c>
      <c r="K27" s="9">
        <v>149</v>
      </c>
      <c r="L27" s="9">
        <v>17.28</v>
      </c>
      <c r="M27" s="9"/>
      <c r="N27" s="9">
        <f>H27/G27</f>
        <v>4.4765342960288814</v>
      </c>
      <c r="O27" s="9">
        <f>I27/G27</f>
        <v>0.66787003610108309</v>
      </c>
      <c r="P27" s="9">
        <f>J27/G27</f>
        <v>3.1768953068592061</v>
      </c>
      <c r="Q27" s="9">
        <f>K27/G27</f>
        <v>5.3790613718411553</v>
      </c>
      <c r="R27" s="9">
        <f>H27/L27</f>
        <v>7.1759259259259256</v>
      </c>
      <c r="S27" s="9">
        <f>I27/L27</f>
        <v>1.0706018518518519</v>
      </c>
      <c r="T27" s="9">
        <f>J27/L27</f>
        <v>5.0925925925925926</v>
      </c>
      <c r="U27" s="9">
        <f>K27/L27</f>
        <v>8.6226851851851851</v>
      </c>
      <c r="V27" s="9" t="s">
        <v>150</v>
      </c>
      <c r="W27" s="9"/>
      <c r="X27" s="9">
        <f t="shared" si="5"/>
        <v>0.70967741935483875</v>
      </c>
    </row>
    <row r="28" spans="1:24" x14ac:dyDescent="0.25">
      <c r="A28" s="11" t="s">
        <v>86</v>
      </c>
      <c r="B28" s="12">
        <v>44279</v>
      </c>
      <c r="C28" s="11" t="s">
        <v>96</v>
      </c>
      <c r="D28" s="11" t="s">
        <v>25</v>
      </c>
      <c r="E28" s="11">
        <v>24.2</v>
      </c>
      <c r="F28" s="12">
        <v>44280</v>
      </c>
      <c r="G28" s="11">
        <v>23</v>
      </c>
      <c r="H28" s="11">
        <v>117</v>
      </c>
      <c r="I28" s="11">
        <v>21.4</v>
      </c>
      <c r="J28" s="11">
        <v>83</v>
      </c>
      <c r="K28" s="11">
        <v>129</v>
      </c>
      <c r="L28" s="11">
        <v>16.649999999999999</v>
      </c>
      <c r="M28" s="11" t="s">
        <v>143</v>
      </c>
      <c r="N28" s="11">
        <f>H28/G28</f>
        <v>5.0869565217391308</v>
      </c>
      <c r="O28" s="11">
        <f>I28/G28</f>
        <v>0.93043478260869561</v>
      </c>
      <c r="P28" s="11">
        <f>J28/G28</f>
        <v>3.6086956521739131</v>
      </c>
      <c r="Q28" s="11">
        <f>K28/G28</f>
        <v>5.6086956521739131</v>
      </c>
      <c r="R28" s="11">
        <f>H28/L28</f>
        <v>7.0270270270270272</v>
      </c>
      <c r="S28" s="11">
        <f>I28/L28</f>
        <v>1.2852852852852854</v>
      </c>
      <c r="T28" s="11">
        <f>J28/L28</f>
        <v>4.984984984984985</v>
      </c>
      <c r="U28" s="11">
        <f>K28/L28</f>
        <v>7.7477477477477485</v>
      </c>
      <c r="V28" s="11" t="s">
        <v>150</v>
      </c>
      <c r="W28" s="11" t="s">
        <v>300</v>
      </c>
      <c r="X28" s="11">
        <f t="shared" si="5"/>
        <v>0.70940170940170943</v>
      </c>
    </row>
    <row r="29" spans="1:24" x14ac:dyDescent="0.25">
      <c r="A29" s="9" t="s">
        <v>33</v>
      </c>
      <c r="B29" s="10">
        <v>44271</v>
      </c>
      <c r="C29" s="9" t="s">
        <v>46</v>
      </c>
      <c r="D29" s="9" t="s">
        <v>24</v>
      </c>
      <c r="E29" s="9">
        <v>24.7</v>
      </c>
      <c r="F29" s="10">
        <v>44292</v>
      </c>
      <c r="G29" s="9">
        <v>27.6</v>
      </c>
      <c r="H29" s="9">
        <v>122</v>
      </c>
      <c r="I29" s="9">
        <v>20</v>
      </c>
      <c r="J29" s="9">
        <v>88</v>
      </c>
      <c r="K29" s="9">
        <v>134</v>
      </c>
      <c r="L29" s="9">
        <v>17.22</v>
      </c>
      <c r="M29" s="9"/>
      <c r="N29" s="9">
        <f>H29/G29</f>
        <v>4.4202898550724639</v>
      </c>
      <c r="O29" s="9">
        <f>I29/G29</f>
        <v>0.72463768115942029</v>
      </c>
      <c r="P29" s="9">
        <f>J29/G29</f>
        <v>3.1884057971014492</v>
      </c>
      <c r="Q29" s="9">
        <f>K29/G29</f>
        <v>4.8550724637681153</v>
      </c>
      <c r="R29" s="9">
        <f>H29/L29</f>
        <v>7.0847851335656218</v>
      </c>
      <c r="S29" s="9">
        <f>I29/L29</f>
        <v>1.1614401858304297</v>
      </c>
      <c r="T29" s="9">
        <f>J29/L29</f>
        <v>5.1103368176538915</v>
      </c>
      <c r="U29" s="9">
        <f>K29/L29</f>
        <v>7.7816492450638801</v>
      </c>
      <c r="V29" s="9" t="s">
        <v>150</v>
      </c>
      <c r="W29" s="9" t="s">
        <v>335</v>
      </c>
      <c r="X29" s="9">
        <f t="shared" si="5"/>
        <v>0.72131147540983609</v>
      </c>
    </row>
    <row r="30" spans="1:24" x14ac:dyDescent="0.25">
      <c r="A30" s="3" t="s">
        <v>34</v>
      </c>
      <c r="B30" s="4">
        <v>44271</v>
      </c>
      <c r="C30" s="3" t="s">
        <v>46</v>
      </c>
      <c r="D30" s="3" t="s">
        <v>25</v>
      </c>
      <c r="E30" s="3">
        <v>24.3</v>
      </c>
      <c r="F30" s="4">
        <v>44292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150</v>
      </c>
      <c r="W30" s="3"/>
      <c r="X30" s="3"/>
    </row>
    <row r="31" spans="1:24" x14ac:dyDescent="0.25">
      <c r="A31" s="3" t="s">
        <v>35</v>
      </c>
      <c r="B31" s="4">
        <v>44271</v>
      </c>
      <c r="C31" s="3" t="s">
        <v>46</v>
      </c>
      <c r="D31" s="3" t="s">
        <v>25</v>
      </c>
      <c r="E31" s="3">
        <v>23.5</v>
      </c>
      <c r="F31" s="4">
        <v>44292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 t="s">
        <v>150</v>
      </c>
      <c r="W31" s="3"/>
      <c r="X31" s="3"/>
    </row>
    <row r="32" spans="1:24" x14ac:dyDescent="0.25">
      <c r="A32" s="3" t="s">
        <v>36</v>
      </c>
      <c r="B32" s="4">
        <v>44271</v>
      </c>
      <c r="C32" s="3" t="s">
        <v>46</v>
      </c>
      <c r="D32" s="3" t="s">
        <v>25</v>
      </c>
      <c r="E32" s="3">
        <v>24.3</v>
      </c>
      <c r="F32" s="4">
        <v>44292</v>
      </c>
      <c r="G32" s="3"/>
      <c r="H32" s="3"/>
      <c r="I32" s="3"/>
      <c r="J32" s="3"/>
      <c r="K32" s="3"/>
      <c r="L32" s="3"/>
      <c r="M32" s="4">
        <v>44279</v>
      </c>
      <c r="N32" s="3"/>
      <c r="O32" s="3"/>
      <c r="P32" s="3"/>
      <c r="Q32" s="3"/>
      <c r="R32" s="3"/>
      <c r="S32" s="3"/>
      <c r="T32" s="3"/>
      <c r="U32" s="3"/>
      <c r="V32" s="3" t="s">
        <v>150</v>
      </c>
      <c r="W32" s="3"/>
      <c r="X32" s="3"/>
    </row>
    <row r="33" spans="1:24" x14ac:dyDescent="0.25">
      <c r="A33" s="3" t="s">
        <v>37</v>
      </c>
      <c r="B33" s="4">
        <v>44271</v>
      </c>
      <c r="C33" s="3" t="s">
        <v>46</v>
      </c>
      <c r="D33" s="3" t="s">
        <v>25</v>
      </c>
      <c r="E33" s="3">
        <v>23.7</v>
      </c>
      <c r="F33" s="4">
        <v>44292</v>
      </c>
      <c r="G33" s="3"/>
      <c r="H33" s="3"/>
      <c r="I33" s="3"/>
      <c r="J33" s="3"/>
      <c r="K33" s="3"/>
      <c r="L33" s="3"/>
      <c r="M33" s="3" t="s">
        <v>99</v>
      </c>
      <c r="N33" s="3"/>
      <c r="O33" s="3"/>
      <c r="P33" s="3"/>
      <c r="Q33" s="3"/>
      <c r="R33" s="3"/>
      <c r="S33" s="3"/>
      <c r="T33" s="3"/>
      <c r="U33" s="3"/>
      <c r="V33" s="3" t="s">
        <v>150</v>
      </c>
      <c r="W33" s="3"/>
      <c r="X33" s="3"/>
    </row>
    <row r="34" spans="1:24" x14ac:dyDescent="0.25">
      <c r="A34" s="9" t="s">
        <v>38</v>
      </c>
      <c r="B34" s="10">
        <v>44271</v>
      </c>
      <c r="C34" s="9" t="s">
        <v>46</v>
      </c>
      <c r="D34" s="9" t="s">
        <v>24</v>
      </c>
      <c r="E34" s="9">
        <v>25</v>
      </c>
      <c r="F34" s="10">
        <v>44292</v>
      </c>
      <c r="G34" s="9">
        <v>26.3</v>
      </c>
      <c r="H34" s="9">
        <v>113</v>
      </c>
      <c r="I34" s="9">
        <v>16.600000000000001</v>
      </c>
      <c r="J34" s="9">
        <v>80</v>
      </c>
      <c r="K34" s="9">
        <v>137</v>
      </c>
      <c r="L34" s="9">
        <v>17.07</v>
      </c>
      <c r="M34" s="9"/>
      <c r="N34" s="9">
        <f>H34/G34</f>
        <v>4.2965779467680605</v>
      </c>
      <c r="O34" s="9">
        <f>I34/G34</f>
        <v>0.63117870722433467</v>
      </c>
      <c r="P34" s="9">
        <f>J34/G34</f>
        <v>3.041825095057034</v>
      </c>
      <c r="Q34" s="9">
        <f>K34/G34</f>
        <v>5.2091254752851706</v>
      </c>
      <c r="R34" s="9">
        <f>H34/L34</f>
        <v>6.6198008201523137</v>
      </c>
      <c r="S34" s="9">
        <f>I34/L34</f>
        <v>0.9724663151728179</v>
      </c>
      <c r="T34" s="9">
        <f>J34/L34</f>
        <v>4.6865846514352665</v>
      </c>
      <c r="U34" s="9">
        <f>K34/L34</f>
        <v>8.0257762155828942</v>
      </c>
      <c r="V34" s="9" t="s">
        <v>150</v>
      </c>
      <c r="W34" s="9"/>
      <c r="X34" s="9">
        <f t="shared" si="5"/>
        <v>0.70796460176991149</v>
      </c>
    </row>
    <row r="35" spans="1:24" x14ac:dyDescent="0.25">
      <c r="A35" s="3" t="s">
        <v>39</v>
      </c>
      <c r="B35" s="4">
        <v>44271</v>
      </c>
      <c r="C35" s="3" t="s">
        <v>46</v>
      </c>
      <c r="D35" s="3" t="s">
        <v>25</v>
      </c>
      <c r="E35" s="3">
        <v>23.7</v>
      </c>
      <c r="F35" s="4">
        <v>44292</v>
      </c>
      <c r="G35" s="3"/>
      <c r="H35" s="3"/>
      <c r="I35" s="3"/>
      <c r="J35" s="3"/>
      <c r="K35" s="3"/>
      <c r="L35" s="3"/>
      <c r="M35" s="3" t="s">
        <v>99</v>
      </c>
      <c r="N35" s="3"/>
      <c r="O35" s="3"/>
      <c r="P35" s="3"/>
      <c r="Q35" s="3"/>
      <c r="R35" s="3"/>
      <c r="S35" s="3"/>
      <c r="T35" s="3"/>
      <c r="U35" s="3"/>
      <c r="V35" s="3" t="s">
        <v>150</v>
      </c>
      <c r="W35" s="3"/>
      <c r="X35" s="3"/>
    </row>
    <row r="36" spans="1:24" x14ac:dyDescent="0.25">
      <c r="A36" s="11" t="s">
        <v>93</v>
      </c>
      <c r="B36" s="12">
        <v>44279</v>
      </c>
      <c r="C36" s="11" t="s">
        <v>96</v>
      </c>
      <c r="D36" s="11" t="s">
        <v>24</v>
      </c>
      <c r="E36" s="11">
        <v>21.9</v>
      </c>
      <c r="F36" s="12">
        <v>44280</v>
      </c>
      <c r="G36" s="11">
        <v>21</v>
      </c>
      <c r="H36" s="11">
        <v>99</v>
      </c>
      <c r="I36" s="11">
        <v>15.4</v>
      </c>
      <c r="J36" s="11">
        <v>67</v>
      </c>
      <c r="K36" s="11">
        <v>122</v>
      </c>
      <c r="L36" s="11">
        <v>16.64</v>
      </c>
      <c r="M36" s="11"/>
      <c r="N36" s="11">
        <f>H36/G36</f>
        <v>4.7142857142857144</v>
      </c>
      <c r="O36" s="11">
        <f>I36/G36</f>
        <v>0.73333333333333339</v>
      </c>
      <c r="P36" s="11">
        <f>J36/G36</f>
        <v>3.1904761904761907</v>
      </c>
      <c r="Q36" s="11">
        <f>K36/G36</f>
        <v>5.8095238095238093</v>
      </c>
      <c r="R36" s="11">
        <f>H36/L36</f>
        <v>5.9495192307692308</v>
      </c>
      <c r="S36" s="11">
        <f>I36/L36</f>
        <v>0.92548076923076927</v>
      </c>
      <c r="T36" s="11">
        <f>J36/L36</f>
        <v>4.0264423076923075</v>
      </c>
      <c r="U36" s="11">
        <f>K36/L36</f>
        <v>7.3317307692307692</v>
      </c>
      <c r="V36" s="11" t="s">
        <v>150</v>
      </c>
      <c r="W36" s="11" t="s">
        <v>300</v>
      </c>
      <c r="X36" s="11">
        <f t="shared" si="5"/>
        <v>0.6767676767676768</v>
      </c>
    </row>
    <row r="37" spans="1:24" x14ac:dyDescent="0.25">
      <c r="A37" s="3" t="s">
        <v>41</v>
      </c>
      <c r="B37" s="4">
        <v>44271</v>
      </c>
      <c r="C37" s="3" t="s">
        <v>46</v>
      </c>
      <c r="D37" s="3" t="s">
        <v>25</v>
      </c>
      <c r="E37" s="3">
        <v>23.8</v>
      </c>
      <c r="F37" s="4">
        <v>44292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 t="s">
        <v>150</v>
      </c>
      <c r="W37" s="3"/>
      <c r="X37" s="3"/>
    </row>
    <row r="38" spans="1:24" x14ac:dyDescent="0.25">
      <c r="A38" s="3" t="s">
        <v>42</v>
      </c>
      <c r="B38" s="4">
        <v>44271</v>
      </c>
      <c r="C38" s="3" t="s">
        <v>46</v>
      </c>
      <c r="D38" s="3" t="s">
        <v>25</v>
      </c>
      <c r="E38" s="3">
        <v>24.1</v>
      </c>
      <c r="F38" s="4">
        <v>44292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150</v>
      </c>
      <c r="W38" s="3"/>
      <c r="X38" s="3"/>
    </row>
    <row r="39" spans="1:24" x14ac:dyDescent="0.25">
      <c r="A39" s="9" t="s">
        <v>43</v>
      </c>
      <c r="B39" s="10">
        <v>44271</v>
      </c>
      <c r="C39" s="9" t="s">
        <v>46</v>
      </c>
      <c r="D39" s="9" t="s">
        <v>25</v>
      </c>
      <c r="E39" s="9">
        <v>23.5</v>
      </c>
      <c r="F39" s="10">
        <v>44292</v>
      </c>
      <c r="G39" s="9">
        <v>25.5</v>
      </c>
      <c r="H39" s="9">
        <v>138</v>
      </c>
      <c r="I39" s="9">
        <v>15.4</v>
      </c>
      <c r="J39" s="9">
        <v>103</v>
      </c>
      <c r="K39" s="9">
        <v>131</v>
      </c>
      <c r="L39" s="9">
        <v>16.96</v>
      </c>
      <c r="M39" s="9"/>
      <c r="N39" s="9">
        <f>H39/G39</f>
        <v>5.4117647058823533</v>
      </c>
      <c r="O39" s="9">
        <f>I39/G39</f>
        <v>0.60392156862745094</v>
      </c>
      <c r="P39" s="9">
        <f>J39/G39</f>
        <v>4.0392156862745097</v>
      </c>
      <c r="Q39" s="9">
        <f>K39/G39</f>
        <v>5.1372549019607847</v>
      </c>
      <c r="R39" s="9">
        <f>H39/L39</f>
        <v>8.1367924528301891</v>
      </c>
      <c r="S39" s="9">
        <f>I39/L39</f>
        <v>0.90801886792452824</v>
      </c>
      <c r="T39" s="9">
        <f>J39/L39</f>
        <v>6.0731132075471699</v>
      </c>
      <c r="U39" s="9">
        <f>K39/L39</f>
        <v>7.7240566037735849</v>
      </c>
      <c r="V39" s="9" t="s">
        <v>150</v>
      </c>
      <c r="W39" s="9"/>
      <c r="X39" s="9">
        <f t="shared" si="5"/>
        <v>0.74637681159420288</v>
      </c>
    </row>
    <row r="40" spans="1:24" x14ac:dyDescent="0.25">
      <c r="A40" s="3" t="s">
        <v>44</v>
      </c>
      <c r="B40" s="4">
        <v>44271</v>
      </c>
      <c r="C40" s="3" t="s">
        <v>46</v>
      </c>
      <c r="D40" s="3" t="s">
        <v>25</v>
      </c>
      <c r="E40" s="3">
        <v>24.4</v>
      </c>
      <c r="F40" s="4">
        <v>44292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 t="s">
        <v>150</v>
      </c>
      <c r="W40" s="3"/>
      <c r="X40" s="3"/>
    </row>
    <row r="41" spans="1:24" x14ac:dyDescent="0.25">
      <c r="A41" s="9" t="s">
        <v>45</v>
      </c>
      <c r="B41" s="10">
        <v>44271</v>
      </c>
      <c r="C41" s="9" t="s">
        <v>46</v>
      </c>
      <c r="D41" s="9" t="s">
        <v>24</v>
      </c>
      <c r="E41" s="9">
        <v>24.4</v>
      </c>
      <c r="F41" s="10">
        <v>44292</v>
      </c>
      <c r="G41" s="9">
        <v>27.3</v>
      </c>
      <c r="H41" s="9">
        <v>118</v>
      </c>
      <c r="I41" s="9">
        <v>15.7</v>
      </c>
      <c r="J41" s="9">
        <v>85</v>
      </c>
      <c r="K41" s="9">
        <v>146</v>
      </c>
      <c r="L41" s="9">
        <v>17.010000000000002</v>
      </c>
      <c r="M41" s="9"/>
      <c r="N41" s="9">
        <f t="shared" ref="N41:N72" si="21">H41/G41</f>
        <v>4.3223443223443221</v>
      </c>
      <c r="O41" s="9">
        <f t="shared" ref="O41:O72" si="22">I41/G41</f>
        <v>0.57509157509157505</v>
      </c>
      <c r="P41" s="9">
        <f t="shared" ref="P41:P72" si="23">J41/G41</f>
        <v>3.1135531135531136</v>
      </c>
      <c r="Q41" s="9">
        <f t="shared" ref="Q41:Q72" si="24">K41/G41</f>
        <v>5.3479853479853476</v>
      </c>
      <c r="R41" s="9">
        <f t="shared" ref="R41:R72" si="25">H41/L41</f>
        <v>6.9370958259847146</v>
      </c>
      <c r="S41" s="9">
        <f t="shared" ref="S41:S72" si="26">I41/L41</f>
        <v>0.92298647854203397</v>
      </c>
      <c r="T41" s="9">
        <f t="shared" ref="T41:T72" si="27">J41/L41</f>
        <v>4.9970605526161078</v>
      </c>
      <c r="U41" s="9">
        <f t="shared" ref="U41:U72" si="28">K41/L41</f>
        <v>8.5831863609641381</v>
      </c>
      <c r="V41" s="9" t="s">
        <v>150</v>
      </c>
      <c r="W41" s="9" t="s">
        <v>335</v>
      </c>
      <c r="X41" s="9">
        <f t="shared" si="5"/>
        <v>0.72033898305084743</v>
      </c>
    </row>
    <row r="42" spans="1:24" x14ac:dyDescent="0.25">
      <c r="A42" s="11" t="s">
        <v>94</v>
      </c>
      <c r="B42" s="12">
        <v>44279</v>
      </c>
      <c r="C42" s="11" t="s">
        <v>96</v>
      </c>
      <c r="D42" s="11" t="s">
        <v>24</v>
      </c>
      <c r="E42" s="11">
        <v>22.3</v>
      </c>
      <c r="F42" s="12">
        <v>44280</v>
      </c>
      <c r="G42" s="11">
        <v>22.3</v>
      </c>
      <c r="H42" s="11">
        <v>99</v>
      </c>
      <c r="I42" s="11">
        <v>14.2</v>
      </c>
      <c r="J42" s="11">
        <v>72</v>
      </c>
      <c r="K42" s="11">
        <v>115</v>
      </c>
      <c r="L42" s="11">
        <v>16.59</v>
      </c>
      <c r="M42" s="11"/>
      <c r="N42" s="11">
        <f t="shared" si="21"/>
        <v>4.4394618834080717</v>
      </c>
      <c r="O42" s="11">
        <f t="shared" si="22"/>
        <v>0.63677130044843044</v>
      </c>
      <c r="P42" s="11">
        <f t="shared" si="23"/>
        <v>3.2286995515695067</v>
      </c>
      <c r="Q42" s="11">
        <f t="shared" si="24"/>
        <v>5.1569506726457401</v>
      </c>
      <c r="R42" s="11">
        <f t="shared" si="25"/>
        <v>5.9674502712477393</v>
      </c>
      <c r="S42" s="11">
        <f t="shared" si="26"/>
        <v>0.85593731163351416</v>
      </c>
      <c r="T42" s="11">
        <f t="shared" si="27"/>
        <v>4.3399638336347195</v>
      </c>
      <c r="U42" s="11">
        <f t="shared" si="28"/>
        <v>6.9318866787221216</v>
      </c>
      <c r="V42" s="11" t="s">
        <v>150</v>
      </c>
      <c r="W42" s="11" t="s">
        <v>300</v>
      </c>
      <c r="X42" s="11">
        <f t="shared" si="5"/>
        <v>0.72727272727272729</v>
      </c>
    </row>
    <row r="43" spans="1:24" x14ac:dyDescent="0.25">
      <c r="A43" s="14" t="s">
        <v>105</v>
      </c>
      <c r="B43" s="15">
        <v>44293</v>
      </c>
      <c r="C43" s="14" t="s">
        <v>135</v>
      </c>
      <c r="D43" s="14" t="s">
        <v>25</v>
      </c>
      <c r="E43" s="14">
        <v>23.9</v>
      </c>
      <c r="F43" s="15">
        <v>44293</v>
      </c>
      <c r="G43" s="14">
        <v>23.1</v>
      </c>
      <c r="H43" s="14">
        <v>111</v>
      </c>
      <c r="I43" s="14">
        <v>16.899999999999999</v>
      </c>
      <c r="J43" s="14">
        <v>80</v>
      </c>
      <c r="K43" s="14">
        <v>131</v>
      </c>
      <c r="L43" s="14">
        <v>16.53</v>
      </c>
      <c r="M43" s="14"/>
      <c r="N43" s="14">
        <f t="shared" si="21"/>
        <v>4.8051948051948052</v>
      </c>
      <c r="O43" s="14">
        <f t="shared" si="22"/>
        <v>0.73160173160173148</v>
      </c>
      <c r="P43" s="14">
        <f t="shared" si="23"/>
        <v>3.4632034632034632</v>
      </c>
      <c r="Q43" s="14">
        <f t="shared" si="24"/>
        <v>5.670995670995671</v>
      </c>
      <c r="R43" s="14">
        <f t="shared" si="25"/>
        <v>6.7150635208711433</v>
      </c>
      <c r="S43" s="14">
        <f t="shared" si="26"/>
        <v>1.0223835450695704</v>
      </c>
      <c r="T43" s="14">
        <f t="shared" si="27"/>
        <v>4.8396854204476707</v>
      </c>
      <c r="U43" s="14">
        <f t="shared" si="28"/>
        <v>7.9249848759830606</v>
      </c>
      <c r="V43" s="14" t="s">
        <v>150</v>
      </c>
      <c r="W43" s="14" t="s">
        <v>300</v>
      </c>
      <c r="X43" s="14">
        <f t="shared" si="5"/>
        <v>0.72072072072072069</v>
      </c>
    </row>
    <row r="44" spans="1:24" x14ac:dyDescent="0.25">
      <c r="A44" s="7" t="s">
        <v>49</v>
      </c>
      <c r="B44" s="8">
        <v>44277</v>
      </c>
      <c r="C44" s="7" t="s">
        <v>67</v>
      </c>
      <c r="D44" s="7" t="s">
        <v>24</v>
      </c>
      <c r="E44" s="7">
        <v>25</v>
      </c>
      <c r="F44" s="8">
        <v>44280</v>
      </c>
      <c r="G44" s="7">
        <v>25.3</v>
      </c>
      <c r="H44" s="7">
        <v>113</v>
      </c>
      <c r="I44" s="7">
        <v>17.899999999999999</v>
      </c>
      <c r="J44" s="7">
        <v>81</v>
      </c>
      <c r="K44" s="7">
        <v>137</v>
      </c>
      <c r="L44" s="7">
        <v>17.04</v>
      </c>
      <c r="M44" s="7"/>
      <c r="N44" s="7">
        <f t="shared" si="21"/>
        <v>4.4664031620553359</v>
      </c>
      <c r="O44" s="7">
        <f t="shared" si="22"/>
        <v>0.70750988142292481</v>
      </c>
      <c r="P44" s="7">
        <f t="shared" si="23"/>
        <v>3.2015810276679839</v>
      </c>
      <c r="Q44" s="7">
        <f t="shared" si="24"/>
        <v>5.4150197628458496</v>
      </c>
      <c r="R44" s="7">
        <f t="shared" si="25"/>
        <v>6.631455399061033</v>
      </c>
      <c r="S44" s="7">
        <f t="shared" si="26"/>
        <v>1.050469483568075</v>
      </c>
      <c r="T44" s="7">
        <f t="shared" si="27"/>
        <v>4.7535211267605639</v>
      </c>
      <c r="U44" s="7">
        <f t="shared" si="28"/>
        <v>8.0399061032863859</v>
      </c>
      <c r="V44" s="7" t="s">
        <v>150</v>
      </c>
      <c r="W44" s="7"/>
      <c r="X44" s="7">
        <f t="shared" si="5"/>
        <v>0.7168141592920354</v>
      </c>
    </row>
    <row r="45" spans="1:24" x14ac:dyDescent="0.25">
      <c r="A45" s="7" t="s">
        <v>50</v>
      </c>
      <c r="B45" s="8">
        <v>44277</v>
      </c>
      <c r="C45" s="7" t="s">
        <v>67</v>
      </c>
      <c r="D45" s="7" t="s">
        <v>25</v>
      </c>
      <c r="E45" s="7">
        <v>23.2</v>
      </c>
      <c r="F45" s="8">
        <v>44280</v>
      </c>
      <c r="G45" s="7">
        <v>23</v>
      </c>
      <c r="H45" s="7">
        <v>118</v>
      </c>
      <c r="I45" s="7">
        <v>14</v>
      </c>
      <c r="J45" s="7">
        <v>86</v>
      </c>
      <c r="K45" s="7">
        <v>135</v>
      </c>
      <c r="L45" s="7">
        <v>16.64</v>
      </c>
      <c r="M45" s="7"/>
      <c r="N45" s="7">
        <f t="shared" si="21"/>
        <v>5.1304347826086953</v>
      </c>
      <c r="O45" s="7">
        <f t="shared" si="22"/>
        <v>0.60869565217391308</v>
      </c>
      <c r="P45" s="7">
        <f t="shared" si="23"/>
        <v>3.7391304347826089</v>
      </c>
      <c r="Q45" s="7">
        <f t="shared" si="24"/>
        <v>5.8695652173913047</v>
      </c>
      <c r="R45" s="7">
        <f t="shared" si="25"/>
        <v>7.0913461538461533</v>
      </c>
      <c r="S45" s="7">
        <f t="shared" si="26"/>
        <v>0.84134615384615385</v>
      </c>
      <c r="T45" s="7">
        <f t="shared" si="27"/>
        <v>5.1682692307692308</v>
      </c>
      <c r="U45" s="7">
        <f t="shared" si="28"/>
        <v>8.1129807692307683</v>
      </c>
      <c r="V45" s="7" t="s">
        <v>150</v>
      </c>
      <c r="W45" s="7"/>
      <c r="X45" s="7">
        <f t="shared" si="5"/>
        <v>0.72881355932203384</v>
      </c>
    </row>
    <row r="46" spans="1:24" x14ac:dyDescent="0.25">
      <c r="A46" s="14" t="s">
        <v>107</v>
      </c>
      <c r="B46" s="15">
        <v>44293</v>
      </c>
      <c r="C46" s="14" t="s">
        <v>135</v>
      </c>
      <c r="D46" s="14" t="s">
        <v>25</v>
      </c>
      <c r="E46" s="14">
        <v>23.9</v>
      </c>
      <c r="F46" s="15">
        <v>44293</v>
      </c>
      <c r="G46" s="14">
        <v>23</v>
      </c>
      <c r="H46" s="14">
        <v>111</v>
      </c>
      <c r="I46" s="14">
        <v>16.8</v>
      </c>
      <c r="J46" s="14">
        <v>80</v>
      </c>
      <c r="K46" s="14">
        <v>134</v>
      </c>
      <c r="L46" s="14">
        <v>16.940000000000001</v>
      </c>
      <c r="M46" s="14"/>
      <c r="N46" s="14">
        <f t="shared" si="21"/>
        <v>4.8260869565217392</v>
      </c>
      <c r="O46" s="14">
        <f t="shared" si="22"/>
        <v>0.73043478260869565</v>
      </c>
      <c r="P46" s="14">
        <f t="shared" si="23"/>
        <v>3.4782608695652173</v>
      </c>
      <c r="Q46" s="14">
        <f t="shared" si="24"/>
        <v>5.8260869565217392</v>
      </c>
      <c r="R46" s="14">
        <f t="shared" si="25"/>
        <v>6.5525383707201881</v>
      </c>
      <c r="S46" s="14">
        <f t="shared" si="26"/>
        <v>0.99173553719008256</v>
      </c>
      <c r="T46" s="14">
        <f t="shared" si="27"/>
        <v>4.7225501770956315</v>
      </c>
      <c r="U46" s="14">
        <f t="shared" si="28"/>
        <v>7.9102715466351823</v>
      </c>
      <c r="V46" s="14" t="s">
        <v>150</v>
      </c>
      <c r="W46" s="14" t="s">
        <v>300</v>
      </c>
      <c r="X46" s="14">
        <f t="shared" si="5"/>
        <v>0.72072072072072069</v>
      </c>
    </row>
    <row r="47" spans="1:24" x14ac:dyDescent="0.25">
      <c r="A47" s="7" t="s">
        <v>52</v>
      </c>
      <c r="B47" s="8">
        <v>44277</v>
      </c>
      <c r="C47" s="7" t="s">
        <v>67</v>
      </c>
      <c r="D47" s="7" t="s">
        <v>24</v>
      </c>
      <c r="E47" s="7">
        <v>22.6</v>
      </c>
      <c r="F47" s="8">
        <v>44280</v>
      </c>
      <c r="G47" s="7">
        <v>21</v>
      </c>
      <c r="H47" s="7">
        <v>125</v>
      </c>
      <c r="I47" s="7">
        <v>20.3</v>
      </c>
      <c r="J47" s="7">
        <v>80</v>
      </c>
      <c r="K47" s="7">
        <v>127</v>
      </c>
      <c r="L47" s="7">
        <v>17.03</v>
      </c>
      <c r="M47" s="7"/>
      <c r="N47" s="7">
        <f t="shared" si="21"/>
        <v>5.9523809523809526</v>
      </c>
      <c r="O47" s="7">
        <f t="shared" si="22"/>
        <v>0.96666666666666667</v>
      </c>
      <c r="P47" s="7">
        <f t="shared" si="23"/>
        <v>3.8095238095238093</v>
      </c>
      <c r="Q47" s="7">
        <f t="shared" si="24"/>
        <v>6.0476190476190474</v>
      </c>
      <c r="R47" s="7">
        <f t="shared" si="25"/>
        <v>7.3399882560187901</v>
      </c>
      <c r="S47" s="7">
        <f t="shared" si="26"/>
        <v>1.1920140927774516</v>
      </c>
      <c r="T47" s="7">
        <f t="shared" si="27"/>
        <v>4.6975924838520253</v>
      </c>
      <c r="U47" s="7">
        <f t="shared" si="28"/>
        <v>7.4574280681150906</v>
      </c>
      <c r="V47" s="7" t="s">
        <v>150</v>
      </c>
      <c r="W47" s="7"/>
      <c r="X47" s="7">
        <f t="shared" si="5"/>
        <v>0.64</v>
      </c>
    </row>
    <row r="48" spans="1:24" x14ac:dyDescent="0.25">
      <c r="A48" s="5" t="s">
        <v>10</v>
      </c>
      <c r="B48" s="6">
        <v>44270</v>
      </c>
      <c r="C48" s="5" t="s">
        <v>23</v>
      </c>
      <c r="D48" s="5" t="s">
        <v>25</v>
      </c>
      <c r="E48" s="5">
        <v>23</v>
      </c>
      <c r="F48" s="6">
        <v>44277</v>
      </c>
      <c r="G48" s="5">
        <v>23.8</v>
      </c>
      <c r="H48" s="5">
        <v>126</v>
      </c>
      <c r="I48" s="5">
        <v>17.899999999999999</v>
      </c>
      <c r="J48" s="5">
        <v>94</v>
      </c>
      <c r="K48" s="5">
        <v>135</v>
      </c>
      <c r="L48" s="5">
        <v>16.399999999999999</v>
      </c>
      <c r="M48" s="5"/>
      <c r="N48" s="5">
        <f t="shared" si="21"/>
        <v>5.2941176470588234</v>
      </c>
      <c r="O48" s="5">
        <f t="shared" si="22"/>
        <v>0.75210084033613434</v>
      </c>
      <c r="P48" s="5">
        <f t="shared" si="23"/>
        <v>3.9495798319327728</v>
      </c>
      <c r="Q48" s="5">
        <f t="shared" si="24"/>
        <v>5.6722689075630246</v>
      </c>
      <c r="R48" s="5">
        <f t="shared" si="25"/>
        <v>7.6829268292682933</v>
      </c>
      <c r="S48" s="5">
        <f t="shared" si="26"/>
        <v>1.0914634146341464</v>
      </c>
      <c r="T48" s="5">
        <f t="shared" si="27"/>
        <v>5.7317073170731714</v>
      </c>
      <c r="U48" s="5">
        <f t="shared" si="28"/>
        <v>8.2317073170731714</v>
      </c>
      <c r="V48" s="5" t="s">
        <v>150</v>
      </c>
      <c r="W48" s="5" t="s">
        <v>300</v>
      </c>
      <c r="X48" s="5">
        <f t="shared" si="5"/>
        <v>0.74603174603174605</v>
      </c>
    </row>
    <row r="49" spans="1:24" x14ac:dyDescent="0.25">
      <c r="A49" s="7" t="s">
        <v>54</v>
      </c>
      <c r="B49" s="8">
        <v>44277</v>
      </c>
      <c r="C49" s="7" t="s">
        <v>67</v>
      </c>
      <c r="D49" s="7" t="s">
        <v>25</v>
      </c>
      <c r="E49" s="7">
        <v>23.1</v>
      </c>
      <c r="F49" s="8">
        <v>44280</v>
      </c>
      <c r="G49" s="7">
        <v>23</v>
      </c>
      <c r="H49" s="7">
        <v>133</v>
      </c>
      <c r="I49" s="7">
        <v>19.2</v>
      </c>
      <c r="J49" s="7">
        <v>96</v>
      </c>
      <c r="K49" s="7">
        <v>142</v>
      </c>
      <c r="L49" s="7">
        <v>16.760000000000002</v>
      </c>
      <c r="M49" s="7"/>
      <c r="N49" s="7">
        <f t="shared" si="21"/>
        <v>5.7826086956521738</v>
      </c>
      <c r="O49" s="7">
        <f t="shared" si="22"/>
        <v>0.83478260869565213</v>
      </c>
      <c r="P49" s="7">
        <f t="shared" si="23"/>
        <v>4.1739130434782608</v>
      </c>
      <c r="Q49" s="7">
        <f t="shared" si="24"/>
        <v>6.1739130434782608</v>
      </c>
      <c r="R49" s="7">
        <f t="shared" si="25"/>
        <v>7.9355608591885431</v>
      </c>
      <c r="S49" s="7">
        <f t="shared" si="26"/>
        <v>1.1455847255369926</v>
      </c>
      <c r="T49" s="7">
        <f t="shared" si="27"/>
        <v>5.7279236276849641</v>
      </c>
      <c r="U49" s="7">
        <f t="shared" si="28"/>
        <v>8.472553699284008</v>
      </c>
      <c r="V49" s="7" t="s">
        <v>150</v>
      </c>
      <c r="W49" s="7"/>
      <c r="X49" s="7">
        <f t="shared" si="5"/>
        <v>0.72180451127819545</v>
      </c>
    </row>
    <row r="50" spans="1:24" x14ac:dyDescent="0.25">
      <c r="A50" s="7" t="s">
        <v>55</v>
      </c>
      <c r="B50" s="8">
        <v>44277</v>
      </c>
      <c r="C50" s="7" t="s">
        <v>67</v>
      </c>
      <c r="D50" s="7" t="s">
        <v>25</v>
      </c>
      <c r="E50" s="7">
        <v>24</v>
      </c>
      <c r="F50" s="8">
        <v>44280</v>
      </c>
      <c r="G50" s="7">
        <v>23.3</v>
      </c>
      <c r="H50" s="7">
        <v>117</v>
      </c>
      <c r="I50" s="7">
        <v>17.100000000000001</v>
      </c>
      <c r="J50" s="7">
        <v>85</v>
      </c>
      <c r="K50" s="7">
        <v>132</v>
      </c>
      <c r="L50" s="7">
        <v>16.48</v>
      </c>
      <c r="M50" s="7"/>
      <c r="N50" s="7">
        <f t="shared" si="21"/>
        <v>5.0214592274678109</v>
      </c>
      <c r="O50" s="7">
        <f t="shared" si="22"/>
        <v>0.73390557939914169</v>
      </c>
      <c r="P50" s="7">
        <f t="shared" si="23"/>
        <v>3.648068669527897</v>
      </c>
      <c r="Q50" s="7">
        <f t="shared" si="24"/>
        <v>5.6652360515021458</v>
      </c>
      <c r="R50" s="7">
        <f t="shared" si="25"/>
        <v>7.099514563106796</v>
      </c>
      <c r="S50" s="7">
        <f t="shared" si="26"/>
        <v>1.037621359223301</v>
      </c>
      <c r="T50" s="7">
        <f t="shared" si="27"/>
        <v>5.157766990291262</v>
      </c>
      <c r="U50" s="7">
        <f t="shared" si="28"/>
        <v>8.0097087378640772</v>
      </c>
      <c r="V50" s="7" t="s">
        <v>150</v>
      </c>
      <c r="W50" s="7"/>
      <c r="X50" s="7">
        <f t="shared" si="5"/>
        <v>0.72649572649572647</v>
      </c>
    </row>
    <row r="51" spans="1:24" x14ac:dyDescent="0.25">
      <c r="A51" s="7" t="s">
        <v>56</v>
      </c>
      <c r="B51" s="8">
        <v>44277</v>
      </c>
      <c r="C51" s="7" t="s">
        <v>67</v>
      </c>
      <c r="D51" s="7" t="s">
        <v>25</v>
      </c>
      <c r="E51" s="7">
        <v>23.1</v>
      </c>
      <c r="F51" s="8">
        <v>44280</v>
      </c>
      <c r="G51" s="7">
        <v>22.6</v>
      </c>
      <c r="H51" s="7">
        <v>139</v>
      </c>
      <c r="I51" s="7">
        <v>18.2</v>
      </c>
      <c r="J51" s="7">
        <v>100</v>
      </c>
      <c r="K51" s="7">
        <v>122</v>
      </c>
      <c r="L51" s="7">
        <v>16.72</v>
      </c>
      <c r="M51" s="7"/>
      <c r="N51" s="7">
        <f t="shared" si="21"/>
        <v>6.1504424778761058</v>
      </c>
      <c r="O51" s="7">
        <f t="shared" si="22"/>
        <v>0.80530973451327426</v>
      </c>
      <c r="P51" s="7">
        <f t="shared" si="23"/>
        <v>4.4247787610619467</v>
      </c>
      <c r="Q51" s="7">
        <f t="shared" si="24"/>
        <v>5.3982300884955752</v>
      </c>
      <c r="R51" s="7">
        <f t="shared" si="25"/>
        <v>8.3133971291866029</v>
      </c>
      <c r="S51" s="7">
        <f t="shared" si="26"/>
        <v>1.0885167464114833</v>
      </c>
      <c r="T51" s="7">
        <f t="shared" si="27"/>
        <v>5.9808612440191391</v>
      </c>
      <c r="U51" s="7">
        <f t="shared" si="28"/>
        <v>7.2966507177033497</v>
      </c>
      <c r="V51" s="7" t="s">
        <v>150</v>
      </c>
      <c r="W51" s="7"/>
      <c r="X51" s="7">
        <f t="shared" si="5"/>
        <v>0.71942446043165464</v>
      </c>
    </row>
    <row r="52" spans="1:24" x14ac:dyDescent="0.25">
      <c r="A52" s="14" t="s">
        <v>114</v>
      </c>
      <c r="B52" s="15">
        <v>44293</v>
      </c>
      <c r="C52" s="14" t="s">
        <v>135</v>
      </c>
      <c r="D52" s="14" t="s">
        <v>24</v>
      </c>
      <c r="E52" s="14">
        <v>25.8</v>
      </c>
      <c r="F52" s="15">
        <v>44293</v>
      </c>
      <c r="G52" s="14">
        <v>24.1</v>
      </c>
      <c r="H52" s="14">
        <v>114</v>
      </c>
      <c r="I52" s="14">
        <v>18.5</v>
      </c>
      <c r="J52" s="14">
        <v>81</v>
      </c>
      <c r="K52" s="14">
        <v>137</v>
      </c>
      <c r="L52" s="14">
        <v>16.96</v>
      </c>
      <c r="M52" s="14"/>
      <c r="N52" s="14">
        <f t="shared" si="21"/>
        <v>4.7302904564315353</v>
      </c>
      <c r="O52" s="14">
        <f t="shared" si="22"/>
        <v>0.76763485477178417</v>
      </c>
      <c r="P52" s="14">
        <f t="shared" si="23"/>
        <v>3.3609958506224062</v>
      </c>
      <c r="Q52" s="14">
        <f t="shared" si="24"/>
        <v>5.6846473029045637</v>
      </c>
      <c r="R52" s="14">
        <f t="shared" si="25"/>
        <v>6.7216981132075464</v>
      </c>
      <c r="S52" s="14">
        <f t="shared" si="26"/>
        <v>1.0908018867924527</v>
      </c>
      <c r="T52" s="14">
        <f t="shared" si="27"/>
        <v>4.7759433962264151</v>
      </c>
      <c r="U52" s="14">
        <f t="shared" si="28"/>
        <v>8.0778301886792452</v>
      </c>
      <c r="V52" s="14" t="s">
        <v>150</v>
      </c>
      <c r="W52" s="14" t="s">
        <v>300</v>
      </c>
      <c r="X52" s="14">
        <f t="shared" si="5"/>
        <v>0.71052631578947367</v>
      </c>
    </row>
    <row r="53" spans="1:24" x14ac:dyDescent="0.25">
      <c r="A53" s="7" t="s">
        <v>58</v>
      </c>
      <c r="B53" s="8">
        <v>44277</v>
      </c>
      <c r="C53" s="7" t="s">
        <v>67</v>
      </c>
      <c r="D53" s="7" t="s">
        <v>25</v>
      </c>
      <c r="E53" s="7">
        <v>22.8</v>
      </c>
      <c r="F53" s="8">
        <v>44280</v>
      </c>
      <c r="G53" s="7">
        <v>22</v>
      </c>
      <c r="H53" s="7">
        <v>102</v>
      </c>
      <c r="I53" s="7">
        <v>16.8</v>
      </c>
      <c r="J53" s="7">
        <v>72</v>
      </c>
      <c r="K53" s="7">
        <v>119</v>
      </c>
      <c r="L53" s="7">
        <v>16.47</v>
      </c>
      <c r="M53" s="7"/>
      <c r="N53" s="7">
        <f t="shared" si="21"/>
        <v>4.6363636363636367</v>
      </c>
      <c r="O53" s="7">
        <f t="shared" si="22"/>
        <v>0.76363636363636367</v>
      </c>
      <c r="P53" s="7">
        <f t="shared" si="23"/>
        <v>3.2727272727272729</v>
      </c>
      <c r="Q53" s="7">
        <f t="shared" si="24"/>
        <v>5.4090909090909092</v>
      </c>
      <c r="R53" s="7">
        <f t="shared" si="25"/>
        <v>6.1930783242258656</v>
      </c>
      <c r="S53" s="7">
        <f t="shared" si="26"/>
        <v>1.0200364298724955</v>
      </c>
      <c r="T53" s="7">
        <f t="shared" si="27"/>
        <v>4.3715846994535523</v>
      </c>
      <c r="U53" s="7">
        <f t="shared" si="28"/>
        <v>7.2252580449301762</v>
      </c>
      <c r="V53" s="7" t="s">
        <v>150</v>
      </c>
      <c r="W53" s="7"/>
      <c r="X53" s="7">
        <f t="shared" si="5"/>
        <v>0.70588235294117652</v>
      </c>
    </row>
    <row r="54" spans="1:24" x14ac:dyDescent="0.25">
      <c r="A54" s="7" t="s">
        <v>59</v>
      </c>
      <c r="B54" s="8">
        <v>44277</v>
      </c>
      <c r="C54" s="7" t="s">
        <v>67</v>
      </c>
      <c r="D54" s="7" t="s">
        <v>24</v>
      </c>
      <c r="E54" s="7">
        <v>21.3</v>
      </c>
      <c r="F54" s="8">
        <v>44280</v>
      </c>
      <c r="G54" s="7">
        <v>20.7</v>
      </c>
      <c r="H54" s="7">
        <v>88</v>
      </c>
      <c r="I54" s="7">
        <v>15</v>
      </c>
      <c r="J54" s="7">
        <v>62</v>
      </c>
      <c r="K54" s="7">
        <v>119</v>
      </c>
      <c r="L54" s="7">
        <v>16.32</v>
      </c>
      <c r="M54" s="7"/>
      <c r="N54" s="7">
        <f t="shared" si="21"/>
        <v>4.2512077294685993</v>
      </c>
      <c r="O54" s="7">
        <f t="shared" si="22"/>
        <v>0.72463768115942029</v>
      </c>
      <c r="P54" s="7">
        <f t="shared" si="23"/>
        <v>2.9951690821256038</v>
      </c>
      <c r="Q54" s="7">
        <f t="shared" si="24"/>
        <v>5.7487922705314007</v>
      </c>
      <c r="R54" s="7">
        <f t="shared" si="25"/>
        <v>5.3921568627450975</v>
      </c>
      <c r="S54" s="7">
        <f t="shared" si="26"/>
        <v>0.91911764705882348</v>
      </c>
      <c r="T54" s="7">
        <f t="shared" si="27"/>
        <v>3.7990196078431371</v>
      </c>
      <c r="U54" s="7">
        <f t="shared" si="28"/>
        <v>7.291666666666667</v>
      </c>
      <c r="V54" s="7" t="s">
        <v>150</v>
      </c>
      <c r="W54" s="7"/>
      <c r="X54" s="7">
        <f t="shared" si="5"/>
        <v>0.70454545454545459</v>
      </c>
    </row>
    <row r="55" spans="1:24" x14ac:dyDescent="0.25">
      <c r="A55" s="7" t="s">
        <v>60</v>
      </c>
      <c r="B55" s="8">
        <v>44277</v>
      </c>
      <c r="C55" s="7" t="s">
        <v>67</v>
      </c>
      <c r="D55" s="7" t="s">
        <v>25</v>
      </c>
      <c r="E55" s="7">
        <v>24.5</v>
      </c>
      <c r="F55" s="8">
        <v>44280</v>
      </c>
      <c r="G55" s="7">
        <v>22.3</v>
      </c>
      <c r="H55" s="7">
        <v>126</v>
      </c>
      <c r="I55" s="7">
        <v>18</v>
      </c>
      <c r="J55" s="7">
        <v>92</v>
      </c>
      <c r="K55" s="7">
        <v>127</v>
      </c>
      <c r="L55" s="7">
        <v>16.82</v>
      </c>
      <c r="M55" s="7"/>
      <c r="N55" s="7">
        <f t="shared" si="21"/>
        <v>5.6502242152466362</v>
      </c>
      <c r="O55" s="7">
        <f t="shared" si="22"/>
        <v>0.80717488789237668</v>
      </c>
      <c r="P55" s="7">
        <f t="shared" si="23"/>
        <v>4.1255605381165914</v>
      </c>
      <c r="Q55" s="7">
        <f t="shared" si="24"/>
        <v>5.695067264573991</v>
      </c>
      <c r="R55" s="7">
        <f t="shared" si="25"/>
        <v>7.4910820451843039</v>
      </c>
      <c r="S55" s="7">
        <f t="shared" si="26"/>
        <v>1.070154577883472</v>
      </c>
      <c r="T55" s="7">
        <f t="shared" si="27"/>
        <v>5.4696789536266346</v>
      </c>
      <c r="U55" s="7">
        <f t="shared" si="28"/>
        <v>7.5505350772889415</v>
      </c>
      <c r="V55" s="7" t="s">
        <v>150</v>
      </c>
      <c r="W55" s="7" t="s">
        <v>335</v>
      </c>
      <c r="X55" s="7">
        <f t="shared" si="5"/>
        <v>0.73015873015873012</v>
      </c>
    </row>
    <row r="56" spans="1:24" x14ac:dyDescent="0.25">
      <c r="A56" s="14" t="s">
        <v>116</v>
      </c>
      <c r="B56" s="15">
        <v>44293</v>
      </c>
      <c r="C56" s="14" t="s">
        <v>135</v>
      </c>
      <c r="D56" s="14" t="s">
        <v>24</v>
      </c>
      <c r="E56" s="16">
        <v>25.7</v>
      </c>
      <c r="F56" s="15">
        <v>44293</v>
      </c>
      <c r="G56" s="14">
        <v>24.4</v>
      </c>
      <c r="H56" s="14">
        <v>114</v>
      </c>
      <c r="I56" s="14">
        <v>17.3</v>
      </c>
      <c r="J56" s="14">
        <v>81</v>
      </c>
      <c r="K56" s="14">
        <v>138</v>
      </c>
      <c r="L56" s="14">
        <v>16.82</v>
      </c>
      <c r="M56" s="14"/>
      <c r="N56" s="14">
        <f t="shared" si="21"/>
        <v>4.6721311475409841</v>
      </c>
      <c r="O56" s="14">
        <f t="shared" si="22"/>
        <v>0.70901639344262302</v>
      </c>
      <c r="P56" s="14">
        <f t="shared" si="23"/>
        <v>3.319672131147541</v>
      </c>
      <c r="Q56" s="14">
        <f t="shared" si="24"/>
        <v>5.6557377049180335</v>
      </c>
      <c r="R56" s="14">
        <f t="shared" si="25"/>
        <v>6.7776456599286563</v>
      </c>
      <c r="S56" s="14">
        <f t="shared" si="26"/>
        <v>1.028537455410226</v>
      </c>
      <c r="T56" s="14">
        <f t="shared" si="27"/>
        <v>4.8156956004756246</v>
      </c>
      <c r="U56" s="14">
        <f t="shared" si="28"/>
        <v>8.2045184304399523</v>
      </c>
      <c r="V56" s="14" t="s">
        <v>150</v>
      </c>
      <c r="W56" s="14" t="s">
        <v>300</v>
      </c>
      <c r="X56" s="14">
        <f t="shared" si="5"/>
        <v>0.71052631578947367</v>
      </c>
    </row>
    <row r="57" spans="1:24" x14ac:dyDescent="0.25">
      <c r="A57" s="7" t="s">
        <v>62</v>
      </c>
      <c r="B57" s="8">
        <v>44277</v>
      </c>
      <c r="C57" s="7" t="s">
        <v>67</v>
      </c>
      <c r="D57" s="7" t="s">
        <v>25</v>
      </c>
      <c r="E57" s="7">
        <v>24.2</v>
      </c>
      <c r="F57" s="8">
        <v>44280</v>
      </c>
      <c r="G57" s="7">
        <v>23.5</v>
      </c>
      <c r="H57" s="7">
        <v>137</v>
      </c>
      <c r="I57" s="7">
        <v>14.8</v>
      </c>
      <c r="J57" s="7">
        <v>101</v>
      </c>
      <c r="K57" s="7">
        <v>136</v>
      </c>
      <c r="L57" s="7">
        <v>16.61</v>
      </c>
      <c r="M57" s="7"/>
      <c r="N57" s="7">
        <f t="shared" si="21"/>
        <v>5.8297872340425529</v>
      </c>
      <c r="O57" s="7">
        <f t="shared" si="22"/>
        <v>0.62978723404255321</v>
      </c>
      <c r="P57" s="7">
        <f t="shared" si="23"/>
        <v>4.2978723404255321</v>
      </c>
      <c r="Q57" s="7">
        <f t="shared" si="24"/>
        <v>5.7872340425531918</v>
      </c>
      <c r="R57" s="7">
        <f t="shared" si="25"/>
        <v>8.2480433473810955</v>
      </c>
      <c r="S57" s="7">
        <f t="shared" si="26"/>
        <v>0.89102950030102357</v>
      </c>
      <c r="T57" s="7">
        <f t="shared" si="27"/>
        <v>6.0806742925948223</v>
      </c>
      <c r="U57" s="7">
        <f t="shared" si="28"/>
        <v>8.1878386514148112</v>
      </c>
      <c r="V57" s="7" t="s">
        <v>150</v>
      </c>
      <c r="W57" s="7"/>
      <c r="X57" s="7">
        <f t="shared" si="5"/>
        <v>0.73722627737226276</v>
      </c>
    </row>
    <row r="58" spans="1:24" x14ac:dyDescent="0.25">
      <c r="A58" s="7" t="s">
        <v>63</v>
      </c>
      <c r="B58" s="8">
        <v>44277</v>
      </c>
      <c r="C58" s="7" t="s">
        <v>67</v>
      </c>
      <c r="D58" s="7" t="s">
        <v>24</v>
      </c>
      <c r="E58" s="7">
        <v>21.7</v>
      </c>
      <c r="F58" s="8">
        <v>44280</v>
      </c>
      <c r="G58" s="7">
        <v>20</v>
      </c>
      <c r="H58" s="7">
        <v>105</v>
      </c>
      <c r="I58" s="7">
        <v>19.3</v>
      </c>
      <c r="J58" s="7">
        <v>76</v>
      </c>
      <c r="K58" s="7">
        <v>127</v>
      </c>
      <c r="L58" s="7">
        <v>16.100000000000001</v>
      </c>
      <c r="M58" s="7"/>
      <c r="N58" s="7">
        <f t="shared" si="21"/>
        <v>5.25</v>
      </c>
      <c r="O58" s="7">
        <f t="shared" si="22"/>
        <v>0.96500000000000008</v>
      </c>
      <c r="P58" s="7">
        <f t="shared" si="23"/>
        <v>3.8</v>
      </c>
      <c r="Q58" s="7">
        <f t="shared" si="24"/>
        <v>6.35</v>
      </c>
      <c r="R58" s="7">
        <f t="shared" si="25"/>
        <v>6.5217391304347823</v>
      </c>
      <c r="S58" s="7">
        <f t="shared" si="26"/>
        <v>1.1987577639751552</v>
      </c>
      <c r="T58" s="7">
        <f t="shared" si="27"/>
        <v>4.720496894409937</v>
      </c>
      <c r="U58" s="7">
        <f t="shared" si="28"/>
        <v>7.8881987577639743</v>
      </c>
      <c r="V58" s="7" t="s">
        <v>150</v>
      </c>
      <c r="W58" s="7"/>
      <c r="X58" s="7">
        <f t="shared" si="5"/>
        <v>0.72380952380952379</v>
      </c>
    </row>
    <row r="59" spans="1:24" x14ac:dyDescent="0.25">
      <c r="A59" s="7" t="s">
        <v>64</v>
      </c>
      <c r="B59" s="8">
        <v>44277</v>
      </c>
      <c r="C59" s="7" t="s">
        <v>67</v>
      </c>
      <c r="D59" s="7" t="s">
        <v>25</v>
      </c>
      <c r="E59" s="7">
        <v>24.3</v>
      </c>
      <c r="F59" s="8">
        <v>44280</v>
      </c>
      <c r="G59" s="7">
        <v>22.7</v>
      </c>
      <c r="H59" s="7">
        <v>122</v>
      </c>
      <c r="I59" s="7">
        <v>14.3</v>
      </c>
      <c r="J59" s="7">
        <v>85</v>
      </c>
      <c r="K59" s="7">
        <v>131</v>
      </c>
      <c r="L59" s="7">
        <v>16.739999999999998</v>
      </c>
      <c r="M59" s="7"/>
      <c r="N59" s="7">
        <f t="shared" si="21"/>
        <v>5.3744493392070485</v>
      </c>
      <c r="O59" s="7">
        <f t="shared" si="22"/>
        <v>0.62995594713656389</v>
      </c>
      <c r="P59" s="7">
        <f t="shared" si="23"/>
        <v>3.7444933920704848</v>
      </c>
      <c r="Q59" s="7">
        <f t="shared" si="24"/>
        <v>5.7709251101321586</v>
      </c>
      <c r="R59" s="7">
        <f t="shared" si="25"/>
        <v>7.2879330943847078</v>
      </c>
      <c r="S59" s="7">
        <f t="shared" si="26"/>
        <v>0.85424133811230596</v>
      </c>
      <c r="T59" s="7">
        <f t="shared" si="27"/>
        <v>5.077658303464756</v>
      </c>
      <c r="U59" s="7">
        <f t="shared" si="28"/>
        <v>7.8255675029868588</v>
      </c>
      <c r="V59" s="7" t="s">
        <v>150</v>
      </c>
      <c r="W59" s="7"/>
      <c r="X59" s="7">
        <f t="shared" si="5"/>
        <v>0.69672131147540983</v>
      </c>
    </row>
    <row r="60" spans="1:24" x14ac:dyDescent="0.25">
      <c r="A60" s="7" t="s">
        <v>65</v>
      </c>
      <c r="B60" s="8">
        <v>44277</v>
      </c>
      <c r="C60" s="7" t="s">
        <v>67</v>
      </c>
      <c r="D60" s="7" t="s">
        <v>24</v>
      </c>
      <c r="E60" s="7">
        <v>25.7</v>
      </c>
      <c r="F60" s="8">
        <v>44280</v>
      </c>
      <c r="G60" s="7">
        <v>24.3</v>
      </c>
      <c r="H60" s="7">
        <v>112</v>
      </c>
      <c r="I60" s="7">
        <v>17.100000000000001</v>
      </c>
      <c r="J60" s="7">
        <v>83</v>
      </c>
      <c r="K60" s="7">
        <v>134</v>
      </c>
      <c r="L60" s="7">
        <v>16.850000000000001</v>
      </c>
      <c r="M60" s="7"/>
      <c r="N60" s="7">
        <f t="shared" si="21"/>
        <v>4.6090534979423863</v>
      </c>
      <c r="O60" s="7">
        <f t="shared" si="22"/>
        <v>0.70370370370370372</v>
      </c>
      <c r="P60" s="7">
        <f t="shared" si="23"/>
        <v>3.4156378600823043</v>
      </c>
      <c r="Q60" s="7">
        <f t="shared" si="24"/>
        <v>5.5144032921810702</v>
      </c>
      <c r="R60" s="7">
        <f t="shared" si="25"/>
        <v>6.6468842729970321</v>
      </c>
      <c r="S60" s="7">
        <f t="shared" si="26"/>
        <v>1.0148367952522255</v>
      </c>
      <c r="T60" s="7">
        <f t="shared" si="27"/>
        <v>4.9258160237388724</v>
      </c>
      <c r="U60" s="7">
        <f t="shared" si="28"/>
        <v>7.9525222551928776</v>
      </c>
      <c r="V60" s="7" t="s">
        <v>150</v>
      </c>
      <c r="W60" s="7"/>
      <c r="X60" s="7">
        <f t="shared" si="5"/>
        <v>0.7410714285714286</v>
      </c>
    </row>
    <row r="61" spans="1:24" x14ac:dyDescent="0.25">
      <c r="A61" s="7" t="s">
        <v>66</v>
      </c>
      <c r="B61" s="8">
        <v>44277</v>
      </c>
      <c r="C61" s="7" t="s">
        <v>67</v>
      </c>
      <c r="D61" s="7" t="s">
        <v>25</v>
      </c>
      <c r="E61" s="7">
        <v>22.1</v>
      </c>
      <c r="F61" s="8">
        <v>44280</v>
      </c>
      <c r="G61" s="7">
        <v>21.3</v>
      </c>
      <c r="H61" s="7">
        <v>115</v>
      </c>
      <c r="I61" s="7">
        <v>22.6</v>
      </c>
      <c r="J61" s="7">
        <v>77</v>
      </c>
      <c r="K61" s="7">
        <v>125</v>
      </c>
      <c r="L61" s="7">
        <v>16.600000000000001</v>
      </c>
      <c r="M61" s="7"/>
      <c r="N61" s="7">
        <f t="shared" si="21"/>
        <v>5.39906103286385</v>
      </c>
      <c r="O61" s="7">
        <f t="shared" si="22"/>
        <v>1.0610328638497653</v>
      </c>
      <c r="P61" s="7">
        <f t="shared" si="23"/>
        <v>3.6150234741784035</v>
      </c>
      <c r="Q61" s="7">
        <f t="shared" si="24"/>
        <v>5.868544600938967</v>
      </c>
      <c r="R61" s="7">
        <f t="shared" si="25"/>
        <v>6.9277108433734931</v>
      </c>
      <c r="S61" s="7">
        <f t="shared" si="26"/>
        <v>1.3614457831325302</v>
      </c>
      <c r="T61" s="7">
        <f t="shared" si="27"/>
        <v>4.6385542168674698</v>
      </c>
      <c r="U61" s="7">
        <f t="shared" si="28"/>
        <v>7.5301204819277103</v>
      </c>
      <c r="V61" s="7" t="s">
        <v>150</v>
      </c>
      <c r="W61" s="7"/>
      <c r="X61" s="7">
        <f t="shared" si="5"/>
        <v>0.66956521739130437</v>
      </c>
    </row>
    <row r="62" spans="1:24" x14ac:dyDescent="0.25">
      <c r="A62" s="14" t="s">
        <v>117</v>
      </c>
      <c r="B62" s="15">
        <v>44293</v>
      </c>
      <c r="C62" s="14" t="s">
        <v>135</v>
      </c>
      <c r="D62" s="14" t="s">
        <v>24</v>
      </c>
      <c r="E62" s="14">
        <v>25.8</v>
      </c>
      <c r="F62" s="15">
        <v>44293</v>
      </c>
      <c r="G62" s="14">
        <v>24.5</v>
      </c>
      <c r="H62" s="14">
        <v>112</v>
      </c>
      <c r="I62" s="14">
        <v>19.399999999999999</v>
      </c>
      <c r="J62" s="14">
        <v>78</v>
      </c>
      <c r="K62" s="14">
        <v>130</v>
      </c>
      <c r="L62" s="14">
        <v>16.78</v>
      </c>
      <c r="M62" s="14"/>
      <c r="N62" s="14">
        <f t="shared" si="21"/>
        <v>4.5714285714285712</v>
      </c>
      <c r="O62" s="14">
        <f t="shared" si="22"/>
        <v>0.7918367346938775</v>
      </c>
      <c r="P62" s="14">
        <f t="shared" si="23"/>
        <v>3.1836734693877551</v>
      </c>
      <c r="Q62" s="14">
        <f t="shared" si="24"/>
        <v>5.3061224489795915</v>
      </c>
      <c r="R62" s="14">
        <f t="shared" si="25"/>
        <v>6.6746126340881995</v>
      </c>
      <c r="S62" s="14">
        <f t="shared" si="26"/>
        <v>1.1561382598331345</v>
      </c>
      <c r="T62" s="14">
        <f t="shared" si="27"/>
        <v>4.6483909415971389</v>
      </c>
      <c r="U62" s="14">
        <f t="shared" si="28"/>
        <v>7.7473182359952322</v>
      </c>
      <c r="V62" s="14" t="s">
        <v>150</v>
      </c>
      <c r="W62" s="14" t="s">
        <v>300</v>
      </c>
      <c r="X62" s="14">
        <f t="shared" si="5"/>
        <v>0.6964285714285714</v>
      </c>
    </row>
    <row r="63" spans="1:24" x14ac:dyDescent="0.25">
      <c r="A63" s="11" t="s">
        <v>77</v>
      </c>
      <c r="B63" s="12">
        <v>44279</v>
      </c>
      <c r="C63" s="11" t="s">
        <v>96</v>
      </c>
      <c r="D63" s="11" t="s">
        <v>25</v>
      </c>
      <c r="E63" s="11">
        <v>22.9</v>
      </c>
      <c r="F63" s="12">
        <v>44280</v>
      </c>
      <c r="G63" s="11">
        <v>22.2</v>
      </c>
      <c r="H63" s="11">
        <v>107</v>
      </c>
      <c r="I63" s="11">
        <v>16.2</v>
      </c>
      <c r="J63" s="11">
        <v>77</v>
      </c>
      <c r="K63" s="11">
        <v>124</v>
      </c>
      <c r="L63" s="11">
        <v>16.75</v>
      </c>
      <c r="M63" s="11"/>
      <c r="N63" s="11">
        <f t="shared" si="21"/>
        <v>4.8198198198198199</v>
      </c>
      <c r="O63" s="11">
        <f t="shared" si="22"/>
        <v>0.72972972972972971</v>
      </c>
      <c r="P63" s="11">
        <f t="shared" si="23"/>
        <v>3.4684684684684686</v>
      </c>
      <c r="Q63" s="11">
        <f t="shared" si="24"/>
        <v>5.5855855855855854</v>
      </c>
      <c r="R63" s="11">
        <f t="shared" si="25"/>
        <v>6.3880597014925371</v>
      </c>
      <c r="S63" s="11">
        <f t="shared" si="26"/>
        <v>0.96716417910447761</v>
      </c>
      <c r="T63" s="11">
        <f t="shared" si="27"/>
        <v>4.5970149253731343</v>
      </c>
      <c r="U63" s="11">
        <f t="shared" si="28"/>
        <v>7.4029850746268657</v>
      </c>
      <c r="V63" s="11" t="s">
        <v>150</v>
      </c>
      <c r="W63" s="11"/>
      <c r="X63" s="11">
        <f t="shared" si="5"/>
        <v>0.71962616822429903</v>
      </c>
    </row>
    <row r="64" spans="1:24" x14ac:dyDescent="0.25">
      <c r="A64" s="11" t="s">
        <v>78</v>
      </c>
      <c r="B64" s="12">
        <v>44279</v>
      </c>
      <c r="C64" s="11" t="s">
        <v>96</v>
      </c>
      <c r="D64" s="11" t="s">
        <v>24</v>
      </c>
      <c r="E64" s="11">
        <v>25.5</v>
      </c>
      <c r="F64" s="12">
        <v>44280</v>
      </c>
      <c r="G64" s="11">
        <v>25.2</v>
      </c>
      <c r="H64" s="11">
        <v>114</v>
      </c>
      <c r="I64" s="11">
        <v>15.8</v>
      </c>
      <c r="J64" s="11">
        <v>81</v>
      </c>
      <c r="K64" s="11">
        <v>134</v>
      </c>
      <c r="L64" s="11">
        <v>16.690000000000001</v>
      </c>
      <c r="M64" s="11"/>
      <c r="N64" s="11">
        <f t="shared" si="21"/>
        <v>4.5238095238095237</v>
      </c>
      <c r="O64" s="11">
        <f t="shared" si="22"/>
        <v>0.62698412698412698</v>
      </c>
      <c r="P64" s="11">
        <f t="shared" si="23"/>
        <v>3.2142857142857144</v>
      </c>
      <c r="Q64" s="11">
        <f t="shared" si="24"/>
        <v>5.3174603174603172</v>
      </c>
      <c r="R64" s="11">
        <f t="shared" si="25"/>
        <v>6.8304373876572795</v>
      </c>
      <c r="S64" s="11">
        <f t="shared" si="26"/>
        <v>0.94667465548232477</v>
      </c>
      <c r="T64" s="11">
        <f t="shared" si="27"/>
        <v>4.8532055122828037</v>
      </c>
      <c r="U64" s="11">
        <f t="shared" si="28"/>
        <v>8.0287597363690821</v>
      </c>
      <c r="V64" s="11" t="s">
        <v>150</v>
      </c>
      <c r="W64" s="11"/>
      <c r="X64" s="11">
        <f t="shared" si="5"/>
        <v>0.71052631578947367</v>
      </c>
    </row>
    <row r="65" spans="1:24" x14ac:dyDescent="0.25">
      <c r="A65" s="11" t="s">
        <v>79</v>
      </c>
      <c r="B65" s="12">
        <v>44279</v>
      </c>
      <c r="C65" s="11" t="s">
        <v>96</v>
      </c>
      <c r="D65" s="11" t="s">
        <v>25</v>
      </c>
      <c r="E65" s="11">
        <v>24.4</v>
      </c>
      <c r="F65" s="12">
        <v>44280</v>
      </c>
      <c r="G65" s="11">
        <v>23.7</v>
      </c>
      <c r="H65" s="11">
        <v>112</v>
      </c>
      <c r="I65" s="11">
        <v>18.3</v>
      </c>
      <c r="J65" s="11">
        <v>82</v>
      </c>
      <c r="K65" s="11">
        <v>130</v>
      </c>
      <c r="L65" s="11">
        <v>16.86</v>
      </c>
      <c r="M65" s="11"/>
      <c r="N65" s="11">
        <f t="shared" si="21"/>
        <v>4.7257383966244726</v>
      </c>
      <c r="O65" s="11">
        <f t="shared" si="22"/>
        <v>0.77215189873417722</v>
      </c>
      <c r="P65" s="11">
        <f t="shared" si="23"/>
        <v>3.4599156118143459</v>
      </c>
      <c r="Q65" s="11">
        <f t="shared" si="24"/>
        <v>5.485232067510549</v>
      </c>
      <c r="R65" s="11">
        <f t="shared" si="25"/>
        <v>6.6429418742586002</v>
      </c>
      <c r="S65" s="11">
        <f t="shared" si="26"/>
        <v>1.0854092526690393</v>
      </c>
      <c r="T65" s="11">
        <f t="shared" si="27"/>
        <v>4.8635824436536179</v>
      </c>
      <c r="U65" s="11">
        <f t="shared" si="28"/>
        <v>7.71055753262159</v>
      </c>
      <c r="V65" s="11" t="s">
        <v>150</v>
      </c>
      <c r="W65" s="11"/>
      <c r="X65" s="11">
        <f t="shared" si="5"/>
        <v>0.7321428571428571</v>
      </c>
    </row>
    <row r="66" spans="1:24" x14ac:dyDescent="0.25">
      <c r="A66" s="14" t="s">
        <v>118</v>
      </c>
      <c r="B66" s="15">
        <v>44293</v>
      </c>
      <c r="C66" s="14" t="s">
        <v>135</v>
      </c>
      <c r="D66" s="14" t="s">
        <v>25</v>
      </c>
      <c r="E66" s="14">
        <v>25.1</v>
      </c>
      <c r="F66" s="15">
        <v>44293</v>
      </c>
      <c r="G66" s="14">
        <v>24.5</v>
      </c>
      <c r="H66" s="14">
        <v>113</v>
      </c>
      <c r="I66" s="14">
        <v>16.7</v>
      </c>
      <c r="J66" s="14">
        <v>84</v>
      </c>
      <c r="K66" s="14">
        <v>143</v>
      </c>
      <c r="L66" s="14">
        <v>16.79</v>
      </c>
      <c r="M66" s="14"/>
      <c r="N66" s="14">
        <f t="shared" si="21"/>
        <v>4.6122448979591839</v>
      </c>
      <c r="O66" s="14">
        <f t="shared" si="22"/>
        <v>0.68163265306122445</v>
      </c>
      <c r="P66" s="14">
        <f t="shared" si="23"/>
        <v>3.4285714285714284</v>
      </c>
      <c r="Q66" s="14">
        <f t="shared" si="24"/>
        <v>5.8367346938775508</v>
      </c>
      <c r="R66" s="14">
        <f t="shared" si="25"/>
        <v>6.7301965455628352</v>
      </c>
      <c r="S66" s="14">
        <f t="shared" si="26"/>
        <v>0.99463966646813584</v>
      </c>
      <c r="T66" s="14">
        <f t="shared" si="27"/>
        <v>5.002977963073258</v>
      </c>
      <c r="U66" s="14">
        <f t="shared" si="28"/>
        <v>8.5169743895175696</v>
      </c>
      <c r="V66" s="14" t="s">
        <v>150</v>
      </c>
      <c r="W66" s="14" t="s">
        <v>300</v>
      </c>
      <c r="X66" s="14">
        <f t="shared" si="5"/>
        <v>0.74336283185840712</v>
      </c>
    </row>
    <row r="67" spans="1:24" x14ac:dyDescent="0.25">
      <c r="A67" s="18" t="s">
        <v>120</v>
      </c>
      <c r="B67" s="19">
        <v>44294</v>
      </c>
      <c r="C67" s="18" t="s">
        <v>136</v>
      </c>
      <c r="D67" s="18" t="s">
        <v>25</v>
      </c>
      <c r="E67" s="20">
        <v>23.6</v>
      </c>
      <c r="F67" s="19">
        <v>44294</v>
      </c>
      <c r="G67" s="18">
        <v>22.7</v>
      </c>
      <c r="H67" s="18">
        <v>109</v>
      </c>
      <c r="I67" s="18">
        <v>18.399999999999999</v>
      </c>
      <c r="J67" s="18">
        <v>80</v>
      </c>
      <c r="K67" s="18">
        <v>119</v>
      </c>
      <c r="L67" s="18">
        <v>16.7</v>
      </c>
      <c r="M67" s="18"/>
      <c r="N67" s="18">
        <f t="shared" si="21"/>
        <v>4.8017621145374454</v>
      </c>
      <c r="O67" s="18">
        <f t="shared" si="22"/>
        <v>0.81057268722466957</v>
      </c>
      <c r="P67" s="18">
        <f t="shared" si="23"/>
        <v>3.5242290748898681</v>
      </c>
      <c r="Q67" s="18">
        <f t="shared" si="24"/>
        <v>5.2422907488986787</v>
      </c>
      <c r="R67" s="18">
        <f t="shared" si="25"/>
        <v>6.5269461077844317</v>
      </c>
      <c r="S67" s="18">
        <f t="shared" si="26"/>
        <v>1.1017964071856288</v>
      </c>
      <c r="T67" s="18">
        <f t="shared" si="27"/>
        <v>4.7904191616766472</v>
      </c>
      <c r="U67" s="18">
        <f t="shared" si="28"/>
        <v>7.1257485029940124</v>
      </c>
      <c r="V67" s="18" t="s">
        <v>150</v>
      </c>
      <c r="W67" s="18" t="s">
        <v>300</v>
      </c>
      <c r="X67" s="18">
        <f t="shared" ref="X67:X121" si="29">SUM(J67/H67)</f>
        <v>0.73394495412844041</v>
      </c>
    </row>
    <row r="68" spans="1:24" x14ac:dyDescent="0.25">
      <c r="A68" s="11" t="s">
        <v>82</v>
      </c>
      <c r="B68" s="12">
        <v>44279</v>
      </c>
      <c r="C68" s="11" t="s">
        <v>96</v>
      </c>
      <c r="D68" s="11" t="s">
        <v>25</v>
      </c>
      <c r="E68" s="11">
        <v>22.7</v>
      </c>
      <c r="F68" s="12">
        <v>44280</v>
      </c>
      <c r="G68" s="11">
        <v>21</v>
      </c>
      <c r="H68" s="11">
        <v>131</v>
      </c>
      <c r="I68" s="11">
        <v>18.5</v>
      </c>
      <c r="J68" s="11">
        <v>95</v>
      </c>
      <c r="K68" s="11">
        <v>126</v>
      </c>
      <c r="L68" s="11">
        <v>16.47</v>
      </c>
      <c r="M68" s="11"/>
      <c r="N68" s="11">
        <f t="shared" si="21"/>
        <v>6.2380952380952381</v>
      </c>
      <c r="O68" s="11">
        <f t="shared" si="22"/>
        <v>0.88095238095238093</v>
      </c>
      <c r="P68" s="11">
        <f t="shared" si="23"/>
        <v>4.5238095238095237</v>
      </c>
      <c r="Q68" s="11">
        <f t="shared" si="24"/>
        <v>6</v>
      </c>
      <c r="R68" s="11">
        <f t="shared" si="25"/>
        <v>7.953855494839102</v>
      </c>
      <c r="S68" s="11">
        <f t="shared" si="26"/>
        <v>1.1232544019429267</v>
      </c>
      <c r="T68" s="11">
        <f t="shared" si="27"/>
        <v>5.7680631451123254</v>
      </c>
      <c r="U68" s="11">
        <f t="shared" si="28"/>
        <v>7.6502732240437163</v>
      </c>
      <c r="V68" s="11" t="s">
        <v>150</v>
      </c>
      <c r="W68" s="11"/>
      <c r="X68" s="11">
        <f t="shared" si="29"/>
        <v>0.72519083969465647</v>
      </c>
    </row>
    <row r="69" spans="1:24" x14ac:dyDescent="0.25">
      <c r="A69" s="11" t="s">
        <v>83</v>
      </c>
      <c r="B69" s="12">
        <v>44279</v>
      </c>
      <c r="C69" s="11" t="s">
        <v>96</v>
      </c>
      <c r="D69" s="11" t="s">
        <v>25</v>
      </c>
      <c r="E69" s="11">
        <v>22.9</v>
      </c>
      <c r="F69" s="12">
        <v>44280</v>
      </c>
      <c r="G69" s="11">
        <v>23</v>
      </c>
      <c r="H69" s="11">
        <v>116</v>
      </c>
      <c r="I69" s="11">
        <v>18.100000000000001</v>
      </c>
      <c r="J69" s="11">
        <v>85</v>
      </c>
      <c r="K69" s="11">
        <v>133</v>
      </c>
      <c r="L69" s="11">
        <v>16.73</v>
      </c>
      <c r="M69" s="11"/>
      <c r="N69" s="11">
        <f t="shared" si="21"/>
        <v>5.0434782608695654</v>
      </c>
      <c r="O69" s="11">
        <f t="shared" si="22"/>
        <v>0.78695652173913044</v>
      </c>
      <c r="P69" s="11">
        <f t="shared" si="23"/>
        <v>3.6956521739130435</v>
      </c>
      <c r="Q69" s="11">
        <f t="shared" si="24"/>
        <v>5.7826086956521738</v>
      </c>
      <c r="R69" s="11">
        <f t="shared" si="25"/>
        <v>6.9336521219366407</v>
      </c>
      <c r="S69" s="11">
        <f t="shared" si="26"/>
        <v>1.0818888224745966</v>
      </c>
      <c r="T69" s="11">
        <f t="shared" si="27"/>
        <v>5.0806933652121939</v>
      </c>
      <c r="U69" s="11">
        <f t="shared" si="28"/>
        <v>7.9497907949790791</v>
      </c>
      <c r="V69" s="11" t="s">
        <v>150</v>
      </c>
      <c r="W69" s="11" t="s">
        <v>335</v>
      </c>
      <c r="X69" s="11">
        <f t="shared" si="29"/>
        <v>0.73275862068965514</v>
      </c>
    </row>
    <row r="70" spans="1:24" x14ac:dyDescent="0.25">
      <c r="A70" s="11" t="s">
        <v>84</v>
      </c>
      <c r="B70" s="12">
        <v>44279</v>
      </c>
      <c r="C70" s="11" t="s">
        <v>96</v>
      </c>
      <c r="D70" s="11" t="s">
        <v>25</v>
      </c>
      <c r="E70" s="13">
        <v>23.2</v>
      </c>
      <c r="F70" s="12">
        <v>44280</v>
      </c>
      <c r="G70" s="11">
        <v>21.3</v>
      </c>
      <c r="H70" s="11">
        <v>106</v>
      </c>
      <c r="I70" s="11">
        <v>15.8</v>
      </c>
      <c r="J70" s="11">
        <v>76</v>
      </c>
      <c r="K70" s="11">
        <v>119</v>
      </c>
      <c r="L70" s="11">
        <v>16.48</v>
      </c>
      <c r="M70" s="11" t="s">
        <v>144</v>
      </c>
      <c r="N70" s="11">
        <f t="shared" si="21"/>
        <v>4.976525821596244</v>
      </c>
      <c r="O70" s="11">
        <f t="shared" si="22"/>
        <v>0.74178403755868549</v>
      </c>
      <c r="P70" s="11">
        <f t="shared" si="23"/>
        <v>3.568075117370892</v>
      </c>
      <c r="Q70" s="11">
        <f t="shared" si="24"/>
        <v>5.586854460093897</v>
      </c>
      <c r="R70" s="11">
        <f t="shared" si="25"/>
        <v>6.4320388349514559</v>
      </c>
      <c r="S70" s="11">
        <f t="shared" si="26"/>
        <v>0.95873786407766992</v>
      </c>
      <c r="T70" s="11">
        <f t="shared" si="27"/>
        <v>4.6116504854368934</v>
      </c>
      <c r="U70" s="11">
        <f t="shared" si="28"/>
        <v>7.2208737864077666</v>
      </c>
      <c r="V70" s="11" t="s">
        <v>150</v>
      </c>
      <c r="W70" s="11"/>
      <c r="X70" s="11">
        <f t="shared" si="29"/>
        <v>0.71698113207547165</v>
      </c>
    </row>
    <row r="71" spans="1:24" x14ac:dyDescent="0.25">
      <c r="A71" s="11" t="s">
        <v>85</v>
      </c>
      <c r="B71" s="12">
        <v>44279</v>
      </c>
      <c r="C71" s="11" t="s">
        <v>96</v>
      </c>
      <c r="D71" s="11" t="s">
        <v>25</v>
      </c>
      <c r="E71" s="11">
        <v>24.1</v>
      </c>
      <c r="F71" s="12">
        <v>44280</v>
      </c>
      <c r="G71" s="11">
        <v>23.8</v>
      </c>
      <c r="H71" s="11">
        <v>112</v>
      </c>
      <c r="I71" s="11">
        <v>17.2</v>
      </c>
      <c r="J71" s="11">
        <v>82</v>
      </c>
      <c r="K71" s="11">
        <v>133</v>
      </c>
      <c r="L71" s="11">
        <v>16.920000000000002</v>
      </c>
      <c r="M71" s="11" t="s">
        <v>142</v>
      </c>
      <c r="N71" s="11">
        <f t="shared" si="21"/>
        <v>4.7058823529411766</v>
      </c>
      <c r="O71" s="11">
        <f t="shared" si="22"/>
        <v>0.72268907563025209</v>
      </c>
      <c r="P71" s="11">
        <f t="shared" si="23"/>
        <v>3.445378151260504</v>
      </c>
      <c r="Q71" s="11">
        <f t="shared" si="24"/>
        <v>5.5882352941176467</v>
      </c>
      <c r="R71" s="11">
        <f t="shared" si="25"/>
        <v>6.619385342789597</v>
      </c>
      <c r="S71" s="11">
        <f t="shared" si="26"/>
        <v>1.0165484633569739</v>
      </c>
      <c r="T71" s="11">
        <f t="shared" si="27"/>
        <v>4.8463356973995264</v>
      </c>
      <c r="U71" s="11">
        <f t="shared" si="28"/>
        <v>7.8605200945626468</v>
      </c>
      <c r="V71" s="11" t="s">
        <v>150</v>
      </c>
      <c r="W71" s="11"/>
      <c r="X71" s="11">
        <f t="shared" si="29"/>
        <v>0.7321428571428571</v>
      </c>
    </row>
    <row r="72" spans="1:24" x14ac:dyDescent="0.25">
      <c r="A72" s="18" t="s">
        <v>121</v>
      </c>
      <c r="B72" s="19">
        <v>44294</v>
      </c>
      <c r="C72" s="18" t="s">
        <v>136</v>
      </c>
      <c r="D72" s="18" t="s">
        <v>24</v>
      </c>
      <c r="E72" s="18">
        <v>25</v>
      </c>
      <c r="F72" s="19">
        <v>44294</v>
      </c>
      <c r="G72" s="18">
        <v>24.3</v>
      </c>
      <c r="H72" s="18">
        <v>111</v>
      </c>
      <c r="I72" s="18">
        <v>15.7</v>
      </c>
      <c r="J72" s="18">
        <v>79</v>
      </c>
      <c r="K72" s="18">
        <v>136</v>
      </c>
      <c r="L72" s="18">
        <v>16.95</v>
      </c>
      <c r="M72" s="18"/>
      <c r="N72" s="18">
        <f t="shared" si="21"/>
        <v>4.5679012345679011</v>
      </c>
      <c r="O72" s="18">
        <f t="shared" si="22"/>
        <v>0.64609053497942381</v>
      </c>
      <c r="P72" s="18">
        <f t="shared" si="23"/>
        <v>3.2510288065843622</v>
      </c>
      <c r="Q72" s="18">
        <f t="shared" si="24"/>
        <v>5.5967078189300405</v>
      </c>
      <c r="R72" s="18">
        <f t="shared" si="25"/>
        <v>6.5486725663716818</v>
      </c>
      <c r="S72" s="18">
        <f t="shared" si="26"/>
        <v>0.92625368731563418</v>
      </c>
      <c r="T72" s="18">
        <f t="shared" si="27"/>
        <v>4.6607669616519178</v>
      </c>
      <c r="U72" s="18">
        <f t="shared" si="28"/>
        <v>8.0235988200589983</v>
      </c>
      <c r="V72" s="18" t="s">
        <v>150</v>
      </c>
      <c r="W72" s="18" t="s">
        <v>300</v>
      </c>
      <c r="X72" s="18">
        <f t="shared" si="29"/>
        <v>0.71171171171171166</v>
      </c>
    </row>
    <row r="73" spans="1:24" x14ac:dyDescent="0.25">
      <c r="A73" s="11" t="s">
        <v>87</v>
      </c>
      <c r="B73" s="12">
        <v>44279</v>
      </c>
      <c r="C73" s="11" t="s">
        <v>96</v>
      </c>
      <c r="D73" s="11" t="s">
        <v>24</v>
      </c>
      <c r="E73" s="11">
        <v>21.5</v>
      </c>
      <c r="F73" s="12">
        <v>44280</v>
      </c>
      <c r="G73" s="11">
        <v>21</v>
      </c>
      <c r="H73" s="11">
        <v>99</v>
      </c>
      <c r="I73" s="11">
        <v>13</v>
      </c>
      <c r="J73" s="11">
        <v>71</v>
      </c>
      <c r="K73" s="11">
        <v>124</v>
      </c>
      <c r="L73" s="11">
        <v>16.61</v>
      </c>
      <c r="M73" s="11"/>
      <c r="N73" s="11">
        <f t="shared" ref="N73:N104" si="30">H73/G73</f>
        <v>4.7142857142857144</v>
      </c>
      <c r="O73" s="11">
        <f t="shared" ref="O73:O104" si="31">I73/G73</f>
        <v>0.61904761904761907</v>
      </c>
      <c r="P73" s="11">
        <f t="shared" ref="P73:P104" si="32">J73/G73</f>
        <v>3.3809523809523809</v>
      </c>
      <c r="Q73" s="11">
        <f t="shared" ref="Q73:Q104" si="33">K73/G73</f>
        <v>5.9047619047619051</v>
      </c>
      <c r="R73" s="11">
        <f t="shared" ref="R73:R102" si="34">H73/L73</f>
        <v>5.9602649006622519</v>
      </c>
      <c r="S73" s="11">
        <f t="shared" ref="S73:S102" si="35">I73/L73</f>
        <v>0.78266104756170984</v>
      </c>
      <c r="T73" s="11">
        <f t="shared" ref="T73:T102" si="36">J73/L73</f>
        <v>4.2745334136062612</v>
      </c>
      <c r="U73" s="11">
        <f t="shared" ref="U73:U102" si="37">K73/L73</f>
        <v>7.4653822998193862</v>
      </c>
      <c r="V73" s="11" t="s">
        <v>150</v>
      </c>
      <c r="W73" s="11"/>
      <c r="X73" s="11">
        <f t="shared" si="29"/>
        <v>0.71717171717171713</v>
      </c>
    </row>
    <row r="74" spans="1:24" x14ac:dyDescent="0.25">
      <c r="A74" s="11" t="s">
        <v>88</v>
      </c>
      <c r="B74" s="12">
        <v>44279</v>
      </c>
      <c r="C74" s="11" t="s">
        <v>96</v>
      </c>
      <c r="D74" s="11" t="s">
        <v>24</v>
      </c>
      <c r="E74" s="13">
        <v>25.4</v>
      </c>
      <c r="F74" s="12">
        <v>44280</v>
      </c>
      <c r="G74" s="11">
        <v>24.1</v>
      </c>
      <c r="H74" s="11">
        <v>109</v>
      </c>
      <c r="I74" s="11">
        <v>16.899999999999999</v>
      </c>
      <c r="J74" s="11">
        <v>77</v>
      </c>
      <c r="K74" s="11">
        <v>145</v>
      </c>
      <c r="L74" s="11">
        <v>17.05</v>
      </c>
      <c r="M74" s="11"/>
      <c r="N74" s="11">
        <f t="shared" si="30"/>
        <v>4.5228215767634854</v>
      </c>
      <c r="O74" s="11">
        <f t="shared" si="31"/>
        <v>0.70124481327800825</v>
      </c>
      <c r="P74" s="11">
        <f t="shared" si="32"/>
        <v>3.1950207468879666</v>
      </c>
      <c r="Q74" s="11">
        <f t="shared" si="33"/>
        <v>6.0165975103734439</v>
      </c>
      <c r="R74" s="11">
        <f t="shared" si="34"/>
        <v>6.3929618768328442</v>
      </c>
      <c r="S74" s="11">
        <f t="shared" si="35"/>
        <v>0.99120234604105562</v>
      </c>
      <c r="T74" s="11">
        <f t="shared" si="36"/>
        <v>4.5161290322580641</v>
      </c>
      <c r="U74" s="11">
        <f t="shared" si="37"/>
        <v>8.5043988269794717</v>
      </c>
      <c r="V74" s="11" t="s">
        <v>150</v>
      </c>
      <c r="W74" s="11"/>
      <c r="X74" s="11">
        <f t="shared" si="29"/>
        <v>0.70642201834862384</v>
      </c>
    </row>
    <row r="75" spans="1:24" x14ac:dyDescent="0.25">
      <c r="A75" s="11" t="s">
        <v>89</v>
      </c>
      <c r="B75" s="12">
        <v>44279</v>
      </c>
      <c r="C75" s="11" t="s">
        <v>96</v>
      </c>
      <c r="D75" s="11" t="s">
        <v>25</v>
      </c>
      <c r="E75" s="11">
        <v>24</v>
      </c>
      <c r="F75" s="12">
        <v>44280</v>
      </c>
      <c r="G75" s="11">
        <v>23.2</v>
      </c>
      <c r="H75" s="11">
        <v>115</v>
      </c>
      <c r="I75" s="11">
        <v>21.5</v>
      </c>
      <c r="J75" s="11">
        <v>80</v>
      </c>
      <c r="K75" s="11">
        <v>142</v>
      </c>
      <c r="L75" s="11">
        <v>16.84</v>
      </c>
      <c r="M75" s="11"/>
      <c r="N75" s="11">
        <f t="shared" si="30"/>
        <v>4.9568965517241379</v>
      </c>
      <c r="O75" s="11">
        <f t="shared" si="31"/>
        <v>0.92672413793103448</v>
      </c>
      <c r="P75" s="11">
        <f t="shared" si="32"/>
        <v>3.4482758620689657</v>
      </c>
      <c r="Q75" s="11">
        <f t="shared" si="33"/>
        <v>6.1206896551724137</v>
      </c>
      <c r="R75" s="11">
        <f t="shared" si="34"/>
        <v>6.8289786223277913</v>
      </c>
      <c r="S75" s="11">
        <f t="shared" si="35"/>
        <v>1.2767220902612826</v>
      </c>
      <c r="T75" s="11">
        <f t="shared" si="36"/>
        <v>4.7505938242280283</v>
      </c>
      <c r="U75" s="11">
        <f t="shared" si="37"/>
        <v>8.4323040380047498</v>
      </c>
      <c r="V75" s="11" t="s">
        <v>150</v>
      </c>
      <c r="W75" s="11"/>
      <c r="X75" s="11">
        <f t="shared" si="29"/>
        <v>0.69565217391304346</v>
      </c>
    </row>
    <row r="76" spans="1:24" x14ac:dyDescent="0.25">
      <c r="A76" s="11" t="s">
        <v>90</v>
      </c>
      <c r="B76" s="12">
        <v>44279</v>
      </c>
      <c r="C76" s="11" t="s">
        <v>96</v>
      </c>
      <c r="D76" s="11" t="s">
        <v>25</v>
      </c>
      <c r="E76" s="11">
        <v>24.3</v>
      </c>
      <c r="F76" s="12">
        <v>44280</v>
      </c>
      <c r="G76" s="11">
        <v>22.8</v>
      </c>
      <c r="H76" s="11">
        <v>115</v>
      </c>
      <c r="I76" s="11">
        <v>16</v>
      </c>
      <c r="J76" s="11">
        <v>85</v>
      </c>
      <c r="K76" s="11">
        <v>134</v>
      </c>
      <c r="L76" s="11">
        <v>17</v>
      </c>
      <c r="M76" s="11"/>
      <c r="N76" s="11">
        <f t="shared" si="30"/>
        <v>5.0438596491228065</v>
      </c>
      <c r="O76" s="11">
        <f t="shared" si="31"/>
        <v>0.70175438596491224</v>
      </c>
      <c r="P76" s="11">
        <f t="shared" si="32"/>
        <v>3.7280701754385963</v>
      </c>
      <c r="Q76" s="11">
        <f t="shared" si="33"/>
        <v>5.8771929824561404</v>
      </c>
      <c r="R76" s="11">
        <f t="shared" si="34"/>
        <v>6.7647058823529411</v>
      </c>
      <c r="S76" s="11">
        <f t="shared" si="35"/>
        <v>0.94117647058823528</v>
      </c>
      <c r="T76" s="11">
        <f t="shared" si="36"/>
        <v>5</v>
      </c>
      <c r="U76" s="11">
        <f t="shared" si="37"/>
        <v>7.882352941176471</v>
      </c>
      <c r="V76" s="11" t="s">
        <v>150</v>
      </c>
      <c r="W76" s="11" t="s">
        <v>335</v>
      </c>
      <c r="X76" s="11">
        <f t="shared" si="29"/>
        <v>0.73913043478260865</v>
      </c>
    </row>
    <row r="77" spans="1:24" x14ac:dyDescent="0.25">
      <c r="A77" s="11" t="s">
        <v>91</v>
      </c>
      <c r="B77" s="12">
        <v>44279</v>
      </c>
      <c r="C77" s="11" t="s">
        <v>96</v>
      </c>
      <c r="D77" s="11" t="s">
        <v>24</v>
      </c>
      <c r="E77" s="11">
        <v>22.5</v>
      </c>
      <c r="F77" s="12">
        <v>44280</v>
      </c>
      <c r="G77" s="11">
        <v>22</v>
      </c>
      <c r="H77" s="11">
        <v>97</v>
      </c>
      <c r="I77" s="11">
        <v>15.4</v>
      </c>
      <c r="J77" s="11">
        <v>70</v>
      </c>
      <c r="K77" s="11">
        <v>126</v>
      </c>
      <c r="L77" s="11">
        <v>16.600000000000001</v>
      </c>
      <c r="M77" s="11"/>
      <c r="N77" s="11">
        <f t="shared" si="30"/>
        <v>4.4090909090909092</v>
      </c>
      <c r="O77" s="11">
        <f t="shared" si="31"/>
        <v>0.70000000000000007</v>
      </c>
      <c r="P77" s="11">
        <f t="shared" si="32"/>
        <v>3.1818181818181817</v>
      </c>
      <c r="Q77" s="11">
        <f t="shared" si="33"/>
        <v>5.7272727272727275</v>
      </c>
      <c r="R77" s="11">
        <f t="shared" si="34"/>
        <v>5.8433734939759034</v>
      </c>
      <c r="S77" s="11">
        <f t="shared" si="35"/>
        <v>0.92771084337349397</v>
      </c>
      <c r="T77" s="11">
        <f t="shared" si="36"/>
        <v>4.2168674698795181</v>
      </c>
      <c r="U77" s="11">
        <f t="shared" si="37"/>
        <v>7.5903614457831319</v>
      </c>
      <c r="V77" s="11" t="s">
        <v>150</v>
      </c>
      <c r="W77" s="11" t="s">
        <v>335</v>
      </c>
      <c r="X77" s="11">
        <f t="shared" si="29"/>
        <v>0.72164948453608246</v>
      </c>
    </row>
    <row r="78" spans="1:24" x14ac:dyDescent="0.25">
      <c r="A78" s="11" t="s">
        <v>92</v>
      </c>
      <c r="B78" s="12">
        <v>44279</v>
      </c>
      <c r="C78" s="11" t="s">
        <v>96</v>
      </c>
      <c r="D78" s="11" t="s">
        <v>24</v>
      </c>
      <c r="E78" s="13">
        <v>22.5</v>
      </c>
      <c r="F78" s="12">
        <v>44280</v>
      </c>
      <c r="G78" s="11">
        <v>21.1</v>
      </c>
      <c r="H78" s="11">
        <v>100</v>
      </c>
      <c r="I78" s="11">
        <v>17.3</v>
      </c>
      <c r="J78" s="11">
        <v>66</v>
      </c>
      <c r="K78" s="11">
        <v>121</v>
      </c>
      <c r="L78" s="11">
        <v>16.5</v>
      </c>
      <c r="M78" s="11"/>
      <c r="N78" s="11">
        <f t="shared" si="30"/>
        <v>4.7393364928909953</v>
      </c>
      <c r="O78" s="11">
        <f t="shared" si="31"/>
        <v>0.81990521327014221</v>
      </c>
      <c r="P78" s="11">
        <f t="shared" si="32"/>
        <v>3.1279620853080567</v>
      </c>
      <c r="Q78" s="11">
        <f t="shared" si="33"/>
        <v>5.7345971563981042</v>
      </c>
      <c r="R78" s="11">
        <f t="shared" si="34"/>
        <v>6.0606060606060606</v>
      </c>
      <c r="S78" s="11">
        <f t="shared" si="35"/>
        <v>1.0484848484848486</v>
      </c>
      <c r="T78" s="11">
        <f t="shared" si="36"/>
        <v>4</v>
      </c>
      <c r="U78" s="11">
        <f t="shared" si="37"/>
        <v>7.333333333333333</v>
      </c>
      <c r="V78" s="11" t="s">
        <v>150</v>
      </c>
      <c r="W78" s="11" t="s">
        <v>335</v>
      </c>
      <c r="X78" s="11">
        <f t="shared" si="29"/>
        <v>0.66</v>
      </c>
    </row>
    <row r="79" spans="1:24" x14ac:dyDescent="0.25">
      <c r="A79" s="18" t="s">
        <v>123</v>
      </c>
      <c r="B79" s="19">
        <v>44294</v>
      </c>
      <c r="C79" s="18" t="s">
        <v>136</v>
      </c>
      <c r="D79" s="18" t="s">
        <v>24</v>
      </c>
      <c r="E79" s="18">
        <v>25.1</v>
      </c>
      <c r="F79" s="19">
        <v>44294</v>
      </c>
      <c r="G79" s="18">
        <v>24.3</v>
      </c>
      <c r="H79" s="18">
        <v>110</v>
      </c>
      <c r="I79" s="18">
        <v>14.6</v>
      </c>
      <c r="J79" s="18">
        <v>79</v>
      </c>
      <c r="K79" s="18">
        <v>130</v>
      </c>
      <c r="L79" s="18">
        <v>16.88</v>
      </c>
      <c r="M79" s="18"/>
      <c r="N79" s="18">
        <f t="shared" si="30"/>
        <v>4.5267489711934159</v>
      </c>
      <c r="O79" s="18">
        <f t="shared" si="31"/>
        <v>0.60082304526748964</v>
      </c>
      <c r="P79" s="18">
        <f t="shared" si="32"/>
        <v>3.2510288065843622</v>
      </c>
      <c r="Q79" s="18">
        <f t="shared" si="33"/>
        <v>5.3497942386831276</v>
      </c>
      <c r="R79" s="18">
        <f t="shared" si="34"/>
        <v>6.516587677725119</v>
      </c>
      <c r="S79" s="18">
        <f t="shared" si="35"/>
        <v>0.86492890995260663</v>
      </c>
      <c r="T79" s="18">
        <f t="shared" si="36"/>
        <v>4.6800947867298577</v>
      </c>
      <c r="U79" s="18">
        <f t="shared" si="37"/>
        <v>7.7014218009478679</v>
      </c>
      <c r="V79" s="18" t="s">
        <v>150</v>
      </c>
      <c r="W79" s="18" t="s">
        <v>300</v>
      </c>
      <c r="X79" s="18">
        <f t="shared" si="29"/>
        <v>0.71818181818181814</v>
      </c>
    </row>
    <row r="80" spans="1:24" x14ac:dyDescent="0.25">
      <c r="A80" s="18" t="s">
        <v>129</v>
      </c>
      <c r="B80" s="19">
        <v>44294</v>
      </c>
      <c r="C80" s="18" t="s">
        <v>136</v>
      </c>
      <c r="D80" s="18" t="s">
        <v>25</v>
      </c>
      <c r="E80" s="18">
        <v>24.2</v>
      </c>
      <c r="F80" s="19">
        <v>44294</v>
      </c>
      <c r="G80" s="18">
        <v>23.1</v>
      </c>
      <c r="H80" s="18">
        <v>109</v>
      </c>
      <c r="I80" s="18">
        <v>16.2</v>
      </c>
      <c r="J80" s="18">
        <v>81</v>
      </c>
      <c r="K80" s="18">
        <v>130</v>
      </c>
      <c r="L80" s="18">
        <v>16.440000000000001</v>
      </c>
      <c r="M80" s="18"/>
      <c r="N80" s="18">
        <f t="shared" si="30"/>
        <v>4.7186147186147185</v>
      </c>
      <c r="O80" s="18">
        <f t="shared" si="31"/>
        <v>0.7012987012987012</v>
      </c>
      <c r="P80" s="18">
        <f t="shared" si="32"/>
        <v>3.5064935064935061</v>
      </c>
      <c r="Q80" s="18">
        <f t="shared" si="33"/>
        <v>5.6277056277056277</v>
      </c>
      <c r="R80" s="18">
        <f t="shared" si="34"/>
        <v>6.6301703163017027</v>
      </c>
      <c r="S80" s="18">
        <f t="shared" si="35"/>
        <v>0.98540145985401451</v>
      </c>
      <c r="T80" s="18">
        <f t="shared" si="36"/>
        <v>4.9270072992700724</v>
      </c>
      <c r="U80" s="18">
        <f t="shared" si="37"/>
        <v>7.9075425790754252</v>
      </c>
      <c r="V80" s="18" t="s">
        <v>150</v>
      </c>
      <c r="W80" s="18" t="s">
        <v>300</v>
      </c>
      <c r="X80" s="18">
        <f t="shared" si="29"/>
        <v>0.74311926605504586</v>
      </c>
    </row>
    <row r="81" spans="1:24" x14ac:dyDescent="0.25">
      <c r="A81" s="11" t="s">
        <v>95</v>
      </c>
      <c r="B81" s="12">
        <v>44279</v>
      </c>
      <c r="C81" s="11" t="s">
        <v>96</v>
      </c>
      <c r="D81" s="11" t="s">
        <v>25</v>
      </c>
      <c r="E81" s="11">
        <v>23</v>
      </c>
      <c r="F81" s="12">
        <v>44280</v>
      </c>
      <c r="G81" s="11">
        <v>22.7</v>
      </c>
      <c r="H81" s="11">
        <v>108</v>
      </c>
      <c r="I81" s="11">
        <v>17.8</v>
      </c>
      <c r="J81" s="11">
        <v>77</v>
      </c>
      <c r="K81" s="11">
        <v>138</v>
      </c>
      <c r="L81" s="11">
        <v>16.53</v>
      </c>
      <c r="M81" s="11"/>
      <c r="N81" s="11">
        <f t="shared" si="30"/>
        <v>4.7577092511013221</v>
      </c>
      <c r="O81" s="11">
        <f t="shared" si="31"/>
        <v>0.78414096916299569</v>
      </c>
      <c r="P81" s="11">
        <f t="shared" si="32"/>
        <v>3.392070484581498</v>
      </c>
      <c r="Q81" s="11">
        <f t="shared" si="33"/>
        <v>6.0792951541850222</v>
      </c>
      <c r="R81" s="11">
        <f t="shared" si="34"/>
        <v>6.5335753176043552</v>
      </c>
      <c r="S81" s="11">
        <f t="shared" si="35"/>
        <v>1.0768300060496068</v>
      </c>
      <c r="T81" s="11">
        <f t="shared" si="36"/>
        <v>4.6581972171808825</v>
      </c>
      <c r="U81" s="11">
        <f t="shared" si="37"/>
        <v>8.3484573502722323</v>
      </c>
      <c r="V81" s="11" t="s">
        <v>150</v>
      </c>
      <c r="W81" s="11"/>
      <c r="X81" s="11">
        <f t="shared" si="29"/>
        <v>0.71296296296296291</v>
      </c>
    </row>
    <row r="82" spans="1:24" x14ac:dyDescent="0.25">
      <c r="A82" s="14" t="s">
        <v>100</v>
      </c>
      <c r="B82" s="15">
        <v>44293</v>
      </c>
      <c r="C82" s="14" t="s">
        <v>135</v>
      </c>
      <c r="D82" s="14" t="s">
        <v>24</v>
      </c>
      <c r="E82" s="16">
        <v>22.5</v>
      </c>
      <c r="F82" s="15">
        <v>44293</v>
      </c>
      <c r="G82" s="14">
        <v>21.2</v>
      </c>
      <c r="H82" s="14">
        <v>106</v>
      </c>
      <c r="I82" s="14">
        <v>15.6</v>
      </c>
      <c r="J82" s="14">
        <v>78</v>
      </c>
      <c r="K82" s="14">
        <v>127</v>
      </c>
      <c r="L82" s="14">
        <v>16.27</v>
      </c>
      <c r="M82" s="14"/>
      <c r="N82" s="23">
        <f t="shared" si="30"/>
        <v>5</v>
      </c>
      <c r="O82" s="14">
        <f t="shared" si="31"/>
        <v>0.73584905660377364</v>
      </c>
      <c r="P82" s="14">
        <f t="shared" si="32"/>
        <v>3.6792452830188682</v>
      </c>
      <c r="Q82" s="14">
        <f t="shared" si="33"/>
        <v>5.9905660377358494</v>
      </c>
      <c r="R82" s="14">
        <f t="shared" si="34"/>
        <v>6.5150583896742473</v>
      </c>
      <c r="S82" s="14">
        <f t="shared" si="35"/>
        <v>0.95881991395205901</v>
      </c>
      <c r="T82" s="14">
        <f t="shared" si="36"/>
        <v>4.7940995697602951</v>
      </c>
      <c r="U82" s="14">
        <f t="shared" si="37"/>
        <v>7.8057775046097113</v>
      </c>
      <c r="V82" s="14" t="s">
        <v>150</v>
      </c>
      <c r="W82" s="14"/>
      <c r="X82" s="14">
        <f t="shared" si="29"/>
        <v>0.73584905660377353</v>
      </c>
    </row>
    <row r="83" spans="1:24" x14ac:dyDescent="0.25">
      <c r="A83" s="14" t="s">
        <v>101</v>
      </c>
      <c r="B83" s="15">
        <v>44293</v>
      </c>
      <c r="C83" s="14" t="s">
        <v>135</v>
      </c>
      <c r="D83" s="14" t="s">
        <v>25</v>
      </c>
      <c r="E83" s="14">
        <v>23.5</v>
      </c>
      <c r="F83" s="15">
        <v>44293</v>
      </c>
      <c r="G83" s="14">
        <v>23.2</v>
      </c>
      <c r="H83" s="14">
        <v>102</v>
      </c>
      <c r="I83" s="14">
        <v>17.600000000000001</v>
      </c>
      <c r="J83" s="14">
        <v>71</v>
      </c>
      <c r="K83" s="14">
        <v>122</v>
      </c>
      <c r="L83" s="14">
        <v>16.38</v>
      </c>
      <c r="M83" s="14"/>
      <c r="N83" s="14">
        <f t="shared" si="30"/>
        <v>4.3965517241379315</v>
      </c>
      <c r="O83" s="14">
        <f t="shared" si="31"/>
        <v>0.75862068965517249</v>
      </c>
      <c r="P83" s="14">
        <f t="shared" si="32"/>
        <v>3.0603448275862069</v>
      </c>
      <c r="Q83" s="14">
        <f t="shared" si="33"/>
        <v>5.2586206896551726</v>
      </c>
      <c r="R83" s="14">
        <f t="shared" si="34"/>
        <v>6.2271062271062272</v>
      </c>
      <c r="S83" s="14">
        <f t="shared" si="35"/>
        <v>1.0744810744810747</v>
      </c>
      <c r="T83" s="14">
        <f t="shared" si="36"/>
        <v>4.3345543345543351</v>
      </c>
      <c r="U83" s="14">
        <f t="shared" si="37"/>
        <v>7.4481074481074483</v>
      </c>
      <c r="V83" s="14" t="s">
        <v>150</v>
      </c>
      <c r="W83" s="14"/>
      <c r="X83" s="14">
        <f t="shared" si="29"/>
        <v>0.69607843137254899</v>
      </c>
    </row>
    <row r="84" spans="1:24" x14ac:dyDescent="0.25">
      <c r="A84" s="14" t="s">
        <v>102</v>
      </c>
      <c r="B84" s="15">
        <v>44293</v>
      </c>
      <c r="C84" s="14" t="s">
        <v>135</v>
      </c>
      <c r="D84" s="14" t="s">
        <v>24</v>
      </c>
      <c r="E84" s="14">
        <v>26.1</v>
      </c>
      <c r="F84" s="15">
        <v>44293</v>
      </c>
      <c r="G84" s="14">
        <v>26.1</v>
      </c>
      <c r="H84" s="14">
        <v>121</v>
      </c>
      <c r="I84" s="14">
        <v>20.3</v>
      </c>
      <c r="J84" s="14">
        <v>85</v>
      </c>
      <c r="K84" s="14">
        <v>143</v>
      </c>
      <c r="L84" s="14">
        <v>16.75</v>
      </c>
      <c r="M84" s="14"/>
      <c r="N84" s="14">
        <f t="shared" si="30"/>
        <v>4.6360153256704981</v>
      </c>
      <c r="O84" s="14">
        <f t="shared" si="31"/>
        <v>0.77777777777777779</v>
      </c>
      <c r="P84" s="14">
        <f t="shared" si="32"/>
        <v>3.2567049808429118</v>
      </c>
      <c r="Q84" s="14">
        <f t="shared" si="33"/>
        <v>5.4789272030651341</v>
      </c>
      <c r="R84" s="14">
        <f t="shared" si="34"/>
        <v>7.2238805970149258</v>
      </c>
      <c r="S84" s="14">
        <f t="shared" si="35"/>
        <v>1.2119402985074628</v>
      </c>
      <c r="T84" s="14">
        <f t="shared" si="36"/>
        <v>5.0746268656716422</v>
      </c>
      <c r="U84" s="14">
        <f t="shared" si="37"/>
        <v>8.5373134328358216</v>
      </c>
      <c r="V84" s="14" t="s">
        <v>150</v>
      </c>
      <c r="W84" s="14"/>
      <c r="X84" s="14">
        <f t="shared" si="29"/>
        <v>0.7024793388429752</v>
      </c>
    </row>
    <row r="85" spans="1:24" x14ac:dyDescent="0.25">
      <c r="A85" s="14" t="s">
        <v>103</v>
      </c>
      <c r="B85" s="15">
        <v>44293</v>
      </c>
      <c r="C85" s="14" t="s">
        <v>135</v>
      </c>
      <c r="D85" s="14" t="s">
        <v>24</v>
      </c>
      <c r="E85" s="14">
        <v>25.7</v>
      </c>
      <c r="F85" s="15">
        <v>44293</v>
      </c>
      <c r="G85" s="14">
        <v>25.3</v>
      </c>
      <c r="H85" s="14">
        <v>118</v>
      </c>
      <c r="I85" s="14">
        <v>16.8</v>
      </c>
      <c r="J85" s="14">
        <v>85</v>
      </c>
      <c r="K85" s="14">
        <v>134</v>
      </c>
      <c r="L85" s="14">
        <v>16.82</v>
      </c>
      <c r="M85" s="14"/>
      <c r="N85" s="14">
        <f t="shared" si="30"/>
        <v>4.6640316205533594</v>
      </c>
      <c r="O85" s="14">
        <f t="shared" si="31"/>
        <v>0.66403162055335974</v>
      </c>
      <c r="P85" s="14">
        <f t="shared" si="32"/>
        <v>3.3596837944664029</v>
      </c>
      <c r="Q85" s="14">
        <f t="shared" si="33"/>
        <v>5.2964426877470352</v>
      </c>
      <c r="R85" s="14">
        <f t="shared" si="34"/>
        <v>7.0154577883472058</v>
      </c>
      <c r="S85" s="14">
        <f t="shared" si="35"/>
        <v>0.99881093935790732</v>
      </c>
      <c r="T85" s="14">
        <f t="shared" si="36"/>
        <v>5.0535077288941732</v>
      </c>
      <c r="U85" s="14">
        <f t="shared" si="37"/>
        <v>7.9667063020214028</v>
      </c>
      <c r="V85" s="14" t="s">
        <v>150</v>
      </c>
      <c r="W85" s="14" t="s">
        <v>335</v>
      </c>
      <c r="X85" s="14">
        <f t="shared" si="29"/>
        <v>0.72033898305084743</v>
      </c>
    </row>
    <row r="86" spans="1:24" x14ac:dyDescent="0.25">
      <c r="A86" s="14" t="s">
        <v>104</v>
      </c>
      <c r="B86" s="15">
        <v>44293</v>
      </c>
      <c r="C86" s="14" t="s">
        <v>135</v>
      </c>
      <c r="D86" s="14" t="s">
        <v>25</v>
      </c>
      <c r="E86" s="16">
        <v>25.1</v>
      </c>
      <c r="F86" s="15">
        <v>44293</v>
      </c>
      <c r="G86" s="14">
        <v>24.8</v>
      </c>
      <c r="H86" s="14">
        <v>131</v>
      </c>
      <c r="I86" s="14">
        <v>22</v>
      </c>
      <c r="J86" s="14">
        <v>94</v>
      </c>
      <c r="K86" s="14">
        <v>129</v>
      </c>
      <c r="L86" s="14">
        <v>16.420000000000002</v>
      </c>
      <c r="M86" s="14"/>
      <c r="N86" s="14">
        <f t="shared" si="30"/>
        <v>5.282258064516129</v>
      </c>
      <c r="O86" s="14">
        <f t="shared" si="31"/>
        <v>0.88709677419354838</v>
      </c>
      <c r="P86" s="14">
        <f t="shared" si="32"/>
        <v>3.790322580645161</v>
      </c>
      <c r="Q86" s="14">
        <f t="shared" si="33"/>
        <v>5.2016129032258061</v>
      </c>
      <c r="R86" s="14">
        <f t="shared" si="34"/>
        <v>7.978075517661388</v>
      </c>
      <c r="S86" s="14">
        <f t="shared" si="35"/>
        <v>1.3398294762484773</v>
      </c>
      <c r="T86" s="14">
        <f t="shared" si="36"/>
        <v>5.7247259439707667</v>
      </c>
      <c r="U86" s="14">
        <f t="shared" si="37"/>
        <v>7.8562728380024351</v>
      </c>
      <c r="V86" s="14" t="s">
        <v>150</v>
      </c>
      <c r="W86" s="14"/>
      <c r="X86" s="14">
        <f t="shared" si="29"/>
        <v>0.71755725190839692</v>
      </c>
    </row>
    <row r="87" spans="1:24" x14ac:dyDescent="0.25">
      <c r="A87" s="18" t="s">
        <v>140</v>
      </c>
      <c r="B87" s="19">
        <v>44294</v>
      </c>
      <c r="C87" s="18" t="s">
        <v>136</v>
      </c>
      <c r="D87" s="18" t="s">
        <v>25</v>
      </c>
      <c r="E87" s="18">
        <v>24.1</v>
      </c>
      <c r="F87" s="19">
        <v>44294</v>
      </c>
      <c r="G87" s="18">
        <v>23.9</v>
      </c>
      <c r="H87" s="18">
        <v>115</v>
      </c>
      <c r="I87" s="18">
        <v>19.3</v>
      </c>
      <c r="J87" s="18">
        <v>83</v>
      </c>
      <c r="K87" s="18">
        <v>128</v>
      </c>
      <c r="L87" s="18">
        <v>16.71</v>
      </c>
      <c r="M87" s="18"/>
      <c r="N87" s="18">
        <f t="shared" si="30"/>
        <v>4.8117154811715483</v>
      </c>
      <c r="O87" s="18">
        <f t="shared" si="31"/>
        <v>0.80753138075313813</v>
      </c>
      <c r="P87" s="18">
        <f t="shared" si="32"/>
        <v>3.472803347280335</v>
      </c>
      <c r="Q87" s="18">
        <f t="shared" si="33"/>
        <v>5.3556485355648542</v>
      </c>
      <c r="R87" s="18">
        <f t="shared" si="34"/>
        <v>6.8821065230400951</v>
      </c>
      <c r="S87" s="18">
        <f t="shared" si="35"/>
        <v>1.1549970077797727</v>
      </c>
      <c r="T87" s="18">
        <f t="shared" si="36"/>
        <v>4.9670855774985032</v>
      </c>
      <c r="U87" s="18">
        <f t="shared" si="37"/>
        <v>7.6600837821663674</v>
      </c>
      <c r="V87" s="18" t="s">
        <v>150</v>
      </c>
      <c r="W87" s="18" t="s">
        <v>300</v>
      </c>
      <c r="X87" s="18">
        <f t="shared" si="29"/>
        <v>0.72173913043478266</v>
      </c>
    </row>
    <row r="88" spans="1:24" x14ac:dyDescent="0.25">
      <c r="A88" s="14" t="s">
        <v>106</v>
      </c>
      <c r="B88" s="15">
        <v>44293</v>
      </c>
      <c r="C88" s="14" t="s">
        <v>135</v>
      </c>
      <c r="D88" s="14" t="s">
        <v>25</v>
      </c>
      <c r="E88" s="14">
        <v>24.7</v>
      </c>
      <c r="F88" s="15">
        <v>44293</v>
      </c>
      <c r="G88" s="14">
        <v>22.8</v>
      </c>
      <c r="H88" s="14">
        <v>112</v>
      </c>
      <c r="I88" s="14">
        <v>16</v>
      </c>
      <c r="J88" s="14">
        <v>83</v>
      </c>
      <c r="K88" s="14">
        <v>128</v>
      </c>
      <c r="L88" s="14">
        <v>16.93</v>
      </c>
      <c r="M88" s="14"/>
      <c r="N88" s="14">
        <f t="shared" si="30"/>
        <v>4.9122807017543861</v>
      </c>
      <c r="O88" s="14">
        <f t="shared" si="31"/>
        <v>0.70175438596491224</v>
      </c>
      <c r="P88" s="14">
        <f t="shared" si="32"/>
        <v>3.6403508771929824</v>
      </c>
      <c r="Q88" s="14">
        <f t="shared" si="33"/>
        <v>5.6140350877192979</v>
      </c>
      <c r="R88" s="14">
        <f t="shared" si="34"/>
        <v>6.6154754873006496</v>
      </c>
      <c r="S88" s="14">
        <f t="shared" si="35"/>
        <v>0.94506792675723572</v>
      </c>
      <c r="T88" s="14">
        <f t="shared" si="36"/>
        <v>4.9025398700531602</v>
      </c>
      <c r="U88" s="14">
        <f t="shared" si="37"/>
        <v>7.5605434140578858</v>
      </c>
      <c r="V88" s="14" t="s">
        <v>150</v>
      </c>
      <c r="W88" s="14"/>
      <c r="X88" s="14">
        <f t="shared" si="29"/>
        <v>0.7410714285714286</v>
      </c>
    </row>
    <row r="89" spans="1:24" x14ac:dyDescent="0.25">
      <c r="A89" s="18" t="s">
        <v>141</v>
      </c>
      <c r="B89" s="19">
        <v>44294</v>
      </c>
      <c r="C89" s="18" t="s">
        <v>136</v>
      </c>
      <c r="D89" s="18" t="s">
        <v>24</v>
      </c>
      <c r="E89" s="18">
        <v>22.8</v>
      </c>
      <c r="F89" s="19">
        <v>44294</v>
      </c>
      <c r="G89" s="18">
        <v>22.9</v>
      </c>
      <c r="H89" s="18">
        <v>106</v>
      </c>
      <c r="I89" s="18">
        <v>17.100000000000001</v>
      </c>
      <c r="J89" s="18">
        <v>75</v>
      </c>
      <c r="K89" s="18">
        <v>128</v>
      </c>
      <c r="L89" s="18">
        <v>16.239999999999998</v>
      </c>
      <c r="M89" s="18"/>
      <c r="N89" s="18">
        <f t="shared" si="30"/>
        <v>4.6288209606986905</v>
      </c>
      <c r="O89" s="18">
        <f t="shared" si="31"/>
        <v>0.7467248908296944</v>
      </c>
      <c r="P89" s="18">
        <f t="shared" si="32"/>
        <v>3.2751091703056772</v>
      </c>
      <c r="Q89" s="18">
        <f t="shared" si="33"/>
        <v>5.5895196506550224</v>
      </c>
      <c r="R89" s="18">
        <f t="shared" si="34"/>
        <v>6.5270935960591139</v>
      </c>
      <c r="S89" s="18">
        <f t="shared" si="35"/>
        <v>1.0529556650246308</v>
      </c>
      <c r="T89" s="18">
        <f t="shared" si="36"/>
        <v>4.6182266009852224</v>
      </c>
      <c r="U89" s="18">
        <f t="shared" si="37"/>
        <v>7.8817733990147794</v>
      </c>
      <c r="V89" s="18" t="s">
        <v>150</v>
      </c>
      <c r="W89" s="18" t="s">
        <v>300</v>
      </c>
      <c r="X89" s="18">
        <f t="shared" si="29"/>
        <v>0.70754716981132071</v>
      </c>
    </row>
    <row r="90" spans="1:24" x14ac:dyDescent="0.25">
      <c r="A90" s="14" t="s">
        <v>108</v>
      </c>
      <c r="B90" s="15">
        <v>44293</v>
      </c>
      <c r="C90" s="14" t="s">
        <v>135</v>
      </c>
      <c r="D90" s="14" t="s">
        <v>25</v>
      </c>
      <c r="E90" s="16">
        <v>25.4</v>
      </c>
      <c r="F90" s="15">
        <v>44293</v>
      </c>
      <c r="G90" s="14">
        <v>23.7</v>
      </c>
      <c r="H90" s="14">
        <v>112</v>
      </c>
      <c r="I90" s="14">
        <v>21.3</v>
      </c>
      <c r="J90" s="14">
        <v>80</v>
      </c>
      <c r="K90" s="14">
        <v>136</v>
      </c>
      <c r="L90" s="14">
        <v>16.809999999999999</v>
      </c>
      <c r="M90" s="14"/>
      <c r="N90" s="14">
        <f t="shared" si="30"/>
        <v>4.7257383966244726</v>
      </c>
      <c r="O90" s="14">
        <f t="shared" si="31"/>
        <v>0.89873417721518989</v>
      </c>
      <c r="P90" s="14">
        <f t="shared" si="32"/>
        <v>3.3755274261603376</v>
      </c>
      <c r="Q90" s="14">
        <f t="shared" si="33"/>
        <v>5.7383966244725739</v>
      </c>
      <c r="R90" s="14">
        <f t="shared" si="34"/>
        <v>6.6627007733491972</v>
      </c>
      <c r="S90" s="14">
        <f t="shared" si="35"/>
        <v>1.2671029149315884</v>
      </c>
      <c r="T90" s="14">
        <f t="shared" si="36"/>
        <v>4.7590719809637125</v>
      </c>
      <c r="U90" s="14">
        <f t="shared" si="37"/>
        <v>8.0904223676383111</v>
      </c>
      <c r="V90" s="14" t="s">
        <v>150</v>
      </c>
      <c r="W90" s="14"/>
      <c r="X90" s="14">
        <f t="shared" si="29"/>
        <v>0.7142857142857143</v>
      </c>
    </row>
    <row r="91" spans="1:24" x14ac:dyDescent="0.25">
      <c r="A91" s="14" t="s">
        <v>109</v>
      </c>
      <c r="B91" s="15">
        <v>44293</v>
      </c>
      <c r="C91" s="14" t="s">
        <v>135</v>
      </c>
      <c r="D91" s="14" t="s">
        <v>25</v>
      </c>
      <c r="E91" s="14">
        <v>24.2</v>
      </c>
      <c r="F91" s="15">
        <v>44293</v>
      </c>
      <c r="G91" s="14">
        <v>22.5</v>
      </c>
      <c r="H91" s="14">
        <v>105</v>
      </c>
      <c r="I91" s="14">
        <v>17.600000000000001</v>
      </c>
      <c r="J91" s="14">
        <v>76</v>
      </c>
      <c r="K91" s="14">
        <v>133</v>
      </c>
      <c r="L91" s="14">
        <v>16.649999999999999</v>
      </c>
      <c r="M91" s="14"/>
      <c r="N91" s="14">
        <f t="shared" si="30"/>
        <v>4.666666666666667</v>
      </c>
      <c r="O91" s="14">
        <f t="shared" si="31"/>
        <v>0.78222222222222226</v>
      </c>
      <c r="P91" s="14">
        <f t="shared" si="32"/>
        <v>3.3777777777777778</v>
      </c>
      <c r="Q91" s="14">
        <f t="shared" si="33"/>
        <v>5.9111111111111114</v>
      </c>
      <c r="R91" s="14">
        <f t="shared" si="34"/>
        <v>6.3063063063063067</v>
      </c>
      <c r="S91" s="14">
        <f t="shared" si="35"/>
        <v>1.0570570570570572</v>
      </c>
      <c r="T91" s="14">
        <f t="shared" si="36"/>
        <v>4.5645645645645647</v>
      </c>
      <c r="U91" s="14">
        <f t="shared" si="37"/>
        <v>7.9879879879879887</v>
      </c>
      <c r="V91" s="14" t="s">
        <v>150</v>
      </c>
      <c r="W91" s="14"/>
      <c r="X91" s="14">
        <f t="shared" si="29"/>
        <v>0.72380952380952379</v>
      </c>
    </row>
    <row r="92" spans="1:24" x14ac:dyDescent="0.25">
      <c r="A92" s="14" t="s">
        <v>110</v>
      </c>
      <c r="B92" s="15">
        <v>44293</v>
      </c>
      <c r="C92" s="14" t="s">
        <v>135</v>
      </c>
      <c r="D92" s="14" t="s">
        <v>24</v>
      </c>
      <c r="E92" s="14">
        <v>26</v>
      </c>
      <c r="F92" s="15">
        <v>44293</v>
      </c>
      <c r="G92" s="14">
        <v>24.9</v>
      </c>
      <c r="H92" s="14">
        <v>116</v>
      </c>
      <c r="I92" s="14">
        <v>15.5</v>
      </c>
      <c r="J92" s="14">
        <v>84</v>
      </c>
      <c r="K92" s="14">
        <v>132</v>
      </c>
      <c r="L92" s="14">
        <v>16.850000000000001</v>
      </c>
      <c r="M92" s="14"/>
      <c r="N92" s="14">
        <f t="shared" si="30"/>
        <v>4.6586345381526106</v>
      </c>
      <c r="O92" s="14">
        <f t="shared" si="31"/>
        <v>0.62248995983935751</v>
      </c>
      <c r="P92" s="14">
        <f t="shared" si="32"/>
        <v>3.3734939759036147</v>
      </c>
      <c r="Q92" s="14">
        <f t="shared" si="33"/>
        <v>5.3012048192771086</v>
      </c>
      <c r="R92" s="14">
        <f t="shared" si="34"/>
        <v>6.8842729970326406</v>
      </c>
      <c r="S92" s="14">
        <f t="shared" si="35"/>
        <v>0.91988130563798209</v>
      </c>
      <c r="T92" s="14">
        <f t="shared" si="36"/>
        <v>4.9851632047477743</v>
      </c>
      <c r="U92" s="14">
        <f t="shared" si="37"/>
        <v>7.8338278931750738</v>
      </c>
      <c r="V92" s="14" t="s">
        <v>150</v>
      </c>
      <c r="W92" s="14"/>
      <c r="X92" s="14">
        <f t="shared" si="29"/>
        <v>0.72413793103448276</v>
      </c>
    </row>
    <row r="93" spans="1:24" x14ac:dyDescent="0.25">
      <c r="A93" s="14" t="s">
        <v>111</v>
      </c>
      <c r="B93" s="15">
        <v>44293</v>
      </c>
      <c r="C93" s="14" t="s">
        <v>135</v>
      </c>
      <c r="D93" s="14" t="s">
        <v>25</v>
      </c>
      <c r="E93" s="14">
        <v>25.2</v>
      </c>
      <c r="F93" s="15">
        <v>44293</v>
      </c>
      <c r="G93" s="14">
        <v>23.8</v>
      </c>
      <c r="H93" s="14">
        <v>111</v>
      </c>
      <c r="I93" s="14">
        <v>16.5</v>
      </c>
      <c r="J93" s="14">
        <v>81</v>
      </c>
      <c r="K93" s="14">
        <v>143</v>
      </c>
      <c r="L93" s="14">
        <v>16.97</v>
      </c>
      <c r="M93" s="14"/>
      <c r="N93" s="14">
        <f t="shared" si="30"/>
        <v>4.6638655462184868</v>
      </c>
      <c r="O93" s="14">
        <f t="shared" si="31"/>
        <v>0.69327731092436973</v>
      </c>
      <c r="P93" s="14">
        <f t="shared" si="32"/>
        <v>3.403361344537815</v>
      </c>
      <c r="Q93" s="14">
        <f t="shared" si="33"/>
        <v>6.0084033613445378</v>
      </c>
      <c r="R93" s="14">
        <f t="shared" si="34"/>
        <v>6.5409546258102536</v>
      </c>
      <c r="S93" s="14">
        <f t="shared" si="35"/>
        <v>0.97230406599882147</v>
      </c>
      <c r="T93" s="14">
        <f t="shared" si="36"/>
        <v>4.7731290512669418</v>
      </c>
      <c r="U93" s="14">
        <f t="shared" si="37"/>
        <v>8.4266352386564538</v>
      </c>
      <c r="V93" s="14" t="s">
        <v>150</v>
      </c>
      <c r="W93" s="14"/>
      <c r="X93" s="14">
        <f t="shared" si="29"/>
        <v>0.72972972972972971</v>
      </c>
    </row>
    <row r="94" spans="1:24" x14ac:dyDescent="0.25">
      <c r="A94" s="14" t="s">
        <v>112</v>
      </c>
      <c r="B94" s="15">
        <v>44293</v>
      </c>
      <c r="C94" s="14" t="s">
        <v>135</v>
      </c>
      <c r="D94" s="14" t="s">
        <v>25</v>
      </c>
      <c r="E94" s="17">
        <v>24.2</v>
      </c>
      <c r="F94" s="15">
        <v>44293</v>
      </c>
      <c r="G94" s="14">
        <v>23.1</v>
      </c>
      <c r="H94" s="14">
        <v>104</v>
      </c>
      <c r="I94" s="14">
        <v>16.2</v>
      </c>
      <c r="J94" s="14">
        <v>76</v>
      </c>
      <c r="K94" s="14">
        <v>128</v>
      </c>
      <c r="L94" s="14">
        <v>16.940000000000001</v>
      </c>
      <c r="M94" s="14"/>
      <c r="N94" s="14">
        <f t="shared" si="30"/>
        <v>4.5021645021645016</v>
      </c>
      <c r="O94" s="14">
        <f t="shared" si="31"/>
        <v>0.7012987012987012</v>
      </c>
      <c r="P94" s="14">
        <f t="shared" si="32"/>
        <v>3.2900432900432897</v>
      </c>
      <c r="Q94" s="14">
        <f t="shared" si="33"/>
        <v>5.5411255411255409</v>
      </c>
      <c r="R94" s="14">
        <f t="shared" si="34"/>
        <v>6.1393152302243204</v>
      </c>
      <c r="S94" s="14">
        <f t="shared" si="35"/>
        <v>0.95631641086186525</v>
      </c>
      <c r="T94" s="14">
        <f t="shared" si="36"/>
        <v>4.4864226682408495</v>
      </c>
      <c r="U94" s="14">
        <f t="shared" si="37"/>
        <v>7.5560802833530101</v>
      </c>
      <c r="V94" s="14" t="s">
        <v>150</v>
      </c>
      <c r="W94" s="14"/>
      <c r="X94" s="14">
        <f t="shared" si="29"/>
        <v>0.73076923076923073</v>
      </c>
    </row>
    <row r="95" spans="1:24" x14ac:dyDescent="0.25">
      <c r="A95" s="14" t="s">
        <v>113</v>
      </c>
      <c r="B95" s="15">
        <v>44293</v>
      </c>
      <c r="C95" s="14" t="s">
        <v>135</v>
      </c>
      <c r="D95" s="14" t="s">
        <v>25</v>
      </c>
      <c r="E95" s="14">
        <v>25.2</v>
      </c>
      <c r="F95" s="15">
        <v>44293</v>
      </c>
      <c r="G95" s="14">
        <v>24.3</v>
      </c>
      <c r="H95" s="14">
        <v>113</v>
      </c>
      <c r="I95" s="14">
        <v>16.600000000000001</v>
      </c>
      <c r="J95" s="14">
        <v>80</v>
      </c>
      <c r="K95" s="14">
        <v>133</v>
      </c>
      <c r="L95" s="14">
        <v>17</v>
      </c>
      <c r="M95" s="14"/>
      <c r="N95" s="14">
        <f t="shared" si="30"/>
        <v>4.6502057613168724</v>
      </c>
      <c r="O95" s="14">
        <f t="shared" si="31"/>
        <v>0.6831275720164609</v>
      </c>
      <c r="P95" s="14">
        <f t="shared" si="32"/>
        <v>3.2921810699588478</v>
      </c>
      <c r="Q95" s="14">
        <f t="shared" si="33"/>
        <v>5.4732510288065841</v>
      </c>
      <c r="R95" s="14">
        <f t="shared" si="34"/>
        <v>6.6470588235294121</v>
      </c>
      <c r="S95" s="14">
        <f t="shared" si="35"/>
        <v>0.9764705882352942</v>
      </c>
      <c r="T95" s="14">
        <f t="shared" si="36"/>
        <v>4.7058823529411766</v>
      </c>
      <c r="U95" s="14">
        <f t="shared" si="37"/>
        <v>7.8235294117647056</v>
      </c>
      <c r="V95" s="14" t="s">
        <v>150</v>
      </c>
      <c r="W95" s="14"/>
      <c r="X95" s="14">
        <f t="shared" si="29"/>
        <v>0.70796460176991149</v>
      </c>
    </row>
    <row r="96" spans="1:24" x14ac:dyDescent="0.25">
      <c r="A96" s="5" t="s">
        <v>12</v>
      </c>
      <c r="B96" s="6">
        <v>44270</v>
      </c>
      <c r="C96" s="5" t="s">
        <v>23</v>
      </c>
      <c r="D96" s="5" t="s">
        <v>24</v>
      </c>
      <c r="E96" s="5">
        <v>24.1</v>
      </c>
      <c r="F96" s="6">
        <v>44277</v>
      </c>
      <c r="G96" s="5">
        <v>23.6</v>
      </c>
      <c r="H96" s="5">
        <v>105</v>
      </c>
      <c r="I96" s="5">
        <v>14.7</v>
      </c>
      <c r="J96" s="5">
        <v>75</v>
      </c>
      <c r="K96" s="5">
        <v>135</v>
      </c>
      <c r="L96" s="5">
        <v>16.87</v>
      </c>
      <c r="M96" s="5"/>
      <c r="N96" s="5">
        <f t="shared" si="30"/>
        <v>4.4491525423728815</v>
      </c>
      <c r="O96" s="5">
        <f t="shared" si="31"/>
        <v>0.62288135593220328</v>
      </c>
      <c r="P96" s="5">
        <f t="shared" si="32"/>
        <v>3.1779661016949152</v>
      </c>
      <c r="Q96" s="5">
        <f t="shared" si="33"/>
        <v>5.7203389830508469</v>
      </c>
      <c r="R96" s="5">
        <f t="shared" si="34"/>
        <v>6.224066390041493</v>
      </c>
      <c r="S96" s="5">
        <f t="shared" si="35"/>
        <v>0.87136929460580903</v>
      </c>
      <c r="T96" s="5">
        <f t="shared" si="36"/>
        <v>4.4457617071724949</v>
      </c>
      <c r="U96" s="5">
        <f t="shared" si="37"/>
        <v>8.002371072910492</v>
      </c>
      <c r="V96" s="5" t="s">
        <v>150</v>
      </c>
      <c r="W96" s="5" t="s">
        <v>300</v>
      </c>
      <c r="X96" s="5">
        <f t="shared" si="29"/>
        <v>0.7142857142857143</v>
      </c>
    </row>
    <row r="97" spans="1:24" x14ac:dyDescent="0.25">
      <c r="A97" s="14" t="s">
        <v>115</v>
      </c>
      <c r="B97" s="15">
        <v>44293</v>
      </c>
      <c r="C97" s="14" t="s">
        <v>135</v>
      </c>
      <c r="D97" s="14" t="s">
        <v>24</v>
      </c>
      <c r="E97" s="14">
        <v>26.6</v>
      </c>
      <c r="F97" s="15">
        <v>44293</v>
      </c>
      <c r="G97" s="14">
        <v>25.2</v>
      </c>
      <c r="H97" s="14">
        <v>122</v>
      </c>
      <c r="I97" s="14">
        <v>18.7</v>
      </c>
      <c r="J97" s="14">
        <v>86</v>
      </c>
      <c r="K97" s="14">
        <v>139</v>
      </c>
      <c r="L97" s="14">
        <v>17.07</v>
      </c>
      <c r="M97" s="14"/>
      <c r="N97" s="14">
        <f t="shared" si="30"/>
        <v>4.8412698412698418</v>
      </c>
      <c r="O97" s="14">
        <f t="shared" si="31"/>
        <v>0.74206349206349209</v>
      </c>
      <c r="P97" s="14">
        <f t="shared" si="32"/>
        <v>3.412698412698413</v>
      </c>
      <c r="Q97" s="14">
        <f t="shared" si="33"/>
        <v>5.5158730158730158</v>
      </c>
      <c r="R97" s="14">
        <f t="shared" si="34"/>
        <v>7.1470415934387814</v>
      </c>
      <c r="S97" s="14">
        <f t="shared" si="35"/>
        <v>1.0954891622729934</v>
      </c>
      <c r="T97" s="14">
        <f t="shared" si="36"/>
        <v>5.0380785002929116</v>
      </c>
      <c r="U97" s="14">
        <f t="shared" si="37"/>
        <v>8.1429408318687759</v>
      </c>
      <c r="V97" s="14" t="s">
        <v>150</v>
      </c>
      <c r="W97" s="14"/>
      <c r="X97" s="14">
        <f t="shared" si="29"/>
        <v>0.70491803278688525</v>
      </c>
    </row>
    <row r="98" spans="1:24" x14ac:dyDescent="0.25">
      <c r="A98" s="5" t="s">
        <v>15</v>
      </c>
      <c r="B98" s="6">
        <v>44270</v>
      </c>
      <c r="C98" s="5" t="s">
        <v>23</v>
      </c>
      <c r="D98" s="5" t="s">
        <v>24</v>
      </c>
      <c r="E98" s="5">
        <v>24.4</v>
      </c>
      <c r="F98" s="6">
        <v>44277</v>
      </c>
      <c r="G98" s="5">
        <v>23.4</v>
      </c>
      <c r="H98" s="5">
        <v>108</v>
      </c>
      <c r="I98" s="5">
        <v>18.899999999999999</v>
      </c>
      <c r="J98" s="5">
        <v>77</v>
      </c>
      <c r="K98" s="5">
        <v>141</v>
      </c>
      <c r="L98" s="5">
        <v>16.88</v>
      </c>
      <c r="M98" s="5"/>
      <c r="N98" s="5">
        <f t="shared" si="30"/>
        <v>4.6153846153846159</v>
      </c>
      <c r="O98" s="5">
        <f t="shared" si="31"/>
        <v>0.80769230769230771</v>
      </c>
      <c r="P98" s="5">
        <f t="shared" si="32"/>
        <v>3.2905982905982909</v>
      </c>
      <c r="Q98" s="5">
        <f t="shared" si="33"/>
        <v>6.0256410256410264</v>
      </c>
      <c r="R98" s="5">
        <f t="shared" si="34"/>
        <v>6.3981042654028437</v>
      </c>
      <c r="S98" s="5">
        <f t="shared" si="35"/>
        <v>1.1196682464454977</v>
      </c>
      <c r="T98" s="5">
        <f t="shared" si="36"/>
        <v>4.5616113744075832</v>
      </c>
      <c r="U98" s="5">
        <f t="shared" si="37"/>
        <v>8.3530805687203795</v>
      </c>
      <c r="V98" s="5" t="s">
        <v>150</v>
      </c>
      <c r="W98" s="5" t="s">
        <v>300</v>
      </c>
      <c r="X98" s="5">
        <f t="shared" si="29"/>
        <v>0.71296296296296291</v>
      </c>
    </row>
    <row r="99" spans="1:24" x14ac:dyDescent="0.25">
      <c r="A99" s="5" t="s">
        <v>17</v>
      </c>
      <c r="B99" s="6">
        <v>44270</v>
      </c>
      <c r="C99" s="5" t="s">
        <v>23</v>
      </c>
      <c r="D99" s="5" t="s">
        <v>24</v>
      </c>
      <c r="E99" s="5">
        <v>21.6</v>
      </c>
      <c r="F99" s="6">
        <v>44277</v>
      </c>
      <c r="G99" s="5">
        <v>21.5</v>
      </c>
      <c r="H99" s="5">
        <v>95</v>
      </c>
      <c r="I99" s="5">
        <v>13.8</v>
      </c>
      <c r="J99" s="5">
        <v>67</v>
      </c>
      <c r="K99" s="5">
        <v>125</v>
      </c>
      <c r="L99" s="5">
        <v>16.18</v>
      </c>
      <c r="M99" s="5"/>
      <c r="N99" s="5">
        <f t="shared" si="30"/>
        <v>4.4186046511627906</v>
      </c>
      <c r="O99" s="5">
        <f t="shared" si="31"/>
        <v>0.64186046511627914</v>
      </c>
      <c r="P99" s="5">
        <f t="shared" si="32"/>
        <v>3.1162790697674421</v>
      </c>
      <c r="Q99" s="5">
        <f t="shared" si="33"/>
        <v>5.8139534883720927</v>
      </c>
      <c r="R99" s="5">
        <f t="shared" si="34"/>
        <v>5.8714462299134738</v>
      </c>
      <c r="S99" s="5">
        <f t="shared" si="35"/>
        <v>0.8529048207663783</v>
      </c>
      <c r="T99" s="5">
        <f t="shared" si="36"/>
        <v>4.1409147095179231</v>
      </c>
      <c r="U99" s="5">
        <f t="shared" si="37"/>
        <v>7.7255871446229918</v>
      </c>
      <c r="V99" s="5" t="s">
        <v>150</v>
      </c>
      <c r="W99" s="5" t="s">
        <v>300</v>
      </c>
      <c r="X99" s="5">
        <f t="shared" si="29"/>
        <v>0.70526315789473681</v>
      </c>
    </row>
    <row r="100" spans="1:24" x14ac:dyDescent="0.25">
      <c r="A100" s="9" t="s">
        <v>26</v>
      </c>
      <c r="B100" s="10">
        <v>44271</v>
      </c>
      <c r="C100" s="9" t="s">
        <v>46</v>
      </c>
      <c r="D100" s="9" t="s">
        <v>24</v>
      </c>
      <c r="E100" s="9">
        <v>25.6</v>
      </c>
      <c r="F100" s="10">
        <v>44292</v>
      </c>
      <c r="G100" s="9">
        <v>27.4</v>
      </c>
      <c r="H100" s="9">
        <v>119</v>
      </c>
      <c r="I100" s="9">
        <v>16.2</v>
      </c>
      <c r="J100" s="9">
        <v>88</v>
      </c>
      <c r="K100" s="9">
        <v>147</v>
      </c>
      <c r="L100" s="9">
        <v>17.47</v>
      </c>
      <c r="M100" s="9"/>
      <c r="N100" s="9">
        <f t="shared" si="30"/>
        <v>4.3430656934306571</v>
      </c>
      <c r="O100" s="9">
        <f t="shared" si="31"/>
        <v>0.59124087591240881</v>
      </c>
      <c r="P100" s="9">
        <f t="shared" si="32"/>
        <v>3.2116788321167884</v>
      </c>
      <c r="Q100" s="9">
        <f t="shared" si="33"/>
        <v>5.3649635036496353</v>
      </c>
      <c r="R100" s="9">
        <f t="shared" si="34"/>
        <v>6.8116771608471671</v>
      </c>
      <c r="S100" s="9">
        <f t="shared" si="35"/>
        <v>0.92730394962793361</v>
      </c>
      <c r="T100" s="9">
        <f t="shared" si="36"/>
        <v>5.0372066399542073</v>
      </c>
      <c r="U100" s="9">
        <f t="shared" si="37"/>
        <v>8.4144247281053239</v>
      </c>
      <c r="V100" s="9" t="s">
        <v>150</v>
      </c>
      <c r="W100" s="9" t="s">
        <v>300</v>
      </c>
      <c r="X100" s="9">
        <f t="shared" si="29"/>
        <v>0.73949579831932777</v>
      </c>
    </row>
    <row r="101" spans="1:24" x14ac:dyDescent="0.25">
      <c r="A101" s="14" t="s">
        <v>119</v>
      </c>
      <c r="B101" s="15">
        <v>44293</v>
      </c>
      <c r="C101" s="14" t="s">
        <v>135</v>
      </c>
      <c r="D101" s="14" t="s">
        <v>25</v>
      </c>
      <c r="E101" s="14">
        <v>24.5</v>
      </c>
      <c r="F101" s="15">
        <v>44293</v>
      </c>
      <c r="G101" s="14">
        <v>23.3</v>
      </c>
      <c r="H101" s="14">
        <v>110</v>
      </c>
      <c r="I101" s="14">
        <v>16.2</v>
      </c>
      <c r="J101" s="14">
        <v>79</v>
      </c>
      <c r="K101" s="14">
        <v>142</v>
      </c>
      <c r="L101" s="14">
        <v>16.64</v>
      </c>
      <c r="M101" s="14"/>
      <c r="N101" s="14">
        <f t="shared" si="30"/>
        <v>4.7210300429184544</v>
      </c>
      <c r="O101" s="14">
        <f t="shared" si="31"/>
        <v>0.69527896995708149</v>
      </c>
      <c r="P101" s="14">
        <f t="shared" si="32"/>
        <v>3.3905579399141628</v>
      </c>
      <c r="Q101" s="14">
        <f t="shared" si="33"/>
        <v>6.0944206008583688</v>
      </c>
      <c r="R101" s="14">
        <f t="shared" si="34"/>
        <v>6.6105769230769225</v>
      </c>
      <c r="S101" s="14">
        <f t="shared" si="35"/>
        <v>0.97355769230769218</v>
      </c>
      <c r="T101" s="14">
        <f t="shared" si="36"/>
        <v>4.7475961538461533</v>
      </c>
      <c r="U101" s="14">
        <f t="shared" si="37"/>
        <v>8.5336538461538467</v>
      </c>
      <c r="V101" s="14" t="s">
        <v>150</v>
      </c>
      <c r="W101" s="14"/>
      <c r="X101" s="14">
        <f t="shared" si="29"/>
        <v>0.71818181818181814</v>
      </c>
    </row>
    <row r="102" spans="1:24" x14ac:dyDescent="0.25">
      <c r="A102" s="9" t="s">
        <v>27</v>
      </c>
      <c r="B102" s="10">
        <v>44271</v>
      </c>
      <c r="C102" s="9" t="s">
        <v>46</v>
      </c>
      <c r="D102" s="9" t="s">
        <v>24</v>
      </c>
      <c r="E102" s="9">
        <v>25.8</v>
      </c>
      <c r="F102" s="10">
        <v>44292</v>
      </c>
      <c r="G102" s="9">
        <v>27.4</v>
      </c>
      <c r="H102" s="9">
        <v>116</v>
      </c>
      <c r="I102" s="9">
        <v>23</v>
      </c>
      <c r="J102" s="9">
        <v>82</v>
      </c>
      <c r="K102" s="9">
        <v>137</v>
      </c>
      <c r="L102" s="9">
        <v>17.14</v>
      </c>
      <c r="M102" s="9"/>
      <c r="N102" s="9">
        <f t="shared" si="30"/>
        <v>4.233576642335767</v>
      </c>
      <c r="O102" s="9">
        <f t="shared" si="31"/>
        <v>0.83941605839416067</v>
      </c>
      <c r="P102" s="9">
        <f t="shared" si="32"/>
        <v>2.9927007299270074</v>
      </c>
      <c r="Q102" s="9">
        <f t="shared" si="33"/>
        <v>5</v>
      </c>
      <c r="R102" s="9">
        <f t="shared" si="34"/>
        <v>6.7677946324387399</v>
      </c>
      <c r="S102" s="9">
        <f t="shared" si="35"/>
        <v>1.3418903150525088</v>
      </c>
      <c r="T102" s="9">
        <f t="shared" si="36"/>
        <v>4.7841306884480748</v>
      </c>
      <c r="U102" s="9">
        <f t="shared" si="37"/>
        <v>7.9929988331388566</v>
      </c>
      <c r="V102" s="9" t="s">
        <v>150</v>
      </c>
      <c r="W102" s="9" t="s">
        <v>300</v>
      </c>
      <c r="X102" s="9">
        <f t="shared" si="29"/>
        <v>0.7068965517241379</v>
      </c>
    </row>
    <row r="103" spans="1:24" x14ac:dyDescent="0.25">
      <c r="A103" s="9" t="s">
        <v>239</v>
      </c>
      <c r="B103" s="10">
        <v>44770</v>
      </c>
      <c r="C103" s="9" t="s">
        <v>46</v>
      </c>
      <c r="D103" s="9" t="s">
        <v>25</v>
      </c>
      <c r="E103" s="9">
        <v>26.2</v>
      </c>
      <c r="F103" s="10">
        <v>44791</v>
      </c>
      <c r="G103" s="9">
        <v>27.1</v>
      </c>
      <c r="H103" s="9">
        <v>155</v>
      </c>
      <c r="I103" s="9">
        <v>18</v>
      </c>
      <c r="J103" s="9">
        <v>119</v>
      </c>
      <c r="K103" s="9">
        <v>150</v>
      </c>
      <c r="L103" s="9"/>
      <c r="M103" s="9"/>
      <c r="N103" s="9">
        <f t="shared" si="30"/>
        <v>5.7195571955719551</v>
      </c>
      <c r="O103" s="9">
        <f t="shared" si="31"/>
        <v>0.66420664206642066</v>
      </c>
      <c r="P103" s="9">
        <f t="shared" si="32"/>
        <v>4.391143911439114</v>
      </c>
      <c r="Q103" s="9">
        <f t="shared" si="33"/>
        <v>5.5350553505535052</v>
      </c>
      <c r="R103" s="9"/>
      <c r="S103" s="9"/>
      <c r="T103" s="9"/>
      <c r="U103" s="9"/>
      <c r="V103" s="9" t="s">
        <v>150</v>
      </c>
      <c r="W103" s="9" t="s">
        <v>300</v>
      </c>
      <c r="X103" s="9">
        <f t="shared" si="29"/>
        <v>0.76774193548387093</v>
      </c>
    </row>
    <row r="104" spans="1:24" x14ac:dyDescent="0.25">
      <c r="A104" s="18" t="s">
        <v>122</v>
      </c>
      <c r="B104" s="19">
        <v>44294</v>
      </c>
      <c r="C104" s="18" t="s">
        <v>136</v>
      </c>
      <c r="D104" s="18" t="s">
        <v>25</v>
      </c>
      <c r="E104" s="18">
        <v>24.5</v>
      </c>
      <c r="F104" s="19">
        <v>44294</v>
      </c>
      <c r="G104" s="18">
        <v>23.6</v>
      </c>
      <c r="H104" s="18">
        <v>116</v>
      </c>
      <c r="I104" s="18">
        <v>20</v>
      </c>
      <c r="J104" s="18">
        <v>86</v>
      </c>
      <c r="K104" s="18">
        <v>134</v>
      </c>
      <c r="L104" s="18">
        <v>16.96</v>
      </c>
      <c r="M104" s="18"/>
      <c r="N104" s="18">
        <f t="shared" si="30"/>
        <v>4.9152542372881349</v>
      </c>
      <c r="O104" s="18">
        <f t="shared" si="31"/>
        <v>0.84745762711864403</v>
      </c>
      <c r="P104" s="18">
        <f t="shared" si="32"/>
        <v>3.6440677966101691</v>
      </c>
      <c r="Q104" s="18">
        <f t="shared" si="33"/>
        <v>5.6779661016949152</v>
      </c>
      <c r="R104" s="18">
        <f>H104/L104</f>
        <v>6.8396226415094334</v>
      </c>
      <c r="S104" s="18">
        <f>I104/L104</f>
        <v>1.1792452830188678</v>
      </c>
      <c r="T104" s="18">
        <f>J104/L104</f>
        <v>5.0707547169811322</v>
      </c>
      <c r="U104" s="18">
        <f>K104/L104</f>
        <v>7.9009433962264151</v>
      </c>
      <c r="V104" s="18" t="s">
        <v>150</v>
      </c>
      <c r="W104" s="18"/>
      <c r="X104" s="18">
        <f t="shared" si="29"/>
        <v>0.74137931034482762</v>
      </c>
    </row>
    <row r="105" spans="1:24" x14ac:dyDescent="0.25">
      <c r="A105" s="9" t="s">
        <v>240</v>
      </c>
      <c r="B105" s="10">
        <v>44770</v>
      </c>
      <c r="C105" s="9" t="s">
        <v>46</v>
      </c>
      <c r="D105" s="9" t="s">
        <v>25</v>
      </c>
      <c r="E105" s="9">
        <v>25.6</v>
      </c>
      <c r="F105" s="10">
        <v>44791</v>
      </c>
      <c r="G105" s="9">
        <v>28.7</v>
      </c>
      <c r="H105" s="9">
        <v>171</v>
      </c>
      <c r="I105" s="9">
        <v>22</v>
      </c>
      <c r="J105" s="9">
        <v>129</v>
      </c>
      <c r="K105" s="9">
        <v>179</v>
      </c>
      <c r="L105" s="9"/>
      <c r="M105" s="9"/>
      <c r="N105" s="9">
        <f t="shared" ref="N105:N134" si="38">H105/G105</f>
        <v>5.9581881533101049</v>
      </c>
      <c r="O105" s="9">
        <f t="shared" ref="O105:O121" si="39">I105/G105</f>
        <v>0.76655052264808365</v>
      </c>
      <c r="P105" s="9">
        <f t="shared" ref="P105:P121" si="40">J105/G105</f>
        <v>4.494773519163763</v>
      </c>
      <c r="Q105" s="9">
        <f t="shared" ref="Q105:Q134" si="41">K105/G105</f>
        <v>6.2369337979094075</v>
      </c>
      <c r="R105" s="9"/>
      <c r="S105" s="9"/>
      <c r="T105" s="9"/>
      <c r="U105" s="9"/>
      <c r="V105" s="9" t="s">
        <v>150</v>
      </c>
      <c r="W105" s="9" t="s">
        <v>300</v>
      </c>
      <c r="X105" s="9">
        <f t="shared" si="29"/>
        <v>0.75438596491228072</v>
      </c>
    </row>
    <row r="106" spans="1:24" x14ac:dyDescent="0.25">
      <c r="A106" s="18" t="s">
        <v>124</v>
      </c>
      <c r="B106" s="19">
        <v>44294</v>
      </c>
      <c r="C106" s="18" t="s">
        <v>136</v>
      </c>
      <c r="D106" s="18" t="s">
        <v>25</v>
      </c>
      <c r="E106" s="18">
        <v>24.2</v>
      </c>
      <c r="F106" s="19">
        <v>44294</v>
      </c>
      <c r="G106" s="18">
        <v>22.7</v>
      </c>
      <c r="H106" s="18">
        <v>108</v>
      </c>
      <c r="I106" s="18">
        <v>17.8</v>
      </c>
      <c r="J106" s="18">
        <v>78</v>
      </c>
      <c r="K106" s="18">
        <v>126</v>
      </c>
      <c r="L106" s="18">
        <v>16.54</v>
      </c>
      <c r="M106" s="18"/>
      <c r="N106" s="18">
        <f t="shared" si="38"/>
        <v>4.7577092511013221</v>
      </c>
      <c r="O106" s="18">
        <f t="shared" si="39"/>
        <v>0.78414096916299569</v>
      </c>
      <c r="P106" s="18">
        <f t="shared" si="40"/>
        <v>3.4361233480176212</v>
      </c>
      <c r="Q106" s="18">
        <f t="shared" si="41"/>
        <v>5.5506607929515424</v>
      </c>
      <c r="R106" s="18">
        <f>H106/L106</f>
        <v>6.5296251511487311</v>
      </c>
      <c r="S106" s="18">
        <f>I106/L106</f>
        <v>1.0761789600967353</v>
      </c>
      <c r="T106" s="18">
        <f>J106/L106</f>
        <v>4.7158403869407497</v>
      </c>
      <c r="U106" s="18">
        <f>K106/L106</f>
        <v>7.6178960096735189</v>
      </c>
      <c r="V106" s="18" t="s">
        <v>150</v>
      </c>
      <c r="W106" s="18"/>
      <c r="X106" s="18">
        <f t="shared" si="29"/>
        <v>0.72222222222222221</v>
      </c>
    </row>
    <row r="107" spans="1:24" x14ac:dyDescent="0.25">
      <c r="A107" s="18" t="s">
        <v>125</v>
      </c>
      <c r="B107" s="19">
        <v>44294</v>
      </c>
      <c r="C107" s="18" t="s">
        <v>136</v>
      </c>
      <c r="D107" s="18" t="s">
        <v>24</v>
      </c>
      <c r="E107" s="20">
        <v>25.1</v>
      </c>
      <c r="F107" s="19">
        <v>44294</v>
      </c>
      <c r="G107" s="18">
        <v>23.9</v>
      </c>
      <c r="H107" s="18">
        <v>129</v>
      </c>
      <c r="I107" s="18">
        <v>19</v>
      </c>
      <c r="J107" s="18">
        <v>95</v>
      </c>
      <c r="K107" s="18">
        <v>131</v>
      </c>
      <c r="L107" s="18">
        <v>16.739999999999998</v>
      </c>
      <c r="M107" s="18"/>
      <c r="N107" s="18">
        <f t="shared" si="38"/>
        <v>5.3974895397489542</v>
      </c>
      <c r="O107" s="18">
        <f t="shared" si="39"/>
        <v>0.79497907949790803</v>
      </c>
      <c r="P107" s="18">
        <f t="shared" si="40"/>
        <v>3.97489539748954</v>
      </c>
      <c r="Q107" s="18">
        <f t="shared" si="41"/>
        <v>5.481171548117155</v>
      </c>
      <c r="R107" s="18">
        <f>H107/L107</f>
        <v>7.7060931899641583</v>
      </c>
      <c r="S107" s="18">
        <f>I107/L107</f>
        <v>1.1350059737156513</v>
      </c>
      <c r="T107" s="18">
        <f>J107/L107</f>
        <v>5.6750298685782559</v>
      </c>
      <c r="U107" s="18">
        <f>K107/L107</f>
        <v>7.8255675029868588</v>
      </c>
      <c r="V107" s="18" t="s">
        <v>150</v>
      </c>
      <c r="W107" s="18"/>
      <c r="X107" s="18">
        <f t="shared" si="29"/>
        <v>0.73643410852713176</v>
      </c>
    </row>
    <row r="108" spans="1:24" x14ac:dyDescent="0.25">
      <c r="A108" s="18" t="s">
        <v>126</v>
      </c>
      <c r="B108" s="19">
        <v>44294</v>
      </c>
      <c r="C108" s="18" t="s">
        <v>136</v>
      </c>
      <c r="D108" s="18" t="s">
        <v>25</v>
      </c>
      <c r="E108" s="18">
        <v>25.1</v>
      </c>
      <c r="F108" s="19">
        <v>44294</v>
      </c>
      <c r="G108" s="18">
        <v>23.5</v>
      </c>
      <c r="H108" s="18">
        <v>119</v>
      </c>
      <c r="I108" s="18">
        <v>18</v>
      </c>
      <c r="J108" s="18">
        <v>86</v>
      </c>
      <c r="K108" s="18">
        <v>138</v>
      </c>
      <c r="L108" s="18">
        <v>16.760000000000002</v>
      </c>
      <c r="M108" s="18"/>
      <c r="N108" s="18">
        <f t="shared" si="38"/>
        <v>5.0638297872340425</v>
      </c>
      <c r="O108" s="18">
        <f t="shared" si="39"/>
        <v>0.76595744680851063</v>
      </c>
      <c r="P108" s="18">
        <f t="shared" si="40"/>
        <v>3.6595744680851063</v>
      </c>
      <c r="Q108" s="18">
        <f t="shared" si="41"/>
        <v>5.8723404255319149</v>
      </c>
      <c r="R108" s="18">
        <f>H108/L108</f>
        <v>7.1002386634844861</v>
      </c>
      <c r="S108" s="18">
        <f>I108/L108</f>
        <v>1.0739856801909307</v>
      </c>
      <c r="T108" s="18">
        <f>J108/L108</f>
        <v>5.1312649164677797</v>
      </c>
      <c r="U108" s="18">
        <f>K108/L108</f>
        <v>8.2338902147971353</v>
      </c>
      <c r="V108" s="18" t="s">
        <v>150</v>
      </c>
      <c r="W108" s="18"/>
      <c r="X108" s="18">
        <f t="shared" si="29"/>
        <v>0.72268907563025209</v>
      </c>
    </row>
    <row r="109" spans="1:24" x14ac:dyDescent="0.25">
      <c r="A109" s="18" t="s">
        <v>127</v>
      </c>
      <c r="B109" s="19">
        <v>44294</v>
      </c>
      <c r="C109" s="18" t="s">
        <v>136</v>
      </c>
      <c r="D109" s="18" t="s">
        <v>25</v>
      </c>
      <c r="E109" s="18">
        <v>23.7</v>
      </c>
      <c r="F109" s="19">
        <v>44294</v>
      </c>
      <c r="G109" s="18">
        <v>23.5</v>
      </c>
      <c r="H109" s="18">
        <v>110</v>
      </c>
      <c r="I109" s="18">
        <v>17.399999999999999</v>
      </c>
      <c r="J109" s="18">
        <v>78</v>
      </c>
      <c r="K109" s="18">
        <v>136</v>
      </c>
      <c r="L109" s="18">
        <v>16.73</v>
      </c>
      <c r="M109" s="18"/>
      <c r="N109" s="18">
        <f t="shared" si="38"/>
        <v>4.6808510638297873</v>
      </c>
      <c r="O109" s="18">
        <f t="shared" si="39"/>
        <v>0.74042553191489358</v>
      </c>
      <c r="P109" s="18">
        <f t="shared" si="40"/>
        <v>3.3191489361702127</v>
      </c>
      <c r="Q109" s="18">
        <f t="shared" si="41"/>
        <v>5.7872340425531918</v>
      </c>
      <c r="R109" s="18">
        <f>H109/L109</f>
        <v>6.5750149432157796</v>
      </c>
      <c r="S109" s="18">
        <f>I109/L109</f>
        <v>1.040047818290496</v>
      </c>
      <c r="T109" s="18">
        <f>J109/L109</f>
        <v>4.6622833233711898</v>
      </c>
      <c r="U109" s="18">
        <f>K109/L109</f>
        <v>8.1291093843395092</v>
      </c>
      <c r="V109" s="18" t="s">
        <v>150</v>
      </c>
      <c r="W109" s="18"/>
      <c r="X109" s="18">
        <f t="shared" si="29"/>
        <v>0.70909090909090911</v>
      </c>
    </row>
    <row r="110" spans="1:24" x14ac:dyDescent="0.25">
      <c r="A110" s="18" t="s">
        <v>128</v>
      </c>
      <c r="B110" s="19">
        <v>44294</v>
      </c>
      <c r="C110" s="18" t="s">
        <v>136</v>
      </c>
      <c r="D110" s="18" t="s">
        <v>24</v>
      </c>
      <c r="E110" s="18">
        <v>24</v>
      </c>
      <c r="F110" s="19">
        <v>44294</v>
      </c>
      <c r="G110" s="18">
        <v>23.7</v>
      </c>
      <c r="H110" s="18">
        <v>111</v>
      </c>
      <c r="I110" s="18">
        <v>17</v>
      </c>
      <c r="J110" s="18">
        <v>74</v>
      </c>
      <c r="K110" s="18">
        <v>128</v>
      </c>
      <c r="L110" s="18">
        <v>16.38</v>
      </c>
      <c r="M110" s="18"/>
      <c r="N110" s="18">
        <f t="shared" si="38"/>
        <v>4.6835443037974684</v>
      </c>
      <c r="O110" s="18">
        <f t="shared" si="39"/>
        <v>0.71729957805907174</v>
      </c>
      <c r="P110" s="18">
        <f t="shared" si="40"/>
        <v>3.1223628691983123</v>
      </c>
      <c r="Q110" s="18">
        <f t="shared" si="41"/>
        <v>5.4008438818565399</v>
      </c>
      <c r="R110" s="18">
        <f>H110/L110</f>
        <v>6.7765567765567774</v>
      </c>
      <c r="S110" s="18">
        <f>I110/L110</f>
        <v>1.0378510378510379</v>
      </c>
      <c r="T110" s="18">
        <f>J110/L110</f>
        <v>4.5177045177045176</v>
      </c>
      <c r="U110" s="18">
        <f>K110/L110</f>
        <v>7.8144078144078151</v>
      </c>
      <c r="V110" s="18" t="s">
        <v>150</v>
      </c>
      <c r="W110" s="18"/>
      <c r="X110" s="18">
        <f t="shared" si="29"/>
        <v>0.66666666666666663</v>
      </c>
    </row>
    <row r="111" spans="1:24" x14ac:dyDescent="0.25">
      <c r="A111" s="5" t="s">
        <v>244</v>
      </c>
      <c r="B111" s="6">
        <v>44789</v>
      </c>
      <c r="C111" s="5" t="s">
        <v>23</v>
      </c>
      <c r="D111" s="5" t="s">
        <v>25</v>
      </c>
      <c r="E111" s="5">
        <v>24.9</v>
      </c>
      <c r="F111" s="6">
        <v>44796</v>
      </c>
      <c r="G111" s="5">
        <v>26.6</v>
      </c>
      <c r="H111" s="5">
        <v>141</v>
      </c>
      <c r="I111" s="5">
        <v>19.3</v>
      </c>
      <c r="J111" s="5">
        <v>106</v>
      </c>
      <c r="K111" s="5">
        <v>139</v>
      </c>
      <c r="L111" s="5"/>
      <c r="M111" s="5"/>
      <c r="N111" s="5">
        <f t="shared" si="38"/>
        <v>5.3007518796992477</v>
      </c>
      <c r="O111" s="5">
        <f t="shared" si="39"/>
        <v>0.72556390977443608</v>
      </c>
      <c r="P111" s="5">
        <f t="shared" si="40"/>
        <v>3.9849624060150375</v>
      </c>
      <c r="Q111" s="5">
        <f t="shared" si="41"/>
        <v>5.2255639097744355</v>
      </c>
      <c r="R111" s="5"/>
      <c r="S111" s="5"/>
      <c r="T111" s="5"/>
      <c r="U111" s="5"/>
      <c r="V111" s="5" t="s">
        <v>150</v>
      </c>
      <c r="W111" s="5" t="s">
        <v>300</v>
      </c>
      <c r="X111" s="5">
        <f t="shared" si="29"/>
        <v>0.75177304964539005</v>
      </c>
    </row>
    <row r="112" spans="1:24" x14ac:dyDescent="0.25">
      <c r="A112" s="18" t="s">
        <v>130</v>
      </c>
      <c r="B112" s="19">
        <v>44294</v>
      </c>
      <c r="C112" s="18" t="s">
        <v>136</v>
      </c>
      <c r="D112" s="18" t="s">
        <v>24</v>
      </c>
      <c r="E112" s="20">
        <v>26.5</v>
      </c>
      <c r="F112" s="19">
        <v>44294</v>
      </c>
      <c r="G112" s="18">
        <v>24.9</v>
      </c>
      <c r="H112" s="18">
        <v>121</v>
      </c>
      <c r="I112" s="18">
        <v>19.100000000000001</v>
      </c>
      <c r="J112" s="18">
        <v>83</v>
      </c>
      <c r="K112" s="18">
        <v>146</v>
      </c>
      <c r="L112" s="18">
        <v>16.899999999999999</v>
      </c>
      <c r="M112" s="18"/>
      <c r="N112" s="18">
        <f t="shared" si="38"/>
        <v>4.8594377510040161</v>
      </c>
      <c r="O112" s="18">
        <f t="shared" si="39"/>
        <v>0.76706827309236958</v>
      </c>
      <c r="P112" s="18">
        <f t="shared" si="40"/>
        <v>3.3333333333333335</v>
      </c>
      <c r="Q112" s="18">
        <f t="shared" si="41"/>
        <v>5.8634538152610443</v>
      </c>
      <c r="R112" s="18">
        <f t="shared" ref="R112:R119" si="42">H112/L112</f>
        <v>7.159763313609468</v>
      </c>
      <c r="S112" s="18">
        <f t="shared" ref="S112:S119" si="43">I112/L112</f>
        <v>1.1301775147928996</v>
      </c>
      <c r="T112" s="18">
        <f t="shared" ref="T112:T119" si="44">J112/L112</f>
        <v>4.9112426035502965</v>
      </c>
      <c r="U112" s="18">
        <f t="shared" ref="U112:U119" si="45">K112/L112</f>
        <v>8.6390532544378704</v>
      </c>
      <c r="V112" s="18" t="s">
        <v>150</v>
      </c>
      <c r="W112" s="18"/>
      <c r="X112" s="18">
        <f t="shared" si="29"/>
        <v>0.68595041322314054</v>
      </c>
    </row>
    <row r="113" spans="1:24" x14ac:dyDescent="0.25">
      <c r="A113" s="18" t="s">
        <v>131</v>
      </c>
      <c r="B113" s="19">
        <v>44294</v>
      </c>
      <c r="C113" s="18" t="s">
        <v>136</v>
      </c>
      <c r="D113" s="18" t="s">
        <v>24</v>
      </c>
      <c r="E113" s="18">
        <v>26.7</v>
      </c>
      <c r="F113" s="19">
        <v>44294</v>
      </c>
      <c r="G113" s="18">
        <v>26.1</v>
      </c>
      <c r="H113" s="18">
        <v>118</v>
      </c>
      <c r="I113" s="18">
        <v>17.5</v>
      </c>
      <c r="J113" s="18">
        <v>86</v>
      </c>
      <c r="K113" s="18">
        <v>134</v>
      </c>
      <c r="L113" s="18">
        <v>16.97</v>
      </c>
      <c r="M113" s="18"/>
      <c r="N113" s="18">
        <f t="shared" si="38"/>
        <v>4.5210727969348659</v>
      </c>
      <c r="O113" s="18">
        <f t="shared" si="39"/>
        <v>0.67049808429118773</v>
      </c>
      <c r="P113" s="18">
        <f t="shared" si="40"/>
        <v>3.2950191570881224</v>
      </c>
      <c r="Q113" s="18">
        <f t="shared" si="41"/>
        <v>5.1340996168582373</v>
      </c>
      <c r="R113" s="18">
        <f t="shared" si="42"/>
        <v>6.9534472598703596</v>
      </c>
      <c r="S113" s="18">
        <f t="shared" si="43"/>
        <v>1.0312315851502651</v>
      </c>
      <c r="T113" s="18">
        <f t="shared" si="44"/>
        <v>5.0677666470241602</v>
      </c>
      <c r="U113" s="18">
        <f t="shared" si="45"/>
        <v>7.8962875662934593</v>
      </c>
      <c r="V113" s="18" t="s">
        <v>150</v>
      </c>
      <c r="W113" s="18"/>
      <c r="X113" s="18">
        <f t="shared" si="29"/>
        <v>0.72881355932203384</v>
      </c>
    </row>
    <row r="114" spans="1:24" x14ac:dyDescent="0.25">
      <c r="A114" s="18" t="s">
        <v>132</v>
      </c>
      <c r="B114" s="19">
        <v>44294</v>
      </c>
      <c r="C114" s="18" t="s">
        <v>136</v>
      </c>
      <c r="D114" s="18" t="s">
        <v>25</v>
      </c>
      <c r="E114" s="18">
        <v>24</v>
      </c>
      <c r="F114" s="19">
        <v>44294</v>
      </c>
      <c r="G114" s="18">
        <v>22.6</v>
      </c>
      <c r="H114" s="18">
        <v>105</v>
      </c>
      <c r="I114" s="18">
        <v>17.2</v>
      </c>
      <c r="J114" s="18">
        <v>79</v>
      </c>
      <c r="K114" s="18">
        <v>142</v>
      </c>
      <c r="L114" s="18">
        <v>16.68</v>
      </c>
      <c r="M114" s="18"/>
      <c r="N114" s="18">
        <f t="shared" si="38"/>
        <v>4.6460176991150437</v>
      </c>
      <c r="O114" s="18">
        <f t="shared" si="39"/>
        <v>0.76106194690265483</v>
      </c>
      <c r="P114" s="18">
        <f t="shared" si="40"/>
        <v>3.4955752212389379</v>
      </c>
      <c r="Q114" s="18">
        <f t="shared" si="41"/>
        <v>6.2831858407079642</v>
      </c>
      <c r="R114" s="18">
        <f t="shared" si="42"/>
        <v>6.2949640287769784</v>
      </c>
      <c r="S114" s="18">
        <f t="shared" si="43"/>
        <v>1.0311750599520384</v>
      </c>
      <c r="T114" s="18">
        <f t="shared" si="44"/>
        <v>4.7362110311750598</v>
      </c>
      <c r="U114" s="18">
        <f t="shared" si="45"/>
        <v>8.5131894484412474</v>
      </c>
      <c r="V114" s="18" t="s">
        <v>150</v>
      </c>
      <c r="W114" s="18"/>
      <c r="X114" s="18">
        <f t="shared" si="29"/>
        <v>0.75238095238095237</v>
      </c>
    </row>
    <row r="115" spans="1:24" x14ac:dyDescent="0.25">
      <c r="A115" s="18" t="s">
        <v>133</v>
      </c>
      <c r="B115" s="19">
        <v>44294</v>
      </c>
      <c r="C115" s="18" t="s">
        <v>136</v>
      </c>
      <c r="D115" s="18" t="s">
        <v>25</v>
      </c>
      <c r="E115" s="18">
        <v>23.4</v>
      </c>
      <c r="F115" s="19">
        <v>44294</v>
      </c>
      <c r="G115" s="18">
        <v>21.9</v>
      </c>
      <c r="H115" s="18">
        <v>128</v>
      </c>
      <c r="I115" s="18">
        <v>18.7</v>
      </c>
      <c r="J115" s="18">
        <v>89</v>
      </c>
      <c r="K115" s="18">
        <v>127</v>
      </c>
      <c r="L115" s="18">
        <v>16.34</v>
      </c>
      <c r="M115" s="18"/>
      <c r="N115" s="18">
        <f t="shared" si="38"/>
        <v>5.8447488584474891</v>
      </c>
      <c r="O115" s="18">
        <f t="shared" si="39"/>
        <v>0.85388127853881279</v>
      </c>
      <c r="P115" s="18">
        <f t="shared" si="40"/>
        <v>4.06392694063927</v>
      </c>
      <c r="Q115" s="18">
        <f t="shared" si="41"/>
        <v>5.7990867579908683</v>
      </c>
      <c r="R115" s="18">
        <f t="shared" si="42"/>
        <v>7.8335373317013461</v>
      </c>
      <c r="S115" s="18">
        <f t="shared" si="43"/>
        <v>1.1444308445532436</v>
      </c>
      <c r="T115" s="18">
        <f t="shared" si="44"/>
        <v>5.4467564259485926</v>
      </c>
      <c r="U115" s="18">
        <f t="shared" si="45"/>
        <v>7.7723378212974294</v>
      </c>
      <c r="V115" s="18" t="s">
        <v>150</v>
      </c>
      <c r="W115" s="18"/>
      <c r="X115" s="18">
        <f t="shared" si="29"/>
        <v>0.6953125</v>
      </c>
    </row>
    <row r="116" spans="1:24" x14ac:dyDescent="0.25">
      <c r="A116" s="18" t="s">
        <v>134</v>
      </c>
      <c r="B116" s="19">
        <v>44294</v>
      </c>
      <c r="C116" s="18" t="s">
        <v>136</v>
      </c>
      <c r="D116" s="18" t="s">
        <v>25</v>
      </c>
      <c r="E116" s="18">
        <v>23.3</v>
      </c>
      <c r="F116" s="19">
        <v>44294</v>
      </c>
      <c r="G116" s="18">
        <v>22.7</v>
      </c>
      <c r="H116" s="18">
        <v>111</v>
      </c>
      <c r="I116" s="18">
        <v>16.3</v>
      </c>
      <c r="J116" s="18">
        <v>80</v>
      </c>
      <c r="K116" s="18">
        <v>135</v>
      </c>
      <c r="L116" s="18">
        <v>16.72</v>
      </c>
      <c r="M116" s="18"/>
      <c r="N116" s="18">
        <f t="shared" si="38"/>
        <v>4.8898678414096919</v>
      </c>
      <c r="O116" s="18">
        <f t="shared" si="39"/>
        <v>0.7180616740088106</v>
      </c>
      <c r="P116" s="18">
        <f t="shared" si="40"/>
        <v>3.5242290748898681</v>
      </c>
      <c r="Q116" s="18">
        <f t="shared" si="41"/>
        <v>5.9471365638766525</v>
      </c>
      <c r="R116" s="18">
        <f t="shared" si="42"/>
        <v>6.6387559808612444</v>
      </c>
      <c r="S116" s="18">
        <f t="shared" si="43"/>
        <v>0.97488038277511968</v>
      </c>
      <c r="T116" s="18">
        <f t="shared" si="44"/>
        <v>4.7846889952153111</v>
      </c>
      <c r="U116" s="18">
        <f t="shared" si="45"/>
        <v>8.0741626794258377</v>
      </c>
      <c r="V116" s="18" t="s">
        <v>150</v>
      </c>
      <c r="W116" s="18"/>
      <c r="X116" s="18">
        <f t="shared" si="29"/>
        <v>0.72072072072072069</v>
      </c>
    </row>
    <row r="117" spans="1:24" x14ac:dyDescent="0.25">
      <c r="A117" s="18" t="s">
        <v>137</v>
      </c>
      <c r="B117" s="19">
        <v>44294</v>
      </c>
      <c r="C117" s="18" t="s">
        <v>136</v>
      </c>
      <c r="D117" s="18" t="s">
        <v>24</v>
      </c>
      <c r="E117" s="20">
        <v>22.6</v>
      </c>
      <c r="F117" s="19">
        <v>44294</v>
      </c>
      <c r="G117" s="18">
        <v>21.8</v>
      </c>
      <c r="H117" s="18">
        <v>100</v>
      </c>
      <c r="I117" s="18">
        <v>15.1</v>
      </c>
      <c r="J117" s="18">
        <v>70</v>
      </c>
      <c r="K117" s="18">
        <v>123</v>
      </c>
      <c r="L117" s="18">
        <v>16.600000000000001</v>
      </c>
      <c r="M117" s="18"/>
      <c r="N117" s="18">
        <f t="shared" si="38"/>
        <v>4.5871559633027523</v>
      </c>
      <c r="O117" s="18">
        <f t="shared" si="39"/>
        <v>0.69266055045871555</v>
      </c>
      <c r="P117" s="18">
        <f t="shared" si="40"/>
        <v>3.2110091743119265</v>
      </c>
      <c r="Q117" s="18">
        <f t="shared" si="41"/>
        <v>5.6422018348623855</v>
      </c>
      <c r="R117" s="18">
        <f t="shared" si="42"/>
        <v>6.0240963855421681</v>
      </c>
      <c r="S117" s="18">
        <f t="shared" si="43"/>
        <v>0.90963855421686735</v>
      </c>
      <c r="T117" s="18">
        <f t="shared" si="44"/>
        <v>4.2168674698795181</v>
      </c>
      <c r="U117" s="18">
        <f t="shared" si="45"/>
        <v>7.4096385542168672</v>
      </c>
      <c r="V117" s="18" t="s">
        <v>150</v>
      </c>
      <c r="W117" s="18"/>
      <c r="X117" s="18">
        <f t="shared" si="29"/>
        <v>0.7</v>
      </c>
    </row>
    <row r="118" spans="1:24" x14ac:dyDescent="0.25">
      <c r="A118" s="18" t="s">
        <v>138</v>
      </c>
      <c r="B118" s="19">
        <v>44294</v>
      </c>
      <c r="C118" s="18" t="s">
        <v>136</v>
      </c>
      <c r="D118" s="18" t="s">
        <v>25</v>
      </c>
      <c r="E118" s="18">
        <v>24.1</v>
      </c>
      <c r="F118" s="19">
        <v>44294</v>
      </c>
      <c r="G118" s="18">
        <v>24.1</v>
      </c>
      <c r="H118" s="18">
        <v>111</v>
      </c>
      <c r="I118" s="18">
        <v>17.100000000000001</v>
      </c>
      <c r="J118" s="18">
        <v>82</v>
      </c>
      <c r="K118" s="18">
        <v>130</v>
      </c>
      <c r="L118" s="18">
        <v>16.75</v>
      </c>
      <c r="M118" s="18"/>
      <c r="N118" s="18">
        <f t="shared" si="38"/>
        <v>4.605809128630705</v>
      </c>
      <c r="O118" s="18">
        <f t="shared" si="39"/>
        <v>0.70954356846473032</v>
      </c>
      <c r="P118" s="18">
        <f t="shared" si="40"/>
        <v>3.4024896265560165</v>
      </c>
      <c r="Q118" s="18">
        <f t="shared" si="41"/>
        <v>5.3941908713692941</v>
      </c>
      <c r="R118" s="18">
        <f t="shared" si="42"/>
        <v>6.6268656716417906</v>
      </c>
      <c r="S118" s="18">
        <f t="shared" si="43"/>
        <v>1.0208955223880598</v>
      </c>
      <c r="T118" s="18">
        <f t="shared" si="44"/>
        <v>4.8955223880597014</v>
      </c>
      <c r="U118" s="18">
        <f t="shared" si="45"/>
        <v>7.7611940298507465</v>
      </c>
      <c r="V118" s="18" t="s">
        <v>150</v>
      </c>
      <c r="W118" s="18"/>
      <c r="X118" s="18">
        <f t="shared" si="29"/>
        <v>0.73873873873873874</v>
      </c>
    </row>
    <row r="119" spans="1:24" x14ac:dyDescent="0.25">
      <c r="A119" s="18" t="s">
        <v>139</v>
      </c>
      <c r="B119" s="19">
        <v>44294</v>
      </c>
      <c r="C119" s="18" t="s">
        <v>136</v>
      </c>
      <c r="D119" s="18" t="s">
        <v>25</v>
      </c>
      <c r="E119" s="18">
        <v>23.3</v>
      </c>
      <c r="F119" s="19">
        <v>44294</v>
      </c>
      <c r="G119" s="18">
        <v>22.4</v>
      </c>
      <c r="H119" s="18">
        <v>108</v>
      </c>
      <c r="I119" s="18">
        <v>15.3</v>
      </c>
      <c r="J119" s="18">
        <v>78</v>
      </c>
      <c r="K119" s="18">
        <v>123</v>
      </c>
      <c r="L119" s="18">
        <v>16.66</v>
      </c>
      <c r="M119" s="18"/>
      <c r="N119" s="18">
        <f t="shared" si="38"/>
        <v>4.8214285714285721</v>
      </c>
      <c r="O119" s="18">
        <f t="shared" si="39"/>
        <v>0.68303571428571441</v>
      </c>
      <c r="P119" s="18">
        <f t="shared" si="40"/>
        <v>3.4821428571428572</v>
      </c>
      <c r="Q119" s="18">
        <f t="shared" si="41"/>
        <v>5.4910714285714288</v>
      </c>
      <c r="R119" s="18">
        <f t="shared" si="42"/>
        <v>6.4825930372148859</v>
      </c>
      <c r="S119" s="18">
        <f t="shared" si="43"/>
        <v>0.91836734693877553</v>
      </c>
      <c r="T119" s="18">
        <f t="shared" si="44"/>
        <v>4.6818727490996395</v>
      </c>
      <c r="U119" s="18">
        <f t="shared" si="45"/>
        <v>7.3829531812725087</v>
      </c>
      <c r="V119" s="18" t="s">
        <v>150</v>
      </c>
      <c r="W119" s="18"/>
      <c r="X119" s="18">
        <f t="shared" si="29"/>
        <v>0.72222222222222221</v>
      </c>
    </row>
    <row r="120" spans="1:24" x14ac:dyDescent="0.25">
      <c r="A120" s="5" t="s">
        <v>271</v>
      </c>
      <c r="B120" s="6">
        <v>44804</v>
      </c>
      <c r="C120" s="5" t="s">
        <v>23</v>
      </c>
      <c r="D120" s="5" t="s">
        <v>25</v>
      </c>
      <c r="E120" s="5">
        <v>25.7</v>
      </c>
      <c r="F120" s="6">
        <v>44811</v>
      </c>
      <c r="G120" s="5">
        <v>26.3</v>
      </c>
      <c r="H120" s="5">
        <v>141</v>
      </c>
      <c r="I120" s="5">
        <v>18.2</v>
      </c>
      <c r="J120" s="5">
        <v>108</v>
      </c>
      <c r="K120" s="5">
        <v>152</v>
      </c>
      <c r="L120" s="5"/>
      <c r="M120" s="5"/>
      <c r="N120" s="5">
        <f t="shared" si="38"/>
        <v>5.3612167300380227</v>
      </c>
      <c r="O120" s="5">
        <f t="shared" si="39"/>
        <v>0.69201520912547521</v>
      </c>
      <c r="P120" s="5">
        <f t="shared" si="40"/>
        <v>4.1064638783269958</v>
      </c>
      <c r="Q120" s="5">
        <f t="shared" si="41"/>
        <v>5.7794676806083647</v>
      </c>
      <c r="R120" s="5"/>
      <c r="S120" s="5"/>
      <c r="T120" s="5"/>
      <c r="U120" s="5"/>
      <c r="V120" s="5" t="s">
        <v>150</v>
      </c>
      <c r="W120" s="5" t="s">
        <v>300</v>
      </c>
      <c r="X120" s="5">
        <f t="shared" si="29"/>
        <v>0.76595744680851063</v>
      </c>
    </row>
    <row r="121" spans="1:24" x14ac:dyDescent="0.25">
      <c r="A121" s="9" t="s">
        <v>32</v>
      </c>
      <c r="B121" s="10">
        <v>44271</v>
      </c>
      <c r="C121" s="9" t="s">
        <v>46</v>
      </c>
      <c r="D121" s="9" t="s">
        <v>25</v>
      </c>
      <c r="E121" s="9">
        <v>23</v>
      </c>
      <c r="F121" s="10">
        <v>44292</v>
      </c>
      <c r="G121" s="9">
        <v>25.7</v>
      </c>
      <c r="H121" s="9">
        <v>141</v>
      </c>
      <c r="I121" s="9">
        <v>17.399999999999999</v>
      </c>
      <c r="J121" s="9">
        <v>107</v>
      </c>
      <c r="K121" s="9">
        <v>143</v>
      </c>
      <c r="L121" s="9">
        <v>16.670000000000002</v>
      </c>
      <c r="M121" s="9"/>
      <c r="N121" s="9">
        <f t="shared" si="38"/>
        <v>5.4863813229571985</v>
      </c>
      <c r="O121" s="9">
        <f t="shared" si="39"/>
        <v>0.67704280155642016</v>
      </c>
      <c r="P121" s="9">
        <f t="shared" si="40"/>
        <v>4.163424124513619</v>
      </c>
      <c r="Q121" s="9">
        <f t="shared" si="41"/>
        <v>5.56420233463035</v>
      </c>
      <c r="R121" s="9">
        <f>H121/L121</f>
        <v>8.4583083383323334</v>
      </c>
      <c r="S121" s="9">
        <f>I121/L121</f>
        <v>1.0437912417516495</v>
      </c>
      <c r="T121" s="9">
        <f>J121/L121</f>
        <v>6.4187162567486498</v>
      </c>
      <c r="U121" s="9">
        <f>K121/L121</f>
        <v>8.5782843431313722</v>
      </c>
      <c r="V121" s="9" t="s">
        <v>150</v>
      </c>
      <c r="W121" s="9" t="s">
        <v>300</v>
      </c>
      <c r="X121" s="9">
        <f t="shared" si="29"/>
        <v>0.75886524822695034</v>
      </c>
    </row>
    <row r="122" spans="1:24" x14ac:dyDescent="0.25">
      <c r="A122" s="9" t="s">
        <v>151</v>
      </c>
      <c r="B122" s="10">
        <v>44747</v>
      </c>
      <c r="C122" s="9" t="s">
        <v>46</v>
      </c>
      <c r="D122" s="9" t="s">
        <v>24</v>
      </c>
      <c r="E122" s="9">
        <v>25.3</v>
      </c>
      <c r="F122" s="10">
        <v>44768</v>
      </c>
      <c r="G122" s="9">
        <v>29</v>
      </c>
      <c r="H122" s="9">
        <v>119</v>
      </c>
      <c r="I122" s="9"/>
      <c r="J122" s="9"/>
      <c r="K122" s="9">
        <v>158</v>
      </c>
      <c r="L122" s="9"/>
      <c r="M122" s="9"/>
      <c r="N122" s="9">
        <f t="shared" si="38"/>
        <v>4.1034482758620694</v>
      </c>
      <c r="O122" s="9"/>
      <c r="P122" s="9"/>
      <c r="Q122" s="9">
        <f t="shared" si="41"/>
        <v>5.4482758620689653</v>
      </c>
      <c r="R122" s="9"/>
      <c r="S122" s="9"/>
      <c r="T122" s="9"/>
      <c r="U122" s="9"/>
      <c r="V122" s="9" t="s">
        <v>220</v>
      </c>
      <c r="X122" s="9"/>
    </row>
    <row r="123" spans="1:24" x14ac:dyDescent="0.25">
      <c r="A123" s="9" t="s">
        <v>152</v>
      </c>
      <c r="B123" s="10">
        <v>44747</v>
      </c>
      <c r="C123" s="9" t="s">
        <v>46</v>
      </c>
      <c r="D123" s="9" t="s">
        <v>24</v>
      </c>
      <c r="E123" s="9">
        <v>23.7</v>
      </c>
      <c r="F123" s="10">
        <v>44768</v>
      </c>
      <c r="G123" s="9">
        <v>27.4</v>
      </c>
      <c r="H123" s="9">
        <v>118</v>
      </c>
      <c r="I123" s="9"/>
      <c r="J123" s="9"/>
      <c r="K123" s="9">
        <v>141</v>
      </c>
      <c r="L123" s="9"/>
      <c r="M123" s="9"/>
      <c r="N123" s="9">
        <f t="shared" si="38"/>
        <v>4.3065693430656937</v>
      </c>
      <c r="O123" s="9"/>
      <c r="P123" s="9"/>
      <c r="Q123" s="9">
        <f t="shared" si="41"/>
        <v>5.1459854014598543</v>
      </c>
      <c r="R123" s="9"/>
      <c r="S123" s="9"/>
      <c r="T123" s="9"/>
      <c r="U123" s="9"/>
      <c r="V123" s="9" t="s">
        <v>220</v>
      </c>
      <c r="X123" s="9"/>
    </row>
    <row r="124" spans="1:24" x14ac:dyDescent="0.25">
      <c r="A124" s="9" t="s">
        <v>153</v>
      </c>
      <c r="B124" s="10">
        <v>44747</v>
      </c>
      <c r="C124" s="9" t="s">
        <v>46</v>
      </c>
      <c r="D124" s="9" t="s">
        <v>24</v>
      </c>
      <c r="E124" s="9">
        <v>24.8</v>
      </c>
      <c r="F124" s="10">
        <v>44768</v>
      </c>
      <c r="G124" s="9">
        <v>26.6</v>
      </c>
      <c r="H124" s="9">
        <v>153</v>
      </c>
      <c r="I124" s="9"/>
      <c r="J124" s="9"/>
      <c r="K124" s="9">
        <v>164</v>
      </c>
      <c r="L124" s="9"/>
      <c r="M124" s="9"/>
      <c r="N124" s="9">
        <f t="shared" si="38"/>
        <v>5.7518796992481196</v>
      </c>
      <c r="O124" s="9"/>
      <c r="P124" s="9"/>
      <c r="Q124" s="9">
        <f t="shared" si="41"/>
        <v>6.1654135338345863</v>
      </c>
      <c r="R124" s="9"/>
      <c r="S124" s="9"/>
      <c r="T124" s="9"/>
      <c r="U124" s="9"/>
      <c r="V124" s="9" t="s">
        <v>220</v>
      </c>
      <c r="X124" s="9"/>
    </row>
    <row r="125" spans="1:24" x14ac:dyDescent="0.25">
      <c r="A125" s="9" t="s">
        <v>154</v>
      </c>
      <c r="B125" s="10">
        <v>44747</v>
      </c>
      <c r="C125" s="9" t="s">
        <v>46</v>
      </c>
      <c r="D125" s="9" t="s">
        <v>25</v>
      </c>
      <c r="E125" s="9">
        <v>25.2</v>
      </c>
      <c r="F125" s="10">
        <v>44768</v>
      </c>
      <c r="G125" s="9">
        <v>28.4</v>
      </c>
      <c r="H125" s="9">
        <v>158</v>
      </c>
      <c r="I125" s="9"/>
      <c r="J125" s="9"/>
      <c r="K125" s="9">
        <v>149</v>
      </c>
      <c r="L125" s="9"/>
      <c r="M125" s="9"/>
      <c r="N125" s="9">
        <f t="shared" si="38"/>
        <v>5.563380281690141</v>
      </c>
      <c r="O125" s="9"/>
      <c r="P125" s="9"/>
      <c r="Q125" s="9">
        <f t="shared" si="41"/>
        <v>5.246478873239437</v>
      </c>
      <c r="R125" s="9"/>
      <c r="S125" s="9"/>
      <c r="T125" s="9"/>
      <c r="U125" s="9"/>
      <c r="V125" s="9" t="s">
        <v>220</v>
      </c>
      <c r="W125" t="s">
        <v>298</v>
      </c>
      <c r="X125" s="9"/>
    </row>
    <row r="126" spans="1:24" x14ac:dyDescent="0.25">
      <c r="A126" s="9" t="s">
        <v>155</v>
      </c>
      <c r="B126" s="10">
        <v>44747</v>
      </c>
      <c r="C126" s="9" t="s">
        <v>46</v>
      </c>
      <c r="D126" s="9" t="s">
        <v>24</v>
      </c>
      <c r="E126" s="9">
        <v>23.4</v>
      </c>
      <c r="F126" s="10">
        <v>44768</v>
      </c>
      <c r="G126" s="9">
        <v>26.3</v>
      </c>
      <c r="H126" s="9">
        <v>116</v>
      </c>
      <c r="I126" s="9"/>
      <c r="J126" s="9"/>
      <c r="K126" s="9">
        <v>147</v>
      </c>
      <c r="L126" s="9"/>
      <c r="M126" s="9"/>
      <c r="N126" s="9">
        <f t="shared" si="38"/>
        <v>4.4106463878326991</v>
      </c>
      <c r="O126" s="9"/>
      <c r="P126" s="9"/>
      <c r="Q126" s="9">
        <f t="shared" si="41"/>
        <v>5.5893536121673</v>
      </c>
      <c r="R126" s="9"/>
      <c r="S126" s="9"/>
      <c r="T126" s="9"/>
      <c r="U126" s="9"/>
      <c r="V126" s="9" t="s">
        <v>220</v>
      </c>
      <c r="W126" t="s">
        <v>299</v>
      </c>
      <c r="X126" s="9"/>
    </row>
    <row r="127" spans="1:24" x14ac:dyDescent="0.25">
      <c r="A127" s="9" t="s">
        <v>156</v>
      </c>
      <c r="B127" s="10">
        <v>44747</v>
      </c>
      <c r="C127" s="9" t="s">
        <v>46</v>
      </c>
      <c r="D127" s="9" t="s">
        <v>24</v>
      </c>
      <c r="E127" s="9">
        <v>26.2</v>
      </c>
      <c r="F127" s="10">
        <v>44768</v>
      </c>
      <c r="G127" s="9">
        <v>29</v>
      </c>
      <c r="H127" s="9">
        <v>130</v>
      </c>
      <c r="I127" s="9"/>
      <c r="J127" s="9"/>
      <c r="K127" s="9">
        <v>150</v>
      </c>
      <c r="L127" s="9"/>
      <c r="M127" s="9"/>
      <c r="N127" s="9">
        <f t="shared" si="38"/>
        <v>4.4827586206896548</v>
      </c>
      <c r="O127" s="9"/>
      <c r="P127" s="9"/>
      <c r="Q127" s="9">
        <f t="shared" si="41"/>
        <v>5.1724137931034484</v>
      </c>
      <c r="R127" s="9"/>
      <c r="S127" s="9"/>
      <c r="T127" s="9"/>
      <c r="U127" s="9"/>
      <c r="V127" s="9" t="s">
        <v>220</v>
      </c>
      <c r="W127" t="s">
        <v>298</v>
      </c>
      <c r="X127" s="9"/>
    </row>
    <row r="128" spans="1:24" x14ac:dyDescent="0.25">
      <c r="A128" s="9" t="s">
        <v>157</v>
      </c>
      <c r="B128" s="10">
        <v>44748</v>
      </c>
      <c r="C128" s="9" t="s">
        <v>46</v>
      </c>
      <c r="D128" s="9" t="s">
        <v>25</v>
      </c>
      <c r="E128" s="9">
        <v>25.8</v>
      </c>
      <c r="F128" s="10">
        <v>44769</v>
      </c>
      <c r="G128" s="9">
        <v>29.3</v>
      </c>
      <c r="H128" s="9">
        <v>193</v>
      </c>
      <c r="I128" s="9"/>
      <c r="J128" s="9"/>
      <c r="K128" s="9">
        <v>158</v>
      </c>
      <c r="L128" s="9"/>
      <c r="M128" s="9"/>
      <c r="N128" s="9">
        <f t="shared" si="38"/>
        <v>6.5870307167235493</v>
      </c>
      <c r="O128" s="9"/>
      <c r="P128" s="9"/>
      <c r="Q128" s="9">
        <f t="shared" si="41"/>
        <v>5.3924914675767921</v>
      </c>
      <c r="R128" s="9"/>
      <c r="S128" s="9"/>
      <c r="T128" s="9"/>
      <c r="U128" s="9"/>
      <c r="V128" s="9" t="s">
        <v>220</v>
      </c>
      <c r="X128" s="9"/>
    </row>
    <row r="129" spans="1:24" x14ac:dyDescent="0.25">
      <c r="A129" s="9" t="s">
        <v>158</v>
      </c>
      <c r="B129" s="10">
        <v>44748</v>
      </c>
      <c r="C129" s="9" t="s">
        <v>46</v>
      </c>
      <c r="D129" s="9" t="s">
        <v>25</v>
      </c>
      <c r="E129" s="9">
        <v>25.2</v>
      </c>
      <c r="F129" s="10">
        <v>44769</v>
      </c>
      <c r="G129" s="9">
        <v>28.5</v>
      </c>
      <c r="H129" s="9">
        <v>158</v>
      </c>
      <c r="I129" s="9"/>
      <c r="J129" s="9"/>
      <c r="K129" s="9">
        <v>146</v>
      </c>
      <c r="L129" s="9"/>
      <c r="M129" s="9"/>
      <c r="N129" s="9">
        <f t="shared" si="38"/>
        <v>5.5438596491228074</v>
      </c>
      <c r="O129" s="9"/>
      <c r="P129" s="9"/>
      <c r="Q129" s="9">
        <f t="shared" si="41"/>
        <v>5.1228070175438596</v>
      </c>
      <c r="R129" s="9"/>
      <c r="S129" s="9"/>
      <c r="T129" s="9"/>
      <c r="U129" s="9"/>
      <c r="V129" s="9" t="s">
        <v>220</v>
      </c>
      <c r="W129" t="s">
        <v>299</v>
      </c>
      <c r="X129" s="9"/>
    </row>
    <row r="130" spans="1:24" x14ac:dyDescent="0.25">
      <c r="A130" s="9" t="s">
        <v>159</v>
      </c>
      <c r="B130" s="10">
        <v>44748</v>
      </c>
      <c r="C130" s="9" t="s">
        <v>46</v>
      </c>
      <c r="D130" s="9" t="s">
        <v>25</v>
      </c>
      <c r="E130" s="9">
        <v>22.3</v>
      </c>
      <c r="F130" s="10">
        <v>44769</v>
      </c>
      <c r="G130" s="9">
        <v>25.3</v>
      </c>
      <c r="H130" s="9">
        <v>141</v>
      </c>
      <c r="I130" s="9"/>
      <c r="J130" s="9"/>
      <c r="K130" s="9">
        <v>131</v>
      </c>
      <c r="L130" s="9"/>
      <c r="M130" s="9"/>
      <c r="N130" s="9">
        <f t="shared" si="38"/>
        <v>5.5731225296442686</v>
      </c>
      <c r="O130" s="9"/>
      <c r="P130" s="9"/>
      <c r="Q130" s="9">
        <f t="shared" si="41"/>
        <v>5.1778656126482208</v>
      </c>
      <c r="R130" s="9"/>
      <c r="S130" s="9"/>
      <c r="T130" s="9"/>
      <c r="U130" s="9"/>
      <c r="V130" s="9" t="s">
        <v>220</v>
      </c>
      <c r="X130" s="9"/>
    </row>
    <row r="131" spans="1:24" x14ac:dyDescent="0.25">
      <c r="A131" s="5" t="s">
        <v>160</v>
      </c>
      <c r="B131" s="6">
        <v>44748</v>
      </c>
      <c r="C131" s="5" t="s">
        <v>23</v>
      </c>
      <c r="D131" s="5" t="s">
        <v>24</v>
      </c>
      <c r="E131" s="5">
        <v>23.5</v>
      </c>
      <c r="F131" s="6">
        <v>44756</v>
      </c>
      <c r="G131" s="5">
        <v>24.1</v>
      </c>
      <c r="H131" s="5">
        <v>103</v>
      </c>
      <c r="I131" s="5"/>
      <c r="J131" s="5"/>
      <c r="K131" s="5">
        <v>179</v>
      </c>
      <c r="L131" s="5"/>
      <c r="M131" s="5"/>
      <c r="N131" s="5">
        <f t="shared" si="38"/>
        <v>4.2738589211618256</v>
      </c>
      <c r="O131" s="5"/>
      <c r="P131" s="5"/>
      <c r="Q131" s="5">
        <f t="shared" si="41"/>
        <v>7.4273858921161819</v>
      </c>
      <c r="R131" s="5"/>
      <c r="S131" s="5"/>
      <c r="T131" s="5"/>
      <c r="U131" s="5"/>
      <c r="V131" s="5" t="s">
        <v>220</v>
      </c>
      <c r="X131" s="5"/>
    </row>
    <row r="132" spans="1:24" x14ac:dyDescent="0.25">
      <c r="A132" s="5" t="s">
        <v>161</v>
      </c>
      <c r="B132" s="6">
        <v>44748</v>
      </c>
      <c r="C132" s="5" t="s">
        <v>23</v>
      </c>
      <c r="D132" s="5" t="s">
        <v>24</v>
      </c>
      <c r="E132" s="5">
        <v>25</v>
      </c>
      <c r="F132" s="6">
        <v>44756</v>
      </c>
      <c r="G132" s="5">
        <v>25.1</v>
      </c>
      <c r="H132" s="5">
        <v>106</v>
      </c>
      <c r="I132" s="5"/>
      <c r="J132" s="5"/>
      <c r="K132" s="5">
        <v>138</v>
      </c>
      <c r="L132" s="5"/>
      <c r="M132" s="5"/>
      <c r="N132" s="5">
        <f t="shared" si="38"/>
        <v>4.2231075697211153</v>
      </c>
      <c r="O132" s="5"/>
      <c r="P132" s="5"/>
      <c r="Q132" s="5">
        <f t="shared" si="41"/>
        <v>5.4980079681274896</v>
      </c>
      <c r="R132" s="5"/>
      <c r="S132" s="5"/>
      <c r="T132" s="5"/>
      <c r="U132" s="5"/>
      <c r="V132" s="5" t="s">
        <v>220</v>
      </c>
      <c r="X132" s="5"/>
    </row>
    <row r="133" spans="1:24" x14ac:dyDescent="0.25">
      <c r="A133" s="5" t="s">
        <v>162</v>
      </c>
      <c r="B133" s="6">
        <v>44748</v>
      </c>
      <c r="C133" s="5" t="s">
        <v>23</v>
      </c>
      <c r="D133" s="5" t="s">
        <v>25</v>
      </c>
      <c r="E133" s="5">
        <v>24.9</v>
      </c>
      <c r="F133" s="6">
        <v>44756</v>
      </c>
      <c r="G133" s="5">
        <v>25.8</v>
      </c>
      <c r="H133" s="5">
        <v>131</v>
      </c>
      <c r="I133" s="5"/>
      <c r="J133" s="5"/>
      <c r="K133" s="5">
        <v>184</v>
      </c>
      <c r="L133" s="5"/>
      <c r="M133" s="5"/>
      <c r="N133" s="5">
        <f t="shared" si="38"/>
        <v>5.0775193798449614</v>
      </c>
      <c r="O133" s="5"/>
      <c r="P133" s="5"/>
      <c r="Q133" s="5">
        <f t="shared" si="41"/>
        <v>7.1317829457364343</v>
      </c>
      <c r="R133" s="5"/>
      <c r="S133" s="5"/>
      <c r="T133" s="5"/>
      <c r="U133" s="5"/>
      <c r="V133" s="5" t="s">
        <v>220</v>
      </c>
      <c r="X133" s="5"/>
    </row>
    <row r="134" spans="1:24" x14ac:dyDescent="0.25">
      <c r="A134" s="5" t="s">
        <v>163</v>
      </c>
      <c r="B134" s="6">
        <v>44748</v>
      </c>
      <c r="C134" s="5" t="s">
        <v>23</v>
      </c>
      <c r="D134" s="5" t="s">
        <v>25</v>
      </c>
      <c r="E134" s="5">
        <v>24.3</v>
      </c>
      <c r="F134" s="6">
        <v>44756</v>
      </c>
      <c r="G134" s="5">
        <v>24.4</v>
      </c>
      <c r="H134" s="5">
        <v>147</v>
      </c>
      <c r="I134" s="5"/>
      <c r="J134" s="5"/>
      <c r="K134" s="5">
        <v>146</v>
      </c>
      <c r="L134" s="5"/>
      <c r="M134" s="5"/>
      <c r="N134" s="5">
        <f t="shared" si="38"/>
        <v>6.0245901639344268</v>
      </c>
      <c r="O134" s="5"/>
      <c r="P134" s="5"/>
      <c r="Q134" s="5">
        <f t="shared" si="41"/>
        <v>5.9836065573770494</v>
      </c>
      <c r="R134" s="5"/>
      <c r="S134" s="5"/>
      <c r="T134" s="5"/>
      <c r="U134" s="5"/>
      <c r="V134" s="5" t="s">
        <v>220</v>
      </c>
      <c r="X134" s="5"/>
    </row>
    <row r="135" spans="1:24" x14ac:dyDescent="0.25">
      <c r="A135" s="5" t="s">
        <v>164</v>
      </c>
      <c r="B135" s="6">
        <v>44749</v>
      </c>
      <c r="C135" s="5" t="s">
        <v>23</v>
      </c>
      <c r="D135" s="5" t="s">
        <v>24</v>
      </c>
      <c r="E135" s="5">
        <v>24</v>
      </c>
      <c r="F135" s="6">
        <v>44756</v>
      </c>
      <c r="G135" s="5">
        <v>24.1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221</v>
      </c>
      <c r="X135" s="5"/>
    </row>
    <row r="136" spans="1:24" x14ac:dyDescent="0.25">
      <c r="A136" s="5" t="s">
        <v>165</v>
      </c>
      <c r="B136" s="6">
        <v>44749</v>
      </c>
      <c r="C136" s="5" t="s">
        <v>23</v>
      </c>
      <c r="D136" s="5" t="s">
        <v>25</v>
      </c>
      <c r="E136" s="5">
        <v>24.3</v>
      </c>
      <c r="F136" s="6">
        <v>44756</v>
      </c>
      <c r="G136" s="5">
        <v>24.2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221</v>
      </c>
      <c r="X136" s="5"/>
    </row>
    <row r="137" spans="1:24" x14ac:dyDescent="0.25">
      <c r="A137" s="5" t="s">
        <v>166</v>
      </c>
      <c r="B137" s="6">
        <v>44749</v>
      </c>
      <c r="C137" s="5" t="s">
        <v>23</v>
      </c>
      <c r="D137" s="5" t="s">
        <v>24</v>
      </c>
      <c r="E137" s="5">
        <v>25.9</v>
      </c>
      <c r="F137" s="6">
        <v>44756</v>
      </c>
      <c r="G137" s="5">
        <v>24.7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221</v>
      </c>
      <c r="X137" s="5"/>
    </row>
    <row r="138" spans="1:24" x14ac:dyDescent="0.25">
      <c r="A138" s="5" t="s">
        <v>167</v>
      </c>
      <c r="B138" s="6">
        <v>44749</v>
      </c>
      <c r="C138" s="5" t="s">
        <v>23</v>
      </c>
      <c r="D138" s="5" t="s">
        <v>25</v>
      </c>
      <c r="E138" s="5">
        <v>24.9</v>
      </c>
      <c r="F138" s="6">
        <v>44756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221</v>
      </c>
      <c r="X138" s="5"/>
    </row>
    <row r="139" spans="1:24" x14ac:dyDescent="0.25">
      <c r="A139" s="7" t="s">
        <v>168</v>
      </c>
      <c r="B139" s="8">
        <v>44754</v>
      </c>
      <c r="C139" s="7" t="s">
        <v>67</v>
      </c>
      <c r="D139" s="7" t="s">
        <v>25</v>
      </c>
      <c r="E139" s="7">
        <v>24.3</v>
      </c>
      <c r="F139" s="8">
        <v>44757</v>
      </c>
      <c r="G139" s="7">
        <v>24.1</v>
      </c>
      <c r="H139" s="7">
        <v>135</v>
      </c>
      <c r="I139" s="7"/>
      <c r="J139" s="7"/>
      <c r="K139" s="7">
        <v>147</v>
      </c>
      <c r="L139" s="7"/>
      <c r="M139" s="7"/>
      <c r="N139" s="7">
        <f t="shared" ref="N139:N158" si="46">H139/G139</f>
        <v>5.601659751037344</v>
      </c>
      <c r="O139" s="7"/>
      <c r="P139" s="7"/>
      <c r="Q139" s="7">
        <f t="shared" ref="Q139:Q158" si="47">K139/G139</f>
        <v>6.0995850622406635</v>
      </c>
      <c r="R139" s="7"/>
      <c r="S139" s="7"/>
      <c r="T139" s="7"/>
      <c r="U139" s="7"/>
      <c r="V139" s="7" t="s">
        <v>220</v>
      </c>
      <c r="X139" s="7"/>
    </row>
    <row r="140" spans="1:24" x14ac:dyDescent="0.25">
      <c r="A140" s="7" t="s">
        <v>169</v>
      </c>
      <c r="B140" s="8">
        <v>44754</v>
      </c>
      <c r="C140" s="7" t="s">
        <v>67</v>
      </c>
      <c r="D140" s="7" t="s">
        <v>25</v>
      </c>
      <c r="E140" s="7">
        <v>23.6</v>
      </c>
      <c r="F140" s="8">
        <v>44757</v>
      </c>
      <c r="G140" s="7">
        <v>23</v>
      </c>
      <c r="H140" s="7">
        <v>121</v>
      </c>
      <c r="I140" s="7"/>
      <c r="J140" s="7"/>
      <c r="K140" s="7">
        <v>137</v>
      </c>
      <c r="L140" s="7"/>
      <c r="M140" s="7"/>
      <c r="N140" s="7">
        <f t="shared" si="46"/>
        <v>5.2608695652173916</v>
      </c>
      <c r="O140" s="7"/>
      <c r="P140" s="7"/>
      <c r="Q140" s="7">
        <f t="shared" si="47"/>
        <v>5.9565217391304346</v>
      </c>
      <c r="R140" s="7"/>
      <c r="S140" s="7"/>
      <c r="T140" s="7"/>
      <c r="U140" s="7"/>
      <c r="V140" s="7" t="s">
        <v>220</v>
      </c>
      <c r="X140" s="7"/>
    </row>
    <row r="141" spans="1:24" x14ac:dyDescent="0.25">
      <c r="A141" s="7" t="s">
        <v>170</v>
      </c>
      <c r="B141" s="8">
        <v>44754</v>
      </c>
      <c r="C141" s="7" t="s">
        <v>67</v>
      </c>
      <c r="D141" s="7" t="s">
        <v>24</v>
      </c>
      <c r="E141" s="7">
        <v>22</v>
      </c>
      <c r="F141" s="8">
        <v>44757</v>
      </c>
      <c r="G141" s="7">
        <v>21.5</v>
      </c>
      <c r="H141" s="7">
        <v>99</v>
      </c>
      <c r="I141" s="7"/>
      <c r="J141" s="7"/>
      <c r="K141" s="7">
        <v>125</v>
      </c>
      <c r="L141" s="7"/>
      <c r="M141" s="7"/>
      <c r="N141" s="7">
        <f t="shared" si="46"/>
        <v>4.6046511627906979</v>
      </c>
      <c r="O141" s="7"/>
      <c r="P141" s="7"/>
      <c r="Q141" s="7">
        <f t="shared" si="47"/>
        <v>5.8139534883720927</v>
      </c>
      <c r="R141" s="7"/>
      <c r="S141" s="7"/>
      <c r="T141" s="7"/>
      <c r="U141" s="7"/>
      <c r="V141" s="7" t="s">
        <v>220</v>
      </c>
      <c r="X141" s="7"/>
    </row>
    <row r="142" spans="1:24" x14ac:dyDescent="0.25">
      <c r="A142" s="7" t="s">
        <v>171</v>
      </c>
      <c r="B142" s="8">
        <v>44754</v>
      </c>
      <c r="C142" s="7" t="s">
        <v>67</v>
      </c>
      <c r="D142" s="7" t="s">
        <v>24</v>
      </c>
      <c r="E142" s="7">
        <v>21.6</v>
      </c>
      <c r="F142" s="8">
        <v>44757</v>
      </c>
      <c r="G142" s="7">
        <v>21.4</v>
      </c>
      <c r="H142" s="7">
        <v>99</v>
      </c>
      <c r="I142" s="7"/>
      <c r="J142" s="7"/>
      <c r="K142" s="7">
        <v>129</v>
      </c>
      <c r="L142" s="7"/>
      <c r="M142" s="7"/>
      <c r="N142" s="7">
        <f t="shared" si="46"/>
        <v>4.6261682242990654</v>
      </c>
      <c r="O142" s="7"/>
      <c r="P142" s="7"/>
      <c r="Q142" s="7">
        <f t="shared" si="47"/>
        <v>6.0280373831775709</v>
      </c>
      <c r="R142" s="7"/>
      <c r="S142" s="7"/>
      <c r="T142" s="7"/>
      <c r="U142" s="7"/>
      <c r="V142" s="7" t="s">
        <v>220</v>
      </c>
      <c r="X142" s="7"/>
    </row>
    <row r="143" spans="1:24" x14ac:dyDescent="0.25">
      <c r="A143" s="7" t="s">
        <v>172</v>
      </c>
      <c r="B143" s="8">
        <v>44754</v>
      </c>
      <c r="C143" s="7" t="s">
        <v>67</v>
      </c>
      <c r="D143" s="7" t="s">
        <v>25</v>
      </c>
      <c r="E143" s="7">
        <v>23.7</v>
      </c>
      <c r="F143" s="8">
        <v>44757</v>
      </c>
      <c r="G143" s="7">
        <v>23.4</v>
      </c>
      <c r="H143" s="7">
        <v>124</v>
      </c>
      <c r="I143" s="7"/>
      <c r="J143" s="7"/>
      <c r="K143" s="7">
        <v>142</v>
      </c>
      <c r="L143" s="7"/>
      <c r="M143" s="7"/>
      <c r="N143" s="7">
        <f t="shared" si="46"/>
        <v>5.2991452991452999</v>
      </c>
      <c r="O143" s="7"/>
      <c r="P143" s="7"/>
      <c r="Q143" s="7">
        <f t="shared" si="47"/>
        <v>6.068376068376069</v>
      </c>
      <c r="R143" s="7"/>
      <c r="S143" s="7"/>
      <c r="T143" s="7"/>
      <c r="U143" s="7"/>
      <c r="V143" s="7" t="s">
        <v>220</v>
      </c>
      <c r="X143" s="7"/>
    </row>
    <row r="144" spans="1:24" x14ac:dyDescent="0.25">
      <c r="A144" s="7" t="s">
        <v>173</v>
      </c>
      <c r="B144" s="8">
        <v>44754</v>
      </c>
      <c r="C144" s="7" t="s">
        <v>67</v>
      </c>
      <c r="D144" s="7" t="s">
        <v>24</v>
      </c>
      <c r="E144" s="7">
        <v>23.6</v>
      </c>
      <c r="F144" s="8">
        <v>44757</v>
      </c>
      <c r="G144" s="7">
        <v>22.3</v>
      </c>
      <c r="H144" s="7">
        <v>121</v>
      </c>
      <c r="I144" s="7"/>
      <c r="J144" s="7"/>
      <c r="K144" s="7">
        <v>141</v>
      </c>
      <c r="L144" s="7"/>
      <c r="M144" s="7"/>
      <c r="N144" s="7">
        <f t="shared" si="46"/>
        <v>5.4260089686098656</v>
      </c>
      <c r="O144" s="7"/>
      <c r="P144" s="7"/>
      <c r="Q144" s="7">
        <f t="shared" si="47"/>
        <v>6.3228699551569507</v>
      </c>
      <c r="R144" s="7"/>
      <c r="S144" s="7"/>
      <c r="T144" s="7"/>
      <c r="U144" s="7"/>
      <c r="V144" s="7" t="s">
        <v>220</v>
      </c>
      <c r="X144" s="7"/>
    </row>
    <row r="145" spans="1:24" x14ac:dyDescent="0.25">
      <c r="A145" s="7" t="s">
        <v>174</v>
      </c>
      <c r="B145" s="8">
        <v>44754</v>
      </c>
      <c r="C145" s="7" t="s">
        <v>67</v>
      </c>
      <c r="D145" s="7" t="s">
        <v>25</v>
      </c>
      <c r="E145" s="7">
        <v>23.9</v>
      </c>
      <c r="F145" s="8">
        <v>44757</v>
      </c>
      <c r="G145" s="7">
        <v>22.9</v>
      </c>
      <c r="H145" s="7">
        <v>120</v>
      </c>
      <c r="I145" s="7"/>
      <c r="J145" s="7"/>
      <c r="K145" s="7">
        <v>135</v>
      </c>
      <c r="L145" s="7"/>
      <c r="M145" s="7"/>
      <c r="N145" s="7">
        <f t="shared" si="46"/>
        <v>5.2401746724890836</v>
      </c>
      <c r="O145" s="7"/>
      <c r="P145" s="7"/>
      <c r="Q145" s="7">
        <f t="shared" si="47"/>
        <v>5.895196506550219</v>
      </c>
      <c r="R145" s="7"/>
      <c r="S145" s="7"/>
      <c r="T145" s="7"/>
      <c r="U145" s="7"/>
      <c r="V145" s="7" t="s">
        <v>220</v>
      </c>
      <c r="X145" s="7"/>
    </row>
    <row r="146" spans="1:24" x14ac:dyDescent="0.25">
      <c r="A146" s="7" t="s">
        <v>175</v>
      </c>
      <c r="B146" s="8">
        <v>44754</v>
      </c>
      <c r="C146" s="7" t="s">
        <v>67</v>
      </c>
      <c r="D146" s="7" t="s">
        <v>24</v>
      </c>
      <c r="E146" s="7">
        <v>23.3</v>
      </c>
      <c r="F146" s="8">
        <v>44757</v>
      </c>
      <c r="G146" s="7">
        <v>22.6</v>
      </c>
      <c r="H146" s="7">
        <v>107</v>
      </c>
      <c r="I146" s="7"/>
      <c r="J146" s="7"/>
      <c r="K146" s="7">
        <v>131</v>
      </c>
      <c r="L146" s="7"/>
      <c r="M146" s="7"/>
      <c r="N146" s="7">
        <f t="shared" si="46"/>
        <v>4.7345132743362832</v>
      </c>
      <c r="O146" s="7"/>
      <c r="P146" s="7"/>
      <c r="Q146" s="7">
        <f t="shared" si="47"/>
        <v>5.7964601769911503</v>
      </c>
      <c r="R146" s="7"/>
      <c r="S146" s="7"/>
      <c r="T146" s="7"/>
      <c r="U146" s="7"/>
      <c r="V146" s="7" t="s">
        <v>220</v>
      </c>
      <c r="X146" s="7"/>
    </row>
    <row r="147" spans="1:24" x14ac:dyDescent="0.25">
      <c r="A147" s="7" t="s">
        <v>176</v>
      </c>
      <c r="B147" s="8">
        <v>44754</v>
      </c>
      <c r="C147" s="7" t="s">
        <v>67</v>
      </c>
      <c r="D147" s="7" t="s">
        <v>25</v>
      </c>
      <c r="E147" s="7">
        <v>24.6</v>
      </c>
      <c r="F147" s="8">
        <v>44757</v>
      </c>
      <c r="G147" s="7">
        <v>24.3</v>
      </c>
      <c r="H147" s="7">
        <v>130</v>
      </c>
      <c r="I147" s="7"/>
      <c r="J147" s="7"/>
      <c r="K147" s="7">
        <v>143</v>
      </c>
      <c r="L147" s="7"/>
      <c r="M147" s="7"/>
      <c r="N147" s="7">
        <f t="shared" si="46"/>
        <v>5.3497942386831276</v>
      </c>
      <c r="O147" s="7"/>
      <c r="P147" s="7"/>
      <c r="Q147" s="7">
        <f t="shared" si="47"/>
        <v>5.8847736625514404</v>
      </c>
      <c r="R147" s="7"/>
      <c r="S147" s="7"/>
      <c r="T147" s="7"/>
      <c r="U147" s="7"/>
      <c r="V147" s="7" t="s">
        <v>220</v>
      </c>
      <c r="X147" s="7"/>
    </row>
    <row r="148" spans="1:24" x14ac:dyDescent="0.25">
      <c r="A148" s="7" t="s">
        <v>177</v>
      </c>
      <c r="B148" s="8">
        <v>44754</v>
      </c>
      <c r="C148" s="7" t="s">
        <v>67</v>
      </c>
      <c r="D148" s="7" t="s">
        <v>24</v>
      </c>
      <c r="E148" s="7">
        <v>25.2</v>
      </c>
      <c r="F148" s="8">
        <v>44757</v>
      </c>
      <c r="G148" s="7">
        <v>25.6</v>
      </c>
      <c r="H148" s="7">
        <v>114</v>
      </c>
      <c r="I148" s="7"/>
      <c r="J148" s="7"/>
      <c r="K148" s="7">
        <v>143</v>
      </c>
      <c r="L148" s="7"/>
      <c r="M148" s="7"/>
      <c r="N148" s="7">
        <f t="shared" si="46"/>
        <v>4.453125</v>
      </c>
      <c r="O148" s="7"/>
      <c r="P148" s="7"/>
      <c r="Q148" s="7">
        <f t="shared" si="47"/>
        <v>5.5859375</v>
      </c>
      <c r="R148" s="7"/>
      <c r="S148" s="7"/>
      <c r="T148" s="7"/>
      <c r="U148" s="7"/>
      <c r="V148" s="7" t="s">
        <v>220</v>
      </c>
      <c r="X148" s="7"/>
    </row>
    <row r="149" spans="1:24" x14ac:dyDescent="0.25">
      <c r="A149" s="11" t="s">
        <v>178</v>
      </c>
      <c r="B149" s="12">
        <v>44755</v>
      </c>
      <c r="C149" s="11" t="s">
        <v>96</v>
      </c>
      <c r="D149" s="11" t="s">
        <v>24</v>
      </c>
      <c r="E149" s="11">
        <v>25.1</v>
      </c>
      <c r="F149" s="12">
        <v>44756</v>
      </c>
      <c r="G149" s="11">
        <v>24.8</v>
      </c>
      <c r="H149" s="11">
        <v>121</v>
      </c>
      <c r="I149" s="11"/>
      <c r="J149" s="11"/>
      <c r="K149" s="11">
        <v>141</v>
      </c>
      <c r="L149" s="11"/>
      <c r="M149" s="11"/>
      <c r="N149" s="11">
        <f t="shared" si="46"/>
        <v>4.879032258064516</v>
      </c>
      <c r="O149" s="11"/>
      <c r="P149" s="11"/>
      <c r="Q149" s="11">
        <f t="shared" si="47"/>
        <v>5.685483870967742</v>
      </c>
      <c r="R149" s="11"/>
      <c r="S149" s="11"/>
      <c r="T149" s="11"/>
      <c r="U149" s="11"/>
      <c r="V149" s="11" t="s">
        <v>220</v>
      </c>
      <c r="X149" s="11"/>
    </row>
    <row r="150" spans="1:24" x14ac:dyDescent="0.25">
      <c r="A150" s="11" t="s">
        <v>179</v>
      </c>
      <c r="B150" s="12">
        <v>44755</v>
      </c>
      <c r="C150" s="11" t="s">
        <v>96</v>
      </c>
      <c r="D150" s="11" t="s">
        <v>25</v>
      </c>
      <c r="E150" s="11">
        <v>23.8</v>
      </c>
      <c r="F150" s="12">
        <v>44756</v>
      </c>
      <c r="G150" s="11">
        <v>23.7</v>
      </c>
      <c r="H150" s="11">
        <v>115</v>
      </c>
      <c r="I150" s="11"/>
      <c r="J150" s="11"/>
      <c r="K150" s="11">
        <v>133</v>
      </c>
      <c r="L150" s="11"/>
      <c r="M150" s="11"/>
      <c r="N150" s="11">
        <f t="shared" si="46"/>
        <v>4.852320675105485</v>
      </c>
      <c r="O150" s="11"/>
      <c r="P150" s="11"/>
      <c r="Q150" s="11">
        <f t="shared" si="47"/>
        <v>5.6118143459915615</v>
      </c>
      <c r="R150" s="11"/>
      <c r="S150" s="11"/>
      <c r="T150" s="11"/>
      <c r="U150" s="11"/>
      <c r="V150" s="11" t="s">
        <v>220</v>
      </c>
      <c r="X150" s="11"/>
    </row>
    <row r="151" spans="1:24" x14ac:dyDescent="0.25">
      <c r="A151" s="11" t="s">
        <v>180</v>
      </c>
      <c r="B151" s="12">
        <v>44755</v>
      </c>
      <c r="C151" s="11" t="s">
        <v>96</v>
      </c>
      <c r="D151" s="11" t="s">
        <v>24</v>
      </c>
      <c r="E151" s="11">
        <v>26.4</v>
      </c>
      <c r="F151" s="12">
        <v>44756</v>
      </c>
      <c r="G151" s="11">
        <v>25.9</v>
      </c>
      <c r="H151" s="11">
        <v>116</v>
      </c>
      <c r="I151" s="11"/>
      <c r="J151" s="11"/>
      <c r="K151" s="11">
        <v>134</v>
      </c>
      <c r="L151" s="11"/>
      <c r="M151" s="11"/>
      <c r="N151" s="11">
        <f t="shared" si="46"/>
        <v>4.4787644787644787</v>
      </c>
      <c r="O151" s="11"/>
      <c r="P151" s="11"/>
      <c r="Q151" s="11">
        <f t="shared" si="47"/>
        <v>5.1737451737451741</v>
      </c>
      <c r="R151" s="11"/>
      <c r="S151" s="11"/>
      <c r="T151" s="11"/>
      <c r="U151" s="11"/>
      <c r="V151" s="11" t="s">
        <v>220</v>
      </c>
      <c r="X151" s="11"/>
    </row>
    <row r="152" spans="1:24" x14ac:dyDescent="0.25">
      <c r="A152" s="11" t="s">
        <v>181</v>
      </c>
      <c r="B152" s="12">
        <v>44755</v>
      </c>
      <c r="C152" s="11" t="s">
        <v>96</v>
      </c>
      <c r="D152" s="11" t="s">
        <v>24</v>
      </c>
      <c r="E152" s="11">
        <v>25.9</v>
      </c>
      <c r="F152" s="12">
        <v>44756</v>
      </c>
      <c r="G152" s="11">
        <v>24.7</v>
      </c>
      <c r="H152" s="11">
        <v>114</v>
      </c>
      <c r="I152" s="11"/>
      <c r="J152" s="11"/>
      <c r="K152" s="11">
        <v>142</v>
      </c>
      <c r="L152" s="11"/>
      <c r="M152" s="11"/>
      <c r="N152" s="11">
        <f t="shared" si="46"/>
        <v>4.6153846153846159</v>
      </c>
      <c r="O152" s="11"/>
      <c r="P152" s="11"/>
      <c r="Q152" s="11">
        <f t="shared" si="47"/>
        <v>5.7489878542510127</v>
      </c>
      <c r="R152" s="11"/>
      <c r="S152" s="11"/>
      <c r="T152" s="11"/>
      <c r="U152" s="11"/>
      <c r="V152" s="11" t="s">
        <v>220</v>
      </c>
      <c r="X152" s="11"/>
    </row>
    <row r="153" spans="1:24" x14ac:dyDescent="0.25">
      <c r="A153" s="11" t="s">
        <v>182</v>
      </c>
      <c r="B153" s="12">
        <v>44755</v>
      </c>
      <c r="C153" s="11" t="s">
        <v>96</v>
      </c>
      <c r="D153" s="11" t="s">
        <v>25</v>
      </c>
      <c r="E153" s="11">
        <v>24.4</v>
      </c>
      <c r="F153" s="12">
        <v>44756</v>
      </c>
      <c r="G153" s="11">
        <v>23.9</v>
      </c>
      <c r="H153" s="11">
        <v>126</v>
      </c>
      <c r="I153" s="11"/>
      <c r="J153" s="11"/>
      <c r="K153" s="11">
        <v>127</v>
      </c>
      <c r="L153" s="11"/>
      <c r="M153" s="11"/>
      <c r="N153" s="11">
        <f t="shared" si="46"/>
        <v>5.2719665271966534</v>
      </c>
      <c r="O153" s="11"/>
      <c r="P153" s="11"/>
      <c r="Q153" s="11">
        <f t="shared" si="47"/>
        <v>5.3138075313807533</v>
      </c>
      <c r="R153" s="11"/>
      <c r="S153" s="11"/>
      <c r="T153" s="11"/>
      <c r="U153" s="11"/>
      <c r="V153" s="11" t="s">
        <v>220</v>
      </c>
      <c r="X153" s="11"/>
    </row>
    <row r="154" spans="1:24" x14ac:dyDescent="0.25">
      <c r="A154" s="11" t="s">
        <v>183</v>
      </c>
      <c r="B154" s="12">
        <v>44755</v>
      </c>
      <c r="C154" s="11" t="s">
        <v>96</v>
      </c>
      <c r="D154" s="11" t="s">
        <v>25</v>
      </c>
      <c r="E154" s="11">
        <v>23.5</v>
      </c>
      <c r="F154" s="12">
        <v>44756</v>
      </c>
      <c r="G154" s="11">
        <v>20.8</v>
      </c>
      <c r="H154" s="11">
        <v>111</v>
      </c>
      <c r="I154" s="11"/>
      <c r="J154" s="11"/>
      <c r="K154" s="11">
        <v>120</v>
      </c>
      <c r="L154" s="11"/>
      <c r="M154" s="11"/>
      <c r="N154" s="11">
        <f t="shared" si="46"/>
        <v>5.3365384615384617</v>
      </c>
      <c r="O154" s="11"/>
      <c r="P154" s="11"/>
      <c r="Q154" s="11">
        <f t="shared" si="47"/>
        <v>5.7692307692307692</v>
      </c>
      <c r="R154" s="11"/>
      <c r="S154" s="11"/>
      <c r="T154" s="11"/>
      <c r="U154" s="11"/>
      <c r="V154" s="11" t="s">
        <v>220</v>
      </c>
      <c r="X154" s="11"/>
    </row>
    <row r="155" spans="1:24" x14ac:dyDescent="0.25">
      <c r="A155" s="11" t="s">
        <v>184</v>
      </c>
      <c r="B155" s="12">
        <v>44755</v>
      </c>
      <c r="C155" s="11" t="s">
        <v>96</v>
      </c>
      <c r="D155" s="11" t="s">
        <v>24</v>
      </c>
      <c r="E155" s="11">
        <v>26.6</v>
      </c>
      <c r="F155" s="12">
        <v>44756</v>
      </c>
      <c r="G155" s="11">
        <v>25.3</v>
      </c>
      <c r="H155" s="11">
        <v>118</v>
      </c>
      <c r="I155" s="11"/>
      <c r="J155" s="11"/>
      <c r="K155" s="11">
        <v>140</v>
      </c>
      <c r="L155" s="11"/>
      <c r="M155" s="11"/>
      <c r="N155" s="11">
        <f t="shared" si="46"/>
        <v>4.6640316205533594</v>
      </c>
      <c r="O155" s="11"/>
      <c r="P155" s="11"/>
      <c r="Q155" s="11">
        <f t="shared" si="47"/>
        <v>5.5335968379446641</v>
      </c>
      <c r="R155" s="11"/>
      <c r="S155" s="11"/>
      <c r="T155" s="11"/>
      <c r="U155" s="11"/>
      <c r="V155" s="11" t="s">
        <v>220</v>
      </c>
      <c r="X155" s="11"/>
    </row>
    <row r="156" spans="1:24" x14ac:dyDescent="0.25">
      <c r="A156" s="11" t="s">
        <v>185</v>
      </c>
      <c r="B156" s="12">
        <v>44755</v>
      </c>
      <c r="C156" s="11" t="s">
        <v>96</v>
      </c>
      <c r="D156" s="11" t="s">
        <v>24</v>
      </c>
      <c r="E156" s="11">
        <v>26.3</v>
      </c>
      <c r="F156" s="12">
        <v>44756</v>
      </c>
      <c r="G156" s="11">
        <v>24.1</v>
      </c>
      <c r="H156" s="11">
        <v>115</v>
      </c>
      <c r="I156" s="11"/>
      <c r="J156" s="11"/>
      <c r="K156" s="11">
        <v>167</v>
      </c>
      <c r="L156" s="11"/>
      <c r="M156" s="11"/>
      <c r="N156" s="11">
        <f t="shared" si="46"/>
        <v>4.7717842323651452</v>
      </c>
      <c r="O156" s="11"/>
      <c r="P156" s="11"/>
      <c r="Q156" s="11">
        <f t="shared" si="47"/>
        <v>6.9294605809128624</v>
      </c>
      <c r="R156" s="11"/>
      <c r="S156" s="11"/>
      <c r="T156" s="11"/>
      <c r="U156" s="11"/>
      <c r="V156" s="11" t="s">
        <v>220</v>
      </c>
      <c r="X156" s="11"/>
    </row>
    <row r="157" spans="1:24" x14ac:dyDescent="0.25">
      <c r="A157" s="11" t="s">
        <v>186</v>
      </c>
      <c r="B157" s="12">
        <v>44755</v>
      </c>
      <c r="C157" s="11" t="s">
        <v>96</v>
      </c>
      <c r="D157" s="11" t="s">
        <v>25</v>
      </c>
      <c r="E157" s="11">
        <v>23.6</v>
      </c>
      <c r="F157" s="12">
        <v>44756</v>
      </c>
      <c r="G157" s="11">
        <v>21.3</v>
      </c>
      <c r="H157" s="11">
        <v>109</v>
      </c>
      <c r="I157" s="11"/>
      <c r="J157" s="11"/>
      <c r="K157" s="11">
        <v>131</v>
      </c>
      <c r="L157" s="11"/>
      <c r="M157" s="11"/>
      <c r="N157" s="11">
        <f t="shared" si="46"/>
        <v>5.117370892018779</v>
      </c>
      <c r="O157" s="11"/>
      <c r="P157" s="11"/>
      <c r="Q157" s="11">
        <f t="shared" si="47"/>
        <v>6.1502347417840371</v>
      </c>
      <c r="R157" s="11"/>
      <c r="S157" s="11"/>
      <c r="T157" s="11"/>
      <c r="U157" s="11"/>
      <c r="V157" s="11" t="s">
        <v>220</v>
      </c>
      <c r="X157" s="11"/>
    </row>
    <row r="158" spans="1:24" x14ac:dyDescent="0.25">
      <c r="A158" s="11" t="s">
        <v>187</v>
      </c>
      <c r="B158" s="12">
        <v>44755</v>
      </c>
      <c r="C158" s="11" t="s">
        <v>96</v>
      </c>
      <c r="D158" s="11" t="s">
        <v>25</v>
      </c>
      <c r="E158" s="11">
        <v>24.5</v>
      </c>
      <c r="F158" s="12">
        <v>44756</v>
      </c>
      <c r="G158" s="11">
        <v>21.9</v>
      </c>
      <c r="H158" s="11">
        <v>113</v>
      </c>
      <c r="I158" s="11"/>
      <c r="J158" s="11"/>
      <c r="K158" s="11">
        <v>143</v>
      </c>
      <c r="L158" s="11"/>
      <c r="M158" s="11"/>
      <c r="N158" s="11">
        <f t="shared" si="46"/>
        <v>5.159817351598174</v>
      </c>
      <c r="O158" s="11"/>
      <c r="P158" s="11"/>
      <c r="Q158" s="11">
        <f t="shared" si="47"/>
        <v>6.5296803652968043</v>
      </c>
      <c r="R158" s="11"/>
      <c r="S158" s="11"/>
      <c r="T158" s="11"/>
      <c r="U158" s="11"/>
      <c r="V158" s="11" t="s">
        <v>220</v>
      </c>
      <c r="X158" s="11"/>
    </row>
    <row r="159" spans="1:24" x14ac:dyDescent="0.25">
      <c r="A159" s="11" t="s">
        <v>188</v>
      </c>
      <c r="B159" s="12">
        <v>44756</v>
      </c>
      <c r="C159" s="11" t="s">
        <v>96</v>
      </c>
      <c r="D159" s="11" t="s">
        <v>24</v>
      </c>
      <c r="E159" s="11">
        <v>26.6</v>
      </c>
      <c r="F159" s="12">
        <v>44757</v>
      </c>
      <c r="G159" s="11">
        <v>25.6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 t="s">
        <v>221</v>
      </c>
      <c r="X159" s="11"/>
    </row>
    <row r="160" spans="1:24" x14ac:dyDescent="0.25">
      <c r="A160" s="11" t="s">
        <v>189</v>
      </c>
      <c r="B160" s="12">
        <v>44756</v>
      </c>
      <c r="C160" s="11" t="s">
        <v>96</v>
      </c>
      <c r="D160" s="11" t="s">
        <v>25</v>
      </c>
      <c r="E160" s="11">
        <v>23.3</v>
      </c>
      <c r="F160" s="12">
        <v>44757</v>
      </c>
      <c r="G160" s="11">
        <v>21.4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 t="s">
        <v>221</v>
      </c>
      <c r="X160" s="11"/>
    </row>
    <row r="161" spans="1:24" x14ac:dyDescent="0.25">
      <c r="A161" s="11" t="s">
        <v>190</v>
      </c>
      <c r="B161" s="12">
        <v>44756</v>
      </c>
      <c r="C161" s="11" t="s">
        <v>96</v>
      </c>
      <c r="D161" s="11" t="s">
        <v>25</v>
      </c>
      <c r="E161" s="11">
        <v>23.5</v>
      </c>
      <c r="F161" s="12">
        <v>44757</v>
      </c>
      <c r="G161" s="11">
        <v>21.9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 t="s">
        <v>221</v>
      </c>
      <c r="X161" s="11"/>
    </row>
    <row r="162" spans="1:24" x14ac:dyDescent="0.25">
      <c r="A162" s="11" t="s">
        <v>191</v>
      </c>
      <c r="B162" s="12">
        <v>44756</v>
      </c>
      <c r="C162" s="11" t="s">
        <v>96</v>
      </c>
      <c r="D162" s="11" t="s">
        <v>24</v>
      </c>
      <c r="E162" s="11">
        <v>22.5</v>
      </c>
      <c r="F162" s="12">
        <v>44757</v>
      </c>
      <c r="G162" s="11">
        <v>22.4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 t="s">
        <v>221</v>
      </c>
      <c r="X162" s="11"/>
    </row>
    <row r="163" spans="1:24" x14ac:dyDescent="0.25">
      <c r="A163" s="11" t="s">
        <v>192</v>
      </c>
      <c r="B163" s="12">
        <v>44756</v>
      </c>
      <c r="C163" s="11" t="s">
        <v>96</v>
      </c>
      <c r="D163" s="11" t="s">
        <v>25</v>
      </c>
      <c r="E163" s="11">
        <v>23.5</v>
      </c>
      <c r="F163" s="12">
        <v>44757</v>
      </c>
      <c r="G163" s="11">
        <v>22.7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 t="s">
        <v>221</v>
      </c>
      <c r="X163" s="11"/>
    </row>
    <row r="164" spans="1:24" x14ac:dyDescent="0.25">
      <c r="A164" s="11" t="s">
        <v>193</v>
      </c>
      <c r="B164" s="12">
        <v>44760</v>
      </c>
      <c r="C164" s="11" t="s">
        <v>96</v>
      </c>
      <c r="D164" s="11" t="s">
        <v>24</v>
      </c>
      <c r="E164" s="11">
        <v>25.7</v>
      </c>
      <c r="F164" s="12">
        <v>44761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 t="s">
        <v>221</v>
      </c>
      <c r="X164" s="11"/>
    </row>
    <row r="165" spans="1:24" x14ac:dyDescent="0.25">
      <c r="A165" s="11" t="s">
        <v>194</v>
      </c>
      <c r="B165" s="12">
        <v>44760</v>
      </c>
      <c r="C165" s="11" t="s">
        <v>96</v>
      </c>
      <c r="D165" s="11" t="s">
        <v>24</v>
      </c>
      <c r="E165" s="11">
        <v>27</v>
      </c>
      <c r="F165" s="12">
        <v>44761</v>
      </c>
      <c r="G165" s="11">
        <v>27.1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 t="s">
        <v>221</v>
      </c>
      <c r="X165" s="11"/>
    </row>
    <row r="166" spans="1:24" x14ac:dyDescent="0.25">
      <c r="A166" s="11" t="s">
        <v>195</v>
      </c>
      <c r="B166" s="12">
        <v>44760</v>
      </c>
      <c r="C166" s="11" t="s">
        <v>96</v>
      </c>
      <c r="D166" s="11" t="s">
        <v>24</v>
      </c>
      <c r="E166" s="11">
        <v>26.7</v>
      </c>
      <c r="F166" s="12">
        <v>44761</v>
      </c>
      <c r="G166" s="11">
        <v>26.5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 t="s">
        <v>221</v>
      </c>
      <c r="X166" s="11"/>
    </row>
    <row r="167" spans="1:24" x14ac:dyDescent="0.25">
      <c r="A167" s="5" t="s">
        <v>196</v>
      </c>
      <c r="B167" s="6">
        <v>44761</v>
      </c>
      <c r="C167" s="5" t="s">
        <v>23</v>
      </c>
      <c r="D167" s="5" t="s">
        <v>24</v>
      </c>
      <c r="E167" s="5">
        <v>26.7</v>
      </c>
      <c r="F167" s="6">
        <v>44768</v>
      </c>
      <c r="G167" s="5">
        <v>27.4</v>
      </c>
      <c r="H167" s="5">
        <v>123</v>
      </c>
      <c r="I167" s="5"/>
      <c r="J167" s="5"/>
      <c r="K167" s="5">
        <v>149</v>
      </c>
      <c r="L167" s="5"/>
      <c r="M167" s="5"/>
      <c r="N167" s="5">
        <f t="shared" ref="N167:N179" si="48">H167/G167</f>
        <v>4.4890510948905114</v>
      </c>
      <c r="O167" s="5"/>
      <c r="P167" s="5"/>
      <c r="Q167" s="5">
        <f t="shared" ref="Q167:Q179" si="49">K167/G167</f>
        <v>5.437956204379562</v>
      </c>
      <c r="R167" s="5"/>
      <c r="S167" s="5"/>
      <c r="T167" s="5"/>
      <c r="U167" s="5"/>
      <c r="V167" s="5" t="s">
        <v>220</v>
      </c>
      <c r="X167" s="5"/>
    </row>
    <row r="168" spans="1:24" x14ac:dyDescent="0.25">
      <c r="A168" s="5" t="s">
        <v>197</v>
      </c>
      <c r="B168" s="6">
        <v>44761</v>
      </c>
      <c r="C168" s="5" t="s">
        <v>23</v>
      </c>
      <c r="D168" s="5" t="s">
        <v>24</v>
      </c>
      <c r="E168" s="5">
        <v>26.4</v>
      </c>
      <c r="F168" s="6">
        <v>44768</v>
      </c>
      <c r="G168" s="5">
        <v>27.6</v>
      </c>
      <c r="H168" s="5">
        <v>123</v>
      </c>
      <c r="I168" s="5"/>
      <c r="J168" s="5"/>
      <c r="K168" s="5">
        <v>162</v>
      </c>
      <c r="L168" s="5"/>
      <c r="M168" s="5"/>
      <c r="N168" s="5">
        <f t="shared" si="48"/>
        <v>4.4565217391304346</v>
      </c>
      <c r="O168" s="5"/>
      <c r="P168" s="5"/>
      <c r="Q168" s="5">
        <f t="shared" si="49"/>
        <v>5.8695652173913038</v>
      </c>
      <c r="R168" s="5"/>
      <c r="S168" s="5"/>
      <c r="T168" s="5"/>
      <c r="U168" s="5"/>
      <c r="V168" s="5" t="s">
        <v>220</v>
      </c>
      <c r="X168" s="5"/>
    </row>
    <row r="169" spans="1:24" x14ac:dyDescent="0.25">
      <c r="A169" s="5" t="s">
        <v>198</v>
      </c>
      <c r="B169" s="6">
        <v>44761</v>
      </c>
      <c r="C169" s="5" t="s">
        <v>23</v>
      </c>
      <c r="D169" s="5" t="s">
        <v>24</v>
      </c>
      <c r="E169" s="5">
        <v>26.1</v>
      </c>
      <c r="F169" s="6">
        <v>44768</v>
      </c>
      <c r="G169" s="5">
        <v>28</v>
      </c>
      <c r="H169" s="5">
        <v>125</v>
      </c>
      <c r="I169" s="5"/>
      <c r="J169" s="5"/>
      <c r="K169" s="5">
        <v>147</v>
      </c>
      <c r="L169" s="5"/>
      <c r="M169" s="5"/>
      <c r="N169" s="5">
        <f t="shared" si="48"/>
        <v>4.4642857142857144</v>
      </c>
      <c r="O169" s="5"/>
      <c r="P169" s="5"/>
      <c r="Q169" s="5">
        <f t="shared" si="49"/>
        <v>5.25</v>
      </c>
      <c r="R169" s="5"/>
      <c r="S169" s="5"/>
      <c r="T169" s="5"/>
      <c r="U169" s="5"/>
      <c r="V169" s="5" t="s">
        <v>220</v>
      </c>
      <c r="X169" s="5"/>
    </row>
    <row r="170" spans="1:24" x14ac:dyDescent="0.25">
      <c r="A170" s="18" t="s">
        <v>199</v>
      </c>
      <c r="B170" s="19">
        <v>44762</v>
      </c>
      <c r="C170" s="18" t="s">
        <v>136</v>
      </c>
      <c r="D170" s="18" t="s">
        <v>25</v>
      </c>
      <c r="E170" s="18">
        <v>24.5</v>
      </c>
      <c r="F170" s="19">
        <v>44762</v>
      </c>
      <c r="G170" s="18">
        <v>23.5</v>
      </c>
      <c r="H170" s="18">
        <v>114</v>
      </c>
      <c r="I170" s="18"/>
      <c r="J170" s="18"/>
      <c r="K170" s="18">
        <v>140</v>
      </c>
      <c r="L170" s="18"/>
      <c r="M170" s="18" t="s">
        <v>223</v>
      </c>
      <c r="N170" s="18">
        <f t="shared" si="48"/>
        <v>4.8510638297872344</v>
      </c>
      <c r="O170" s="18"/>
      <c r="P170" s="18"/>
      <c r="Q170" s="18">
        <f t="shared" si="49"/>
        <v>5.957446808510638</v>
      </c>
      <c r="R170" s="18"/>
      <c r="S170" s="18"/>
      <c r="T170" s="18"/>
      <c r="U170" s="18"/>
      <c r="V170" s="18" t="s">
        <v>220</v>
      </c>
      <c r="X170" s="18"/>
    </row>
    <row r="171" spans="1:24" x14ac:dyDescent="0.25">
      <c r="A171" s="18" t="s">
        <v>200</v>
      </c>
      <c r="B171" s="19">
        <v>44762</v>
      </c>
      <c r="C171" s="18" t="s">
        <v>136</v>
      </c>
      <c r="D171" s="18" t="s">
        <v>24</v>
      </c>
      <c r="E171" s="18">
        <v>26.1</v>
      </c>
      <c r="F171" s="19">
        <v>44762</v>
      </c>
      <c r="G171" s="18">
        <v>26</v>
      </c>
      <c r="H171" s="18">
        <v>117</v>
      </c>
      <c r="I171" s="18"/>
      <c r="J171" s="18"/>
      <c r="K171" s="18">
        <v>129</v>
      </c>
      <c r="L171" s="18"/>
      <c r="M171" s="18"/>
      <c r="N171" s="18">
        <f t="shared" si="48"/>
        <v>4.5</v>
      </c>
      <c r="O171" s="18"/>
      <c r="P171" s="18"/>
      <c r="Q171" s="18">
        <f t="shared" si="49"/>
        <v>4.9615384615384617</v>
      </c>
      <c r="R171" s="18"/>
      <c r="S171" s="18"/>
      <c r="T171" s="18"/>
      <c r="U171" s="18"/>
      <c r="V171" s="18" t="s">
        <v>220</v>
      </c>
      <c r="X171" s="18"/>
    </row>
    <row r="172" spans="1:24" x14ac:dyDescent="0.25">
      <c r="A172" s="18" t="s">
        <v>201</v>
      </c>
      <c r="B172" s="19">
        <v>44762</v>
      </c>
      <c r="C172" s="18" t="s">
        <v>136</v>
      </c>
      <c r="D172" s="18" t="s">
        <v>25</v>
      </c>
      <c r="E172" s="18">
        <v>26.4</v>
      </c>
      <c r="F172" s="19">
        <v>44762</v>
      </c>
      <c r="G172" s="18">
        <v>25.2</v>
      </c>
      <c r="H172" s="18">
        <v>129</v>
      </c>
      <c r="I172" s="18"/>
      <c r="J172" s="18"/>
      <c r="K172" s="18">
        <v>145</v>
      </c>
      <c r="L172" s="18"/>
      <c r="M172" s="18"/>
      <c r="N172" s="18">
        <f t="shared" si="48"/>
        <v>5.1190476190476195</v>
      </c>
      <c r="O172" s="18"/>
      <c r="P172" s="18"/>
      <c r="Q172" s="18">
        <f t="shared" si="49"/>
        <v>5.753968253968254</v>
      </c>
      <c r="R172" s="18"/>
      <c r="S172" s="18"/>
      <c r="T172" s="18"/>
      <c r="U172" s="18"/>
      <c r="V172" s="18" t="s">
        <v>220</v>
      </c>
      <c r="X172" s="18"/>
    </row>
    <row r="173" spans="1:24" x14ac:dyDescent="0.25">
      <c r="A173" s="18" t="s">
        <v>202</v>
      </c>
      <c r="B173" s="19">
        <v>44762</v>
      </c>
      <c r="C173" s="18" t="s">
        <v>136</v>
      </c>
      <c r="D173" s="18" t="s">
        <v>24</v>
      </c>
      <c r="E173" s="18">
        <v>25.3</v>
      </c>
      <c r="F173" s="19">
        <v>44762</v>
      </c>
      <c r="G173" s="18">
        <v>24.1</v>
      </c>
      <c r="H173" s="18">
        <v>110</v>
      </c>
      <c r="I173" s="18"/>
      <c r="J173" s="18"/>
      <c r="K173" s="18">
        <v>130</v>
      </c>
      <c r="L173" s="18"/>
      <c r="M173" s="18"/>
      <c r="N173" s="18">
        <f t="shared" si="48"/>
        <v>4.5643153526970952</v>
      </c>
      <c r="O173" s="18"/>
      <c r="P173" s="18"/>
      <c r="Q173" s="18">
        <f t="shared" si="49"/>
        <v>5.3941908713692941</v>
      </c>
      <c r="R173" s="18"/>
      <c r="S173" s="18"/>
      <c r="T173" s="18"/>
      <c r="U173" s="18"/>
      <c r="V173" s="18" t="s">
        <v>220</v>
      </c>
      <c r="X173" s="18"/>
    </row>
    <row r="174" spans="1:24" x14ac:dyDescent="0.25">
      <c r="A174" s="18" t="s">
        <v>203</v>
      </c>
      <c r="B174" s="19">
        <v>44762</v>
      </c>
      <c r="C174" s="18" t="s">
        <v>136</v>
      </c>
      <c r="D174" s="18" t="s">
        <v>25</v>
      </c>
      <c r="E174" s="18">
        <v>24.1</v>
      </c>
      <c r="F174" s="19">
        <v>44762</v>
      </c>
      <c r="G174" s="18">
        <v>23.1</v>
      </c>
      <c r="H174" s="18">
        <v>115</v>
      </c>
      <c r="I174" s="18"/>
      <c r="J174" s="18"/>
      <c r="K174" s="18">
        <v>125</v>
      </c>
      <c r="L174" s="18"/>
      <c r="M174" s="18" t="s">
        <v>222</v>
      </c>
      <c r="N174" s="18">
        <f t="shared" si="48"/>
        <v>4.9783549783549779</v>
      </c>
      <c r="O174" s="18"/>
      <c r="P174" s="18"/>
      <c r="Q174" s="18">
        <f t="shared" si="49"/>
        <v>5.4112554112554108</v>
      </c>
      <c r="R174" s="18"/>
      <c r="S174" s="18"/>
      <c r="T174" s="18"/>
      <c r="U174" s="18"/>
      <c r="V174" s="18" t="s">
        <v>220</v>
      </c>
      <c r="X174" s="18"/>
    </row>
    <row r="175" spans="1:24" x14ac:dyDescent="0.25">
      <c r="A175" s="18" t="s">
        <v>204</v>
      </c>
      <c r="B175" s="19">
        <v>44762</v>
      </c>
      <c r="C175" s="18" t="s">
        <v>136</v>
      </c>
      <c r="D175" s="18" t="s">
        <v>24</v>
      </c>
      <c r="E175" s="18">
        <v>27.1</v>
      </c>
      <c r="F175" s="19">
        <v>44762</v>
      </c>
      <c r="G175" s="18">
        <v>26.5</v>
      </c>
      <c r="H175" s="18">
        <v>122</v>
      </c>
      <c r="I175" s="18"/>
      <c r="J175" s="18"/>
      <c r="K175" s="18">
        <v>146</v>
      </c>
      <c r="L175" s="18"/>
      <c r="M175" s="18"/>
      <c r="N175" s="18">
        <f t="shared" si="48"/>
        <v>4.6037735849056602</v>
      </c>
      <c r="O175" s="18"/>
      <c r="P175" s="18"/>
      <c r="Q175" s="18">
        <f t="shared" si="49"/>
        <v>5.5094339622641506</v>
      </c>
      <c r="R175" s="18"/>
      <c r="S175" s="18"/>
      <c r="T175" s="18"/>
      <c r="U175" s="18"/>
      <c r="V175" s="18" t="s">
        <v>220</v>
      </c>
      <c r="X175" s="18"/>
    </row>
    <row r="176" spans="1:24" x14ac:dyDescent="0.25">
      <c r="A176" s="18" t="s">
        <v>205</v>
      </c>
      <c r="B176" s="19">
        <v>44762</v>
      </c>
      <c r="C176" s="18" t="s">
        <v>136</v>
      </c>
      <c r="D176" s="18" t="s">
        <v>24</v>
      </c>
      <c r="E176" s="18">
        <v>25.8</v>
      </c>
      <c r="F176" s="19">
        <v>44762</v>
      </c>
      <c r="G176" s="18">
        <v>25.2</v>
      </c>
      <c r="H176" s="18">
        <v>118</v>
      </c>
      <c r="I176" s="18"/>
      <c r="J176" s="18"/>
      <c r="K176" s="18">
        <v>140</v>
      </c>
      <c r="L176" s="18"/>
      <c r="M176" s="18"/>
      <c r="N176" s="18">
        <f t="shared" si="48"/>
        <v>4.6825396825396828</v>
      </c>
      <c r="O176" s="18"/>
      <c r="P176" s="18"/>
      <c r="Q176" s="18">
        <f t="shared" si="49"/>
        <v>5.5555555555555554</v>
      </c>
      <c r="R176" s="18"/>
      <c r="S176" s="18"/>
      <c r="T176" s="18"/>
      <c r="U176" s="18"/>
      <c r="V176" s="18" t="s">
        <v>220</v>
      </c>
      <c r="X176" s="18"/>
    </row>
    <row r="177" spans="1:24" x14ac:dyDescent="0.25">
      <c r="A177" s="18" t="s">
        <v>206</v>
      </c>
      <c r="B177" s="19">
        <v>44762</v>
      </c>
      <c r="C177" s="18" t="s">
        <v>136</v>
      </c>
      <c r="D177" s="18" t="s">
        <v>24</v>
      </c>
      <c r="E177" s="18">
        <v>26.2</v>
      </c>
      <c r="F177" s="19">
        <v>44762</v>
      </c>
      <c r="G177" s="18">
        <v>25.9</v>
      </c>
      <c r="H177" s="18">
        <v>118</v>
      </c>
      <c r="I177" s="18"/>
      <c r="J177" s="18"/>
      <c r="K177" s="18">
        <v>145</v>
      </c>
      <c r="L177" s="18"/>
      <c r="M177" s="18"/>
      <c r="N177" s="18">
        <f t="shared" si="48"/>
        <v>4.5559845559845566</v>
      </c>
      <c r="O177" s="18"/>
      <c r="P177" s="18"/>
      <c r="Q177" s="18">
        <f t="shared" si="49"/>
        <v>5.5984555984555984</v>
      </c>
      <c r="R177" s="18"/>
      <c r="S177" s="18"/>
      <c r="T177" s="18"/>
      <c r="U177" s="18"/>
      <c r="V177" s="18" t="s">
        <v>220</v>
      </c>
      <c r="X177" s="18"/>
    </row>
    <row r="178" spans="1:24" x14ac:dyDescent="0.25">
      <c r="A178" s="18" t="s">
        <v>207</v>
      </c>
      <c r="B178" s="19">
        <v>44762</v>
      </c>
      <c r="C178" s="18" t="s">
        <v>136</v>
      </c>
      <c r="D178" s="18" t="s">
        <v>25</v>
      </c>
      <c r="E178" s="18">
        <v>24.5</v>
      </c>
      <c r="F178" s="19">
        <v>44762</v>
      </c>
      <c r="G178" s="18">
        <v>23.4</v>
      </c>
      <c r="H178" s="18">
        <v>115</v>
      </c>
      <c r="I178" s="18"/>
      <c r="J178" s="18"/>
      <c r="K178" s="18">
        <v>132</v>
      </c>
      <c r="L178" s="18"/>
      <c r="M178" s="18"/>
      <c r="N178" s="18">
        <f t="shared" si="48"/>
        <v>4.9145299145299148</v>
      </c>
      <c r="O178" s="18"/>
      <c r="P178" s="18"/>
      <c r="Q178" s="18">
        <f t="shared" si="49"/>
        <v>5.6410256410256414</v>
      </c>
      <c r="R178" s="18"/>
      <c r="S178" s="18"/>
      <c r="T178" s="18"/>
      <c r="U178" s="18"/>
      <c r="V178" s="18" t="s">
        <v>220</v>
      </c>
      <c r="X178" s="18"/>
    </row>
    <row r="179" spans="1:24" x14ac:dyDescent="0.25">
      <c r="A179" s="18" t="s">
        <v>208</v>
      </c>
      <c r="B179" s="19">
        <v>44762</v>
      </c>
      <c r="C179" s="18" t="s">
        <v>136</v>
      </c>
      <c r="D179" s="18" t="s">
        <v>25</v>
      </c>
      <c r="E179" s="18">
        <v>24.1</v>
      </c>
      <c r="F179" s="19">
        <v>44762</v>
      </c>
      <c r="G179" s="18">
        <v>23.6</v>
      </c>
      <c r="H179" s="18">
        <v>120</v>
      </c>
      <c r="I179" s="18"/>
      <c r="J179" s="18"/>
      <c r="K179" s="18">
        <v>137</v>
      </c>
      <c r="L179" s="18"/>
      <c r="M179" s="18"/>
      <c r="N179" s="18">
        <f t="shared" si="48"/>
        <v>5.0847457627118642</v>
      </c>
      <c r="O179" s="18"/>
      <c r="P179" s="18"/>
      <c r="Q179" s="18">
        <f t="shared" si="49"/>
        <v>5.8050847457627119</v>
      </c>
      <c r="R179" s="18"/>
      <c r="S179" s="18"/>
      <c r="T179" s="18"/>
      <c r="U179" s="18"/>
      <c r="V179" s="18" t="s">
        <v>220</v>
      </c>
      <c r="X179" s="18"/>
    </row>
    <row r="180" spans="1:24" x14ac:dyDescent="0.25">
      <c r="A180" s="18" t="s">
        <v>209</v>
      </c>
      <c r="B180" s="19">
        <v>44762</v>
      </c>
      <c r="C180" s="18" t="s">
        <v>136</v>
      </c>
      <c r="D180" s="18" t="s">
        <v>24</v>
      </c>
      <c r="E180" s="18">
        <v>22.6</v>
      </c>
      <c r="F180" s="19">
        <v>44762</v>
      </c>
      <c r="G180" s="18">
        <v>22.8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 t="s">
        <v>221</v>
      </c>
      <c r="X180" s="18"/>
    </row>
    <row r="181" spans="1:24" x14ac:dyDescent="0.25">
      <c r="A181" s="18" t="s">
        <v>210</v>
      </c>
      <c r="B181" s="19">
        <v>44762</v>
      </c>
      <c r="C181" s="18" t="s">
        <v>136</v>
      </c>
      <c r="D181" s="18" t="s">
        <v>25</v>
      </c>
      <c r="E181" s="18">
        <v>24.6</v>
      </c>
      <c r="F181" s="19">
        <v>44762</v>
      </c>
      <c r="G181" s="18">
        <v>24.7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 t="s">
        <v>221</v>
      </c>
      <c r="X181" s="18"/>
    </row>
    <row r="182" spans="1:24" x14ac:dyDescent="0.25">
      <c r="A182" s="18" t="s">
        <v>211</v>
      </c>
      <c r="B182" s="19">
        <v>44762</v>
      </c>
      <c r="C182" s="18" t="s">
        <v>136</v>
      </c>
      <c r="D182" s="18" t="s">
        <v>25</v>
      </c>
      <c r="E182" s="18">
        <v>23.8</v>
      </c>
      <c r="F182" s="19">
        <v>44762</v>
      </c>
      <c r="G182" s="18">
        <v>23.6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 t="s">
        <v>221</v>
      </c>
      <c r="X182" s="18"/>
    </row>
    <row r="183" spans="1:24" x14ac:dyDescent="0.25">
      <c r="A183" s="18" t="s">
        <v>212</v>
      </c>
      <c r="B183" s="19">
        <v>44762</v>
      </c>
      <c r="C183" s="18" t="s">
        <v>136</v>
      </c>
      <c r="D183" s="18" t="s">
        <v>25</v>
      </c>
      <c r="E183" s="18">
        <v>24</v>
      </c>
      <c r="F183" s="19">
        <v>44762</v>
      </c>
      <c r="G183" s="18">
        <v>23.7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 t="s">
        <v>221</v>
      </c>
      <c r="X183" s="18"/>
    </row>
    <row r="184" spans="1:24" x14ac:dyDescent="0.25">
      <c r="A184" s="5" t="s">
        <v>213</v>
      </c>
      <c r="B184" s="6">
        <v>44761</v>
      </c>
      <c r="C184" s="5" t="s">
        <v>23</v>
      </c>
      <c r="D184" s="5" t="s">
        <v>24</v>
      </c>
      <c r="E184" s="5">
        <v>26.9</v>
      </c>
      <c r="F184" s="6">
        <v>44762</v>
      </c>
      <c r="G184" s="5">
        <v>25.4</v>
      </c>
      <c r="H184" s="5">
        <v>108</v>
      </c>
      <c r="I184" s="5"/>
      <c r="J184" s="5"/>
      <c r="K184" s="5">
        <v>142</v>
      </c>
      <c r="L184" s="5"/>
      <c r="M184" s="5"/>
      <c r="N184" s="5">
        <f>H184/G184</f>
        <v>4.2519685039370083</v>
      </c>
      <c r="O184" s="5"/>
      <c r="P184" s="5"/>
      <c r="Q184" s="5">
        <f>K184/G184</f>
        <v>5.5905511811023629</v>
      </c>
      <c r="R184" s="5"/>
      <c r="S184" s="5"/>
      <c r="T184" s="5"/>
      <c r="U184" s="5"/>
      <c r="V184" s="5" t="s">
        <v>220</v>
      </c>
      <c r="X184" s="5"/>
    </row>
    <row r="185" spans="1:24" x14ac:dyDescent="0.25">
      <c r="A185" s="5" t="s">
        <v>214</v>
      </c>
      <c r="B185" s="6">
        <v>44761</v>
      </c>
      <c r="C185" s="5" t="s">
        <v>23</v>
      </c>
      <c r="D185" s="5" t="s">
        <v>25</v>
      </c>
      <c r="E185" s="5">
        <v>24.1</v>
      </c>
      <c r="F185" s="6">
        <v>44762</v>
      </c>
      <c r="G185" s="5">
        <v>23.5</v>
      </c>
      <c r="H185" s="5">
        <v>127</v>
      </c>
      <c r="I185" s="5"/>
      <c r="J185" s="5"/>
      <c r="K185" s="5">
        <v>149</v>
      </c>
      <c r="L185" s="5"/>
      <c r="M185" s="5"/>
      <c r="N185" s="5">
        <f>H185/G185</f>
        <v>5.4042553191489358</v>
      </c>
      <c r="O185" s="5"/>
      <c r="P185" s="5"/>
      <c r="Q185" s="5">
        <f>K185/G185</f>
        <v>6.3404255319148932</v>
      </c>
      <c r="R185" s="5"/>
      <c r="S185" s="5"/>
      <c r="T185" s="5"/>
      <c r="U185" s="5"/>
      <c r="V185" s="5" t="s">
        <v>220</v>
      </c>
      <c r="X185" s="5"/>
    </row>
    <row r="186" spans="1:24" x14ac:dyDescent="0.25">
      <c r="A186" s="18" t="s">
        <v>215</v>
      </c>
      <c r="B186" s="19">
        <v>44762</v>
      </c>
      <c r="C186" s="18" t="s">
        <v>136</v>
      </c>
      <c r="D186" s="18" t="s">
        <v>24</v>
      </c>
      <c r="E186" s="18">
        <v>26.1</v>
      </c>
      <c r="F186" s="19">
        <v>44762</v>
      </c>
      <c r="G186" s="18">
        <v>25.9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 t="s">
        <v>221</v>
      </c>
      <c r="X186" s="18"/>
    </row>
    <row r="187" spans="1:24" x14ac:dyDescent="0.25">
      <c r="A187" s="18" t="s">
        <v>216</v>
      </c>
      <c r="B187" s="19">
        <v>44762</v>
      </c>
      <c r="C187" s="18" t="s">
        <v>136</v>
      </c>
      <c r="D187" s="18" t="s">
        <v>24</v>
      </c>
      <c r="E187" s="18">
        <v>25.4</v>
      </c>
      <c r="F187" s="19">
        <v>44762</v>
      </c>
      <c r="G187" s="18">
        <v>25.1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 t="s">
        <v>221</v>
      </c>
      <c r="X187" s="18"/>
    </row>
    <row r="188" spans="1:24" x14ac:dyDescent="0.25">
      <c r="A188" s="14" t="s">
        <v>217</v>
      </c>
      <c r="B188" s="15">
        <v>44762</v>
      </c>
      <c r="C188" s="14" t="s">
        <v>135</v>
      </c>
      <c r="D188" s="14" t="s">
        <v>24</v>
      </c>
      <c r="E188" s="14">
        <v>26.3</v>
      </c>
      <c r="F188" s="15">
        <v>44762</v>
      </c>
      <c r="G188" s="14">
        <v>25.6</v>
      </c>
      <c r="H188" s="14">
        <v>118</v>
      </c>
      <c r="I188" s="14"/>
      <c r="J188" s="14"/>
      <c r="K188" s="14">
        <v>133</v>
      </c>
      <c r="L188" s="14"/>
      <c r="M188" s="14"/>
      <c r="N188" s="14">
        <f>H188/G188</f>
        <v>4.609375</v>
      </c>
      <c r="O188" s="14"/>
      <c r="P188" s="14"/>
      <c r="Q188" s="14">
        <f>K188/G188</f>
        <v>5.1953125</v>
      </c>
      <c r="R188" s="14"/>
      <c r="S188" s="14"/>
      <c r="T188" s="14"/>
      <c r="U188" s="14"/>
      <c r="V188" s="14" t="s">
        <v>220</v>
      </c>
      <c r="X188" s="14"/>
    </row>
    <row r="189" spans="1:24" x14ac:dyDescent="0.25">
      <c r="A189" s="14" t="s">
        <v>218</v>
      </c>
      <c r="B189" s="15">
        <v>44762</v>
      </c>
      <c r="C189" s="14" t="s">
        <v>135</v>
      </c>
      <c r="D189" s="14" t="s">
        <v>25</v>
      </c>
      <c r="E189" s="14">
        <v>24</v>
      </c>
      <c r="F189" s="15">
        <v>44762</v>
      </c>
      <c r="G189" s="14">
        <v>22.4</v>
      </c>
      <c r="H189" s="14">
        <v>114</v>
      </c>
      <c r="I189" s="14"/>
      <c r="J189" s="14"/>
      <c r="K189" s="14">
        <v>129</v>
      </c>
      <c r="L189" s="14"/>
      <c r="M189" s="14"/>
      <c r="N189" s="14">
        <f>H189/G189</f>
        <v>5.0892857142857144</v>
      </c>
      <c r="O189" s="14"/>
      <c r="P189" s="14"/>
      <c r="Q189" s="14">
        <f>K189/G189</f>
        <v>5.7589285714285721</v>
      </c>
      <c r="R189" s="14"/>
      <c r="S189" s="14"/>
      <c r="T189" s="14"/>
      <c r="U189" s="14"/>
      <c r="V189" s="14" t="s">
        <v>220</v>
      </c>
      <c r="X189" s="14"/>
    </row>
    <row r="190" spans="1:24" x14ac:dyDescent="0.25">
      <c r="A190" s="14" t="s">
        <v>219</v>
      </c>
      <c r="B190" s="15">
        <v>44762</v>
      </c>
      <c r="C190" s="14" t="s">
        <v>135</v>
      </c>
      <c r="D190" s="14" t="s">
        <v>25</v>
      </c>
      <c r="E190" s="14">
        <v>23.3</v>
      </c>
      <c r="F190" s="15">
        <v>44762</v>
      </c>
      <c r="G190" s="14">
        <v>22.3</v>
      </c>
      <c r="H190" s="14">
        <v>106</v>
      </c>
      <c r="I190" s="14"/>
      <c r="J190" s="14"/>
      <c r="K190" s="14">
        <v>121</v>
      </c>
      <c r="L190" s="14"/>
      <c r="M190" s="14"/>
      <c r="N190" s="14">
        <f>H190/G190</f>
        <v>4.7533632286995511</v>
      </c>
      <c r="O190" s="14"/>
      <c r="P190" s="14"/>
      <c r="Q190" s="14">
        <f>K190/G190</f>
        <v>5.4260089686098656</v>
      </c>
      <c r="R190" s="14"/>
      <c r="S190" s="14"/>
      <c r="T190" s="14"/>
      <c r="U190" s="14"/>
      <c r="V190" s="14" t="s">
        <v>220</v>
      </c>
      <c r="X190" s="14"/>
    </row>
    <row r="191" spans="1:24" x14ac:dyDescent="0.25">
      <c r="A191" s="9" t="s">
        <v>224</v>
      </c>
      <c r="B191" s="10">
        <v>44769</v>
      </c>
      <c r="C191" s="9" t="s">
        <v>46</v>
      </c>
      <c r="D191" s="9" t="s">
        <v>24</v>
      </c>
      <c r="E191" s="9">
        <v>26.7</v>
      </c>
      <c r="F191" s="10">
        <v>44790</v>
      </c>
      <c r="G191" s="9">
        <v>28.8</v>
      </c>
      <c r="H191" s="9">
        <v>134</v>
      </c>
      <c r="I191" s="9"/>
      <c r="J191" s="9"/>
      <c r="K191" s="9">
        <v>157</v>
      </c>
      <c r="L191" s="9"/>
      <c r="M191" s="9"/>
      <c r="N191" s="9">
        <f>H191/G191</f>
        <v>4.6527777777777777</v>
      </c>
      <c r="O191" s="9"/>
      <c r="P191" s="9"/>
      <c r="Q191" s="9">
        <f>K191/G191</f>
        <v>5.4513888888888884</v>
      </c>
      <c r="R191" s="9"/>
      <c r="S191" s="9"/>
      <c r="T191" s="9"/>
      <c r="U191" s="9"/>
      <c r="V191" s="9" t="s">
        <v>220</v>
      </c>
      <c r="W191" t="s">
        <v>298</v>
      </c>
      <c r="X191" s="9"/>
    </row>
    <row r="192" spans="1:24" x14ac:dyDescent="0.25">
      <c r="A192" s="9" t="s">
        <v>225</v>
      </c>
      <c r="B192" s="10">
        <v>44769</v>
      </c>
      <c r="C192" s="9" t="s">
        <v>46</v>
      </c>
      <c r="D192" s="9" t="s">
        <v>24</v>
      </c>
      <c r="E192" s="9">
        <v>27.5</v>
      </c>
      <c r="F192" s="10">
        <v>44790</v>
      </c>
      <c r="G192" s="9">
        <v>28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 t="s">
        <v>221</v>
      </c>
      <c r="X192" s="9"/>
    </row>
    <row r="193" spans="1:24" x14ac:dyDescent="0.25">
      <c r="A193" s="9" t="s">
        <v>226</v>
      </c>
      <c r="B193" s="10">
        <v>44769</v>
      </c>
      <c r="C193" s="9" t="s">
        <v>46</v>
      </c>
      <c r="D193" s="9" t="s">
        <v>25</v>
      </c>
      <c r="E193" s="9">
        <v>24.3</v>
      </c>
      <c r="F193" s="10">
        <v>44790</v>
      </c>
      <c r="G193" s="9">
        <v>26.2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 t="s">
        <v>221</v>
      </c>
      <c r="X193" s="9"/>
    </row>
    <row r="194" spans="1:24" x14ac:dyDescent="0.25">
      <c r="A194" s="9" t="s">
        <v>227</v>
      </c>
      <c r="B194" s="10">
        <v>44769</v>
      </c>
      <c r="C194" s="9" t="s">
        <v>46</v>
      </c>
      <c r="D194" s="9" t="s">
        <v>25</v>
      </c>
      <c r="E194" s="9">
        <v>25.2</v>
      </c>
      <c r="F194" s="10">
        <v>44790</v>
      </c>
      <c r="G194" s="9">
        <v>26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 t="s">
        <v>221</v>
      </c>
      <c r="X194" s="9"/>
    </row>
    <row r="195" spans="1:24" x14ac:dyDescent="0.25">
      <c r="A195" s="9" t="s">
        <v>228</v>
      </c>
      <c r="B195" s="10">
        <v>44769</v>
      </c>
      <c r="C195" s="9" t="s">
        <v>46</v>
      </c>
      <c r="D195" s="9" t="s">
        <v>25</v>
      </c>
      <c r="E195" s="9">
        <v>24.8</v>
      </c>
      <c r="F195" s="10">
        <v>44790</v>
      </c>
      <c r="G195" s="9">
        <v>26.3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 t="s">
        <v>221</v>
      </c>
      <c r="X195" s="9"/>
    </row>
    <row r="196" spans="1:24" x14ac:dyDescent="0.25">
      <c r="A196" s="9" t="s">
        <v>229</v>
      </c>
      <c r="B196" s="10">
        <v>44769</v>
      </c>
      <c r="C196" s="9" t="s">
        <v>46</v>
      </c>
      <c r="D196" s="9" t="s">
        <v>25</v>
      </c>
      <c r="E196" s="9">
        <v>24.1</v>
      </c>
      <c r="F196" s="10">
        <v>44790</v>
      </c>
      <c r="G196" s="9">
        <v>24.8</v>
      </c>
      <c r="H196" s="9">
        <v>129</v>
      </c>
      <c r="I196" s="9"/>
      <c r="J196" s="9"/>
      <c r="K196" s="9">
        <v>138</v>
      </c>
      <c r="L196" s="9"/>
      <c r="M196" s="9"/>
      <c r="N196" s="9">
        <f>H196/G196</f>
        <v>5.2016129032258061</v>
      </c>
      <c r="O196" s="9"/>
      <c r="P196" s="9"/>
      <c r="Q196" s="9">
        <f>K196/G196</f>
        <v>5.564516129032258</v>
      </c>
      <c r="R196" s="9"/>
      <c r="S196" s="9"/>
      <c r="T196" s="9"/>
      <c r="U196" s="9"/>
      <c r="V196" s="9" t="s">
        <v>220</v>
      </c>
      <c r="W196" t="s">
        <v>298</v>
      </c>
      <c r="X196" s="9"/>
    </row>
    <row r="197" spans="1:24" x14ac:dyDescent="0.25">
      <c r="A197" s="9" t="s">
        <v>230</v>
      </c>
      <c r="B197" s="10">
        <v>44769</v>
      </c>
      <c r="C197" s="9" t="s">
        <v>46</v>
      </c>
      <c r="D197" s="9" t="s">
        <v>25</v>
      </c>
      <c r="E197" s="9">
        <v>25.8</v>
      </c>
      <c r="F197" s="10">
        <v>44790</v>
      </c>
      <c r="G197" s="9">
        <v>27.3</v>
      </c>
      <c r="H197" s="9">
        <v>153</v>
      </c>
      <c r="I197" s="9"/>
      <c r="J197" s="9"/>
      <c r="K197" s="9">
        <v>193</v>
      </c>
      <c r="L197" s="9"/>
      <c r="M197" s="9"/>
      <c r="N197" s="9">
        <f>H197/G197</f>
        <v>5.604395604395604</v>
      </c>
      <c r="O197" s="9"/>
      <c r="P197" s="9"/>
      <c r="Q197" s="9">
        <f>K197/G197</f>
        <v>7.0695970695970693</v>
      </c>
      <c r="R197" s="9"/>
      <c r="S197" s="9"/>
      <c r="T197" s="9"/>
      <c r="U197" s="9"/>
      <c r="V197" s="9" t="s">
        <v>220</v>
      </c>
      <c r="X197" s="9"/>
    </row>
    <row r="198" spans="1:24" x14ac:dyDescent="0.25">
      <c r="A198" s="9" t="s">
        <v>231</v>
      </c>
      <c r="B198" s="10">
        <v>44769</v>
      </c>
      <c r="C198" s="9" t="s">
        <v>46</v>
      </c>
      <c r="D198" s="9" t="s">
        <v>25</v>
      </c>
      <c r="E198" s="9">
        <v>25</v>
      </c>
      <c r="F198" s="10">
        <v>44790</v>
      </c>
      <c r="G198" s="9">
        <v>25.3</v>
      </c>
      <c r="H198" s="9">
        <v>132</v>
      </c>
      <c r="I198" s="9">
        <v>17</v>
      </c>
      <c r="J198" s="9">
        <v>104</v>
      </c>
      <c r="K198" s="9">
        <v>151</v>
      </c>
      <c r="L198" s="9"/>
      <c r="M198" s="9"/>
      <c r="N198" s="9">
        <f>H198/G198</f>
        <v>5.2173913043478262</v>
      </c>
      <c r="O198" s="9">
        <f>I198/G198</f>
        <v>0.67193675889328064</v>
      </c>
      <c r="P198" s="9">
        <f>J198/G198</f>
        <v>4.1106719367588935</v>
      </c>
      <c r="Q198" s="9">
        <f>K198/G198</f>
        <v>5.9683794466403164</v>
      </c>
      <c r="R198" s="9"/>
      <c r="S198" s="9"/>
      <c r="T198" s="9"/>
      <c r="U198" s="9"/>
      <c r="V198" s="9" t="s">
        <v>150</v>
      </c>
      <c r="W198" s="9"/>
      <c r="X198" s="9">
        <f t="shared" ref="X198:X240" si="50">SUM(J198/H198)</f>
        <v>0.78787878787878785</v>
      </c>
    </row>
    <row r="199" spans="1:24" x14ac:dyDescent="0.25">
      <c r="A199" s="9" t="s">
        <v>232</v>
      </c>
      <c r="B199" s="10">
        <v>44769</v>
      </c>
      <c r="C199" s="9" t="s">
        <v>46</v>
      </c>
      <c r="D199" s="9" t="s">
        <v>24</v>
      </c>
      <c r="E199" s="9">
        <v>27</v>
      </c>
      <c r="F199" s="10">
        <v>44790</v>
      </c>
      <c r="G199" s="9">
        <v>28.1</v>
      </c>
      <c r="H199" s="9">
        <v>133</v>
      </c>
      <c r="I199" s="9">
        <v>22</v>
      </c>
      <c r="J199" s="9">
        <v>99</v>
      </c>
      <c r="K199" s="9">
        <v>163</v>
      </c>
      <c r="L199" s="9"/>
      <c r="M199" s="9"/>
      <c r="N199" s="9">
        <f>H199/G199</f>
        <v>4.7330960854092528</v>
      </c>
      <c r="O199" s="9">
        <f>I199/G199</f>
        <v>0.78291814946619209</v>
      </c>
      <c r="P199" s="9">
        <f>J199/G199</f>
        <v>3.5231316725978647</v>
      </c>
      <c r="Q199" s="9">
        <f>K199/G199</f>
        <v>5.8007117437722417</v>
      </c>
      <c r="R199" s="9"/>
      <c r="S199" s="9"/>
      <c r="T199" s="9"/>
      <c r="U199" s="9"/>
      <c r="V199" s="9" t="s">
        <v>150</v>
      </c>
      <c r="W199" s="9"/>
      <c r="X199" s="9">
        <f t="shared" si="50"/>
        <v>0.74436090225563911</v>
      </c>
    </row>
    <row r="200" spans="1:24" x14ac:dyDescent="0.25">
      <c r="A200" s="9" t="s">
        <v>233</v>
      </c>
      <c r="B200" s="10">
        <v>44769</v>
      </c>
      <c r="C200" s="9" t="s">
        <v>46</v>
      </c>
      <c r="D200" s="9" t="s">
        <v>25</v>
      </c>
      <c r="E200" s="9">
        <v>23.5</v>
      </c>
      <c r="F200" s="10">
        <v>44790</v>
      </c>
      <c r="G200" s="9">
        <v>25.1</v>
      </c>
      <c r="H200" s="9">
        <v>140</v>
      </c>
      <c r="I200" s="9">
        <v>17</v>
      </c>
      <c r="J200" s="9">
        <v>111</v>
      </c>
      <c r="K200" s="9">
        <v>139</v>
      </c>
      <c r="L200" s="9"/>
      <c r="M200" s="9"/>
      <c r="N200" s="9">
        <f>H200/G200</f>
        <v>5.5776892430278879</v>
      </c>
      <c r="O200" s="9">
        <f>I200/G200</f>
        <v>0.67729083665338641</v>
      </c>
      <c r="P200" s="9">
        <f>J200/G200</f>
        <v>4.4223107569721112</v>
      </c>
      <c r="Q200" s="9">
        <f>K200/G200</f>
        <v>5.5378486055776888</v>
      </c>
      <c r="R200" s="9"/>
      <c r="S200" s="9"/>
      <c r="T200" s="9"/>
      <c r="U200" s="9"/>
      <c r="V200" s="9" t="s">
        <v>150</v>
      </c>
      <c r="W200" s="9" t="s">
        <v>335</v>
      </c>
      <c r="X200" s="9">
        <f t="shared" si="50"/>
        <v>0.79285714285714282</v>
      </c>
    </row>
    <row r="201" spans="1:24" x14ac:dyDescent="0.25">
      <c r="A201" s="9" t="s">
        <v>234</v>
      </c>
      <c r="B201" s="10">
        <v>44770</v>
      </c>
      <c r="C201" s="9" t="s">
        <v>46</v>
      </c>
      <c r="D201" s="9" t="s">
        <v>25</v>
      </c>
      <c r="E201" s="9">
        <v>24.9</v>
      </c>
      <c r="F201" s="10">
        <v>44791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 t="s">
        <v>221</v>
      </c>
      <c r="X201" s="9"/>
    </row>
    <row r="202" spans="1:24" x14ac:dyDescent="0.25">
      <c r="A202" s="9" t="s">
        <v>235</v>
      </c>
      <c r="B202" s="10">
        <v>44770</v>
      </c>
      <c r="C202" s="9" t="s">
        <v>46</v>
      </c>
      <c r="D202" s="9" t="s">
        <v>25</v>
      </c>
      <c r="E202" s="9">
        <v>24.4</v>
      </c>
      <c r="F202" s="10">
        <v>44791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 t="s">
        <v>221</v>
      </c>
      <c r="X202" s="9"/>
    </row>
    <row r="203" spans="1:24" x14ac:dyDescent="0.25">
      <c r="A203" s="9" t="s">
        <v>236</v>
      </c>
      <c r="B203" s="10">
        <v>44770</v>
      </c>
      <c r="C203" s="9" t="s">
        <v>46</v>
      </c>
      <c r="D203" s="9" t="s">
        <v>25</v>
      </c>
      <c r="E203" s="9">
        <v>26.5</v>
      </c>
      <c r="F203" s="10">
        <v>44791</v>
      </c>
      <c r="G203" s="9">
        <v>27.7</v>
      </c>
      <c r="H203" s="9">
        <v>162</v>
      </c>
      <c r="I203" s="9">
        <v>17</v>
      </c>
      <c r="J203" s="9">
        <v>126</v>
      </c>
      <c r="K203" s="9">
        <v>169</v>
      </c>
      <c r="L203" s="9"/>
      <c r="M203" s="9"/>
      <c r="N203" s="9">
        <f t="shared" ref="N203:N220" si="51">H203/G203</f>
        <v>5.8483754512635384</v>
      </c>
      <c r="O203" s="9">
        <f t="shared" ref="O203:O209" si="52">I203/G203</f>
        <v>0.61371841155234663</v>
      </c>
      <c r="P203" s="9">
        <f t="shared" ref="P203:P209" si="53">J203/G203</f>
        <v>4.5487364620938626</v>
      </c>
      <c r="Q203" s="9">
        <f t="shared" ref="Q203:Q220" si="54">K203/G203</f>
        <v>6.1010830324909753</v>
      </c>
      <c r="R203" s="9"/>
      <c r="S203" s="9"/>
      <c r="T203" s="9"/>
      <c r="U203" s="9"/>
      <c r="V203" s="9" t="s">
        <v>150</v>
      </c>
      <c r="W203" s="9"/>
      <c r="X203" s="9">
        <f t="shared" si="50"/>
        <v>0.77777777777777779</v>
      </c>
    </row>
    <row r="204" spans="1:24" x14ac:dyDescent="0.25">
      <c r="A204" s="9" t="s">
        <v>237</v>
      </c>
      <c r="B204" s="10">
        <v>44770</v>
      </c>
      <c r="C204" s="9" t="s">
        <v>46</v>
      </c>
      <c r="D204" s="9" t="s">
        <v>25</v>
      </c>
      <c r="E204" s="9">
        <v>25.4</v>
      </c>
      <c r="F204" s="10">
        <v>44791</v>
      </c>
      <c r="G204" s="9">
        <v>25.5</v>
      </c>
      <c r="H204" s="9">
        <v>137</v>
      </c>
      <c r="I204" s="9">
        <v>18</v>
      </c>
      <c r="J204" s="9">
        <v>108</v>
      </c>
      <c r="K204" s="9">
        <v>148</v>
      </c>
      <c r="L204" s="9"/>
      <c r="M204" s="9"/>
      <c r="N204" s="9">
        <f t="shared" si="51"/>
        <v>5.3725490196078427</v>
      </c>
      <c r="O204" s="9">
        <f t="shared" si="52"/>
        <v>0.70588235294117652</v>
      </c>
      <c r="P204" s="9">
        <f t="shared" si="53"/>
        <v>4.2352941176470589</v>
      </c>
      <c r="Q204" s="9">
        <f t="shared" si="54"/>
        <v>5.8039215686274508</v>
      </c>
      <c r="R204" s="9"/>
      <c r="S204" s="9"/>
      <c r="T204" s="9"/>
      <c r="U204" s="9"/>
      <c r="V204" s="9" t="s">
        <v>150</v>
      </c>
      <c r="W204" s="9" t="s">
        <v>335</v>
      </c>
      <c r="X204" s="9">
        <f t="shared" si="50"/>
        <v>0.78832116788321172</v>
      </c>
    </row>
    <row r="205" spans="1:24" x14ac:dyDescent="0.25">
      <c r="A205" s="9" t="s">
        <v>238</v>
      </c>
      <c r="B205" s="10">
        <v>44770</v>
      </c>
      <c r="C205" s="9" t="s">
        <v>46</v>
      </c>
      <c r="D205" s="9" t="s">
        <v>24</v>
      </c>
      <c r="E205" s="9">
        <v>28.9</v>
      </c>
      <c r="F205" s="10">
        <v>44791</v>
      </c>
      <c r="G205" s="9">
        <v>29.2</v>
      </c>
      <c r="H205" s="9">
        <v>129</v>
      </c>
      <c r="I205" s="9">
        <v>23</v>
      </c>
      <c r="J205" s="9">
        <v>98</v>
      </c>
      <c r="K205" s="9">
        <v>153</v>
      </c>
      <c r="L205" s="9"/>
      <c r="M205" s="9"/>
      <c r="N205" s="9">
        <f t="shared" si="51"/>
        <v>4.4178082191780819</v>
      </c>
      <c r="O205" s="9">
        <f t="shared" si="52"/>
        <v>0.78767123287671237</v>
      </c>
      <c r="P205" s="9">
        <f t="shared" si="53"/>
        <v>3.3561643835616439</v>
      </c>
      <c r="Q205" s="9">
        <f t="shared" si="54"/>
        <v>5.2397260273972606</v>
      </c>
      <c r="R205" s="9"/>
      <c r="S205" s="9"/>
      <c r="T205" s="9"/>
      <c r="U205" s="9"/>
      <c r="V205" s="9" t="s">
        <v>150</v>
      </c>
      <c r="W205" s="9"/>
      <c r="X205" s="9">
        <f t="shared" si="50"/>
        <v>0.75968992248062017</v>
      </c>
    </row>
    <row r="206" spans="1:24" x14ac:dyDescent="0.25">
      <c r="A206" s="9" t="s">
        <v>40</v>
      </c>
      <c r="B206" s="10">
        <v>44271</v>
      </c>
      <c r="C206" s="9" t="s">
        <v>46</v>
      </c>
      <c r="D206" s="9" t="s">
        <v>24</v>
      </c>
      <c r="E206" s="9">
        <v>23</v>
      </c>
      <c r="F206" s="10">
        <v>44292</v>
      </c>
      <c r="G206" s="9">
        <v>25.6</v>
      </c>
      <c r="H206" s="9">
        <v>111</v>
      </c>
      <c r="I206" s="9">
        <v>14.3</v>
      </c>
      <c r="J206" s="9">
        <v>80</v>
      </c>
      <c r="K206" s="9">
        <v>140</v>
      </c>
      <c r="L206" s="9">
        <v>16.87</v>
      </c>
      <c r="M206" s="9"/>
      <c r="N206" s="9">
        <f t="shared" si="51"/>
        <v>4.3359375</v>
      </c>
      <c r="O206" s="9">
        <f t="shared" si="52"/>
        <v>0.55859375</v>
      </c>
      <c r="P206" s="9">
        <f t="shared" si="53"/>
        <v>3.125</v>
      </c>
      <c r="Q206" s="9">
        <f t="shared" si="54"/>
        <v>5.46875</v>
      </c>
      <c r="R206" s="9">
        <f>H206/L206</f>
        <v>6.5797273266152931</v>
      </c>
      <c r="S206" s="9">
        <f>I206/L206</f>
        <v>0.84765856550088914</v>
      </c>
      <c r="T206" s="9">
        <f>J206/L206</f>
        <v>4.7421458209839953</v>
      </c>
      <c r="U206" s="9">
        <f>K206/L206</f>
        <v>8.2987551867219906</v>
      </c>
      <c r="V206" s="9" t="s">
        <v>150</v>
      </c>
      <c r="W206" s="9" t="s">
        <v>300</v>
      </c>
      <c r="X206" s="9">
        <f t="shared" si="50"/>
        <v>0.72072072072072069</v>
      </c>
    </row>
    <row r="207" spans="1:24" x14ac:dyDescent="0.25">
      <c r="A207" s="7" t="s">
        <v>47</v>
      </c>
      <c r="B207" s="8">
        <v>44277</v>
      </c>
      <c r="C207" s="7" t="s">
        <v>67</v>
      </c>
      <c r="D207" s="7" t="s">
        <v>24</v>
      </c>
      <c r="E207" s="7">
        <v>22.4</v>
      </c>
      <c r="F207" s="8">
        <v>44280</v>
      </c>
      <c r="G207" s="7">
        <v>21.9</v>
      </c>
      <c r="H207" s="7">
        <v>97</v>
      </c>
      <c r="I207" s="7">
        <v>15.7</v>
      </c>
      <c r="J207" s="7">
        <v>71</v>
      </c>
      <c r="K207" s="7">
        <v>118</v>
      </c>
      <c r="L207" s="7">
        <v>16.559999999999999</v>
      </c>
      <c r="M207" s="7"/>
      <c r="N207" s="7">
        <f t="shared" si="51"/>
        <v>4.429223744292238</v>
      </c>
      <c r="O207" s="7">
        <f t="shared" si="52"/>
        <v>0.71689497716894979</v>
      </c>
      <c r="P207" s="7">
        <f t="shared" si="53"/>
        <v>3.2420091324200917</v>
      </c>
      <c r="Q207" s="7">
        <f t="shared" si="54"/>
        <v>5.3881278538812785</v>
      </c>
      <c r="R207" s="7">
        <f>H207/L207</f>
        <v>5.8574879227053147</v>
      </c>
      <c r="S207" s="7">
        <f>I207/L207</f>
        <v>0.94806763285024154</v>
      </c>
      <c r="T207" s="7">
        <f>J207/L207</f>
        <v>4.28743961352657</v>
      </c>
      <c r="U207" s="7">
        <f>K207/L207</f>
        <v>7.1256038647343001</v>
      </c>
      <c r="V207" s="7" t="s">
        <v>150</v>
      </c>
      <c r="W207" s="7" t="s">
        <v>300</v>
      </c>
      <c r="X207" s="7">
        <f t="shared" si="50"/>
        <v>0.73195876288659789</v>
      </c>
    </row>
    <row r="208" spans="1:24" x14ac:dyDescent="0.25">
      <c r="A208" s="9" t="s">
        <v>241</v>
      </c>
      <c r="B208" s="10">
        <v>44770</v>
      </c>
      <c r="C208" s="9" t="s">
        <v>46</v>
      </c>
      <c r="D208" s="9" t="s">
        <v>25</v>
      </c>
      <c r="E208" s="9">
        <v>25.8</v>
      </c>
      <c r="F208" s="10">
        <v>44791</v>
      </c>
      <c r="G208" s="9">
        <v>27.6</v>
      </c>
      <c r="H208" s="9">
        <v>161</v>
      </c>
      <c r="I208" s="9">
        <v>20</v>
      </c>
      <c r="J208" s="9">
        <v>124</v>
      </c>
      <c r="K208" s="9">
        <v>156</v>
      </c>
      <c r="L208" s="9"/>
      <c r="M208" s="9"/>
      <c r="N208" s="9">
        <f t="shared" si="51"/>
        <v>5.833333333333333</v>
      </c>
      <c r="O208" s="9">
        <f t="shared" si="52"/>
        <v>0.72463768115942029</v>
      </c>
      <c r="P208" s="9">
        <f t="shared" si="53"/>
        <v>4.4927536231884053</v>
      </c>
      <c r="Q208" s="9">
        <f t="shared" si="54"/>
        <v>5.6521739130434776</v>
      </c>
      <c r="R208" s="9"/>
      <c r="S208" s="9"/>
      <c r="T208" s="9"/>
      <c r="U208" s="9"/>
      <c r="V208" s="9" t="s">
        <v>150</v>
      </c>
      <c r="W208" s="9"/>
      <c r="X208" s="9">
        <f t="shared" si="50"/>
        <v>0.77018633540372672</v>
      </c>
    </row>
    <row r="209" spans="1:24" x14ac:dyDescent="0.25">
      <c r="A209" s="9" t="s">
        <v>242</v>
      </c>
      <c r="B209" s="21">
        <v>44770</v>
      </c>
      <c r="C209" s="22" t="s">
        <v>46</v>
      </c>
      <c r="D209" s="22" t="s">
        <v>25</v>
      </c>
      <c r="E209" s="22">
        <v>25.5</v>
      </c>
      <c r="F209" s="10">
        <v>44791</v>
      </c>
      <c r="G209" s="22">
        <v>25.6</v>
      </c>
      <c r="H209" s="22">
        <v>146</v>
      </c>
      <c r="I209" s="22">
        <v>17</v>
      </c>
      <c r="J209" s="22">
        <v>117</v>
      </c>
      <c r="K209" s="22">
        <v>161</v>
      </c>
      <c r="L209" s="22"/>
      <c r="M209" s="22"/>
      <c r="N209" s="9">
        <f t="shared" si="51"/>
        <v>5.703125</v>
      </c>
      <c r="O209" s="9">
        <f t="shared" si="52"/>
        <v>0.6640625</v>
      </c>
      <c r="P209" s="9">
        <f t="shared" si="53"/>
        <v>4.5703125</v>
      </c>
      <c r="Q209" s="9">
        <f t="shared" si="54"/>
        <v>6.2890625</v>
      </c>
      <c r="R209" s="22"/>
      <c r="S209" s="22"/>
      <c r="T209" s="22"/>
      <c r="U209" s="22"/>
      <c r="V209" s="22" t="s">
        <v>150</v>
      </c>
      <c r="W209" s="9"/>
      <c r="X209" s="22">
        <f t="shared" si="50"/>
        <v>0.80136986301369861</v>
      </c>
    </row>
    <row r="210" spans="1:24" x14ac:dyDescent="0.25">
      <c r="A210" s="5" t="s">
        <v>243</v>
      </c>
      <c r="B210" s="6">
        <v>44789</v>
      </c>
      <c r="C210" s="5" t="s">
        <v>23</v>
      </c>
      <c r="D210" s="5" t="s">
        <v>24</v>
      </c>
      <c r="E210" s="5">
        <v>27.1</v>
      </c>
      <c r="F210" s="6">
        <v>44796</v>
      </c>
      <c r="G210" s="5">
        <v>27.8</v>
      </c>
      <c r="H210" s="5">
        <v>126</v>
      </c>
      <c r="I210" s="5"/>
      <c r="J210" s="5"/>
      <c r="K210" s="5">
        <v>164</v>
      </c>
      <c r="L210" s="5"/>
      <c r="M210" s="5"/>
      <c r="N210" s="5">
        <f t="shared" si="51"/>
        <v>4.5323741007194247</v>
      </c>
      <c r="O210" s="5"/>
      <c r="P210" s="5"/>
      <c r="Q210" s="5">
        <f t="shared" si="54"/>
        <v>5.8992805755395681</v>
      </c>
      <c r="R210" s="5"/>
      <c r="S210" s="5"/>
      <c r="T210" s="5"/>
      <c r="U210" s="5"/>
      <c r="V210" s="5" t="s">
        <v>220</v>
      </c>
      <c r="X210" s="5"/>
    </row>
    <row r="211" spans="1:24" x14ac:dyDescent="0.25">
      <c r="A211" s="7" t="s">
        <v>48</v>
      </c>
      <c r="B211" s="8">
        <v>44277</v>
      </c>
      <c r="C211" s="7" t="s">
        <v>67</v>
      </c>
      <c r="D211" s="7" t="s">
        <v>25</v>
      </c>
      <c r="E211" s="7">
        <v>23.8</v>
      </c>
      <c r="F211" s="8">
        <v>44280</v>
      </c>
      <c r="G211" s="7">
        <v>23.1</v>
      </c>
      <c r="H211" s="7">
        <v>124</v>
      </c>
      <c r="I211" s="7">
        <v>16.7</v>
      </c>
      <c r="J211" s="7">
        <v>91</v>
      </c>
      <c r="K211" s="7">
        <v>124</v>
      </c>
      <c r="L211" s="7">
        <v>16.47</v>
      </c>
      <c r="M211" s="7"/>
      <c r="N211" s="7">
        <f t="shared" si="51"/>
        <v>5.3679653679653674</v>
      </c>
      <c r="O211" s="7">
        <f>I211/G211</f>
        <v>0.72294372294372289</v>
      </c>
      <c r="P211" s="7">
        <f>J211/G211</f>
        <v>3.939393939393939</v>
      </c>
      <c r="Q211" s="7">
        <f t="shared" si="54"/>
        <v>5.3679653679653674</v>
      </c>
      <c r="R211" s="7">
        <f>H211/L211</f>
        <v>7.5288403157255619</v>
      </c>
      <c r="S211" s="7">
        <f>I211/L211</f>
        <v>1.0139647844565878</v>
      </c>
      <c r="T211" s="7">
        <f>J211/L211</f>
        <v>5.5251973284760174</v>
      </c>
      <c r="U211" s="7">
        <f>K211/L211</f>
        <v>7.5288403157255619</v>
      </c>
      <c r="V211" s="7" t="s">
        <v>150</v>
      </c>
      <c r="W211" s="7" t="s">
        <v>300</v>
      </c>
      <c r="X211" s="7">
        <f t="shared" si="50"/>
        <v>0.7338709677419355</v>
      </c>
    </row>
    <row r="212" spans="1:24" x14ac:dyDescent="0.25">
      <c r="A212" s="5" t="s">
        <v>245</v>
      </c>
      <c r="B212" s="6">
        <v>44789</v>
      </c>
      <c r="C212" s="5" t="s">
        <v>23</v>
      </c>
      <c r="D212" s="5" t="s">
        <v>25</v>
      </c>
      <c r="E212" s="5">
        <v>24.3</v>
      </c>
      <c r="F212" s="6">
        <v>44796</v>
      </c>
      <c r="G212" s="5">
        <v>25.9</v>
      </c>
      <c r="H212" s="5">
        <v>140</v>
      </c>
      <c r="I212" s="5"/>
      <c r="J212" s="5"/>
      <c r="K212" s="5">
        <v>180</v>
      </c>
      <c r="L212" s="5"/>
      <c r="M212" s="5"/>
      <c r="N212" s="5">
        <f t="shared" si="51"/>
        <v>5.4054054054054053</v>
      </c>
      <c r="O212" s="5"/>
      <c r="P212" s="5"/>
      <c r="Q212" s="5">
        <f t="shared" si="54"/>
        <v>6.9498069498069501</v>
      </c>
      <c r="R212" s="5"/>
      <c r="S212" s="5"/>
      <c r="T212" s="5"/>
      <c r="U212" s="5"/>
      <c r="V212" s="5" t="s">
        <v>220</v>
      </c>
      <c r="X212" s="5"/>
    </row>
    <row r="213" spans="1:24" x14ac:dyDescent="0.25">
      <c r="A213" s="5" t="s">
        <v>246</v>
      </c>
      <c r="B213" s="6">
        <v>44789</v>
      </c>
      <c r="C213" s="5" t="s">
        <v>23</v>
      </c>
      <c r="D213" s="5" t="s">
        <v>25</v>
      </c>
      <c r="E213" s="5">
        <v>24.1</v>
      </c>
      <c r="F213" s="6">
        <v>44796</v>
      </c>
      <c r="G213" s="5">
        <v>25</v>
      </c>
      <c r="H213" s="5">
        <v>132</v>
      </c>
      <c r="I213" s="5"/>
      <c r="J213" s="5"/>
      <c r="K213" s="5">
        <v>141</v>
      </c>
      <c r="L213" s="5"/>
      <c r="M213" s="5"/>
      <c r="N213" s="5">
        <f t="shared" si="51"/>
        <v>5.28</v>
      </c>
      <c r="O213" s="5"/>
      <c r="P213" s="5"/>
      <c r="Q213" s="5">
        <f t="shared" si="54"/>
        <v>5.64</v>
      </c>
      <c r="R213" s="5"/>
      <c r="S213" s="5"/>
      <c r="T213" s="5"/>
      <c r="U213" s="5"/>
      <c r="V213" s="5" t="s">
        <v>220</v>
      </c>
      <c r="X213" s="5"/>
    </row>
    <row r="214" spans="1:24" x14ac:dyDescent="0.25">
      <c r="A214" s="14" t="s">
        <v>247</v>
      </c>
      <c r="B214" s="15">
        <v>44790</v>
      </c>
      <c r="C214" s="14" t="s">
        <v>135</v>
      </c>
      <c r="D214" s="14" t="s">
        <v>25</v>
      </c>
      <c r="E214" s="14">
        <v>24.1</v>
      </c>
      <c r="F214" s="15">
        <v>44790</v>
      </c>
      <c r="G214" s="14">
        <v>23.7</v>
      </c>
      <c r="H214" s="14">
        <v>112</v>
      </c>
      <c r="I214" s="14"/>
      <c r="J214" s="14"/>
      <c r="K214" s="14">
        <v>149</v>
      </c>
      <c r="L214" s="14"/>
      <c r="M214" s="14"/>
      <c r="N214" s="14">
        <f t="shared" si="51"/>
        <v>4.7257383966244726</v>
      </c>
      <c r="O214" s="14"/>
      <c r="P214" s="14"/>
      <c r="Q214" s="14">
        <f t="shared" si="54"/>
        <v>6.2869198312236287</v>
      </c>
      <c r="R214" s="14"/>
      <c r="S214" s="14"/>
      <c r="T214" s="14"/>
      <c r="U214" s="14"/>
      <c r="V214" s="14" t="s">
        <v>220</v>
      </c>
      <c r="X214" s="14"/>
    </row>
    <row r="215" spans="1:24" x14ac:dyDescent="0.25">
      <c r="A215" s="14" t="s">
        <v>248</v>
      </c>
      <c r="B215" s="15">
        <v>44789</v>
      </c>
      <c r="C215" s="14" t="s">
        <v>135</v>
      </c>
      <c r="D215" s="14" t="s">
        <v>24</v>
      </c>
      <c r="E215" s="14">
        <v>23.4</v>
      </c>
      <c r="F215" s="15">
        <v>44789</v>
      </c>
      <c r="G215" s="14">
        <v>22.7</v>
      </c>
      <c r="H215" s="14">
        <v>104</v>
      </c>
      <c r="I215" s="14"/>
      <c r="J215" s="14"/>
      <c r="K215" s="14">
        <v>136</v>
      </c>
      <c r="L215" s="14"/>
      <c r="M215" s="14"/>
      <c r="N215" s="14">
        <f t="shared" si="51"/>
        <v>4.5814977973568283</v>
      </c>
      <c r="O215" s="14"/>
      <c r="P215" s="14"/>
      <c r="Q215" s="14">
        <f t="shared" si="54"/>
        <v>5.9911894273127757</v>
      </c>
      <c r="R215" s="14"/>
      <c r="S215" s="14"/>
      <c r="T215" s="14"/>
      <c r="U215" s="14"/>
      <c r="V215" s="14" t="s">
        <v>220</v>
      </c>
      <c r="X215" s="14"/>
    </row>
    <row r="216" spans="1:24" x14ac:dyDescent="0.25">
      <c r="A216" s="14" t="s">
        <v>249</v>
      </c>
      <c r="B216" s="15">
        <v>44789</v>
      </c>
      <c r="C216" s="14" t="s">
        <v>135</v>
      </c>
      <c r="D216" s="14" t="s">
        <v>25</v>
      </c>
      <c r="E216" s="14">
        <v>24.2</v>
      </c>
      <c r="F216" s="15">
        <v>44789</v>
      </c>
      <c r="G216" s="14">
        <v>23.7</v>
      </c>
      <c r="H216" s="14">
        <v>113</v>
      </c>
      <c r="I216" s="14"/>
      <c r="J216" s="14"/>
      <c r="K216" s="14">
        <v>145</v>
      </c>
      <c r="L216" s="14"/>
      <c r="M216" s="14"/>
      <c r="N216" s="14">
        <f t="shared" si="51"/>
        <v>4.7679324894514767</v>
      </c>
      <c r="O216" s="14"/>
      <c r="P216" s="14"/>
      <c r="Q216" s="14">
        <f t="shared" si="54"/>
        <v>6.1181434599156121</v>
      </c>
      <c r="R216" s="14"/>
      <c r="S216" s="14"/>
      <c r="T216" s="14"/>
      <c r="U216" s="14"/>
      <c r="V216" s="14" t="s">
        <v>220</v>
      </c>
      <c r="X216" s="14"/>
    </row>
    <row r="217" spans="1:24" x14ac:dyDescent="0.25">
      <c r="A217" s="14" t="s">
        <v>250</v>
      </c>
      <c r="B217" s="15">
        <v>44789</v>
      </c>
      <c r="C217" s="14" t="s">
        <v>135</v>
      </c>
      <c r="D217" s="14" t="s">
        <v>24</v>
      </c>
      <c r="E217" s="14">
        <v>25.6</v>
      </c>
      <c r="F217" s="15">
        <v>44789</v>
      </c>
      <c r="G217" s="14">
        <v>25</v>
      </c>
      <c r="H217" s="14">
        <v>117</v>
      </c>
      <c r="I217" s="14"/>
      <c r="J217" s="14"/>
      <c r="K217" s="14">
        <v>157</v>
      </c>
      <c r="L217" s="14"/>
      <c r="M217" s="14"/>
      <c r="N217" s="14">
        <f t="shared" si="51"/>
        <v>4.68</v>
      </c>
      <c r="O217" s="14"/>
      <c r="P217" s="14"/>
      <c r="Q217" s="14">
        <f t="shared" si="54"/>
        <v>6.28</v>
      </c>
      <c r="R217" s="14"/>
      <c r="S217" s="14"/>
      <c r="T217" s="14"/>
      <c r="U217" s="14"/>
      <c r="V217" s="14" t="s">
        <v>220</v>
      </c>
      <c r="X217" s="14"/>
    </row>
    <row r="218" spans="1:24" x14ac:dyDescent="0.25">
      <c r="A218" s="14" t="s">
        <v>251</v>
      </c>
      <c r="B218" s="15">
        <v>44789</v>
      </c>
      <c r="C218" s="14" t="s">
        <v>135</v>
      </c>
      <c r="D218" s="14" t="s">
        <v>24</v>
      </c>
      <c r="E218" s="14">
        <v>23.1</v>
      </c>
      <c r="F218" s="15">
        <v>44789</v>
      </c>
      <c r="G218" s="14">
        <v>23</v>
      </c>
      <c r="H218" s="14">
        <v>117</v>
      </c>
      <c r="I218" s="14"/>
      <c r="J218" s="14"/>
      <c r="K218" s="14">
        <v>148</v>
      </c>
      <c r="L218" s="14"/>
      <c r="M218" s="14"/>
      <c r="N218" s="14">
        <f t="shared" si="51"/>
        <v>5.0869565217391308</v>
      </c>
      <c r="O218" s="14"/>
      <c r="P218" s="14"/>
      <c r="Q218" s="14">
        <f t="shared" si="54"/>
        <v>6.4347826086956523</v>
      </c>
      <c r="R218" s="14"/>
      <c r="S218" s="14"/>
      <c r="T218" s="14"/>
      <c r="U218" s="14"/>
      <c r="V218" s="14" t="s">
        <v>220</v>
      </c>
      <c r="X218" s="14"/>
    </row>
    <row r="219" spans="1:24" x14ac:dyDescent="0.25">
      <c r="A219" s="14" t="s">
        <v>252</v>
      </c>
      <c r="B219" s="15">
        <v>44790</v>
      </c>
      <c r="C219" s="14" t="s">
        <v>135</v>
      </c>
      <c r="D219" s="14" t="s">
        <v>24</v>
      </c>
      <c r="E219" s="14">
        <v>26.3</v>
      </c>
      <c r="F219" s="15">
        <v>44790</v>
      </c>
      <c r="G219" s="14">
        <v>25.7</v>
      </c>
      <c r="H219" s="14">
        <v>126</v>
      </c>
      <c r="I219" s="14"/>
      <c r="J219" s="14"/>
      <c r="K219" s="14">
        <v>143</v>
      </c>
      <c r="L219" s="14"/>
      <c r="M219" s="14"/>
      <c r="N219" s="14">
        <f t="shared" si="51"/>
        <v>4.9027237354085607</v>
      </c>
      <c r="O219" s="14"/>
      <c r="P219" s="14"/>
      <c r="Q219" s="14">
        <f t="shared" si="54"/>
        <v>5.56420233463035</v>
      </c>
      <c r="R219" s="14"/>
      <c r="S219" s="14"/>
      <c r="T219" s="14"/>
      <c r="U219" s="14"/>
      <c r="V219" s="14" t="s">
        <v>220</v>
      </c>
      <c r="X219" s="14"/>
    </row>
    <row r="220" spans="1:24" x14ac:dyDescent="0.25">
      <c r="A220" s="14" t="s">
        <v>253</v>
      </c>
      <c r="B220" s="15">
        <v>44790</v>
      </c>
      <c r="C220" s="14" t="s">
        <v>135</v>
      </c>
      <c r="D220" s="14" t="s">
        <v>25</v>
      </c>
      <c r="E220" s="14">
        <v>24.3</v>
      </c>
      <c r="F220" s="15">
        <v>44790</v>
      </c>
      <c r="G220" s="14">
        <v>23.7</v>
      </c>
      <c r="H220" s="14">
        <v>116</v>
      </c>
      <c r="I220" s="14"/>
      <c r="J220" s="14"/>
      <c r="K220" s="14">
        <v>137</v>
      </c>
      <c r="L220" s="14"/>
      <c r="M220" s="14"/>
      <c r="N220" s="14">
        <f t="shared" si="51"/>
        <v>4.8945147679324892</v>
      </c>
      <c r="O220" s="14"/>
      <c r="P220" s="14"/>
      <c r="Q220" s="14">
        <f t="shared" si="54"/>
        <v>5.7805907172995781</v>
      </c>
      <c r="R220" s="14"/>
      <c r="S220" s="14"/>
      <c r="T220" s="14"/>
      <c r="U220" s="14"/>
      <c r="V220" s="14" t="s">
        <v>220</v>
      </c>
      <c r="X220" s="14"/>
    </row>
    <row r="221" spans="1:24" x14ac:dyDescent="0.25">
      <c r="A221" s="5" t="s">
        <v>254</v>
      </c>
      <c r="B221" s="6">
        <v>44790</v>
      </c>
      <c r="C221" s="5" t="s">
        <v>23</v>
      </c>
      <c r="D221" s="5" t="s">
        <v>24</v>
      </c>
      <c r="E221" s="5">
        <v>24</v>
      </c>
      <c r="F221" s="6">
        <v>44797</v>
      </c>
      <c r="G221" s="5">
        <v>25.6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 t="s">
        <v>221</v>
      </c>
      <c r="X221" s="5"/>
    </row>
    <row r="222" spans="1:24" x14ac:dyDescent="0.25">
      <c r="A222" s="5" t="s">
        <v>255</v>
      </c>
      <c r="B222" s="6">
        <v>44789</v>
      </c>
      <c r="C222" s="5" t="s">
        <v>23</v>
      </c>
      <c r="D222" s="5" t="s">
        <v>24</v>
      </c>
      <c r="E222" s="5">
        <v>27.3</v>
      </c>
      <c r="F222" s="6">
        <v>44797</v>
      </c>
      <c r="G222" s="5">
        <v>27.9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 t="s">
        <v>221</v>
      </c>
      <c r="X222" s="5"/>
    </row>
    <row r="223" spans="1:24" x14ac:dyDescent="0.25">
      <c r="A223" s="5" t="s">
        <v>256</v>
      </c>
      <c r="B223" s="6">
        <v>44789</v>
      </c>
      <c r="C223" s="5" t="s">
        <v>23</v>
      </c>
      <c r="D223" s="5" t="s">
        <v>24</v>
      </c>
      <c r="E223" s="5">
        <v>25.6</v>
      </c>
      <c r="F223" s="6">
        <v>44797</v>
      </c>
      <c r="G223" s="5">
        <v>25.9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 t="s">
        <v>221</v>
      </c>
      <c r="X223" s="5"/>
    </row>
    <row r="224" spans="1:24" x14ac:dyDescent="0.25">
      <c r="A224" s="5" t="s">
        <v>257</v>
      </c>
      <c r="B224" s="6">
        <v>44789</v>
      </c>
      <c r="C224" s="5" t="s">
        <v>23</v>
      </c>
      <c r="D224" s="5" t="s">
        <v>25</v>
      </c>
      <c r="E224" s="5">
        <v>25.3</v>
      </c>
      <c r="F224" s="6">
        <v>44797</v>
      </c>
      <c r="G224" s="5">
        <v>26.4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 t="s">
        <v>221</v>
      </c>
      <c r="X224" s="5"/>
    </row>
    <row r="225" spans="1:24" x14ac:dyDescent="0.25">
      <c r="A225" s="5" t="s">
        <v>258</v>
      </c>
      <c r="B225" s="6">
        <v>44789</v>
      </c>
      <c r="C225" s="5" t="s">
        <v>23</v>
      </c>
      <c r="D225" s="5" t="s">
        <v>25</v>
      </c>
      <c r="E225" s="5">
        <v>24.8</v>
      </c>
      <c r="F225" s="6">
        <v>44796</v>
      </c>
      <c r="G225" s="5">
        <v>25.3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 t="s">
        <v>221</v>
      </c>
      <c r="X225" s="5"/>
    </row>
    <row r="226" spans="1:24" x14ac:dyDescent="0.25">
      <c r="A226" s="5" t="s">
        <v>259</v>
      </c>
      <c r="B226" s="6">
        <v>44789</v>
      </c>
      <c r="C226" s="5" t="s">
        <v>23</v>
      </c>
      <c r="D226" s="5" t="s">
        <v>25</v>
      </c>
      <c r="E226" s="5">
        <v>24</v>
      </c>
      <c r="F226" s="6">
        <v>44796</v>
      </c>
      <c r="G226" s="5">
        <v>25.8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 t="s">
        <v>221</v>
      </c>
      <c r="X226" s="5"/>
    </row>
    <row r="227" spans="1:24" x14ac:dyDescent="0.25">
      <c r="A227" s="18" t="s">
        <v>260</v>
      </c>
      <c r="B227" s="19">
        <v>44802</v>
      </c>
      <c r="C227" s="18" t="s">
        <v>136</v>
      </c>
      <c r="D227" s="18" t="s">
        <v>24</v>
      </c>
      <c r="E227" s="18">
        <v>26.8</v>
      </c>
      <c r="F227" s="19">
        <v>44802</v>
      </c>
      <c r="G227" s="18">
        <v>26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 t="s">
        <v>221</v>
      </c>
      <c r="X227" s="18"/>
    </row>
    <row r="228" spans="1:24" x14ac:dyDescent="0.25">
      <c r="A228" s="18" t="s">
        <v>261</v>
      </c>
      <c r="B228" s="19">
        <v>44804</v>
      </c>
      <c r="C228" s="18" t="s">
        <v>136</v>
      </c>
      <c r="D228" s="18" t="s">
        <v>24</v>
      </c>
      <c r="E228" s="18">
        <v>27.4</v>
      </c>
      <c r="F228" s="19">
        <v>44802</v>
      </c>
      <c r="G228" s="18">
        <v>26.7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 t="s">
        <v>221</v>
      </c>
      <c r="X228" s="18"/>
    </row>
    <row r="229" spans="1:24" x14ac:dyDescent="0.25">
      <c r="A229" s="18" t="s">
        <v>262</v>
      </c>
      <c r="B229" s="19">
        <v>44802</v>
      </c>
      <c r="C229" s="18" t="s">
        <v>136</v>
      </c>
      <c r="D229" s="18" t="s">
        <v>25</v>
      </c>
      <c r="E229" s="18">
        <v>25.8</v>
      </c>
      <c r="F229" s="19">
        <v>44804</v>
      </c>
      <c r="G229" s="18">
        <v>24.3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 t="s">
        <v>221</v>
      </c>
      <c r="X229" s="18"/>
    </row>
    <row r="230" spans="1:24" x14ac:dyDescent="0.25">
      <c r="A230" s="18" t="s">
        <v>263</v>
      </c>
      <c r="B230" s="19">
        <v>44804</v>
      </c>
      <c r="C230" s="18" t="s">
        <v>136</v>
      </c>
      <c r="D230" s="18" t="s">
        <v>25</v>
      </c>
      <c r="E230" s="18">
        <v>24.3</v>
      </c>
      <c r="F230" s="19">
        <v>44804</v>
      </c>
      <c r="G230" s="18">
        <v>23.4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 t="s">
        <v>221</v>
      </c>
      <c r="X230" s="18"/>
    </row>
    <row r="231" spans="1:24" x14ac:dyDescent="0.25">
      <c r="A231" s="7" t="s">
        <v>264</v>
      </c>
      <c r="B231" s="8">
        <v>44802</v>
      </c>
      <c r="C231" s="7" t="s">
        <v>67</v>
      </c>
      <c r="D231" s="7" t="s">
        <v>24</v>
      </c>
      <c r="E231" s="7">
        <v>26.2</v>
      </c>
      <c r="F231" s="8">
        <v>44805</v>
      </c>
      <c r="G231" s="7">
        <v>26.1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 t="s">
        <v>221</v>
      </c>
      <c r="X231" s="7"/>
    </row>
    <row r="232" spans="1:24" x14ac:dyDescent="0.25">
      <c r="A232" s="7" t="s">
        <v>265</v>
      </c>
      <c r="B232" s="8">
        <v>44802</v>
      </c>
      <c r="C232" s="7" t="s">
        <v>67</v>
      </c>
      <c r="D232" s="7" t="s">
        <v>24</v>
      </c>
      <c r="E232" s="7">
        <v>22</v>
      </c>
      <c r="F232" s="8">
        <v>44805</v>
      </c>
      <c r="G232" s="7">
        <v>21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 t="s">
        <v>221</v>
      </c>
      <c r="X232" s="7"/>
    </row>
    <row r="233" spans="1:24" x14ac:dyDescent="0.25">
      <c r="A233" s="7" t="s">
        <v>266</v>
      </c>
      <c r="B233" s="8">
        <v>44802</v>
      </c>
      <c r="C233" s="7" t="s">
        <v>67</v>
      </c>
      <c r="D233" s="7" t="s">
        <v>25</v>
      </c>
      <c r="E233" s="7">
        <v>24.3</v>
      </c>
      <c r="F233" s="8">
        <v>44805</v>
      </c>
      <c r="G233" s="7">
        <v>23.9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 t="s">
        <v>221</v>
      </c>
      <c r="X233" s="7"/>
    </row>
    <row r="234" spans="1:24" x14ac:dyDescent="0.25">
      <c r="A234" s="7" t="s">
        <v>267</v>
      </c>
      <c r="B234" s="8">
        <v>44802</v>
      </c>
      <c r="C234" s="7" t="s">
        <v>67</v>
      </c>
      <c r="D234" s="7" t="s">
        <v>25</v>
      </c>
      <c r="E234" s="7">
        <v>25.1</v>
      </c>
      <c r="F234" s="8">
        <v>44805</v>
      </c>
      <c r="G234" s="7">
        <v>23.8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 t="s">
        <v>221</v>
      </c>
      <c r="X234" s="7"/>
    </row>
    <row r="235" spans="1:24" x14ac:dyDescent="0.25">
      <c r="A235" s="11" t="s">
        <v>268</v>
      </c>
      <c r="B235" s="12">
        <v>44802</v>
      </c>
      <c r="C235" s="11" t="s">
        <v>96</v>
      </c>
      <c r="D235" s="11" t="s">
        <v>25</v>
      </c>
      <c r="E235" s="11">
        <v>24.6</v>
      </c>
      <c r="F235" s="12">
        <v>44803</v>
      </c>
      <c r="G235" s="11">
        <v>24.3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 t="s">
        <v>221</v>
      </c>
      <c r="X235" s="11"/>
    </row>
    <row r="236" spans="1:24" x14ac:dyDescent="0.25">
      <c r="A236" s="11" t="s">
        <v>269</v>
      </c>
      <c r="B236" s="12">
        <v>44802</v>
      </c>
      <c r="C236" s="11" t="s">
        <v>96</v>
      </c>
      <c r="D236" s="11" t="s">
        <v>25</v>
      </c>
      <c r="E236" s="11">
        <v>25.1</v>
      </c>
      <c r="F236" s="12">
        <v>44803</v>
      </c>
      <c r="G236" s="11">
        <v>23.9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 t="s">
        <v>221</v>
      </c>
      <c r="X236" s="11"/>
    </row>
    <row r="237" spans="1:24" x14ac:dyDescent="0.25">
      <c r="A237" s="5" t="s">
        <v>270</v>
      </c>
      <c r="B237" s="6">
        <v>44804</v>
      </c>
      <c r="C237" s="5" t="s">
        <v>23</v>
      </c>
      <c r="D237" s="5" t="s">
        <v>25</v>
      </c>
      <c r="E237" s="5">
        <v>24.3</v>
      </c>
      <c r="F237" s="6">
        <v>44811</v>
      </c>
      <c r="G237" s="5">
        <v>25.9</v>
      </c>
      <c r="H237" s="5">
        <v>134</v>
      </c>
      <c r="I237" s="5">
        <v>17.399999999999999</v>
      </c>
      <c r="J237" s="5">
        <v>98</v>
      </c>
      <c r="K237" s="5">
        <v>152</v>
      </c>
      <c r="L237" s="5"/>
      <c r="M237" s="5"/>
      <c r="N237" s="5">
        <f>H237/G237</f>
        <v>5.1737451737451741</v>
      </c>
      <c r="O237" s="5">
        <f>I237/G237</f>
        <v>0.6718146718146718</v>
      </c>
      <c r="P237" s="5">
        <f>J237/G237</f>
        <v>3.7837837837837838</v>
      </c>
      <c r="Q237" s="5">
        <f>K237/G237</f>
        <v>5.8687258687258694</v>
      </c>
      <c r="R237" s="5"/>
      <c r="S237" s="5"/>
      <c r="T237" s="5"/>
      <c r="U237" s="5"/>
      <c r="V237" s="5" t="s">
        <v>150</v>
      </c>
      <c r="W237" s="5"/>
      <c r="X237" s="5">
        <f t="shared" si="50"/>
        <v>0.73134328358208955</v>
      </c>
    </row>
    <row r="238" spans="1:24" x14ac:dyDescent="0.25">
      <c r="A238" s="7" t="s">
        <v>51</v>
      </c>
      <c r="B238" s="8">
        <v>44277</v>
      </c>
      <c r="C238" s="7" t="s">
        <v>67</v>
      </c>
      <c r="D238" s="7" t="s">
        <v>24</v>
      </c>
      <c r="E238" s="7">
        <v>21.8</v>
      </c>
      <c r="F238" s="8">
        <v>44280</v>
      </c>
      <c r="G238" s="7">
        <v>22</v>
      </c>
      <c r="H238" s="7">
        <v>101</v>
      </c>
      <c r="I238" s="7">
        <v>17.899999999999999</v>
      </c>
      <c r="J238" s="7">
        <v>68</v>
      </c>
      <c r="K238" s="7">
        <v>130</v>
      </c>
      <c r="L238" s="7">
        <v>16.440000000000001</v>
      </c>
      <c r="M238" s="7"/>
      <c r="N238" s="7">
        <f>H238/G238</f>
        <v>4.5909090909090908</v>
      </c>
      <c r="O238" s="7">
        <f>I238/G238</f>
        <v>0.8136363636363636</v>
      </c>
      <c r="P238" s="7">
        <f>J238/G238</f>
        <v>3.0909090909090908</v>
      </c>
      <c r="Q238" s="7">
        <f>K238/G238</f>
        <v>5.9090909090909092</v>
      </c>
      <c r="R238" s="7">
        <f>H238/L238</f>
        <v>6.1435523114355224</v>
      </c>
      <c r="S238" s="7">
        <f>I238/L238</f>
        <v>1.0888077858880776</v>
      </c>
      <c r="T238" s="7">
        <f>J238/L238</f>
        <v>4.1362530413625302</v>
      </c>
      <c r="U238" s="7">
        <f>K238/L238</f>
        <v>7.9075425790754252</v>
      </c>
      <c r="V238" s="7" t="s">
        <v>150</v>
      </c>
      <c r="W238" s="7" t="s">
        <v>300</v>
      </c>
      <c r="X238" s="7">
        <f t="shared" si="50"/>
        <v>0.67326732673267331</v>
      </c>
    </row>
    <row r="239" spans="1:24" x14ac:dyDescent="0.25">
      <c r="A239" s="5" t="s">
        <v>272</v>
      </c>
      <c r="B239" s="6">
        <v>44804</v>
      </c>
      <c r="C239" s="5" t="s">
        <v>23</v>
      </c>
      <c r="D239" s="5" t="s">
        <v>25</v>
      </c>
      <c r="E239" s="5">
        <v>26</v>
      </c>
      <c r="F239" s="6">
        <v>44811</v>
      </c>
      <c r="G239" s="5">
        <v>28.1</v>
      </c>
      <c r="H239" s="5">
        <v>153</v>
      </c>
      <c r="I239" s="5">
        <v>18.899999999999999</v>
      </c>
      <c r="J239" s="5">
        <v>115</v>
      </c>
      <c r="K239" s="5">
        <v>158</v>
      </c>
      <c r="L239" s="5"/>
      <c r="M239" s="5"/>
      <c r="N239" s="5">
        <f t="shared" ref="N239:N240" si="55">H239/G239</f>
        <v>5.4448398576512451</v>
      </c>
      <c r="O239" s="5">
        <f t="shared" ref="O239:O240" si="56">I239/G239</f>
        <v>0.67259786476868322</v>
      </c>
      <c r="P239" s="5">
        <f t="shared" ref="P239:P240" si="57">J239/G239</f>
        <v>4.092526690391459</v>
      </c>
      <c r="Q239" s="5">
        <f t="shared" ref="Q239:Q240" si="58">K239/G239</f>
        <v>5.6227758007117439</v>
      </c>
      <c r="R239" s="5"/>
      <c r="S239" s="5"/>
      <c r="T239" s="5"/>
      <c r="U239" s="5"/>
      <c r="V239" s="5" t="s">
        <v>150</v>
      </c>
      <c r="W239" s="5"/>
      <c r="X239" s="5">
        <f t="shared" si="50"/>
        <v>0.75163398692810457</v>
      </c>
    </row>
    <row r="240" spans="1:24" x14ac:dyDescent="0.25">
      <c r="A240" s="5" t="s">
        <v>273</v>
      </c>
      <c r="B240" s="6">
        <v>44804</v>
      </c>
      <c r="C240" s="5" t="s">
        <v>23</v>
      </c>
      <c r="D240" s="5" t="s">
        <v>25</v>
      </c>
      <c r="E240" s="5">
        <v>24.2</v>
      </c>
      <c r="F240" s="6">
        <v>44811</v>
      </c>
      <c r="G240" s="5">
        <v>25.6</v>
      </c>
      <c r="H240" s="5">
        <v>130</v>
      </c>
      <c r="I240" s="5">
        <v>16.2</v>
      </c>
      <c r="J240" s="5">
        <v>98</v>
      </c>
      <c r="K240" s="5">
        <v>141</v>
      </c>
      <c r="L240" s="5"/>
      <c r="M240" s="5"/>
      <c r="N240" s="5">
        <f t="shared" si="55"/>
        <v>5.078125</v>
      </c>
      <c r="O240" s="5">
        <f t="shared" si="56"/>
        <v>0.63281249999999989</v>
      </c>
      <c r="P240" s="5">
        <f t="shared" si="57"/>
        <v>3.828125</v>
      </c>
      <c r="Q240" s="5">
        <f t="shared" si="58"/>
        <v>5.5078125</v>
      </c>
      <c r="R240" s="5"/>
      <c r="S240" s="5"/>
      <c r="T240" s="5"/>
      <c r="U240" s="5"/>
      <c r="V240" s="5" t="s">
        <v>150</v>
      </c>
      <c r="W240" s="5"/>
      <c r="X240" s="5">
        <f t="shared" si="50"/>
        <v>0.75384615384615383</v>
      </c>
    </row>
    <row r="241" spans="1:24" x14ac:dyDescent="0.25">
      <c r="A241" s="9" t="s">
        <v>274</v>
      </c>
      <c r="B241" s="10">
        <v>44804</v>
      </c>
      <c r="C241" s="9" t="s">
        <v>46</v>
      </c>
      <c r="D241" s="9" t="s">
        <v>24</v>
      </c>
      <c r="E241" s="9">
        <v>27.5</v>
      </c>
      <c r="F241" s="10">
        <v>44825</v>
      </c>
      <c r="G241" s="9">
        <v>29.3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 t="s">
        <v>221</v>
      </c>
      <c r="X241" s="9"/>
    </row>
    <row r="242" spans="1:24" x14ac:dyDescent="0.25">
      <c r="A242" s="9" t="s">
        <v>275</v>
      </c>
      <c r="B242" s="10">
        <v>44804</v>
      </c>
      <c r="C242" s="9" t="s">
        <v>46</v>
      </c>
      <c r="D242" s="9" t="s">
        <v>24</v>
      </c>
      <c r="E242" s="9">
        <v>24.1</v>
      </c>
      <c r="F242" s="10">
        <v>44825</v>
      </c>
      <c r="G242" s="9">
        <v>25.4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 t="s">
        <v>221</v>
      </c>
      <c r="X242" s="9"/>
    </row>
    <row r="243" spans="1:24" x14ac:dyDescent="0.25">
      <c r="A243" s="9" t="s">
        <v>276</v>
      </c>
      <c r="B243" s="10">
        <v>44804</v>
      </c>
      <c r="C243" s="9" t="s">
        <v>46</v>
      </c>
      <c r="D243" s="9" t="s">
        <v>24</v>
      </c>
      <c r="E243" s="9">
        <v>24.2</v>
      </c>
      <c r="F243" s="10">
        <v>44825</v>
      </c>
      <c r="G243" s="9">
        <v>25.3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 t="s">
        <v>221</v>
      </c>
      <c r="X243" s="9"/>
    </row>
    <row r="244" spans="1:24" x14ac:dyDescent="0.25">
      <c r="A244" s="9" t="s">
        <v>277</v>
      </c>
      <c r="B244" s="10">
        <v>44804</v>
      </c>
      <c r="C244" s="9" t="s">
        <v>46</v>
      </c>
      <c r="D244" s="9" t="s">
        <v>24</v>
      </c>
      <c r="E244" s="9">
        <v>25.6</v>
      </c>
      <c r="F244" s="10">
        <v>44825</v>
      </c>
      <c r="G244" s="9">
        <v>26.7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 t="s">
        <v>221</v>
      </c>
      <c r="X244" s="9"/>
    </row>
    <row r="245" spans="1:24" x14ac:dyDescent="0.25">
      <c r="A245" s="14" t="s">
        <v>282</v>
      </c>
      <c r="B245" s="15">
        <v>44816</v>
      </c>
      <c r="C245" s="14" t="s">
        <v>135</v>
      </c>
      <c r="D245" s="14" t="s">
        <v>24</v>
      </c>
      <c r="E245" s="14">
        <v>26.6</v>
      </c>
      <c r="F245" s="15">
        <v>44816</v>
      </c>
      <c r="G245" s="14">
        <v>25.1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 t="s">
        <v>221</v>
      </c>
      <c r="X245" s="14"/>
    </row>
    <row r="246" spans="1:24" x14ac:dyDescent="0.25">
      <c r="A246" s="14" t="s">
        <v>283</v>
      </c>
      <c r="B246" s="15">
        <v>44818</v>
      </c>
      <c r="C246" s="14" t="s">
        <v>135</v>
      </c>
      <c r="D246" s="14" t="s">
        <v>24</v>
      </c>
      <c r="E246" s="14">
        <v>26</v>
      </c>
      <c r="F246" s="15">
        <v>44818</v>
      </c>
      <c r="G246" s="14">
        <v>25.6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 t="s">
        <v>221</v>
      </c>
      <c r="X246" s="14"/>
    </row>
    <row r="247" spans="1:24" x14ac:dyDescent="0.25">
      <c r="A247" s="14" t="s">
        <v>284</v>
      </c>
      <c r="B247" s="15">
        <v>44818</v>
      </c>
      <c r="C247" s="14" t="s">
        <v>135</v>
      </c>
      <c r="D247" s="14" t="s">
        <v>25</v>
      </c>
      <c r="E247" s="14">
        <v>23.9</v>
      </c>
      <c r="F247" s="15">
        <v>44818</v>
      </c>
      <c r="G247" s="14">
        <v>22.9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 t="s">
        <v>221</v>
      </c>
      <c r="X247" s="14"/>
    </row>
    <row r="248" spans="1:24" x14ac:dyDescent="0.25">
      <c r="A248" s="14" t="s">
        <v>285</v>
      </c>
      <c r="B248" s="15">
        <v>44816</v>
      </c>
      <c r="C248" s="14" t="s">
        <v>135</v>
      </c>
      <c r="D248" s="14" t="s">
        <v>25</v>
      </c>
      <c r="E248" s="14">
        <v>24.7</v>
      </c>
      <c r="F248" s="15">
        <v>44816</v>
      </c>
      <c r="G248" s="14">
        <v>23.3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 t="s">
        <v>221</v>
      </c>
      <c r="X248" s="14"/>
    </row>
    <row r="249" spans="1:24" x14ac:dyDescent="0.25">
      <c r="A249" s="7" t="s">
        <v>286</v>
      </c>
      <c r="B249" s="8">
        <v>44816</v>
      </c>
      <c r="C249" s="7" t="s">
        <v>67</v>
      </c>
      <c r="D249" s="7" t="s">
        <v>24</v>
      </c>
      <c r="E249" s="7">
        <v>23.7</v>
      </c>
      <c r="F249" s="8">
        <v>44819</v>
      </c>
      <c r="G249" s="7">
        <v>23.1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 t="s">
        <v>221</v>
      </c>
      <c r="X249" s="7"/>
    </row>
    <row r="250" spans="1:24" x14ac:dyDescent="0.25">
      <c r="A250" s="7" t="s">
        <v>287</v>
      </c>
      <c r="B250" s="8">
        <v>44816</v>
      </c>
      <c r="C250" s="7" t="s">
        <v>67</v>
      </c>
      <c r="D250" s="7" t="s">
        <v>24</v>
      </c>
      <c r="E250" s="7">
        <v>26.9</v>
      </c>
      <c r="F250" s="8">
        <v>44819</v>
      </c>
      <c r="G250" s="7">
        <v>27.2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 t="s">
        <v>221</v>
      </c>
      <c r="X250" s="7"/>
    </row>
    <row r="251" spans="1:24" x14ac:dyDescent="0.25">
      <c r="A251" s="7" t="s">
        <v>288</v>
      </c>
      <c r="B251" s="8">
        <v>44816</v>
      </c>
      <c r="C251" s="7" t="s">
        <v>67</v>
      </c>
      <c r="D251" s="7" t="s">
        <v>25</v>
      </c>
      <c r="E251" s="7">
        <v>23.9</v>
      </c>
      <c r="F251" s="8">
        <v>44819</v>
      </c>
      <c r="G251" s="7">
        <v>23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 t="s">
        <v>221</v>
      </c>
      <c r="X251" s="7"/>
    </row>
    <row r="252" spans="1:24" x14ac:dyDescent="0.25">
      <c r="A252" s="7" t="s">
        <v>289</v>
      </c>
      <c r="B252" s="8">
        <v>44816</v>
      </c>
      <c r="C252" s="7" t="s">
        <v>67</v>
      </c>
      <c r="D252" s="7" t="s">
        <v>25</v>
      </c>
      <c r="E252" s="7">
        <v>24.6</v>
      </c>
      <c r="F252" s="8">
        <v>44819</v>
      </c>
      <c r="G252" s="7">
        <v>24.6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 t="s">
        <v>221</v>
      </c>
      <c r="X252" s="7"/>
    </row>
    <row r="253" spans="1:24" x14ac:dyDescent="0.25">
      <c r="A253" s="7" t="s">
        <v>290</v>
      </c>
      <c r="B253" s="8">
        <v>44817</v>
      </c>
      <c r="C253" s="7" t="s">
        <v>67</v>
      </c>
      <c r="D253" s="7" t="s">
        <v>25</v>
      </c>
      <c r="E253" s="7">
        <v>25</v>
      </c>
      <c r="F253" s="8">
        <v>44820</v>
      </c>
      <c r="G253" s="7">
        <v>24.1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 t="s">
        <v>221</v>
      </c>
      <c r="X253" s="7"/>
    </row>
    <row r="254" spans="1:24" x14ac:dyDescent="0.25">
      <c r="A254" s="7" t="s">
        <v>291</v>
      </c>
      <c r="B254" s="8">
        <v>44817</v>
      </c>
      <c r="C254" s="7" t="s">
        <v>67</v>
      </c>
      <c r="D254" s="7" t="s">
        <v>24</v>
      </c>
      <c r="E254" s="7">
        <v>23.9</v>
      </c>
      <c r="F254" s="8">
        <v>44820</v>
      </c>
      <c r="G254" s="7">
        <v>24.4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 t="s">
        <v>221</v>
      </c>
      <c r="X254" s="7"/>
    </row>
    <row r="255" spans="1:24" x14ac:dyDescent="0.25">
      <c r="A255" s="14" t="s">
        <v>292</v>
      </c>
      <c r="B255" s="15">
        <v>44823</v>
      </c>
      <c r="C255" s="14" t="s">
        <v>135</v>
      </c>
      <c r="D255" s="14" t="s">
        <v>24</v>
      </c>
      <c r="E255" s="14">
        <v>26.3</v>
      </c>
      <c r="F255" s="15">
        <v>44823</v>
      </c>
      <c r="G255" s="14">
        <v>24.6</v>
      </c>
      <c r="H255" s="14"/>
      <c r="I255" s="14"/>
      <c r="J255" s="14"/>
      <c r="K255" s="14"/>
      <c r="L255" s="14"/>
      <c r="M255" s="14"/>
      <c r="N255" s="26"/>
      <c r="O255" s="26"/>
      <c r="P255" s="26"/>
      <c r="Q255" s="26"/>
      <c r="R255" s="14"/>
      <c r="S255" s="14"/>
      <c r="T255" s="14"/>
      <c r="U255" s="14"/>
      <c r="V255" s="14" t="s">
        <v>221</v>
      </c>
      <c r="X255" s="14"/>
    </row>
    <row r="256" spans="1:24" x14ac:dyDescent="0.25">
      <c r="A256" s="14" t="s">
        <v>293</v>
      </c>
      <c r="B256" s="15">
        <v>44823</v>
      </c>
      <c r="C256" s="14" t="s">
        <v>135</v>
      </c>
      <c r="D256" s="14" t="s">
        <v>24</v>
      </c>
      <c r="E256" s="14">
        <v>26.9</v>
      </c>
      <c r="F256" s="15">
        <v>44823</v>
      </c>
      <c r="G256" s="14">
        <v>25.1</v>
      </c>
      <c r="H256" s="14"/>
      <c r="I256" s="14"/>
      <c r="J256" s="14"/>
      <c r="K256" s="14"/>
      <c r="L256" s="14"/>
      <c r="M256" s="14"/>
      <c r="N256" s="26"/>
      <c r="O256" s="26"/>
      <c r="P256" s="26"/>
      <c r="Q256" s="26"/>
      <c r="R256" s="14"/>
      <c r="S256" s="14"/>
      <c r="T256" s="14"/>
      <c r="U256" s="14"/>
      <c r="V256" s="14" t="s">
        <v>221</v>
      </c>
      <c r="X256" s="14"/>
    </row>
    <row r="257" spans="1:24" x14ac:dyDescent="0.25">
      <c r="A257" s="14" t="s">
        <v>294</v>
      </c>
      <c r="B257" s="15">
        <v>44826</v>
      </c>
      <c r="C257" s="14" t="s">
        <v>135</v>
      </c>
      <c r="D257" s="14" t="s">
        <v>24</v>
      </c>
      <c r="E257" s="14">
        <v>25.6</v>
      </c>
      <c r="F257" s="15">
        <v>44826</v>
      </c>
      <c r="G257" s="14">
        <v>25.2</v>
      </c>
      <c r="H257" s="14"/>
      <c r="I257" s="14"/>
      <c r="J257" s="14"/>
      <c r="K257" s="14"/>
      <c r="L257" s="14"/>
      <c r="M257" s="14"/>
      <c r="N257" s="26"/>
      <c r="O257" s="26"/>
      <c r="P257" s="26"/>
      <c r="Q257" s="26"/>
      <c r="R257" s="14"/>
      <c r="S257" s="14"/>
      <c r="T257" s="14"/>
      <c r="U257" s="14"/>
      <c r="V257" s="14" t="s">
        <v>221</v>
      </c>
      <c r="X257" s="14"/>
    </row>
    <row r="258" spans="1:24" x14ac:dyDescent="0.25">
      <c r="A258" s="14" t="s">
        <v>295</v>
      </c>
      <c r="B258" s="15">
        <v>44823</v>
      </c>
      <c r="C258" s="14" t="s">
        <v>135</v>
      </c>
      <c r="D258" s="14" t="s">
        <v>25</v>
      </c>
      <c r="E258" s="14">
        <v>24.4</v>
      </c>
      <c r="F258" s="15">
        <v>44823</v>
      </c>
      <c r="G258" s="14">
        <v>22.9</v>
      </c>
      <c r="H258" s="14"/>
      <c r="I258" s="14"/>
      <c r="J258" s="14"/>
      <c r="K258" s="14"/>
      <c r="L258" s="14"/>
      <c r="M258" s="14"/>
      <c r="N258" s="26"/>
      <c r="O258" s="26"/>
      <c r="P258" s="26"/>
      <c r="Q258" s="26"/>
      <c r="R258" s="14"/>
      <c r="S258" s="14"/>
      <c r="T258" s="14"/>
      <c r="U258" s="14"/>
      <c r="V258" s="14" t="s">
        <v>221</v>
      </c>
      <c r="X258" s="14"/>
    </row>
    <row r="259" spans="1:24" x14ac:dyDescent="0.25">
      <c r="A259" s="14" t="s">
        <v>296</v>
      </c>
      <c r="B259" s="15">
        <v>44826</v>
      </c>
      <c r="C259" s="14" t="s">
        <v>135</v>
      </c>
      <c r="D259" s="14" t="s">
        <v>25</v>
      </c>
      <c r="E259" s="14">
        <v>24.8</v>
      </c>
      <c r="F259" s="15">
        <v>44826</v>
      </c>
      <c r="G259" s="14">
        <v>24.1</v>
      </c>
      <c r="H259" s="14"/>
      <c r="I259" s="14"/>
      <c r="J259" s="14"/>
      <c r="K259" s="14"/>
      <c r="L259" s="14"/>
      <c r="M259" s="14"/>
      <c r="N259" s="26"/>
      <c r="O259" s="26"/>
      <c r="P259" s="26"/>
      <c r="Q259" s="26"/>
      <c r="R259" s="14"/>
      <c r="S259" s="14"/>
      <c r="T259" s="14"/>
      <c r="U259" s="14"/>
      <c r="V259" s="14" t="s">
        <v>221</v>
      </c>
      <c r="X259" s="14"/>
    </row>
    <row r="260" spans="1:24" x14ac:dyDescent="0.25">
      <c r="A260" s="14" t="s">
        <v>297</v>
      </c>
      <c r="B260" s="15">
        <v>44826</v>
      </c>
      <c r="C260" s="14" t="s">
        <v>135</v>
      </c>
      <c r="D260" s="14" t="s">
        <v>25</v>
      </c>
      <c r="E260" s="14">
        <v>24.2</v>
      </c>
      <c r="F260" s="15">
        <v>44826</v>
      </c>
      <c r="G260" s="14">
        <v>23.2</v>
      </c>
      <c r="H260" s="14"/>
      <c r="I260" s="14"/>
      <c r="J260" s="14"/>
      <c r="K260" s="14"/>
      <c r="L260" s="14"/>
      <c r="M260" s="14"/>
      <c r="N260" s="26"/>
      <c r="O260" s="26"/>
      <c r="P260" s="26"/>
      <c r="Q260" s="26"/>
      <c r="R260" s="14"/>
      <c r="S260" s="14"/>
      <c r="T260" s="14"/>
      <c r="U260" s="14"/>
      <c r="V260" s="14" t="s">
        <v>221</v>
      </c>
      <c r="X260" s="14"/>
    </row>
    <row r="261" spans="1:24" x14ac:dyDescent="0.25">
      <c r="A261" s="24" t="s">
        <v>302</v>
      </c>
      <c r="B261" s="25">
        <v>45307</v>
      </c>
      <c r="C261" s="24" t="s">
        <v>303</v>
      </c>
      <c r="D261" s="24" t="s">
        <v>25</v>
      </c>
      <c r="E261" s="24">
        <v>24.2</v>
      </c>
      <c r="F261" s="25">
        <v>45366</v>
      </c>
      <c r="G261" s="24">
        <v>31.5</v>
      </c>
      <c r="H261" s="24">
        <v>199</v>
      </c>
      <c r="I261" s="24">
        <v>19</v>
      </c>
      <c r="J261" s="24">
        <v>156</v>
      </c>
      <c r="K261" s="24">
        <v>165</v>
      </c>
      <c r="L261" s="24"/>
      <c r="M261" s="24"/>
      <c r="N261" s="24">
        <f t="shared" ref="N261:N292" si="59">H261/G261</f>
        <v>6.3174603174603172</v>
      </c>
      <c r="O261" s="24">
        <f t="shared" ref="O261:O281" si="60">I261/G261</f>
        <v>0.60317460317460314</v>
      </c>
      <c r="P261" s="24">
        <f t="shared" ref="P261:P281" si="61">J261/G261</f>
        <v>4.9523809523809526</v>
      </c>
      <c r="Q261" s="24">
        <f t="shared" ref="Q261:Q281" si="62">K261/G261</f>
        <v>5.2380952380952381</v>
      </c>
      <c r="R261" s="24"/>
      <c r="S261" s="24"/>
      <c r="T261" s="24"/>
      <c r="U261" s="24"/>
      <c r="V261" s="24" t="s">
        <v>150</v>
      </c>
      <c r="X261" s="24">
        <f t="shared" ref="X261:X292" si="63">SUM(J261/H261)</f>
        <v>0.7839195979899497</v>
      </c>
    </row>
    <row r="262" spans="1:24" x14ac:dyDescent="0.25">
      <c r="A262" s="24" t="s">
        <v>304</v>
      </c>
      <c r="B262" s="25">
        <v>45307</v>
      </c>
      <c r="C262" s="24" t="s">
        <v>303</v>
      </c>
      <c r="D262" s="24" t="s">
        <v>24</v>
      </c>
      <c r="E262" s="24">
        <v>26.4</v>
      </c>
      <c r="F262" s="25">
        <v>45366</v>
      </c>
      <c r="G262" s="24">
        <v>29.4</v>
      </c>
      <c r="H262" s="24">
        <v>149</v>
      </c>
      <c r="I262" s="24">
        <v>19.600000000000001</v>
      </c>
      <c r="J262" s="24">
        <v>111</v>
      </c>
      <c r="K262" s="24">
        <v>148</v>
      </c>
      <c r="L262" s="24"/>
      <c r="M262" s="24"/>
      <c r="N262" s="24">
        <f t="shared" si="59"/>
        <v>5.0680272108843543</v>
      </c>
      <c r="O262" s="24">
        <f t="shared" si="60"/>
        <v>0.66666666666666674</v>
      </c>
      <c r="P262" s="24">
        <f t="shared" si="61"/>
        <v>3.7755102040816326</v>
      </c>
      <c r="Q262" s="24">
        <f t="shared" si="62"/>
        <v>5.0340136054421771</v>
      </c>
      <c r="R262" s="24"/>
      <c r="S262" s="24"/>
      <c r="T262" s="24"/>
      <c r="U262" s="24"/>
      <c r="V262" s="24" t="s">
        <v>150</v>
      </c>
      <c r="X262" s="24">
        <f t="shared" si="63"/>
        <v>0.74496644295302017</v>
      </c>
    </row>
    <row r="263" spans="1:24" x14ac:dyDescent="0.25">
      <c r="A263" s="24" t="s">
        <v>305</v>
      </c>
      <c r="B263" s="25">
        <v>45307</v>
      </c>
      <c r="C263" s="24" t="s">
        <v>303</v>
      </c>
      <c r="D263" s="24" t="s">
        <v>25</v>
      </c>
      <c r="E263" s="24">
        <v>24.6</v>
      </c>
      <c r="F263" s="25">
        <v>45366</v>
      </c>
      <c r="G263" s="24">
        <v>29.4</v>
      </c>
      <c r="H263" s="24">
        <v>190</v>
      </c>
      <c r="I263" s="24">
        <v>18.7</v>
      </c>
      <c r="J263" s="24">
        <v>149</v>
      </c>
      <c r="K263" s="24">
        <v>166</v>
      </c>
      <c r="L263" s="24"/>
      <c r="M263" s="24"/>
      <c r="N263" s="24">
        <f t="shared" si="59"/>
        <v>6.462585034013606</v>
      </c>
      <c r="O263" s="24">
        <f t="shared" si="60"/>
        <v>0.63605442176870752</v>
      </c>
      <c r="P263" s="24">
        <f t="shared" si="61"/>
        <v>5.0680272108843543</v>
      </c>
      <c r="Q263" s="24">
        <f t="shared" si="62"/>
        <v>5.646258503401361</v>
      </c>
      <c r="R263" s="24"/>
      <c r="S263" s="24"/>
      <c r="T263" s="24"/>
      <c r="U263" s="24"/>
      <c r="V263" s="24" t="s">
        <v>150</v>
      </c>
      <c r="X263" s="24">
        <f t="shared" si="63"/>
        <v>0.78421052631578947</v>
      </c>
    </row>
    <row r="264" spans="1:24" x14ac:dyDescent="0.25">
      <c r="A264" s="24" t="s">
        <v>306</v>
      </c>
      <c r="B264" s="25">
        <v>45308</v>
      </c>
      <c r="C264" s="24" t="s">
        <v>303</v>
      </c>
      <c r="D264" s="24" t="s">
        <v>24</v>
      </c>
      <c r="E264" s="24">
        <v>26.5</v>
      </c>
      <c r="F264" s="25">
        <v>45366</v>
      </c>
      <c r="G264" s="24">
        <v>31</v>
      </c>
      <c r="H264" s="24">
        <v>149</v>
      </c>
      <c r="I264" s="24">
        <v>19.899999999999999</v>
      </c>
      <c r="J264" s="24">
        <v>104</v>
      </c>
      <c r="K264" s="24">
        <v>169</v>
      </c>
      <c r="L264" s="24"/>
      <c r="M264" s="24"/>
      <c r="N264" s="24">
        <f t="shared" si="59"/>
        <v>4.806451612903226</v>
      </c>
      <c r="O264" s="24">
        <f t="shared" si="60"/>
        <v>0.64193548387096766</v>
      </c>
      <c r="P264" s="24">
        <f t="shared" si="61"/>
        <v>3.3548387096774195</v>
      </c>
      <c r="Q264" s="24">
        <f t="shared" si="62"/>
        <v>5.4516129032258061</v>
      </c>
      <c r="R264" s="24"/>
      <c r="S264" s="24"/>
      <c r="T264" s="24"/>
      <c r="U264" s="24"/>
      <c r="V264" s="24" t="s">
        <v>150</v>
      </c>
      <c r="X264" s="24">
        <f t="shared" si="63"/>
        <v>0.69798657718120805</v>
      </c>
    </row>
    <row r="265" spans="1:24" x14ac:dyDescent="0.25">
      <c r="A265" s="24" t="s">
        <v>307</v>
      </c>
      <c r="B265" s="25">
        <v>45308</v>
      </c>
      <c r="C265" s="24" t="s">
        <v>303</v>
      </c>
      <c r="D265" s="24" t="s">
        <v>24</v>
      </c>
      <c r="E265" s="24">
        <v>22.7</v>
      </c>
      <c r="F265" s="25">
        <v>45366</v>
      </c>
      <c r="G265" s="24">
        <v>27</v>
      </c>
      <c r="H265" s="24">
        <v>130</v>
      </c>
      <c r="I265" s="24">
        <v>19</v>
      </c>
      <c r="J265" s="24">
        <v>95</v>
      </c>
      <c r="K265" s="24">
        <v>155</v>
      </c>
      <c r="L265" s="24"/>
      <c r="M265" s="24"/>
      <c r="N265" s="24">
        <f t="shared" si="59"/>
        <v>4.8148148148148149</v>
      </c>
      <c r="O265" s="24">
        <f t="shared" si="60"/>
        <v>0.70370370370370372</v>
      </c>
      <c r="P265" s="24">
        <f t="shared" si="61"/>
        <v>3.5185185185185186</v>
      </c>
      <c r="Q265" s="24">
        <f t="shared" si="62"/>
        <v>5.7407407407407405</v>
      </c>
      <c r="R265" s="24"/>
      <c r="S265" s="24"/>
      <c r="T265" s="24"/>
      <c r="U265" s="24"/>
      <c r="V265" s="24" t="s">
        <v>150</v>
      </c>
      <c r="X265" s="24">
        <f t="shared" si="63"/>
        <v>0.73076923076923073</v>
      </c>
    </row>
    <row r="266" spans="1:24" x14ac:dyDescent="0.25">
      <c r="A266" s="24" t="s">
        <v>308</v>
      </c>
      <c r="B266" s="25">
        <v>45308</v>
      </c>
      <c r="C266" s="24" t="s">
        <v>303</v>
      </c>
      <c r="D266" s="24" t="s">
        <v>24</v>
      </c>
      <c r="E266" s="24">
        <v>21.6</v>
      </c>
      <c r="F266" s="25">
        <v>45366</v>
      </c>
      <c r="G266" s="24">
        <v>25.4</v>
      </c>
      <c r="H266" s="24">
        <v>116</v>
      </c>
      <c r="I266" s="24">
        <v>16.5</v>
      </c>
      <c r="J266" s="24">
        <v>90</v>
      </c>
      <c r="K266" s="24">
        <v>135</v>
      </c>
      <c r="L266" s="24"/>
      <c r="M266" s="24"/>
      <c r="N266" s="24">
        <f t="shared" si="59"/>
        <v>4.5669291338582676</v>
      </c>
      <c r="O266" s="24">
        <f t="shared" si="60"/>
        <v>0.64960629921259849</v>
      </c>
      <c r="P266" s="24">
        <f t="shared" si="61"/>
        <v>3.5433070866141736</v>
      </c>
      <c r="Q266" s="24">
        <f t="shared" si="62"/>
        <v>5.3149606299212602</v>
      </c>
      <c r="R266" s="24"/>
      <c r="S266" s="24"/>
      <c r="T266" s="24"/>
      <c r="U266" s="24"/>
      <c r="V266" s="24" t="s">
        <v>150</v>
      </c>
      <c r="X266" s="24">
        <f t="shared" si="63"/>
        <v>0.77586206896551724</v>
      </c>
    </row>
    <row r="267" spans="1:24" x14ac:dyDescent="0.25">
      <c r="A267" s="24" t="s">
        <v>309</v>
      </c>
      <c r="B267" s="25">
        <v>45308</v>
      </c>
      <c r="C267" s="24" t="s">
        <v>303</v>
      </c>
      <c r="D267" s="24" t="s">
        <v>25</v>
      </c>
      <c r="E267" s="24">
        <v>25.2</v>
      </c>
      <c r="F267" s="25">
        <v>45366</v>
      </c>
      <c r="G267" s="24">
        <v>30.3</v>
      </c>
      <c r="H267" s="24">
        <v>185</v>
      </c>
      <c r="I267" s="24">
        <v>18</v>
      </c>
      <c r="J267" s="24">
        <v>140</v>
      </c>
      <c r="K267" s="24">
        <v>159</v>
      </c>
      <c r="L267" s="24"/>
      <c r="M267" s="24"/>
      <c r="N267" s="24">
        <f t="shared" si="59"/>
        <v>6.1056105610561051</v>
      </c>
      <c r="O267" s="24">
        <f t="shared" si="60"/>
        <v>0.59405940594059403</v>
      </c>
      <c r="P267" s="24">
        <f t="shared" si="61"/>
        <v>4.6204620462046204</v>
      </c>
      <c r="Q267" s="24">
        <f t="shared" si="62"/>
        <v>5.2475247524752477</v>
      </c>
      <c r="R267" s="24"/>
      <c r="S267" s="24"/>
      <c r="T267" s="24"/>
      <c r="U267" s="24"/>
      <c r="V267" s="24" t="s">
        <v>150</v>
      </c>
      <c r="X267" s="24">
        <f t="shared" si="63"/>
        <v>0.7567567567567568</v>
      </c>
    </row>
    <row r="268" spans="1:24" x14ac:dyDescent="0.25">
      <c r="A268" s="24" t="s">
        <v>310</v>
      </c>
      <c r="B268" s="25">
        <v>45308</v>
      </c>
      <c r="C268" s="24" t="s">
        <v>303</v>
      </c>
      <c r="D268" s="24" t="s">
        <v>24</v>
      </c>
      <c r="E268" s="24">
        <v>26.7</v>
      </c>
      <c r="F268" s="25">
        <v>45366</v>
      </c>
      <c r="G268" s="24">
        <v>33.799999999999997</v>
      </c>
      <c r="H268" s="24">
        <v>163</v>
      </c>
      <c r="I268" s="24">
        <v>24.2</v>
      </c>
      <c r="J268" s="24">
        <v>116</v>
      </c>
      <c r="K268" s="24">
        <v>189</v>
      </c>
      <c r="L268" s="24"/>
      <c r="M268" s="24"/>
      <c r="N268" s="24">
        <f t="shared" si="59"/>
        <v>4.8224852071005921</v>
      </c>
      <c r="O268" s="24">
        <f t="shared" si="60"/>
        <v>0.71597633136094674</v>
      </c>
      <c r="P268" s="24">
        <f t="shared" si="61"/>
        <v>3.4319526627218937</v>
      </c>
      <c r="Q268" s="24">
        <f t="shared" si="62"/>
        <v>5.5917159763313613</v>
      </c>
      <c r="R268" s="24"/>
      <c r="S268" s="24"/>
      <c r="T268" s="24"/>
      <c r="U268" s="24"/>
      <c r="V268" s="24" t="s">
        <v>150</v>
      </c>
      <c r="X268" s="24">
        <f t="shared" si="63"/>
        <v>0.71165644171779141</v>
      </c>
    </row>
    <row r="269" spans="1:24" x14ac:dyDescent="0.25">
      <c r="A269" s="24" t="s">
        <v>311</v>
      </c>
      <c r="B269" s="25">
        <v>45308</v>
      </c>
      <c r="C269" s="24" t="s">
        <v>303</v>
      </c>
      <c r="D269" s="24" t="s">
        <v>24</v>
      </c>
      <c r="E269" s="24">
        <v>22.6</v>
      </c>
      <c r="F269" s="25">
        <v>45366</v>
      </c>
      <c r="G269" s="24">
        <v>30.1</v>
      </c>
      <c r="H269" s="24">
        <v>145</v>
      </c>
      <c r="I269" s="24">
        <v>22</v>
      </c>
      <c r="J269" s="24">
        <v>105</v>
      </c>
      <c r="K269" s="24">
        <v>168</v>
      </c>
      <c r="L269" s="24"/>
      <c r="M269" s="24"/>
      <c r="N269" s="24">
        <f t="shared" si="59"/>
        <v>4.8172757475083055</v>
      </c>
      <c r="O269" s="24">
        <f t="shared" si="60"/>
        <v>0.73089700996677742</v>
      </c>
      <c r="P269" s="24">
        <f t="shared" si="61"/>
        <v>3.4883720930232558</v>
      </c>
      <c r="Q269" s="24">
        <f t="shared" si="62"/>
        <v>5.5813953488372094</v>
      </c>
      <c r="R269" s="24"/>
      <c r="S269" s="24"/>
      <c r="T269" s="24"/>
      <c r="U269" s="24"/>
      <c r="V269" s="24" t="s">
        <v>150</v>
      </c>
      <c r="X269" s="24">
        <f t="shared" si="63"/>
        <v>0.72413793103448276</v>
      </c>
    </row>
    <row r="270" spans="1:24" x14ac:dyDescent="0.25">
      <c r="A270" s="24" t="s">
        <v>312</v>
      </c>
      <c r="B270" s="25">
        <v>45308</v>
      </c>
      <c r="C270" s="24" t="s">
        <v>303</v>
      </c>
      <c r="D270" s="24" t="s">
        <v>24</v>
      </c>
      <c r="E270" s="24">
        <v>26.8</v>
      </c>
      <c r="F270" s="25">
        <v>45366</v>
      </c>
      <c r="G270" s="24">
        <v>30.8</v>
      </c>
      <c r="H270" s="24">
        <v>159</v>
      </c>
      <c r="I270" s="24">
        <v>21.4</v>
      </c>
      <c r="J270" s="24">
        <v>117</v>
      </c>
      <c r="K270" s="24">
        <v>186</v>
      </c>
      <c r="L270" s="24"/>
      <c r="M270" s="24"/>
      <c r="N270" s="24">
        <f t="shared" si="59"/>
        <v>5.162337662337662</v>
      </c>
      <c r="O270" s="24">
        <f t="shared" si="60"/>
        <v>0.69480519480519476</v>
      </c>
      <c r="P270" s="24">
        <f t="shared" si="61"/>
        <v>3.7987012987012987</v>
      </c>
      <c r="Q270" s="24">
        <f t="shared" si="62"/>
        <v>6.0389610389610384</v>
      </c>
      <c r="R270" s="24"/>
      <c r="S270" s="24"/>
      <c r="T270" s="24"/>
      <c r="U270" s="24"/>
      <c r="V270" s="24" t="s">
        <v>150</v>
      </c>
      <c r="X270" s="24">
        <f t="shared" si="63"/>
        <v>0.73584905660377353</v>
      </c>
    </row>
    <row r="271" spans="1:24" x14ac:dyDescent="0.25">
      <c r="A271" s="24" t="s">
        <v>313</v>
      </c>
      <c r="B271" s="25">
        <v>45545</v>
      </c>
      <c r="C271" s="24" t="s">
        <v>303</v>
      </c>
      <c r="D271" s="24" t="s">
        <v>25</v>
      </c>
      <c r="E271" s="24">
        <v>26</v>
      </c>
      <c r="F271" s="25">
        <v>45607</v>
      </c>
      <c r="G271" s="24">
        <v>29.6</v>
      </c>
      <c r="H271" s="24">
        <v>173</v>
      </c>
      <c r="I271" s="24">
        <v>20.6</v>
      </c>
      <c r="J271" s="24">
        <v>140</v>
      </c>
      <c r="K271" s="24">
        <v>161</v>
      </c>
      <c r="L271" s="24"/>
      <c r="M271" s="24"/>
      <c r="N271" s="24">
        <f t="shared" si="59"/>
        <v>5.8445945945945947</v>
      </c>
      <c r="O271" s="24">
        <f t="shared" si="60"/>
        <v>0.69594594594594594</v>
      </c>
      <c r="P271" s="24">
        <f t="shared" si="61"/>
        <v>4.7297297297297298</v>
      </c>
      <c r="Q271" s="24">
        <f t="shared" si="62"/>
        <v>5.4391891891891886</v>
      </c>
      <c r="R271" s="24"/>
      <c r="S271" s="24"/>
      <c r="T271" s="24"/>
      <c r="U271" s="24"/>
      <c r="V271" s="24" t="s">
        <v>150</v>
      </c>
      <c r="X271" s="24">
        <f t="shared" si="63"/>
        <v>0.80924855491329484</v>
      </c>
    </row>
    <row r="272" spans="1:24" x14ac:dyDescent="0.25">
      <c r="A272" s="24" t="s">
        <v>314</v>
      </c>
      <c r="B272" s="25">
        <v>45545</v>
      </c>
      <c r="C272" s="24" t="s">
        <v>303</v>
      </c>
      <c r="D272" s="24" t="s">
        <v>24</v>
      </c>
      <c r="E272" s="24">
        <v>27</v>
      </c>
      <c r="F272" s="25">
        <v>45607</v>
      </c>
      <c r="G272" s="24">
        <v>30.3</v>
      </c>
      <c r="H272" s="24">
        <v>139</v>
      </c>
      <c r="I272" s="24">
        <v>19.399999999999999</v>
      </c>
      <c r="J272" s="24">
        <v>101</v>
      </c>
      <c r="K272" s="24">
        <v>172</v>
      </c>
      <c r="L272" s="24"/>
      <c r="M272" s="24"/>
      <c r="N272" s="24">
        <f t="shared" si="59"/>
        <v>4.5874587458745877</v>
      </c>
      <c r="O272" s="24">
        <f t="shared" si="60"/>
        <v>0.64026402640264024</v>
      </c>
      <c r="P272" s="24">
        <f t="shared" si="61"/>
        <v>3.333333333333333</v>
      </c>
      <c r="Q272" s="24">
        <f t="shared" si="62"/>
        <v>5.6765676567656769</v>
      </c>
      <c r="R272" s="24"/>
      <c r="S272" s="24"/>
      <c r="T272" s="24"/>
      <c r="U272" s="24"/>
      <c r="V272" s="24" t="s">
        <v>150</v>
      </c>
      <c r="X272" s="24">
        <f t="shared" si="63"/>
        <v>0.72661870503597126</v>
      </c>
    </row>
    <row r="273" spans="1:24" x14ac:dyDescent="0.25">
      <c r="A273" s="24" t="s">
        <v>315</v>
      </c>
      <c r="B273" s="25">
        <v>45545</v>
      </c>
      <c r="C273" s="24" t="s">
        <v>303</v>
      </c>
      <c r="D273" s="24" t="s">
        <v>24</v>
      </c>
      <c r="E273" s="24">
        <v>27.4</v>
      </c>
      <c r="F273" s="25">
        <v>45607</v>
      </c>
      <c r="G273" s="24">
        <v>30.6</v>
      </c>
      <c r="H273" s="24">
        <v>135</v>
      </c>
      <c r="I273" s="24">
        <v>17.2</v>
      </c>
      <c r="J273" s="24">
        <v>105</v>
      </c>
      <c r="K273" s="24">
        <v>160</v>
      </c>
      <c r="L273" s="24"/>
      <c r="M273" s="24"/>
      <c r="N273" s="24">
        <f t="shared" si="59"/>
        <v>4.4117647058823524</v>
      </c>
      <c r="O273" s="24">
        <f t="shared" si="60"/>
        <v>0.56209150326797386</v>
      </c>
      <c r="P273" s="24">
        <f t="shared" si="61"/>
        <v>3.4313725490196076</v>
      </c>
      <c r="Q273" s="24">
        <f t="shared" si="62"/>
        <v>5.2287581699346406</v>
      </c>
      <c r="R273" s="24"/>
      <c r="S273" s="24"/>
      <c r="T273" s="24"/>
      <c r="U273" s="24"/>
      <c r="V273" s="24" t="s">
        <v>150</v>
      </c>
      <c r="X273" s="24">
        <f t="shared" si="63"/>
        <v>0.77777777777777779</v>
      </c>
    </row>
    <row r="274" spans="1:24" x14ac:dyDescent="0.25">
      <c r="A274" s="24" t="s">
        <v>316</v>
      </c>
      <c r="B274" s="25">
        <v>45567</v>
      </c>
      <c r="C274" s="24" t="s">
        <v>303</v>
      </c>
      <c r="D274" s="24" t="s">
        <v>24</v>
      </c>
      <c r="E274" s="24">
        <v>26.9</v>
      </c>
      <c r="F274" s="25">
        <v>45625</v>
      </c>
      <c r="G274" s="24">
        <v>33.4</v>
      </c>
      <c r="H274" s="24">
        <v>141</v>
      </c>
      <c r="I274" s="24">
        <v>19</v>
      </c>
      <c r="J274" s="24">
        <v>107</v>
      </c>
      <c r="K274" s="24">
        <v>154</v>
      </c>
      <c r="L274" s="24"/>
      <c r="M274" s="24"/>
      <c r="N274" s="24">
        <f t="shared" si="59"/>
        <v>4.2215568862275452</v>
      </c>
      <c r="O274" s="24">
        <f t="shared" si="60"/>
        <v>0.56886227544910184</v>
      </c>
      <c r="P274" s="24">
        <f t="shared" si="61"/>
        <v>3.2035928143712575</v>
      </c>
      <c r="Q274" s="24">
        <f t="shared" si="62"/>
        <v>4.6107784431137731</v>
      </c>
      <c r="R274" s="24"/>
      <c r="S274" s="24"/>
      <c r="T274" s="24"/>
      <c r="U274" s="24"/>
      <c r="V274" s="24" t="s">
        <v>150</v>
      </c>
      <c r="X274" s="24">
        <f t="shared" si="63"/>
        <v>0.75886524822695034</v>
      </c>
    </row>
    <row r="275" spans="1:24" x14ac:dyDescent="0.25">
      <c r="A275" s="24" t="s">
        <v>317</v>
      </c>
      <c r="B275" s="25">
        <v>45567</v>
      </c>
      <c r="C275" s="24" t="s">
        <v>303</v>
      </c>
      <c r="D275" s="24" t="s">
        <v>25</v>
      </c>
      <c r="E275" s="24">
        <v>24.9</v>
      </c>
      <c r="F275" s="25">
        <v>45625</v>
      </c>
      <c r="G275" s="24">
        <v>32.200000000000003</v>
      </c>
      <c r="H275" s="24">
        <v>204</v>
      </c>
      <c r="I275" s="24">
        <v>22.4</v>
      </c>
      <c r="J275" s="24">
        <v>158</v>
      </c>
      <c r="K275" s="24">
        <v>170</v>
      </c>
      <c r="L275" s="24"/>
      <c r="M275" s="24"/>
      <c r="N275" s="24">
        <f t="shared" si="59"/>
        <v>6.3354037267080736</v>
      </c>
      <c r="O275" s="24">
        <f t="shared" si="60"/>
        <v>0.69565217391304335</v>
      </c>
      <c r="P275" s="24">
        <f t="shared" si="61"/>
        <v>4.9068322981366457</v>
      </c>
      <c r="Q275" s="24">
        <f t="shared" si="62"/>
        <v>5.2795031055900621</v>
      </c>
      <c r="R275" s="24"/>
      <c r="S275" s="24"/>
      <c r="T275" s="24"/>
      <c r="U275" s="24"/>
      <c r="V275" s="24" t="s">
        <v>150</v>
      </c>
      <c r="X275" s="24">
        <f t="shared" si="63"/>
        <v>0.77450980392156865</v>
      </c>
    </row>
    <row r="276" spans="1:24" x14ac:dyDescent="0.25">
      <c r="A276" s="24" t="s">
        <v>318</v>
      </c>
      <c r="B276" s="25">
        <v>45567</v>
      </c>
      <c r="C276" s="24" t="s">
        <v>303</v>
      </c>
      <c r="D276" s="24" t="s">
        <v>25</v>
      </c>
      <c r="E276" s="24">
        <v>23.9</v>
      </c>
      <c r="F276" s="25">
        <v>45625</v>
      </c>
      <c r="G276" s="24">
        <v>31.9</v>
      </c>
      <c r="H276" s="24">
        <v>185</v>
      </c>
      <c r="I276" s="24">
        <v>24</v>
      </c>
      <c r="J276" s="24">
        <v>146</v>
      </c>
      <c r="K276" s="24">
        <v>156</v>
      </c>
      <c r="L276" s="24"/>
      <c r="M276" s="24"/>
      <c r="N276" s="24">
        <f t="shared" si="59"/>
        <v>5.7993730407523509</v>
      </c>
      <c r="O276" s="24">
        <f t="shared" si="60"/>
        <v>0.75235109717868343</v>
      </c>
      <c r="P276" s="24">
        <f t="shared" si="61"/>
        <v>4.5768025078369909</v>
      </c>
      <c r="Q276" s="24">
        <f t="shared" si="62"/>
        <v>4.8902821316614427</v>
      </c>
      <c r="R276" s="24"/>
      <c r="S276" s="24"/>
      <c r="T276" s="24"/>
      <c r="U276" s="24"/>
      <c r="V276" s="24" t="s">
        <v>150</v>
      </c>
      <c r="X276" s="24">
        <f t="shared" si="63"/>
        <v>0.78918918918918923</v>
      </c>
    </row>
    <row r="277" spans="1:24" x14ac:dyDescent="0.25">
      <c r="A277" s="24" t="s">
        <v>319</v>
      </c>
      <c r="B277" s="25">
        <v>45567</v>
      </c>
      <c r="C277" s="24" t="s">
        <v>303</v>
      </c>
      <c r="D277" s="24" t="s">
        <v>25</v>
      </c>
      <c r="E277" s="24">
        <v>24.5</v>
      </c>
      <c r="F277" s="25">
        <v>45625</v>
      </c>
      <c r="G277" s="24">
        <v>29.9</v>
      </c>
      <c r="H277" s="24">
        <v>192</v>
      </c>
      <c r="I277" s="24">
        <v>18.600000000000001</v>
      </c>
      <c r="J277" s="24">
        <v>134</v>
      </c>
      <c r="K277" s="24">
        <v>175</v>
      </c>
      <c r="L277" s="24"/>
      <c r="M277" s="24"/>
      <c r="N277" s="24">
        <f t="shared" si="59"/>
        <v>6.4214046822742477</v>
      </c>
      <c r="O277" s="24">
        <f t="shared" si="60"/>
        <v>0.62207357859531776</v>
      </c>
      <c r="P277" s="24">
        <f t="shared" si="61"/>
        <v>4.4816053511705691</v>
      </c>
      <c r="Q277" s="24">
        <f t="shared" si="62"/>
        <v>5.8528428093645486</v>
      </c>
      <c r="R277" s="24"/>
      <c r="S277" s="24"/>
      <c r="T277" s="24"/>
      <c r="U277" s="24"/>
      <c r="V277" s="24" t="s">
        <v>150</v>
      </c>
      <c r="X277" s="24">
        <f t="shared" si="63"/>
        <v>0.69791666666666663</v>
      </c>
    </row>
    <row r="278" spans="1:24" x14ac:dyDescent="0.25">
      <c r="A278" s="24" t="s">
        <v>320</v>
      </c>
      <c r="B278" s="25">
        <v>45567</v>
      </c>
      <c r="C278" s="24" t="s">
        <v>303</v>
      </c>
      <c r="D278" s="24" t="s">
        <v>25</v>
      </c>
      <c r="E278" s="24">
        <v>25.1</v>
      </c>
      <c r="F278" s="25">
        <v>45625</v>
      </c>
      <c r="G278" s="24">
        <v>30.3</v>
      </c>
      <c r="H278" s="24">
        <v>178</v>
      </c>
      <c r="I278" s="24">
        <v>22</v>
      </c>
      <c r="J278" s="24">
        <v>140</v>
      </c>
      <c r="K278" s="24">
        <v>141</v>
      </c>
      <c r="L278" s="24"/>
      <c r="M278" s="24"/>
      <c r="N278" s="24">
        <f t="shared" si="59"/>
        <v>5.8745874587458742</v>
      </c>
      <c r="O278" s="24">
        <f t="shared" si="60"/>
        <v>0.72607260726072609</v>
      </c>
      <c r="P278" s="24">
        <f t="shared" si="61"/>
        <v>4.6204620462046204</v>
      </c>
      <c r="Q278" s="24">
        <f t="shared" si="62"/>
        <v>4.6534653465346532</v>
      </c>
      <c r="R278" s="24"/>
      <c r="S278" s="24"/>
      <c r="T278" s="24"/>
      <c r="U278" s="24"/>
      <c r="V278" s="24" t="s">
        <v>150</v>
      </c>
      <c r="X278" s="24">
        <f t="shared" si="63"/>
        <v>0.7865168539325843</v>
      </c>
    </row>
    <row r="279" spans="1:24" x14ac:dyDescent="0.25">
      <c r="A279" s="24" t="s">
        <v>321</v>
      </c>
      <c r="B279" s="25">
        <v>45567</v>
      </c>
      <c r="C279" s="24" t="s">
        <v>303</v>
      </c>
      <c r="D279" s="24" t="s">
        <v>25</v>
      </c>
      <c r="E279" s="24">
        <v>25</v>
      </c>
      <c r="F279" s="25">
        <v>45625</v>
      </c>
      <c r="G279" s="24">
        <v>31.4</v>
      </c>
      <c r="H279" s="24">
        <v>176</v>
      </c>
      <c r="I279" s="24">
        <v>19.399999999999999</v>
      </c>
      <c r="J279" s="24">
        <v>140</v>
      </c>
      <c r="K279" s="24">
        <v>163</v>
      </c>
      <c r="L279" s="24"/>
      <c r="M279" s="24"/>
      <c r="N279" s="24">
        <f t="shared" si="59"/>
        <v>5.6050955414012744</v>
      </c>
      <c r="O279" s="24">
        <f t="shared" si="60"/>
        <v>0.61783439490445857</v>
      </c>
      <c r="P279" s="24">
        <f t="shared" si="61"/>
        <v>4.4585987261146496</v>
      </c>
      <c r="Q279" s="24">
        <f t="shared" si="62"/>
        <v>5.1910828025477711</v>
      </c>
      <c r="R279" s="24"/>
      <c r="S279" s="24"/>
      <c r="T279" s="24"/>
      <c r="U279" s="24"/>
      <c r="V279" s="24" t="s">
        <v>150</v>
      </c>
      <c r="X279" s="24">
        <f t="shared" si="63"/>
        <v>0.79545454545454541</v>
      </c>
    </row>
    <row r="280" spans="1:24" x14ac:dyDescent="0.25">
      <c r="A280" s="24" t="s">
        <v>322</v>
      </c>
      <c r="B280" s="25">
        <v>45567</v>
      </c>
      <c r="C280" s="24" t="s">
        <v>303</v>
      </c>
      <c r="D280" s="24" t="s">
        <v>25</v>
      </c>
      <c r="E280" s="24">
        <v>25.7</v>
      </c>
      <c r="F280" s="25">
        <v>45625</v>
      </c>
      <c r="G280" s="24">
        <v>30.9</v>
      </c>
      <c r="H280" s="24">
        <v>178</v>
      </c>
      <c r="I280" s="24">
        <v>23.6</v>
      </c>
      <c r="J280" s="24">
        <v>140</v>
      </c>
      <c r="K280" s="24">
        <v>160</v>
      </c>
      <c r="L280" s="24"/>
      <c r="M280" s="24"/>
      <c r="N280" s="24">
        <f t="shared" si="59"/>
        <v>5.7605177993527512</v>
      </c>
      <c r="O280" s="24">
        <f t="shared" si="60"/>
        <v>0.7637540453074434</v>
      </c>
      <c r="P280" s="24">
        <f t="shared" si="61"/>
        <v>4.5307443365695796</v>
      </c>
      <c r="Q280" s="24">
        <f t="shared" si="62"/>
        <v>5.1779935275080913</v>
      </c>
      <c r="R280" s="24"/>
      <c r="S280" s="24"/>
      <c r="T280" s="24"/>
      <c r="U280" s="24"/>
      <c r="V280" s="24" t="s">
        <v>150</v>
      </c>
      <c r="X280" s="24">
        <f t="shared" si="63"/>
        <v>0.7865168539325843</v>
      </c>
    </row>
    <row r="281" spans="1:24" x14ac:dyDescent="0.25">
      <c r="A281" s="24" t="s">
        <v>323</v>
      </c>
      <c r="B281" s="25">
        <v>45567</v>
      </c>
      <c r="C281" s="24" t="s">
        <v>303</v>
      </c>
      <c r="D281" s="24" t="s">
        <v>25</v>
      </c>
      <c r="E281" s="24">
        <v>23</v>
      </c>
      <c r="F281" s="25">
        <v>45625</v>
      </c>
      <c r="G281" s="24">
        <v>28.1</v>
      </c>
      <c r="H281" s="24">
        <v>162</v>
      </c>
      <c r="I281" s="24">
        <v>21</v>
      </c>
      <c r="J281" s="24">
        <v>127</v>
      </c>
      <c r="K281" s="24">
        <v>143</v>
      </c>
      <c r="L281" s="24"/>
      <c r="M281" s="24"/>
      <c r="N281" s="24">
        <f t="shared" si="59"/>
        <v>5.765124555160142</v>
      </c>
      <c r="O281" s="24">
        <f t="shared" si="60"/>
        <v>0.74733096085409245</v>
      </c>
      <c r="P281" s="24">
        <f t="shared" si="61"/>
        <v>4.5195729537366542</v>
      </c>
      <c r="Q281" s="24">
        <f t="shared" si="62"/>
        <v>5.0889679715302485</v>
      </c>
      <c r="R281" s="24"/>
      <c r="S281" s="24"/>
      <c r="T281" s="24"/>
      <c r="U281" s="24"/>
      <c r="V281" s="24" t="s">
        <v>150</v>
      </c>
      <c r="X281" s="24">
        <f t="shared" si="63"/>
        <v>0.78395061728395066</v>
      </c>
    </row>
    <row r="282" spans="1:24" x14ac:dyDescent="0.25">
      <c r="A282" s="24" t="s">
        <v>324</v>
      </c>
      <c r="B282" s="25">
        <v>44851</v>
      </c>
      <c r="C282" s="24" t="s">
        <v>303</v>
      </c>
      <c r="D282" s="24" t="s">
        <v>24</v>
      </c>
      <c r="E282" s="24">
        <v>21.3</v>
      </c>
      <c r="F282" s="25">
        <v>45636</v>
      </c>
      <c r="G282" s="24">
        <v>27.1</v>
      </c>
      <c r="H282" s="24">
        <v>136</v>
      </c>
      <c r="I282" s="24"/>
      <c r="J282" s="24"/>
      <c r="K282" s="24">
        <v>155</v>
      </c>
      <c r="L282" s="24"/>
      <c r="M282" s="24"/>
      <c r="N282" s="24">
        <f t="shared" si="59"/>
        <v>5.0184501845018445</v>
      </c>
      <c r="O282" s="24">
        <f t="shared" ref="O282:O292" si="64">I282/G282</f>
        <v>0</v>
      </c>
      <c r="P282" s="24">
        <f t="shared" ref="P282:P292" si="65">J282/G282</f>
        <v>0</v>
      </c>
      <c r="Q282" s="24">
        <f t="shared" ref="Q282:Q292" si="66">K282/G282</f>
        <v>5.7195571955719551</v>
      </c>
      <c r="R282" s="24"/>
      <c r="S282" s="24"/>
      <c r="T282" s="24"/>
      <c r="U282" s="24"/>
      <c r="V282" s="24" t="s">
        <v>220</v>
      </c>
      <c r="X282" s="24">
        <f t="shared" si="63"/>
        <v>0</v>
      </c>
    </row>
    <row r="283" spans="1:24" x14ac:dyDescent="0.25">
      <c r="A283" s="24" t="s">
        <v>325</v>
      </c>
      <c r="B283" s="25">
        <v>44851</v>
      </c>
      <c r="C283" s="24" t="s">
        <v>303</v>
      </c>
      <c r="D283" s="24" t="s">
        <v>25</v>
      </c>
      <c r="E283" s="24">
        <v>24.9</v>
      </c>
      <c r="F283" s="25">
        <v>45636</v>
      </c>
      <c r="G283" s="24">
        <v>29.8</v>
      </c>
      <c r="H283" s="24">
        <v>160</v>
      </c>
      <c r="I283" s="24"/>
      <c r="J283" s="24"/>
      <c r="K283" s="24">
        <v>143</v>
      </c>
      <c r="L283" s="24"/>
      <c r="M283" s="24"/>
      <c r="N283" s="24">
        <f t="shared" si="59"/>
        <v>5.3691275167785237</v>
      </c>
      <c r="O283" s="24">
        <f t="shared" si="64"/>
        <v>0</v>
      </c>
      <c r="P283" s="24">
        <f t="shared" si="65"/>
        <v>0</v>
      </c>
      <c r="Q283" s="24">
        <f t="shared" si="66"/>
        <v>4.798657718120805</v>
      </c>
      <c r="R283" s="24"/>
      <c r="S283" s="24"/>
      <c r="T283" s="24"/>
      <c r="U283" s="24"/>
      <c r="V283" s="24" t="s">
        <v>220</v>
      </c>
      <c r="X283" s="24">
        <f t="shared" si="63"/>
        <v>0</v>
      </c>
    </row>
    <row r="284" spans="1:24" x14ac:dyDescent="0.25">
      <c r="A284" s="24" t="s">
        <v>326</v>
      </c>
      <c r="B284" s="25">
        <v>44851</v>
      </c>
      <c r="C284" s="24" t="s">
        <v>303</v>
      </c>
      <c r="D284" s="24" t="s">
        <v>25</v>
      </c>
      <c r="E284" s="24">
        <v>26.3</v>
      </c>
      <c r="F284" s="25">
        <v>45636</v>
      </c>
      <c r="G284" s="24">
        <v>32.6</v>
      </c>
      <c r="H284" s="24">
        <v>176</v>
      </c>
      <c r="I284" s="24"/>
      <c r="J284" s="24"/>
      <c r="K284" s="24">
        <v>166</v>
      </c>
      <c r="L284" s="24"/>
      <c r="M284" s="24"/>
      <c r="N284" s="24">
        <f t="shared" si="59"/>
        <v>5.3987730061349692</v>
      </c>
      <c r="O284" s="24">
        <f t="shared" si="64"/>
        <v>0</v>
      </c>
      <c r="P284" s="24">
        <f t="shared" si="65"/>
        <v>0</v>
      </c>
      <c r="Q284" s="24">
        <f t="shared" si="66"/>
        <v>5.0920245398773005</v>
      </c>
      <c r="R284" s="24"/>
      <c r="S284" s="24"/>
      <c r="T284" s="24"/>
      <c r="U284" s="24"/>
      <c r="V284" s="24" t="s">
        <v>220</v>
      </c>
      <c r="X284" s="24">
        <f t="shared" si="63"/>
        <v>0</v>
      </c>
    </row>
    <row r="285" spans="1:24" x14ac:dyDescent="0.25">
      <c r="A285" s="24" t="s">
        <v>327</v>
      </c>
      <c r="B285" s="25">
        <v>44851</v>
      </c>
      <c r="C285" s="24" t="s">
        <v>303</v>
      </c>
      <c r="D285" s="24" t="s">
        <v>25</v>
      </c>
      <c r="E285" s="24">
        <v>24.8</v>
      </c>
      <c r="F285" s="25">
        <v>45636</v>
      </c>
      <c r="G285" s="24">
        <v>32</v>
      </c>
      <c r="H285" s="24">
        <v>180</v>
      </c>
      <c r="I285" s="24"/>
      <c r="J285" s="24"/>
      <c r="K285" s="24">
        <v>156</v>
      </c>
      <c r="L285" s="24"/>
      <c r="M285" s="24"/>
      <c r="N285" s="24">
        <f t="shared" si="59"/>
        <v>5.625</v>
      </c>
      <c r="O285" s="24">
        <f t="shared" si="64"/>
        <v>0</v>
      </c>
      <c r="P285" s="24">
        <f t="shared" si="65"/>
        <v>0</v>
      </c>
      <c r="Q285" s="24">
        <f t="shared" si="66"/>
        <v>4.875</v>
      </c>
      <c r="R285" s="24"/>
      <c r="S285" s="24"/>
      <c r="T285" s="24"/>
      <c r="U285" s="24"/>
      <c r="V285" s="24" t="s">
        <v>220</v>
      </c>
      <c r="X285" s="24">
        <f t="shared" si="63"/>
        <v>0</v>
      </c>
    </row>
    <row r="286" spans="1:24" x14ac:dyDescent="0.25">
      <c r="A286" s="24" t="s">
        <v>328</v>
      </c>
      <c r="B286" s="25">
        <v>44851</v>
      </c>
      <c r="C286" s="24" t="s">
        <v>303</v>
      </c>
      <c r="D286" s="24" t="s">
        <v>24</v>
      </c>
      <c r="E286" s="24">
        <v>21.9</v>
      </c>
      <c r="F286" s="25">
        <v>45636</v>
      </c>
      <c r="G286" s="24">
        <v>28.5</v>
      </c>
      <c r="H286" s="24">
        <v>118</v>
      </c>
      <c r="I286" s="24"/>
      <c r="J286" s="24"/>
      <c r="K286" s="24">
        <v>145</v>
      </c>
      <c r="L286" s="24"/>
      <c r="M286" s="24"/>
      <c r="N286" s="24">
        <f t="shared" si="59"/>
        <v>4.1403508771929829</v>
      </c>
      <c r="O286" s="24">
        <f t="shared" si="64"/>
        <v>0</v>
      </c>
      <c r="P286" s="24">
        <f t="shared" si="65"/>
        <v>0</v>
      </c>
      <c r="Q286" s="24">
        <f t="shared" si="66"/>
        <v>5.0877192982456139</v>
      </c>
      <c r="R286" s="24"/>
      <c r="S286" s="24"/>
      <c r="T286" s="24"/>
      <c r="U286" s="24"/>
      <c r="V286" s="24" t="s">
        <v>220</v>
      </c>
      <c r="X286" s="24">
        <f t="shared" si="63"/>
        <v>0</v>
      </c>
    </row>
    <row r="287" spans="1:24" x14ac:dyDescent="0.25">
      <c r="A287" s="24" t="s">
        <v>329</v>
      </c>
      <c r="B287" s="25">
        <v>44851</v>
      </c>
      <c r="C287" s="24" t="s">
        <v>303</v>
      </c>
      <c r="D287" s="24" t="s">
        <v>25</v>
      </c>
      <c r="E287" s="24">
        <v>24.3</v>
      </c>
      <c r="F287" s="25">
        <v>45636</v>
      </c>
      <c r="G287" s="24">
        <v>28.9</v>
      </c>
      <c r="H287" s="24">
        <v>167</v>
      </c>
      <c r="I287" s="24">
        <v>20.399999999999999</v>
      </c>
      <c r="J287" s="24">
        <v>128</v>
      </c>
      <c r="K287" s="24">
        <v>151</v>
      </c>
      <c r="L287" s="24"/>
      <c r="M287" s="24"/>
      <c r="N287" s="24">
        <f t="shared" si="59"/>
        <v>5.7785467128027683</v>
      </c>
      <c r="O287" s="24">
        <f t="shared" si="64"/>
        <v>0.70588235294117641</v>
      </c>
      <c r="P287" s="24">
        <f t="shared" si="65"/>
        <v>4.429065743944637</v>
      </c>
      <c r="Q287" s="24">
        <f t="shared" si="66"/>
        <v>5.2249134948096891</v>
      </c>
      <c r="R287" s="24"/>
      <c r="S287" s="24"/>
      <c r="T287" s="24"/>
      <c r="U287" s="24"/>
      <c r="V287" s="24" t="s">
        <v>150</v>
      </c>
      <c r="X287" s="24">
        <f t="shared" si="63"/>
        <v>0.76646706586826352</v>
      </c>
    </row>
    <row r="288" spans="1:24" x14ac:dyDescent="0.25">
      <c r="A288" s="24" t="s">
        <v>330</v>
      </c>
      <c r="B288" s="25">
        <v>44851</v>
      </c>
      <c r="C288" s="24" t="s">
        <v>303</v>
      </c>
      <c r="D288" s="24" t="s">
        <v>25</v>
      </c>
      <c r="E288" s="24">
        <v>24.5</v>
      </c>
      <c r="F288" s="25">
        <v>45636</v>
      </c>
      <c r="G288" s="24">
        <v>27.7</v>
      </c>
      <c r="H288" s="24">
        <v>156</v>
      </c>
      <c r="I288" s="24"/>
      <c r="J288" s="24"/>
      <c r="K288" s="24">
        <v>146</v>
      </c>
      <c r="L288" s="24"/>
      <c r="M288" s="24"/>
      <c r="N288" s="24">
        <f t="shared" si="59"/>
        <v>5.6317689530685922</v>
      </c>
      <c r="O288" s="24">
        <f t="shared" si="64"/>
        <v>0</v>
      </c>
      <c r="P288" s="24">
        <f t="shared" si="65"/>
        <v>0</v>
      </c>
      <c r="Q288" s="24">
        <f t="shared" si="66"/>
        <v>5.2707581227436826</v>
      </c>
      <c r="R288" s="24"/>
      <c r="S288" s="24"/>
      <c r="T288" s="24"/>
      <c r="U288" s="24"/>
      <c r="V288" s="24" t="s">
        <v>220</v>
      </c>
      <c r="X288" s="24">
        <f t="shared" si="63"/>
        <v>0</v>
      </c>
    </row>
    <row r="289" spans="1:24" x14ac:dyDescent="0.25">
      <c r="A289" s="24" t="s">
        <v>331</v>
      </c>
      <c r="B289" s="25">
        <v>44851</v>
      </c>
      <c r="C289" s="24" t="s">
        <v>303</v>
      </c>
      <c r="D289" s="24" t="s">
        <v>25</v>
      </c>
      <c r="E289" s="24">
        <v>26.7</v>
      </c>
      <c r="F289" s="25">
        <v>45636</v>
      </c>
      <c r="G289" s="24">
        <v>30.2</v>
      </c>
      <c r="H289" s="24">
        <v>178</v>
      </c>
      <c r="I289" s="24"/>
      <c r="J289" s="24"/>
      <c r="K289" s="24">
        <v>155</v>
      </c>
      <c r="L289" s="24"/>
      <c r="M289" s="24"/>
      <c r="N289" s="24">
        <f t="shared" si="59"/>
        <v>5.8940397350993381</v>
      </c>
      <c r="O289" s="24">
        <f t="shared" si="64"/>
        <v>0</v>
      </c>
      <c r="P289" s="24">
        <f t="shared" si="65"/>
        <v>0</v>
      </c>
      <c r="Q289" s="24">
        <f t="shared" si="66"/>
        <v>5.1324503311258276</v>
      </c>
      <c r="R289" s="24"/>
      <c r="S289" s="24"/>
      <c r="T289" s="24"/>
      <c r="U289" s="24"/>
      <c r="V289" s="24" t="s">
        <v>220</v>
      </c>
      <c r="X289" s="24">
        <f t="shared" si="63"/>
        <v>0</v>
      </c>
    </row>
    <row r="290" spans="1:24" x14ac:dyDescent="0.25">
      <c r="A290" s="24" t="s">
        <v>332</v>
      </c>
      <c r="B290" s="25">
        <v>44851</v>
      </c>
      <c r="C290" s="24" t="s">
        <v>303</v>
      </c>
      <c r="D290" s="24" t="s">
        <v>25</v>
      </c>
      <c r="E290" s="24">
        <v>25.2</v>
      </c>
      <c r="F290" s="25">
        <v>45636</v>
      </c>
      <c r="G290" s="24">
        <v>30.2</v>
      </c>
      <c r="H290" s="24">
        <v>182</v>
      </c>
      <c r="I290" s="24"/>
      <c r="J290" s="24"/>
      <c r="K290" s="24">
        <v>148</v>
      </c>
      <c r="L290" s="24"/>
      <c r="M290" s="24"/>
      <c r="N290" s="24">
        <f t="shared" si="59"/>
        <v>6.0264900662251657</v>
      </c>
      <c r="O290" s="24">
        <f t="shared" si="64"/>
        <v>0</v>
      </c>
      <c r="P290" s="24">
        <f t="shared" si="65"/>
        <v>0</v>
      </c>
      <c r="Q290" s="24">
        <f t="shared" si="66"/>
        <v>4.9006622516556293</v>
      </c>
      <c r="R290" s="24"/>
      <c r="S290" s="24"/>
      <c r="T290" s="24"/>
      <c r="U290" s="24"/>
      <c r="V290" s="24" t="s">
        <v>220</v>
      </c>
      <c r="X290" s="24">
        <f t="shared" si="63"/>
        <v>0</v>
      </c>
    </row>
    <row r="291" spans="1:24" x14ac:dyDescent="0.25">
      <c r="A291" s="24" t="s">
        <v>333</v>
      </c>
      <c r="B291" s="25">
        <v>44852</v>
      </c>
      <c r="C291" s="24" t="s">
        <v>303</v>
      </c>
      <c r="D291" s="24" t="s">
        <v>24</v>
      </c>
      <c r="E291" s="24">
        <v>28.8</v>
      </c>
      <c r="F291" s="25">
        <v>45636</v>
      </c>
      <c r="G291" s="24">
        <v>31.3</v>
      </c>
      <c r="H291" s="24">
        <v>138</v>
      </c>
      <c r="I291" s="24"/>
      <c r="J291" s="24"/>
      <c r="K291" s="24">
        <v>147</v>
      </c>
      <c r="L291" s="24"/>
      <c r="M291" s="24"/>
      <c r="N291" s="24">
        <f t="shared" si="59"/>
        <v>4.4089456869009584</v>
      </c>
      <c r="O291" s="24">
        <f t="shared" si="64"/>
        <v>0</v>
      </c>
      <c r="P291" s="24">
        <f t="shared" si="65"/>
        <v>0</v>
      </c>
      <c r="Q291" s="24">
        <f t="shared" si="66"/>
        <v>4.6964856230031948</v>
      </c>
      <c r="R291" s="24"/>
      <c r="S291" s="24"/>
      <c r="T291" s="24"/>
      <c r="U291" s="24"/>
      <c r="V291" s="24" t="s">
        <v>220</v>
      </c>
      <c r="X291" s="24">
        <f t="shared" si="63"/>
        <v>0</v>
      </c>
    </row>
    <row r="292" spans="1:24" x14ac:dyDescent="0.25">
      <c r="A292" s="24" t="s">
        <v>334</v>
      </c>
      <c r="B292" s="25">
        <v>44852</v>
      </c>
      <c r="C292" s="24" t="s">
        <v>303</v>
      </c>
      <c r="D292" s="24" t="s">
        <v>25</v>
      </c>
      <c r="E292" s="24">
        <v>26</v>
      </c>
      <c r="F292" s="25">
        <v>45636</v>
      </c>
      <c r="G292" s="24">
        <v>30.3</v>
      </c>
      <c r="H292" s="24">
        <v>194</v>
      </c>
      <c r="I292" s="24"/>
      <c r="J292" s="24"/>
      <c r="K292" s="24">
        <v>157</v>
      </c>
      <c r="L292" s="24"/>
      <c r="M292" s="24"/>
      <c r="N292" s="24">
        <f t="shared" si="59"/>
        <v>6.4026402640264024</v>
      </c>
      <c r="O292" s="24">
        <f t="shared" si="64"/>
        <v>0</v>
      </c>
      <c r="P292" s="24">
        <f t="shared" si="65"/>
        <v>0</v>
      </c>
      <c r="Q292" s="24">
        <f t="shared" si="66"/>
        <v>5.1815181518151814</v>
      </c>
      <c r="R292" s="24"/>
      <c r="S292" s="24"/>
      <c r="T292" s="24"/>
      <c r="U292" s="24"/>
      <c r="V292" s="24" t="s">
        <v>220</v>
      </c>
      <c r="X292" s="24">
        <f t="shared" si="6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Olav Melleby</dc:creator>
  <cp:lastModifiedBy>Silje Elden Wilhelmsen</cp:lastModifiedBy>
  <cp:lastPrinted>2021-03-24T06:52:36Z</cp:lastPrinted>
  <dcterms:created xsi:type="dcterms:W3CDTF">2021-03-12T10:58:21Z</dcterms:created>
  <dcterms:modified xsi:type="dcterms:W3CDTF">2025-02-13T10:16:26Z</dcterms:modified>
</cp:coreProperties>
</file>