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leew\Dropbox\PC\Desktop\"/>
    </mc:Choice>
  </mc:AlternateContent>
  <xr:revisionPtr revIDLastSave="0" documentId="8_{B125FE54-E0ED-4394-B943-CD88F085422D}" xr6:coauthVersionLast="47" xr6:coauthVersionMax="47" xr10:uidLastSave="{00000000-0000-0000-0000-000000000000}"/>
  <bookViews>
    <workbookView xWindow="-120" yWindow="-120" windowWidth="29040" windowHeight="15720" xr2:uid="{1936BCD3-16DE-44E5-925A-26E02EEA999C}"/>
  </bookViews>
  <sheets>
    <sheet name="Volunteers Build" sheetId="1" r:id="rId1"/>
    <sheet name="Volunteers Prompt" sheetId="2" r:id="rId2"/>
    <sheet name="Gift Officer Build" sheetId="7" r:id="rId3"/>
    <sheet name="Gift Officer Prompt" sheetId="8" r:id="rId4"/>
    <sheet name="Fundraising Build" sheetId="9" r:id="rId5"/>
    <sheet name="Fundraising Prompt" sheetId="10" r:id="rId6"/>
    <sheet name="SF Examples" sheetId="3" r:id="rId7"/>
    <sheet name="NP Examples" sheetId="5" r:id="rId8"/>
    <sheet name="Simplified Question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9" l="1"/>
  <c r="E2" i="9"/>
  <c r="A1" i="10"/>
  <c r="C2" i="9"/>
  <c r="B2" i="9"/>
  <c r="D2" i="9"/>
  <c r="G2" i="1"/>
  <c r="F2" i="1"/>
  <c r="D2" i="7"/>
  <c r="J2" i="7"/>
  <c r="G2" i="7"/>
  <c r="F2" i="7"/>
  <c r="E2" i="7"/>
  <c r="A1" i="8" s="1"/>
  <c r="C2" i="7"/>
  <c r="B2" i="7"/>
  <c r="C2" i="1"/>
  <c r="B2" i="1"/>
  <c r="A1" i="2"/>
  <c r="J2" i="1"/>
  <c r="I2" i="1"/>
  <c r="E2" i="1"/>
  <c r="D2" i="1"/>
</calcChain>
</file>

<file path=xl/sharedStrings.xml><?xml version="1.0" encoding="utf-8"?>
<sst xmlns="http://schemas.openxmlformats.org/spreadsheetml/2006/main" count="349" uniqueCount="165">
  <si>
    <t>Ingredient</t>
  </si>
  <si>
    <t>Description</t>
  </si>
  <si>
    <t>Example</t>
  </si>
  <si>
    <t>Participants</t>
  </si>
  <si>
    <t>Describe who’s sending and receiving the model’s output.</t>
  </si>
  <si>
    <t>You are a dedicated nonprofit leader. Your stakeholders include volunteers, donors, and beneficiaries.</t>
  </si>
  <si>
    <t>Setting</t>
  </si>
  <si>
    <t>Give the model contextual information.</t>
  </si>
  <si>
    <t>You run a well-respected nonprofit known for its impactful programs. You also have a popular newsletter read by your supporters. You are writing your latest newsletter article.</t>
  </si>
  <si>
    <t>Goal</t>
  </si>
  <si>
    <t>Describe what you hope to achieve with the model’s output.</t>
  </si>
  <si>
    <t>You want to engage your supporters while educating them about innovative volunteer strategies.</t>
  </si>
  <si>
    <t>Relationships</t>
  </si>
  <si>
    <t>Describe the relationship between the participants involved. Also mention how the model’s output relates to the participants.</t>
  </si>
  <si>
    <t>Your supporters are passionate about your cause and are always eager to learn about new volunteer opportunities you offer.</t>
  </si>
  <si>
    <t>Data</t>
  </si>
  <si>
    <t>Give the model data to work with.</t>
  </si>
  <si>
    <t>Your nonprofit has a new volunteer program that you’d like to promote to your supporters.</t>
  </si>
  <si>
    <t>Instructions</t>
  </si>
  <si>
    <t>Tell the LLM what type of content you want and what it must include.</t>
  </si>
  <si>
    <t>Write an informative article about volunteer management fundamentals. Include a comprehensive analysis of different volunteer engagement strategies. Discuss the tradeoffs and explore the challenges of different strategies. Include a call to action to see the strategies in action by participating in your new volunteer program that incorporates all of the strategies discussed in the article.</t>
  </si>
  <si>
    <t>Limits</t>
  </si>
  <si>
    <t>To prevent hallucinating, give the model guardrails that it must stay within.</t>
  </si>
  <si>
    <t>You must follow the given instructions. You must not address any content or generate answers that you don’t have data on or basis for.</t>
  </si>
  <si>
    <t>Language</t>
  </si>
  <si>
    <t>Tell the model what language to generate output in.</t>
  </si>
  <si>
    <r>
      <t xml:space="preserve">Write the </t>
    </r>
    <r>
      <rPr>
        <sz val="10.5"/>
        <color rgb="FF111111"/>
        <rFont val="Roboto"/>
      </rPr>
      <t>article</t>
    </r>
    <r>
      <rPr>
        <sz val="11"/>
        <color rgb="FF1E1E1C"/>
        <rFont val="Roboto"/>
      </rPr>
      <t xml:space="preserve"> in English.</t>
    </r>
  </si>
  <si>
    <t>Style &amp; Tone</t>
  </si>
  <si>
    <t>Give the model style and tone guidelines to follow.</t>
  </si>
  <si>
    <t>The blog must be written at a 9th grade reading level and use descriptive language to paint a vivid picture of community impact. Use clear, concise sentences in an active voice. Avoid jargon, filler words, and redundant language. The article must be less than 700 words.</t>
  </si>
  <si>
    <t>Prompt</t>
  </si>
  <si>
    <t>its impactful programs</t>
  </si>
  <si>
    <t>engage your supporters while educating them about innovative volunteer strategies</t>
  </si>
  <si>
    <t>your cause</t>
  </si>
  <si>
    <t>English</t>
  </si>
  <si>
    <t>9th grade, 700</t>
  </si>
  <si>
    <t>volunteers, donors, and beneficiaries</t>
  </si>
  <si>
    <t>Your Input</t>
  </si>
  <si>
    <r>
      <t xml:space="preserve">Describe what you hope to achieve with the model’s output.
</t>
    </r>
    <r>
      <rPr>
        <b/>
        <sz val="11"/>
        <color rgb="FF1E1E1C"/>
        <rFont val="Roboto"/>
      </rPr>
      <t>Who do you want to engage with?</t>
    </r>
  </si>
  <si>
    <t>Volunteers</t>
  </si>
  <si>
    <t>You are a seasoned Gifts Officer at a non-profit organization. Your audience includes current and prospective donors, corporate partners, and board members.</t>
  </si>
  <si>
    <t>You work at a respected non-profit dedicated to providing services for underserved communities. You are writing a donor newsletter for your current donors, updating them on recent projects and funding needs.</t>
  </si>
  <si>
    <t>You want to engage donors by informing them about the impact of their contributions while encouraging continued or increased support for upcoming initiatives.</t>
  </si>
  <si>
    <t>Your donors are passionate about your mission and value transparency about how their gifts are making an impact. You want to keep them updated, deepen the relationship, and inspire further support for future campaigns.</t>
  </si>
  <si>
    <t>Your non-profit has recently launched a new community outreach program that needs additional funding. The program has already impacted 500 families, with plans to reach 1,000 by the end of the year.</t>
  </si>
  <si>
    <t>Write an informative newsletter highlighting the success of the new program and the ongoing need for support. Include specific stories of families helped and a call to action to donate toward expanding the program’s reach.</t>
  </si>
  <si>
    <t>You must not make up any data or success stories that haven’t been provided. Only include verifiable information about the program and its impact.</t>
  </si>
  <si>
    <t>Write the newsletter in English.</t>
  </si>
  <si>
    <t>The newsletter should be written in a warm and encouraging tone. Use accessible, heartfelt language to connect with donors. Avoid jargon and keep the writing simple, while maintaining a professional and inspirational tone.</t>
  </si>
  <si>
    <t>Gift Officer</t>
  </si>
  <si>
    <t>Describe who's sending and receiving the model's output.</t>
  </si>
  <si>
    <t>A local animal shelter</t>
  </si>
  <si>
    <t>They recently rescued a litter of playful kittens.</t>
  </si>
  <si>
    <t>Describe what you hope to achieve with the model's output.</t>
  </si>
  <si>
    <t>Increase awareness about the shelter and encourage donations to support the kittens.</t>
  </si>
  <si>
    <t>Describe the relationship between the participants involved. Also mention how the model's output relates to the participants.</t>
  </si>
  <si>
    <t>The shelter relies on donations to care for rescued animals. Followers are animal lovers who want to help.</t>
  </si>
  <si>
    <t>The shelter has photos and videos of the kittens playing.</t>
  </si>
  <si>
    <t>Create a series of engaging social media posts featuring the kittens.</t>
  </si>
  <si>
    <t>Posts should be short, positive, and appropriate for all audiences.</t>
  </si>
  <si>
    <t>Write the model in what language?</t>
  </si>
  <si>
    <t>Use cute and heartwarming language. Highlight the playful personalities of the kittens. Encourage viewers to donate with clear calls to action.</t>
  </si>
  <si>
    <t>Fundraising</t>
  </si>
  <si>
    <t>You are a nonprofit leader focused on wildlife conservation. Your potential donors include corporations in the New York City metro area.</t>
  </si>
  <si>
    <t>You lead a well-respected nonprofit dedicated to preserving wildlife and educating the community about environmental issues. You are creating a targeted outreach strategy to secure new donations.</t>
  </si>
  <si>
    <t>You want to identify potential corporate donors who can contribute at least $100,000 to your conservation projects.</t>
  </si>
  <si>
    <t>Your organization aims to align with corporations that share values of sustainability and community engagement. You are building relationships that foster long-term support for wildlife initiatives.</t>
  </si>
  <si>
    <t>You have a list of corporations in the New York City area known for their philanthropic efforts, particularly in environmental and wildlife conservation.</t>
  </si>
  <si>
    <t>Create a list of at least ten corporations likely to support wildlife conservation efforts. Include a brief rationale for each based on their previous giving patterns or corporate values.</t>
  </si>
  <si>
    <t>The response should focus solely on corporations in the New York City area and should not include any companies you already have a relationship with.</t>
  </si>
  <si>
    <t>Write in English.</t>
  </si>
  <si>
    <t>The response should be professional, concise, and persuasive, aiming to convey the importance of wildlife conservation and the impact of corporate support.</t>
  </si>
  <si>
    <t>Donor Prospecting</t>
  </si>
  <si>
    <t>You are a well-respected nonprofit leader known for innovative community programs. Your beneficiaries include families, youth, and seniors in need.</t>
  </si>
  <si>
    <t>You have a nonprofit organization focused on community development. You are preparing a report for your board of directors and stakeholders.</t>
  </si>
  <si>
    <t>You want to present a comprehensive analysis of your programs’ impact and outcomes to secure continued funding and support.</t>
  </si>
  <si>
    <t>Your stakeholders are invested in the success of your programs and are keen to see detailed reports on progress and impact.</t>
  </si>
  <si>
    <t>Your organization has collected data on program participation, outcomes, and community feedback.</t>
  </si>
  <si>
    <t>Write an informative report on the impact of your community programs. Include a comprehensive analysis of participation rates, outcomes, and community feedback. Discuss the challenges faced and the strategies implemented to overcome them. Include a call to action for continued support and funding.</t>
  </si>
  <si>
    <r>
      <t xml:space="preserve">Write the </t>
    </r>
    <r>
      <rPr>
        <sz val="10.5"/>
        <color rgb="FF111111"/>
        <rFont val="Roboto"/>
      </rPr>
      <t>report</t>
    </r>
    <r>
      <rPr>
        <sz val="11"/>
        <color rgb="FF1E1E1C"/>
        <rFont val="Roboto"/>
      </rPr>
      <t xml:space="preserve"> in English.</t>
    </r>
  </si>
  <si>
    <t>The report must be written in a professional and concise manner. Use clear and straightforward language. Avoid jargon and technical terms that may not be familiar to all stakeholders. The report must be less than 1,000 words.</t>
  </si>
  <si>
    <t>Prompt for Data</t>
  </si>
  <si>
    <t>The nonprofit organization’s director sends the letter to a generous donor who has supported the organization’s mission.</t>
  </si>
  <si>
    <t>The nonprofit is hosting a community fundraiser and wants to thank donors for their contributions to recent programs.</t>
  </si>
  <si>
    <t>To express gratitude, reinforce the impact of the donor’s support, and encourage future donations.</t>
  </si>
  <si>
    <t>Describe the relationship between the participants involved.</t>
  </si>
  <si>
    <t>The donor is a long-time supporter of the organization, and the director values this relationship for future initiatives.</t>
  </si>
  <si>
    <t>The donor contributed $1,000 to support a youth mentorship program, which served 50 local children this year.</t>
  </si>
  <si>
    <t>Write a heartfelt acknowledgement letter thanking the donor. Highlight the specific impact of their donation and invite them to future events.</t>
  </si>
  <si>
    <t>The letter must remain positive and appreciative. Avoid any mention of administrative issues or funding challenges.</t>
  </si>
  <si>
    <t>Write the letter in English.</t>
  </si>
  <si>
    <t>Use a warm, sincere tone. Keep sentences clear and concise. Aim for a personal touch to strengthen the connection.</t>
  </si>
  <si>
    <t>Donor Acknowlegement letter</t>
  </si>
  <si>
    <t>I am a nonprofit leader and a novice salesforce user</t>
  </si>
  <si>
    <t>I work for a small nonprofit organization that raises money for after school programs</t>
  </si>
  <si>
    <t>I need to track each program's donations in a visual way</t>
  </si>
  <si>
    <t>I would like to present a visual to potential new board members</t>
  </si>
  <si>
    <t>My donations are all recorded in salesforce NPSP</t>
  </si>
  <si>
    <t>Provide a step-by-step guide on how to create a dashboard in npsp</t>
  </si>
  <si>
    <t>The instructions must be specific to Salesforce NPSP</t>
  </si>
  <si>
    <t>Write the instructions in English</t>
  </si>
  <si>
    <t>Provide in an outline format, and insert help article links where available.</t>
  </si>
  <si>
    <t>How to Make a Dashboard</t>
  </si>
  <si>
    <t>I am the program director of an afterschool program nonprofit organization located in the inner city sending a proposal to our president</t>
  </si>
  <si>
    <t>I am creating a new program serving underprivledged 13-18 year olds that focuses on sports activities</t>
  </si>
  <si>
    <t>I want to convince our president to move forward with a new sports centered program.</t>
  </si>
  <si>
    <t>The program director wants new ways of attracting youth to the organization. The organization president is concerned about budget</t>
  </si>
  <si>
    <t>The program needs to start in 6 months. It can have a maximum of 25 participants. We have a budget for the program</t>
  </si>
  <si>
    <t>Write a 5-point proposal outlining why this program is necessary and how it can be financially achieved.</t>
  </si>
  <si>
    <t>Ensure you remain withing the guidelines of our budget</t>
  </si>
  <si>
    <t>Write the proposal in English</t>
  </si>
  <si>
    <t>Use a persuasive but professional tone</t>
  </si>
  <si>
    <t>Create and Manage a New Program</t>
  </si>
  <si>
    <t>I am a salesforce admin with 5 years of salesforce experience</t>
  </si>
  <si>
    <t>I work for a large scale international nonprofit organization</t>
  </si>
  <si>
    <t>I need to keep my relationship managers aware of their timelines for closing gifts</t>
  </si>
  <si>
    <t>My relationship managers are all novice salesforce users with large portfolios</t>
  </si>
  <si>
    <t>I have created a field called "Countdown Until Close" on the opportunity record to show the time left to complete an opportunity</t>
  </si>
  <si>
    <t>Provide me a formula to use in my new salesforce field that will show me the number of days between today and the opportunity close date</t>
  </si>
  <si>
    <t>This formula must work in Salesforce NPSP. The formula should also not provide any results that are a negative integer.</t>
  </si>
  <si>
    <t>How to Create a Formula</t>
  </si>
  <si>
    <t>I am a Salesforce admin but I have never written a flow</t>
  </si>
  <si>
    <t>I work for a small nonprofit in the UK where I am the only salesforce administrator</t>
  </si>
  <si>
    <t>I need to quickly and easily see which opportunities are passed the close date</t>
  </si>
  <si>
    <t>I have created a check box field on the opportunity object called "Open" that should only be checked if the close date has not already passed. The checkbox defaults to being checked when a new record is created.</t>
  </si>
  <si>
    <t>Write a salesforce flow that will uncheck the "Open" checkbox if the close date of the opportunity record has passed.</t>
  </si>
  <si>
    <t>Take loop governance limits for UK Salesforce into account. If the box is already unchecked, it should remain unchecked.</t>
  </si>
  <si>
    <t>Provide an illustration of the flow, as well as text.</t>
  </si>
  <si>
    <t>Do not use SOQL series. Include links to relevant help articles.</t>
  </si>
  <si>
    <t>How to Create a Flow</t>
  </si>
  <si>
    <t>Category</t>
  </si>
  <si>
    <t>Generalized Question for the Flow</t>
  </si>
  <si>
    <t>How do the participants interact with each other or the system? (e.g., manager-admin, nonprofit board, donor)</t>
  </si>
  <si>
    <t>What data should be used to generate this content? (List relevant fields or objects)</t>
  </si>
  <si>
    <t>What specific format or details should be included in the response? (e.g., step-by-step guide, proposal)</t>
  </si>
  <si>
    <t>Are there any constraints the model should follow? (e.g., budget, system limits, best practices)</t>
  </si>
  <si>
    <t>Basic</t>
  </si>
  <si>
    <t>Complex</t>
  </si>
  <si>
    <t>What type of content or functionality are you trying to create? (e.g., dashboard, formula, flow, newsletter, volunteer program)</t>
  </si>
  <si>
    <r>
      <t xml:space="preserve">What is the context in which this content will be used? (Who is the company? </t>
    </r>
    <r>
      <rPr>
        <b/>
        <sz val="11"/>
        <color theme="1"/>
        <rFont val="Aptos Narrow"/>
        <family val="2"/>
        <scheme val="minor"/>
      </rPr>
      <t>OR</t>
    </r>
    <r>
      <rPr>
        <sz val="11"/>
        <color theme="1"/>
        <rFont val="Aptos Narrow"/>
        <family val="2"/>
        <scheme val="minor"/>
      </rPr>
      <t xml:space="preserve"> who is your customer? What important details need to be included?)</t>
    </r>
  </si>
  <si>
    <t>What do you hope to achieve with this content? (What problem does it solve? e.g., Raise funds, provide accurate metrics for business decisions, send thanks, recruit)</t>
  </si>
  <si>
    <t>What language should this be constructed? (e.g., English, Spanish)</t>
  </si>
  <si>
    <t>What tone should be used? (e.g., professional, persuasive, simple, formal)</t>
  </si>
  <si>
    <t>Describe who’s sending and/or receiving the model’s output.</t>
  </si>
  <si>
    <r>
      <t xml:space="preserve">Give the model contextual information. 
</t>
    </r>
    <r>
      <rPr>
        <b/>
        <sz val="11"/>
        <color rgb="FF1E1E1C"/>
        <rFont val="Roboto"/>
      </rPr>
      <t>What programs are you known for?</t>
    </r>
  </si>
  <si>
    <t>Who will be reading or using this content? (e.g., admins, donors, volunteers, board members, community members)</t>
  </si>
  <si>
    <t>current and prospective donors, corporate partners, and board members</t>
  </si>
  <si>
    <r>
      <t xml:space="preserve">Describe who’s sending and receiving the model’s output.
</t>
    </r>
    <r>
      <rPr>
        <b/>
        <sz val="10.5"/>
        <color rgb="FF111111"/>
        <rFont val="Roboto"/>
      </rPr>
      <t>Who is this communication for?</t>
    </r>
  </si>
  <si>
    <t>a respected non-profit dedicated to providing services for underserved communities</t>
  </si>
  <si>
    <r>
      <t xml:space="preserve">Give the model contextual information.
</t>
    </r>
    <r>
      <rPr>
        <b/>
        <sz val="10.5"/>
        <color rgb="FF111111"/>
        <rFont val="Roboto"/>
      </rPr>
      <t>Who is your organization?</t>
    </r>
    <r>
      <rPr>
        <sz val="10.5"/>
        <color rgb="FF111111"/>
        <rFont val="Roboto"/>
      </rPr>
      <t xml:space="preserve">
</t>
    </r>
  </si>
  <si>
    <t>engage donors</t>
  </si>
  <si>
    <t>keep them updated, deepen the relationship, and inspire further support for future campaigns</t>
  </si>
  <si>
    <t>recently launched a new community outreach program that needs additional funding. The program has already impacted 500 families, with plans to reach 1,000 by the end of the year</t>
  </si>
  <si>
    <t>the success of the new program</t>
  </si>
  <si>
    <t>in a warm and encouraging tone. Use accessible, heartfelt language to connect with donors. Avoid jargon and keep the writing simple, while maintaining a professional and inspirational tone</t>
  </si>
  <si>
    <t>has a new volunteer program that you’d like to promote to your supporters</t>
  </si>
  <si>
    <t>volunteer management fundamentals. Include a comprehensive analysis of different volunteer engagement strategies. Discuss the tradeoffs and explore the challenges of different strategies. Include a call to action to see the strategies in action by participating in your new volunteer program that incorporates all of the strategies discussed in the article</t>
  </si>
  <si>
    <r>
      <t xml:space="preserve">Tell the LLM what </t>
    </r>
    <r>
      <rPr>
        <b/>
        <sz val="11"/>
        <color rgb="FF1E1E1C"/>
        <rFont val="Roboto"/>
      </rPr>
      <t>type of content</t>
    </r>
    <r>
      <rPr>
        <sz val="11"/>
        <color rgb="FF1E1E1C"/>
        <rFont val="Roboto"/>
      </rPr>
      <t xml:space="preserve"> you want and </t>
    </r>
    <r>
      <rPr>
        <b/>
        <sz val="11"/>
        <color rgb="FF1E1E1C"/>
        <rFont val="Roboto"/>
      </rPr>
      <t>what it must include</t>
    </r>
    <r>
      <rPr>
        <sz val="11"/>
        <color rgb="FF1E1E1C"/>
        <rFont val="Roboto"/>
      </rPr>
      <t>.</t>
    </r>
  </si>
  <si>
    <r>
      <t xml:space="preserve">Give the model data to work with.
</t>
    </r>
    <r>
      <rPr>
        <b/>
        <sz val="11"/>
        <color rgb="FF1E1E1C"/>
        <rFont val="Roboto"/>
      </rPr>
      <t>What is the subject or focus of the communication?</t>
    </r>
  </si>
  <si>
    <r>
      <t xml:space="preserve">Give the model contextual information.
</t>
    </r>
    <r>
      <rPr>
        <b/>
        <sz val="10.5"/>
        <color rgb="FF111111"/>
        <rFont val="Roboto"/>
      </rPr>
      <t>What has taken place?</t>
    </r>
    <r>
      <rPr>
        <sz val="10.5"/>
        <color rgb="FF111111"/>
        <rFont val="Roboto"/>
      </rPr>
      <t xml:space="preserve">
</t>
    </r>
  </si>
  <si>
    <t>recently rescued a litter of playful kittens</t>
  </si>
  <si>
    <t>increase awareness about the shelter and encourage donations to support the kittens</t>
  </si>
  <si>
    <t>a local animal shelter</t>
  </si>
  <si>
    <t>rely on donations to care for rescued animals</t>
  </si>
  <si>
    <t>has photos and videos of the kittens playing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</si>
</sst>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b/>
      <sz val="11"/>
      <color rgb="FF1E1E1C"/>
      <name val="Roboto"/>
    </font>
    <font>
      <sz val="11"/>
      <color rgb="FF1E1E1C"/>
      <name val="Roboto"/>
    </font>
    <font>
      <sz val="10.5"/>
      <color rgb="FF111111"/>
      <name val="Roboto"/>
    </font>
    <font>
      <sz val="11"/>
      <color rgb="FF000000"/>
      <name val="Arial"/>
      <family val="2"/>
    </font>
    <font>
      <sz val="10"/>
      <color rgb="FF000000"/>
      <name val="Arial"/>
      <family val="2"/>
    </font>
    <font>
      <b/>
      <sz val="10.5"/>
      <color rgb="FF111111"/>
      <name val="Roboto"/>
    </font>
  </fonts>
  <fills count="5">
    <fill>
      <patternFill patternType="none"/>
    </fill>
    <fill>
      <patternFill patternType="gray125"/>
    </fill>
    <fill>
      <patternFill patternType="solid">
        <fgColor rgb="FFFFFFFF"/>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style="thin">
        <color rgb="FFDEDEDE"/>
      </left>
      <right style="thin">
        <color rgb="FFDEDEDE"/>
      </right>
      <top style="thick">
        <color rgb="FFE2E2E2"/>
      </top>
      <bottom style="thin">
        <color rgb="FFDEDEDE"/>
      </bottom>
      <diagonal/>
    </border>
    <border>
      <left style="thin">
        <color rgb="FFDEDEDE"/>
      </left>
      <right style="thin">
        <color rgb="FFDEDEDE"/>
      </right>
      <top style="thin">
        <color rgb="FFDEDEDE"/>
      </top>
      <bottom style="thin">
        <color rgb="FFDEDEDE"/>
      </bottom>
      <diagonal/>
    </border>
    <border>
      <left style="medium">
        <color rgb="FFCCCCCC"/>
      </left>
      <right style="medium">
        <color rgb="FFCCCCCC"/>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thin">
        <color rgb="FFDEDEDE"/>
      </left>
      <right style="thin">
        <color rgb="FFDEDEDE"/>
      </right>
      <top style="thick">
        <color rgb="FFE2E2E2"/>
      </top>
      <bottom style="thin">
        <color rgb="FF9900FF"/>
      </bottom>
      <diagonal/>
    </border>
    <border>
      <left style="thin">
        <color rgb="FFDEDEDE"/>
      </left>
      <right style="thin">
        <color rgb="FF9900FF"/>
      </right>
      <top style="thin">
        <color rgb="FFDEDEDE"/>
      </top>
      <bottom style="thin">
        <color rgb="FFDEDEDE"/>
      </bottom>
      <diagonal/>
    </border>
    <border>
      <left style="thin">
        <color rgb="FF9900FF"/>
      </left>
      <right style="thin">
        <color rgb="FF9900FF"/>
      </right>
      <top style="thin">
        <color rgb="FF9900FF"/>
      </top>
      <bottom style="thin">
        <color rgb="FF9900FF"/>
      </bottom>
      <diagonal/>
    </border>
    <border>
      <left style="thin">
        <color rgb="FFDEDEDE"/>
      </left>
      <right style="thin">
        <color rgb="FFDEDEDE"/>
      </right>
      <top style="thin">
        <color rgb="FF9900FF"/>
      </top>
      <bottom style="thin">
        <color rgb="FFDEDEDE"/>
      </bottom>
      <diagonal/>
    </border>
    <border>
      <left style="thin">
        <color rgb="FFCCCCCC"/>
      </left>
      <right style="thin">
        <color rgb="FF000000"/>
      </right>
      <top style="thin">
        <color rgb="FFCCCCCC"/>
      </top>
      <bottom style="thin">
        <color rgb="FFCCCCCC"/>
      </bottom>
      <diagonal/>
    </border>
    <border>
      <left/>
      <right style="thin">
        <color rgb="FFDEDEDE"/>
      </right>
      <top/>
      <bottom/>
      <diagonal/>
    </border>
  </borders>
  <cellStyleXfs count="1">
    <xf numFmtId="0" fontId="0" fillId="0" borderId="0"/>
  </cellStyleXfs>
  <cellXfs count="31">
    <xf numFmtId="0" fontId="0" fillId="0" borderId="0" xfId="0"/>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0" fillId="0" borderId="0" xfId="0" applyAlignment="1">
      <alignment wrapText="1"/>
    </xf>
    <xf numFmtId="0" fontId="0" fillId="0" borderId="0" xfId="0" applyAlignment="1"/>
    <xf numFmtId="0" fontId="1" fillId="0" borderId="0" xfId="0" applyFont="1" applyAlignment="1"/>
    <xf numFmtId="0" fontId="1" fillId="0" borderId="0" xfId="0" applyFont="1" applyAlignment="1">
      <alignment wrapText="1"/>
    </xf>
    <xf numFmtId="0" fontId="0" fillId="3" borderId="0" xfId="0" applyFill="1" applyAlignment="1">
      <alignment wrapText="1"/>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0" fillId="4" borderId="0" xfId="0" applyFill="1"/>
    <xf numFmtId="0" fontId="3" fillId="4" borderId="2" xfId="0" applyFont="1" applyFill="1" applyBorder="1" applyAlignment="1">
      <alignment vertical="center" wrapText="1"/>
    </xf>
    <xf numFmtId="0" fontId="4" fillId="4" borderId="2" xfId="0" applyFont="1" applyFill="1" applyBorder="1" applyAlignment="1">
      <alignment vertical="center" wrapText="1"/>
    </xf>
    <xf numFmtId="0" fontId="2" fillId="2" borderId="1" xfId="0" applyFont="1" applyFill="1" applyBorder="1" applyAlignment="1">
      <alignment vertical="center" wrapText="1"/>
    </xf>
    <xf numFmtId="0" fontId="2" fillId="2" borderId="2" xfId="0" applyFont="1" applyFill="1" applyBorder="1" applyAlignment="1">
      <alignment vertical="center" wrapText="1"/>
    </xf>
    <xf numFmtId="0" fontId="2" fillId="2" borderId="1" xfId="0" applyFont="1" applyFill="1" applyBorder="1" applyAlignment="1">
      <alignment vertical="center"/>
    </xf>
    <xf numFmtId="0" fontId="2" fillId="2" borderId="2" xfId="0" applyFont="1" applyFill="1" applyBorder="1" applyAlignment="1">
      <alignment vertical="center"/>
    </xf>
    <xf numFmtId="0" fontId="0" fillId="0" borderId="0" xfId="0" applyAlignment="1">
      <alignment horizontal="center" vertical="center"/>
    </xf>
    <xf numFmtId="0" fontId="5" fillId="0" borderId="3" xfId="0" applyFont="1" applyBorder="1" applyAlignment="1">
      <alignment vertical="center" wrapText="1"/>
    </xf>
    <xf numFmtId="0" fontId="6" fillId="0" borderId="4" xfId="0" applyFont="1" applyBorder="1" applyAlignment="1">
      <alignment vertical="center" wrapText="1"/>
    </xf>
    <xf numFmtId="0" fontId="0" fillId="0" borderId="0" xfId="0" applyAlignment="1">
      <alignment horizontal="center" vertical="center" wrapText="1"/>
    </xf>
    <xf numFmtId="0" fontId="4" fillId="2" borderId="5" xfId="0" applyFont="1" applyFill="1" applyBorder="1" applyAlignment="1">
      <alignment vertical="center" wrapText="1"/>
    </xf>
    <xf numFmtId="0" fontId="3" fillId="2" borderId="6" xfId="0" applyFont="1" applyFill="1" applyBorder="1" applyAlignment="1">
      <alignment vertical="center" wrapText="1"/>
    </xf>
    <xf numFmtId="0" fontId="4" fillId="2" borderId="7" xfId="0" applyFont="1" applyFill="1" applyBorder="1" applyAlignment="1">
      <alignment vertical="center" wrapText="1"/>
    </xf>
    <xf numFmtId="0" fontId="4" fillId="2" borderId="8" xfId="0" applyFont="1" applyFill="1" applyBorder="1" applyAlignment="1">
      <alignment vertical="center" wrapText="1"/>
    </xf>
    <xf numFmtId="0" fontId="6" fillId="0" borderId="9" xfId="0" applyFont="1" applyBorder="1" applyAlignment="1">
      <alignment vertical="center" wrapText="1"/>
    </xf>
    <xf numFmtId="0" fontId="0" fillId="0" borderId="4" xfId="0" applyBorder="1" applyAlignment="1">
      <alignment wrapText="1"/>
    </xf>
    <xf numFmtId="0" fontId="1" fillId="0" borderId="0" xfId="0" applyFont="1"/>
    <xf numFmtId="0" fontId="0" fillId="0" borderId="1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E9FE5-0C74-4CC3-91C1-D01EDE95E08C}">
  <dimension ref="A1:J5"/>
  <sheetViews>
    <sheetView tabSelected="1" topLeftCell="B1" workbookViewId="0">
      <pane ySplit="4" topLeftCell="A5" activePane="bottomLeft" state="frozen"/>
      <selection pane="bottomLeft" activeCell="J2" sqref="J2"/>
    </sheetView>
  </sheetViews>
  <sheetFormatPr defaultRowHeight="15" x14ac:dyDescent="0.25"/>
  <cols>
    <col min="1" max="1" width="11.5703125" style="5" bestFit="1" customWidth="1"/>
    <col min="2" max="2" width="28.28515625" style="5" customWidth="1"/>
    <col min="3" max="3" width="25.7109375" style="5" customWidth="1"/>
    <col min="4" max="4" width="22.42578125" style="5" customWidth="1"/>
    <col min="5" max="5" width="31" style="5" customWidth="1"/>
    <col min="6" max="6" width="22.42578125" style="5" customWidth="1"/>
    <col min="7" max="7" width="45.5703125" style="5" customWidth="1"/>
    <col min="8" max="8" width="25.42578125" style="5" customWidth="1"/>
    <col min="9" max="9" width="19.140625" style="5" customWidth="1"/>
    <col min="10" max="10" width="34.85546875" style="5" customWidth="1"/>
    <col min="11" max="16384" width="9.140625" style="5"/>
  </cols>
  <sheetData>
    <row r="1" spans="1:10" ht="16.5" thickTop="1" thickBot="1" x14ac:dyDescent="0.3">
      <c r="A1" s="8" t="s">
        <v>0</v>
      </c>
      <c r="B1" s="15" t="s">
        <v>3</v>
      </c>
      <c r="C1" s="16" t="s">
        <v>6</v>
      </c>
      <c r="D1" s="16" t="s">
        <v>9</v>
      </c>
      <c r="E1" s="16" t="s">
        <v>12</v>
      </c>
      <c r="F1" s="16" t="s">
        <v>15</v>
      </c>
      <c r="G1" s="16" t="s">
        <v>18</v>
      </c>
      <c r="H1" s="16" t="s">
        <v>21</v>
      </c>
      <c r="I1" s="16" t="s">
        <v>24</v>
      </c>
      <c r="J1" s="16" t="s">
        <v>27</v>
      </c>
    </row>
    <row r="2" spans="1:10" ht="115.5" thickTop="1" thickBot="1" x14ac:dyDescent="0.3">
      <c r="A2" s="8" t="s">
        <v>30</v>
      </c>
      <c r="B2" s="2" t="str">
        <f>"You are a dedicated nonprofit leader. Your stakeholders include "&amp;B5&amp;"."</f>
        <v>You are a dedicated nonprofit leader. Your stakeholders include volunteers, donors, and beneficiaries.</v>
      </c>
      <c r="C2" s="4" t="str">
        <f>"You run a well-respected nonprofit known for "&amp;C5&amp;". You also have a popular newsletter read by your supporters. You are writing your latest newsletter article."</f>
        <v>You run a well-respected nonprofit known for its impactful programs. You also have a popular newsletter read by your supporters. You are writing your latest newsletter article.</v>
      </c>
      <c r="D2" s="4" t="str">
        <f>"You want to "&amp;D5&amp;"."</f>
        <v>You want to engage your supporters while educating them about innovative volunteer strategies.</v>
      </c>
      <c r="E2" s="4" t="str">
        <f>"Your supporters are passionate about "&amp;E5&amp;" and are always eager to learn about new volunteer opportunities you offer."</f>
        <v>Your supporters are passionate about your cause and are always eager to learn about new volunteer opportunities you offer.</v>
      </c>
      <c r="F2" s="4" t="str">
        <f>"Your nonprofit "&amp;F5&amp;"."</f>
        <v>Your nonprofit has a new volunteer program that you’d like to promote to your supporters.</v>
      </c>
      <c r="G2" s="4" t="str">
        <f>"Write an informative article about "&amp;G5&amp;"."</f>
        <v>Write an informative article about volunteer management fundamentals. Include a comprehensive analysis of different volunteer engagement strategies. Discuss the tradeoffs and explore the challenges of different strategies. Include a call to action to see the strategies in action by participating in your new volunteer program that incorporates all of the strategies discussed in the article.</v>
      </c>
      <c r="H2" s="4" t="s">
        <v>23</v>
      </c>
      <c r="I2" s="3" t="str">
        <f>"Write the article in "&amp;I5&amp;"."</f>
        <v>Write the article in English.</v>
      </c>
      <c r="J2" s="4" t="str">
        <f>"The blog must be written at a "&amp;_xlfn.TEXTBEFORE(J5,",")&amp;" reading level and use descriptive language to paint a vivid picture of community impact. Use clear, concise sentences in an active voice. Avoid jargon, filler words, and redundant language. The article must be less than "&amp;_xlfn.TEXTAFTER(J5,", ")&amp;" words."</f>
        <v>The blog must be written at a 9th grade reading level and use descriptive language to paint a vivid picture of community impact. Use clear, concise sentences in an active voice. Avoid jargon, filler words, and redundant language. The article must be less than 700 words.</v>
      </c>
    </row>
    <row r="3" spans="1:10" ht="100.5" customHeight="1" thickTop="1" x14ac:dyDescent="0.25">
      <c r="A3" s="8" t="s">
        <v>1</v>
      </c>
      <c r="B3" s="1" t="s">
        <v>143</v>
      </c>
      <c r="C3" s="3" t="s">
        <v>144</v>
      </c>
      <c r="D3" s="3" t="s">
        <v>38</v>
      </c>
      <c r="E3" s="3" t="s">
        <v>13</v>
      </c>
      <c r="F3" s="3" t="s">
        <v>158</v>
      </c>
      <c r="G3" s="3" t="s">
        <v>157</v>
      </c>
      <c r="H3" s="3" t="s">
        <v>22</v>
      </c>
      <c r="I3" s="3" t="s">
        <v>25</v>
      </c>
      <c r="J3" s="3" t="s">
        <v>28</v>
      </c>
    </row>
    <row r="4" spans="1:10" x14ac:dyDescent="0.25">
      <c r="A4" s="9"/>
      <c r="B4" s="9"/>
      <c r="C4" s="9"/>
      <c r="D4" s="9"/>
      <c r="E4" s="9"/>
      <c r="F4" s="9"/>
      <c r="G4" s="9"/>
      <c r="H4" s="9"/>
      <c r="I4" s="9"/>
      <c r="J4" s="9"/>
    </row>
    <row r="5" spans="1:10" ht="60" x14ac:dyDescent="0.25">
      <c r="A5" s="8" t="s">
        <v>37</v>
      </c>
      <c r="B5" s="5" t="s">
        <v>36</v>
      </c>
      <c r="C5" s="5" t="s">
        <v>31</v>
      </c>
      <c r="D5" s="5" t="s">
        <v>32</v>
      </c>
      <c r="E5" s="5" t="s">
        <v>33</v>
      </c>
      <c r="F5" s="5" t="s">
        <v>155</v>
      </c>
      <c r="G5" s="5" t="s">
        <v>156</v>
      </c>
      <c r="I5" s="5" t="s">
        <v>34</v>
      </c>
      <c r="J5" s="5"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0A06E-5C0E-4A89-8ABB-76A4A88924B1}">
  <dimension ref="A1:C9"/>
  <sheetViews>
    <sheetView showGridLines="0" workbookViewId="0"/>
  </sheetViews>
  <sheetFormatPr defaultRowHeight="15" x14ac:dyDescent="0.25"/>
  <cols>
    <col min="1" max="1" width="252.42578125" style="12" customWidth="1"/>
    <col min="2" max="16384" width="9.140625" style="12"/>
  </cols>
  <sheetData>
    <row r="1" spans="1:3" ht="409.5" customHeight="1" thickTop="1" x14ac:dyDescent="0.25">
      <c r="A1" s="10" t="str">
        <f>_xlfn.TEXTJOIN(CHAR(10), TRUE, 'Volunteers Build'!B2:J2)</f>
        <v>You are a dedicated nonprofit leader. Your stakeholders include volunteers, donors, and beneficiaries.
You run a well-respected nonprofit known for its impactful programs. You also have a popular newsletter read by your supporters. You are writing your latest newsletter article.
You want to engage your supporters while educating them about innovative volunteer strategies.
Your supporters are passionate about your cause and are always eager to learn about new volunteer opportunities you offer.
Your nonprofit has a new volunteer program that you’d like to promote to your supporters.
Write an informative article about volunteer management fundamentals. Include a comprehensive analysis of different volunteer engagement strategies. Discuss the tradeoffs and explore the challenges of different strategies. Include a call to action to see the strategies in action by participating in your new volunteer program that incorporates all of the strategies discussed in the article.
You must follow the given instructions. You must not address any content or generate answers that you don’t have data on or basis for.
Write the article in English.
The blog must be written at a 9th grade reading level and use descriptive language to paint a vivid picture of community impact. Use clear, concise sentences in an active voice. Avoid jargon, filler words, and redundant language. The article must be less than 700 words.</v>
      </c>
      <c r="B1" s="10"/>
      <c r="C1" s="11"/>
    </row>
    <row r="2" spans="1:3" x14ac:dyDescent="0.25">
      <c r="A2" s="13"/>
      <c r="B2" s="13"/>
      <c r="C2" s="14"/>
    </row>
    <row r="3" spans="1:3" x14ac:dyDescent="0.25">
      <c r="A3" s="13"/>
      <c r="B3" s="13"/>
      <c r="C3" s="14"/>
    </row>
    <row r="4" spans="1:3" x14ac:dyDescent="0.25">
      <c r="A4" s="13"/>
      <c r="B4" s="13"/>
      <c r="C4" s="14"/>
    </row>
    <row r="5" spans="1:3" x14ac:dyDescent="0.25">
      <c r="A5" s="13"/>
      <c r="B5" s="13"/>
      <c r="C5" s="14"/>
    </row>
    <row r="6" spans="1:3" x14ac:dyDescent="0.25">
      <c r="A6" s="13"/>
      <c r="B6" s="13"/>
      <c r="C6" s="14"/>
    </row>
    <row r="7" spans="1:3" x14ac:dyDescent="0.25">
      <c r="A7" s="13"/>
      <c r="B7" s="13"/>
      <c r="C7" s="14"/>
    </row>
    <row r="8" spans="1:3" x14ac:dyDescent="0.25">
      <c r="A8" s="13"/>
      <c r="B8" s="13"/>
      <c r="C8" s="13"/>
    </row>
    <row r="9" spans="1:3" x14ac:dyDescent="0.25">
      <c r="A9" s="13"/>
      <c r="B9" s="13"/>
      <c r="C9"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35301-EFB1-49BB-851D-FA5B667512D2}">
  <dimension ref="A1:J5"/>
  <sheetViews>
    <sheetView workbookViewId="0">
      <pane ySplit="4" topLeftCell="A5" activePane="bottomLeft" state="frozen"/>
      <selection pane="bottomLeft" activeCell="H5" sqref="H5"/>
    </sheetView>
  </sheetViews>
  <sheetFormatPr defaultRowHeight="15" x14ac:dyDescent="0.25"/>
  <cols>
    <col min="1" max="1" width="11.5703125" style="5" bestFit="1" customWidth="1"/>
    <col min="2" max="2" width="28.28515625" style="5" customWidth="1"/>
    <col min="3" max="3" width="25.7109375" style="5" customWidth="1"/>
    <col min="4" max="4" width="22.42578125" style="5" customWidth="1"/>
    <col min="5" max="5" width="31" style="5" customWidth="1"/>
    <col min="6" max="6" width="26" style="5" customWidth="1"/>
    <col min="7" max="7" width="45.5703125" style="5" customWidth="1"/>
    <col min="8" max="8" width="25.42578125" style="5" customWidth="1"/>
    <col min="9" max="9" width="19.140625" style="5" customWidth="1"/>
    <col min="10" max="10" width="34.85546875" style="5" customWidth="1"/>
    <col min="11" max="16384" width="9.140625" style="5"/>
  </cols>
  <sheetData>
    <row r="1" spans="1:10" ht="16.5" thickTop="1" thickBot="1" x14ac:dyDescent="0.3">
      <c r="A1" s="8" t="s">
        <v>0</v>
      </c>
      <c r="B1" s="15" t="s">
        <v>3</v>
      </c>
      <c r="C1" s="16" t="s">
        <v>6</v>
      </c>
      <c r="D1" s="16" t="s">
        <v>9</v>
      </c>
      <c r="E1" s="16" t="s">
        <v>12</v>
      </c>
      <c r="F1" s="16" t="s">
        <v>15</v>
      </c>
      <c r="G1" s="16" t="s">
        <v>18</v>
      </c>
      <c r="H1" s="16" t="s">
        <v>21</v>
      </c>
      <c r="I1" s="16" t="s">
        <v>24</v>
      </c>
      <c r="J1" s="16" t="s">
        <v>27</v>
      </c>
    </row>
    <row r="2" spans="1:10" ht="151.5" thickTop="1" thickBot="1" x14ac:dyDescent="0.3">
      <c r="A2" s="8" t="s">
        <v>1</v>
      </c>
      <c r="B2" s="1" t="str">
        <f>"You are a seasoned Gifts Officer at a non-profit organization. Your audience includes "&amp;B5&amp;"."</f>
        <v>You are a seasoned Gifts Officer at a non-profit organization. Your audience includes current and prospective donors, corporate partners, and board members.</v>
      </c>
      <c r="C2" s="3" t="str">
        <f>"You work at "&amp;C5&amp;". You are writing a donor newsletter for your current donors, updating them on recent projects and funding needs."</f>
        <v>You work at a respected non-profit dedicated to providing services for underserved communities. You are writing a donor newsletter for your current donors, updating them on recent projects and funding needs.</v>
      </c>
      <c r="D2" s="3" t="str">
        <f>"You want to "&amp;D5&amp;" by informing them about the impact of their contributions while encouraging continued or increased support for upcoming initiatives."</f>
        <v>You want to engage donors by informing them about the impact of their contributions while encouraging continued or increased support for upcoming initiatives.</v>
      </c>
      <c r="E2" s="3" t="str">
        <f>"Your donors are passionate about your mission and value transparency about how their gifts are making an impact. You want to "&amp;E5&amp;"."</f>
        <v>Your donors are passionate about your mission and value transparency about how their gifts are making an impact. You want to keep them updated, deepen the relationship, and inspire further support for future campaigns.</v>
      </c>
      <c r="F2" s="3" t="str">
        <f>"Your non-profit has "&amp;F5&amp;"."</f>
        <v>Your non-profit has recently launched a new community outreach program that needs additional funding. The program has already impacted 500 families, with plans to reach 1,000 by the end of the year.</v>
      </c>
      <c r="G2" s="3" t="str">
        <f>"Write an informative newsletter highlighting "&amp;G5&amp;" and the ongoing need for support. Include specific stories of families helped and a call to action to donate toward expanding the program’s reach."</f>
        <v>Write an informative newsletter highlighting the success of the new program and the ongoing need for support. Include specific stories of families helped and a call to action to donate toward expanding the program’s reach.</v>
      </c>
      <c r="H2" s="3" t="s">
        <v>46</v>
      </c>
      <c r="I2" s="3" t="s">
        <v>47</v>
      </c>
      <c r="J2" s="3" t="str">
        <f>"The newsletter should be written "&amp;J5&amp;"."</f>
        <v>The newsletter should be written in a warm and encouraging tone. Use accessible, heartfelt language to connect with donors. Avoid jargon and keep the writing simple, while maintaining a professional and inspirational tone.</v>
      </c>
    </row>
    <row r="3" spans="1:10" ht="72" thickTop="1" x14ac:dyDescent="0.25">
      <c r="A3" s="8" t="s">
        <v>30</v>
      </c>
      <c r="B3" s="2" t="s">
        <v>147</v>
      </c>
      <c r="C3" s="4" t="s">
        <v>149</v>
      </c>
      <c r="D3" s="4" t="s">
        <v>10</v>
      </c>
      <c r="E3" s="4" t="s">
        <v>13</v>
      </c>
      <c r="F3" s="4" t="s">
        <v>16</v>
      </c>
      <c r="G3" s="4" t="s">
        <v>19</v>
      </c>
      <c r="H3" s="4" t="s">
        <v>22</v>
      </c>
      <c r="I3" s="3" t="s">
        <v>25</v>
      </c>
      <c r="J3" s="4" t="s">
        <v>28</v>
      </c>
    </row>
    <row r="4" spans="1:10" x14ac:dyDescent="0.25">
      <c r="A4" s="9"/>
      <c r="B4" s="9"/>
      <c r="C4" s="9"/>
      <c r="D4" s="9"/>
      <c r="E4" s="9"/>
      <c r="F4" s="9"/>
      <c r="G4" s="9"/>
      <c r="H4" s="9"/>
      <c r="I4" s="9"/>
      <c r="J4" s="9"/>
    </row>
    <row r="5" spans="1:10" ht="120" x14ac:dyDescent="0.25">
      <c r="A5" s="8" t="s">
        <v>37</v>
      </c>
      <c r="B5" s="5" t="s">
        <v>146</v>
      </c>
      <c r="C5" s="5" t="s">
        <v>148</v>
      </c>
      <c r="D5" s="5" t="s">
        <v>150</v>
      </c>
      <c r="E5" s="5" t="s">
        <v>151</v>
      </c>
      <c r="F5" s="5" t="s">
        <v>152</v>
      </c>
      <c r="G5" s="5" t="s">
        <v>153</v>
      </c>
      <c r="I5" s="5" t="s">
        <v>34</v>
      </c>
      <c r="J5" s="5"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8BFAF-5FF0-4ADC-BB1E-9E212B3E54E1}">
  <dimension ref="A1:C9"/>
  <sheetViews>
    <sheetView showGridLines="0" workbookViewId="0"/>
  </sheetViews>
  <sheetFormatPr defaultRowHeight="15" x14ac:dyDescent="0.25"/>
  <cols>
    <col min="1" max="1" width="252.42578125" style="12" customWidth="1"/>
    <col min="2" max="16384" width="9.140625" style="12"/>
  </cols>
  <sheetData>
    <row r="1" spans="1:3" ht="409.5" customHeight="1" thickTop="1" x14ac:dyDescent="0.25">
      <c r="A1" s="10" t="str">
        <f>_xlfn.TEXTJOIN(CHAR(10), TRUE, 'Gift Officer Build'!B2:J2)</f>
        <v>You are a seasoned Gifts Officer at a non-profit organization. Your audience includes current and prospective donors, corporate partners, and board members.
You work at a respected non-profit dedicated to providing services for underserved communities. You are writing a donor newsletter for your current donors, updating them on recent projects and funding needs.
You want to engage donors by informing them about the impact of their contributions while encouraging continued or increased support for upcoming initiatives.
Your donors are passionate about your mission and value transparency about how their gifts are making an impact. You want to keep them updated, deepen the relationship, and inspire further support for future campaigns.
Your non-profit has recently launched a new community outreach program that needs additional funding. The program has already impacted 500 families, with plans to reach 1,000 by the end of the year.
Write an informative newsletter highlighting the success of the new program and the ongoing need for support. Include specific stories of families helped and a call to action to donate toward expanding the program’s reach.
You must not make up any data or success stories that haven’t been provided. Only include verifiable information about the program and its impact.
Write the newsletter in English.
The newsletter should be written in a warm and encouraging tone. Use accessible, heartfelt language to connect with donors. Avoid jargon and keep the writing simple, while maintaining a professional and inspirational tone.</v>
      </c>
      <c r="B1" s="10"/>
      <c r="C1" s="11"/>
    </row>
    <row r="2" spans="1:3" x14ac:dyDescent="0.25">
      <c r="A2" s="13"/>
      <c r="B2" s="13"/>
      <c r="C2" s="14"/>
    </row>
    <row r="3" spans="1:3" x14ac:dyDescent="0.25">
      <c r="A3" s="13"/>
      <c r="B3" s="13"/>
      <c r="C3" s="14"/>
    </row>
    <row r="4" spans="1:3" x14ac:dyDescent="0.25">
      <c r="A4" s="13"/>
      <c r="B4" s="13"/>
      <c r="C4" s="14"/>
    </row>
    <row r="5" spans="1:3" x14ac:dyDescent="0.25">
      <c r="A5" s="13"/>
      <c r="B5" s="13"/>
      <c r="C5" s="14"/>
    </row>
    <row r="6" spans="1:3" x14ac:dyDescent="0.25">
      <c r="A6" s="13"/>
      <c r="B6" s="13"/>
      <c r="C6" s="14"/>
    </row>
    <row r="7" spans="1:3" x14ac:dyDescent="0.25">
      <c r="A7" s="13"/>
      <c r="B7" s="13"/>
      <c r="C7" s="14"/>
    </row>
    <row r="8" spans="1:3" x14ac:dyDescent="0.25">
      <c r="A8" s="13"/>
      <c r="B8" s="13"/>
      <c r="C8" s="13"/>
    </row>
    <row r="9" spans="1:3" x14ac:dyDescent="0.25">
      <c r="A9" s="13"/>
      <c r="B9" s="13"/>
      <c r="C9"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8E61-532B-4144-A48B-A31F73B10CAD}">
  <dimension ref="A1:J5"/>
  <sheetViews>
    <sheetView workbookViewId="0">
      <pane ySplit="4" topLeftCell="A5" activePane="bottomLeft" state="frozen"/>
      <selection pane="bottomLeft" activeCell="E3" sqref="E3"/>
    </sheetView>
  </sheetViews>
  <sheetFormatPr defaultRowHeight="15" x14ac:dyDescent="0.25"/>
  <cols>
    <col min="1" max="1" width="11.5703125" style="5" bestFit="1" customWidth="1"/>
    <col min="2" max="2" width="28.28515625" style="5" customWidth="1"/>
    <col min="3" max="3" width="25.7109375" style="5" customWidth="1"/>
    <col min="4" max="4" width="22.42578125" style="5" customWidth="1"/>
    <col min="5" max="5" width="31" style="5" customWidth="1"/>
    <col min="6" max="6" width="26" style="5" customWidth="1"/>
    <col min="7" max="7" width="45.5703125" style="5" customWidth="1"/>
    <col min="8" max="8" width="25.42578125" style="5" customWidth="1"/>
    <col min="9" max="9" width="19.140625" style="5" customWidth="1"/>
    <col min="10" max="10" width="34.85546875" style="5" customWidth="1"/>
    <col min="11" max="16384" width="9.140625" style="5"/>
  </cols>
  <sheetData>
    <row r="1" spans="1:10" ht="16.5" thickTop="1" thickBot="1" x14ac:dyDescent="0.3">
      <c r="A1" s="8" t="s">
        <v>0</v>
      </c>
      <c r="B1" s="15" t="s">
        <v>3</v>
      </c>
      <c r="C1" s="16" t="s">
        <v>6</v>
      </c>
      <c r="D1" s="16" t="s">
        <v>9</v>
      </c>
      <c r="E1" s="16" t="s">
        <v>12</v>
      </c>
      <c r="F1" s="16" t="s">
        <v>15</v>
      </c>
      <c r="G1" s="16" t="s">
        <v>18</v>
      </c>
      <c r="H1" s="16" t="s">
        <v>21</v>
      </c>
      <c r="I1" s="16" t="s">
        <v>24</v>
      </c>
      <c r="J1" s="16" t="s">
        <v>27</v>
      </c>
    </row>
    <row r="2" spans="1:10" ht="91.5" thickTop="1" thickBot="1" x14ac:dyDescent="0.3">
      <c r="A2" s="8" t="s">
        <v>1</v>
      </c>
      <c r="B2" s="1" t="str">
        <f>"Your goal is to increase fundraising for "&amp;B5&amp;"."</f>
        <v>Your goal is to increase fundraising for a local animal shelter.</v>
      </c>
      <c r="C2" s="3" t="str">
        <f>"They "&amp;C5&amp;"."</f>
        <v>They recently rescued a litter of playful kittens.</v>
      </c>
      <c r="D2" s="3" t="str">
        <f>"They would like to "&amp;D5&amp;"."</f>
        <v>They would like to increase awareness about the shelter and encourage donations to support the kittens.</v>
      </c>
      <c r="E2" s="3" t="str">
        <f>"They "&amp;E5&amp;". Followers are passionate about the organization's cause and want to help."</f>
        <v>They rely on donations to care for rescued animals. Followers are passionate about the organization's cause and want to help.</v>
      </c>
      <c r="F2" s="3" t="str">
        <f>"The organization "&amp;F5&amp;"."</f>
        <v>The organization has photos and videos of the kittens playing.</v>
      </c>
      <c r="G2" s="3" t="s">
        <v>58</v>
      </c>
      <c r="H2" s="3" t="s">
        <v>59</v>
      </c>
      <c r="I2" s="3" t="s">
        <v>34</v>
      </c>
      <c r="J2" s="3" t="s">
        <v>61</v>
      </c>
    </row>
    <row r="3" spans="1:10" ht="72" thickTop="1" x14ac:dyDescent="0.25">
      <c r="A3" s="8" t="s">
        <v>30</v>
      </c>
      <c r="B3" s="2" t="s">
        <v>147</v>
      </c>
      <c r="C3" s="4" t="s">
        <v>159</v>
      </c>
      <c r="D3" s="4" t="s">
        <v>10</v>
      </c>
      <c r="E3" s="4" t="s">
        <v>13</v>
      </c>
      <c r="F3" s="4" t="s">
        <v>16</v>
      </c>
      <c r="G3" s="4" t="s">
        <v>19</v>
      </c>
      <c r="H3" s="4" t="s">
        <v>22</v>
      </c>
      <c r="I3" s="3" t="s">
        <v>25</v>
      </c>
      <c r="J3" s="4" t="s">
        <v>28</v>
      </c>
    </row>
    <row r="4" spans="1:10" x14ac:dyDescent="0.25">
      <c r="A4" s="9"/>
      <c r="B4" s="9"/>
      <c r="C4" s="9"/>
      <c r="D4" s="9"/>
      <c r="E4" s="9"/>
      <c r="F4" s="9"/>
      <c r="G4" s="9"/>
      <c r="H4" s="9"/>
      <c r="I4" s="9"/>
      <c r="J4" s="9"/>
    </row>
    <row r="5" spans="1:10" ht="90" x14ac:dyDescent="0.25">
      <c r="A5" s="8" t="s">
        <v>37</v>
      </c>
      <c r="B5" s="5" t="s">
        <v>162</v>
      </c>
      <c r="C5" s="5" t="s">
        <v>160</v>
      </c>
      <c r="D5" s="5" t="s">
        <v>161</v>
      </c>
      <c r="E5" s="5" t="s">
        <v>163</v>
      </c>
      <c r="F5" s="5" t="s">
        <v>164</v>
      </c>
      <c r="G5" s="5" t="s">
        <v>153</v>
      </c>
      <c r="I5" s="5" t="s">
        <v>34</v>
      </c>
      <c r="J5" s="5" t="s">
        <v>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0DDE-C538-4DA9-8F6A-A1D86B66B88D}">
  <dimension ref="A1:C9"/>
  <sheetViews>
    <sheetView showGridLines="0" workbookViewId="0"/>
  </sheetViews>
  <sheetFormatPr defaultRowHeight="15" x14ac:dyDescent="0.25"/>
  <cols>
    <col min="1" max="1" width="252.42578125" style="12" customWidth="1"/>
    <col min="2" max="16384" width="9.140625" style="12"/>
  </cols>
  <sheetData>
    <row r="1" spans="1:3" ht="409.5" customHeight="1" thickTop="1" x14ac:dyDescent="0.25">
      <c r="A1" s="10" t="str">
        <f>_xlfn.TEXTJOIN(CHAR(10), TRUE, 'Fundraising Build'!B2:J2)</f>
        <v>Your goal is to increase fundraising for a local animal shelter.
They recently rescued a litter of playful kittens.
They would like to increase awareness about the shelter and encourage donations to support the kittens.
They rely on donations to care for rescued animals. Followers are passionate about the organization's cause and want to help.
The organization has photos and videos of the kittens playing.
Create a series of engaging social media posts featuring the kittens.
Posts should be short, positive, and appropriate for all audiences.
English
Use cute and heartwarming language. Highlight the playful personalities of the kittens. Encourage viewers to donate with clear calls to action.</v>
      </c>
      <c r="B1" s="10"/>
      <c r="C1" s="11"/>
    </row>
    <row r="2" spans="1:3" x14ac:dyDescent="0.25">
      <c r="A2" s="13"/>
      <c r="B2" s="13"/>
      <c r="C2" s="14"/>
    </row>
    <row r="3" spans="1:3" x14ac:dyDescent="0.25">
      <c r="A3" s="13"/>
      <c r="B3" s="13"/>
      <c r="C3" s="14"/>
    </row>
    <row r="4" spans="1:3" x14ac:dyDescent="0.25">
      <c r="A4" s="13"/>
      <c r="B4" s="13"/>
      <c r="C4" s="14"/>
    </row>
    <row r="5" spans="1:3" x14ac:dyDescent="0.25">
      <c r="A5" s="13"/>
      <c r="B5" s="13"/>
      <c r="C5" s="14"/>
    </row>
    <row r="6" spans="1:3" x14ac:dyDescent="0.25">
      <c r="A6" s="13"/>
      <c r="B6" s="13"/>
      <c r="C6" s="14"/>
    </row>
    <row r="7" spans="1:3" x14ac:dyDescent="0.25">
      <c r="A7" s="13"/>
      <c r="B7" s="13"/>
      <c r="C7" s="14"/>
    </row>
    <row r="8" spans="1:3" x14ac:dyDescent="0.25">
      <c r="A8" s="13"/>
      <c r="B8" s="13"/>
      <c r="C8" s="13"/>
    </row>
    <row r="9" spans="1:3" x14ac:dyDescent="0.25">
      <c r="A9" s="13"/>
      <c r="B9" s="13"/>
      <c r="C9"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2A439-514A-47F6-94AA-D78D26273768}">
  <dimension ref="A1:K9"/>
  <sheetViews>
    <sheetView topLeftCell="C1" workbookViewId="0">
      <pane ySplit="1" topLeftCell="A2" activePane="bottomLeft" state="frozen"/>
      <selection pane="bottomLeft" activeCell="K9" sqref="K9"/>
    </sheetView>
  </sheetViews>
  <sheetFormatPr defaultRowHeight="15" x14ac:dyDescent="0.25"/>
  <cols>
    <col min="1" max="1" width="11.7109375" style="6" customWidth="1"/>
    <col min="2" max="2" width="11.5703125" style="6" bestFit="1" customWidth="1"/>
    <col min="3" max="3" width="21.5703125" style="6" customWidth="1"/>
    <col min="4" max="4" width="22.85546875" style="6" customWidth="1"/>
    <col min="5" max="5" width="23.28515625" style="6" customWidth="1"/>
    <col min="6" max="6" width="27.5703125" style="6" customWidth="1"/>
    <col min="7" max="7" width="18.5703125" style="6" customWidth="1"/>
    <col min="8" max="8" width="23.140625" style="6" customWidth="1"/>
    <col min="9" max="9" width="28.42578125" style="6" customWidth="1"/>
    <col min="10" max="10" width="29.28515625" style="6" customWidth="1"/>
    <col min="11" max="11" width="32.28515625" style="6" customWidth="1"/>
    <col min="12" max="16384" width="9.140625" style="6"/>
  </cols>
  <sheetData>
    <row r="1" spans="1:11" ht="15.75" thickTop="1" x14ac:dyDescent="0.25">
      <c r="B1" s="7" t="s">
        <v>0</v>
      </c>
      <c r="C1" s="17" t="s">
        <v>3</v>
      </c>
      <c r="D1" s="18" t="s">
        <v>6</v>
      </c>
      <c r="E1" s="18" t="s">
        <v>9</v>
      </c>
      <c r="F1" s="18" t="s">
        <v>12</v>
      </c>
      <c r="G1" s="18" t="s">
        <v>15</v>
      </c>
      <c r="H1" s="18" t="s">
        <v>18</v>
      </c>
      <c r="I1" s="18" t="s">
        <v>21</v>
      </c>
      <c r="J1" s="18" t="s">
        <v>24</v>
      </c>
      <c r="K1" s="18" t="s">
        <v>27</v>
      </c>
    </row>
    <row r="2" spans="1:11" ht="38.25" x14ac:dyDescent="0.25">
      <c r="A2" s="22" t="s">
        <v>102</v>
      </c>
      <c r="B2" s="7" t="s">
        <v>30</v>
      </c>
      <c r="C2" s="21" t="s">
        <v>4</v>
      </c>
      <c r="D2" s="21" t="s">
        <v>7</v>
      </c>
      <c r="E2" s="21" t="s">
        <v>10</v>
      </c>
      <c r="F2" s="21" t="s">
        <v>85</v>
      </c>
      <c r="G2" s="21" t="s">
        <v>16</v>
      </c>
      <c r="H2" s="21" t="s">
        <v>19</v>
      </c>
      <c r="I2" s="21" t="s">
        <v>22</v>
      </c>
      <c r="J2" s="21" t="s">
        <v>25</v>
      </c>
      <c r="K2" s="21" t="s">
        <v>28</v>
      </c>
    </row>
    <row r="3" spans="1:11" ht="51" x14ac:dyDescent="0.25">
      <c r="A3" s="22"/>
      <c r="B3" s="7" t="s">
        <v>1</v>
      </c>
      <c r="C3" s="27" t="s">
        <v>93</v>
      </c>
      <c r="D3" s="27" t="s">
        <v>94</v>
      </c>
      <c r="E3" s="27" t="s">
        <v>95</v>
      </c>
      <c r="F3" s="27" t="s">
        <v>96</v>
      </c>
      <c r="G3" s="27" t="s">
        <v>97</v>
      </c>
      <c r="H3" s="27" t="s">
        <v>98</v>
      </c>
      <c r="I3" s="27" t="s">
        <v>99</v>
      </c>
      <c r="J3" s="27" t="s">
        <v>100</v>
      </c>
      <c r="K3" s="27" t="s">
        <v>101</v>
      </c>
    </row>
    <row r="4" spans="1:11" ht="38.25" x14ac:dyDescent="0.25">
      <c r="A4" s="22" t="s">
        <v>112</v>
      </c>
      <c r="B4" s="7" t="s">
        <v>30</v>
      </c>
      <c r="C4" s="21" t="s">
        <v>4</v>
      </c>
      <c r="D4" s="21" t="s">
        <v>7</v>
      </c>
      <c r="E4" s="21" t="s">
        <v>10</v>
      </c>
      <c r="F4" s="21" t="s">
        <v>85</v>
      </c>
      <c r="G4" s="21" t="s">
        <v>16</v>
      </c>
      <c r="H4" s="21" t="s">
        <v>19</v>
      </c>
      <c r="I4" s="21" t="s">
        <v>22</v>
      </c>
      <c r="J4" s="21" t="s">
        <v>25</v>
      </c>
      <c r="K4" s="21" t="s">
        <v>28</v>
      </c>
    </row>
    <row r="5" spans="1:11" ht="89.25" x14ac:dyDescent="0.25">
      <c r="A5" s="22"/>
      <c r="B5" s="7" t="s">
        <v>1</v>
      </c>
      <c r="C5" s="27" t="s">
        <v>103</v>
      </c>
      <c r="D5" s="27" t="s">
        <v>104</v>
      </c>
      <c r="E5" s="27" t="s">
        <v>105</v>
      </c>
      <c r="F5" s="27" t="s">
        <v>106</v>
      </c>
      <c r="G5" s="27" t="s">
        <v>107</v>
      </c>
      <c r="H5" s="27" t="s">
        <v>108</v>
      </c>
      <c r="I5" s="27" t="s">
        <v>109</v>
      </c>
      <c r="J5" s="27" t="s">
        <v>110</v>
      </c>
      <c r="K5" s="27" t="s">
        <v>111</v>
      </c>
    </row>
    <row r="6" spans="1:11" ht="38.25" x14ac:dyDescent="0.25">
      <c r="A6" s="22" t="s">
        <v>120</v>
      </c>
      <c r="B6" s="7" t="s">
        <v>30</v>
      </c>
      <c r="C6" s="21" t="s">
        <v>4</v>
      </c>
      <c r="D6" s="21" t="s">
        <v>7</v>
      </c>
      <c r="E6" s="21" t="s">
        <v>10</v>
      </c>
      <c r="F6" s="21" t="s">
        <v>85</v>
      </c>
      <c r="G6" s="21" t="s">
        <v>16</v>
      </c>
      <c r="H6" s="21" t="s">
        <v>19</v>
      </c>
      <c r="I6" s="21" t="s">
        <v>22</v>
      </c>
      <c r="J6" s="21" t="s">
        <v>25</v>
      </c>
      <c r="K6" s="21" t="s">
        <v>28</v>
      </c>
    </row>
    <row r="7" spans="1:11" ht="89.25" x14ac:dyDescent="0.25">
      <c r="A7" s="22"/>
      <c r="B7" s="7" t="s">
        <v>1</v>
      </c>
      <c r="C7" s="27" t="s">
        <v>113</v>
      </c>
      <c r="D7" s="27" t="s">
        <v>114</v>
      </c>
      <c r="E7" s="27" t="s">
        <v>115</v>
      </c>
      <c r="F7" s="27" t="s">
        <v>116</v>
      </c>
      <c r="G7" s="27" t="s">
        <v>117</v>
      </c>
      <c r="H7" s="27" t="s">
        <v>118</v>
      </c>
      <c r="I7" s="27" t="s">
        <v>119</v>
      </c>
    </row>
    <row r="8" spans="1:11" ht="38.25" x14ac:dyDescent="0.25">
      <c r="A8" s="22" t="s">
        <v>129</v>
      </c>
      <c r="B8" s="7" t="s">
        <v>30</v>
      </c>
      <c r="C8" s="21" t="s">
        <v>4</v>
      </c>
      <c r="D8" s="21" t="s">
        <v>7</v>
      </c>
      <c r="E8" s="21" t="s">
        <v>10</v>
      </c>
      <c r="F8" s="21" t="s">
        <v>85</v>
      </c>
      <c r="G8" s="21" t="s">
        <v>16</v>
      </c>
      <c r="H8" s="21" t="s">
        <v>19</v>
      </c>
      <c r="I8" s="21" t="s">
        <v>22</v>
      </c>
      <c r="J8" s="21" t="s">
        <v>25</v>
      </c>
      <c r="K8" s="21" t="s">
        <v>28</v>
      </c>
    </row>
    <row r="9" spans="1:11" ht="153" x14ac:dyDescent="0.25">
      <c r="A9" s="22"/>
      <c r="B9" s="7" t="s">
        <v>1</v>
      </c>
      <c r="C9" s="27" t="s">
        <v>121</v>
      </c>
      <c r="D9" s="27" t="s">
        <v>122</v>
      </c>
      <c r="E9" s="27" t="s">
        <v>123</v>
      </c>
      <c r="F9" s="28"/>
      <c r="G9" s="27" t="s">
        <v>124</v>
      </c>
      <c r="H9" s="27" t="s">
        <v>125</v>
      </c>
      <c r="I9" s="27" t="s">
        <v>126</v>
      </c>
      <c r="J9" s="27" t="s">
        <v>127</v>
      </c>
      <c r="K9" s="27" t="s">
        <v>128</v>
      </c>
    </row>
  </sheetData>
  <mergeCells count="4">
    <mergeCell ref="A2:A3"/>
    <mergeCell ref="A4:A5"/>
    <mergeCell ref="A6:A7"/>
    <mergeCell ref="A8:A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BE42C-51F4-4D0A-A1A6-A8C17E85BD69}">
  <dimension ref="A1:K13"/>
  <sheetViews>
    <sheetView zoomScaleNormal="100" workbookViewId="0">
      <pane ySplit="1" topLeftCell="A2" activePane="bottomLeft" state="frozen"/>
      <selection pane="bottomLeft" activeCell="D3" sqref="D3"/>
    </sheetView>
  </sheetViews>
  <sheetFormatPr defaultRowHeight="15" x14ac:dyDescent="0.25"/>
  <cols>
    <col min="2" max="2" width="27.85546875" customWidth="1"/>
    <col min="3" max="3" width="22.7109375" customWidth="1"/>
    <col min="4" max="4" width="25.28515625" customWidth="1"/>
    <col min="5" max="5" width="24.7109375" customWidth="1"/>
    <col min="6" max="6" width="22.85546875" customWidth="1"/>
    <col min="7" max="7" width="21.28515625" customWidth="1"/>
    <col min="8" max="8" width="15.5703125" customWidth="1"/>
    <col min="9" max="9" width="27.28515625" customWidth="1"/>
    <col min="10" max="10" width="21.140625" customWidth="1"/>
    <col min="11" max="11" width="24.85546875" customWidth="1"/>
  </cols>
  <sheetData>
    <row r="1" spans="1:11" ht="16.5" thickTop="1" thickBot="1" x14ac:dyDescent="0.3">
      <c r="A1" s="6"/>
      <c r="B1" s="7" t="s">
        <v>0</v>
      </c>
      <c r="C1" s="17" t="s">
        <v>3</v>
      </c>
      <c r="D1" s="18" t="s">
        <v>6</v>
      </c>
      <c r="E1" s="18" t="s">
        <v>9</v>
      </c>
      <c r="F1" s="18" t="s">
        <v>12</v>
      </c>
      <c r="G1" s="18" t="s">
        <v>15</v>
      </c>
      <c r="H1" s="18" t="s">
        <v>18</v>
      </c>
      <c r="I1" s="18" t="s">
        <v>21</v>
      </c>
      <c r="J1" s="18" t="s">
        <v>24</v>
      </c>
      <c r="K1" s="18" t="s">
        <v>27</v>
      </c>
    </row>
    <row r="2" spans="1:11" ht="271.5" thickTop="1" thickBot="1" x14ac:dyDescent="0.3">
      <c r="A2" s="19" t="s">
        <v>39</v>
      </c>
      <c r="B2" s="7" t="s">
        <v>30</v>
      </c>
      <c r="C2" s="1" t="s">
        <v>4</v>
      </c>
      <c r="D2" s="3" t="s">
        <v>7</v>
      </c>
      <c r="E2" s="3" t="s">
        <v>10</v>
      </c>
      <c r="F2" s="3" t="s">
        <v>13</v>
      </c>
      <c r="G2" s="3" t="s">
        <v>16</v>
      </c>
      <c r="H2" s="3" t="s">
        <v>19</v>
      </c>
      <c r="I2" s="3" t="s">
        <v>22</v>
      </c>
      <c r="J2" s="3" t="s">
        <v>25</v>
      </c>
      <c r="K2" s="3" t="s">
        <v>28</v>
      </c>
    </row>
    <row r="3" spans="1:11" ht="409.6" thickTop="1" thickBot="1" x14ac:dyDescent="0.3">
      <c r="A3" s="19"/>
      <c r="B3" s="7" t="s">
        <v>1</v>
      </c>
      <c r="C3" s="2" t="s">
        <v>5</v>
      </c>
      <c r="D3" s="4" t="s">
        <v>8</v>
      </c>
      <c r="E3" s="4" t="s">
        <v>11</v>
      </c>
      <c r="F3" s="4" t="s">
        <v>14</v>
      </c>
      <c r="G3" s="4" t="s">
        <v>17</v>
      </c>
      <c r="H3" s="4" t="s">
        <v>20</v>
      </c>
      <c r="I3" s="4" t="s">
        <v>23</v>
      </c>
      <c r="J3" s="3" t="s">
        <v>26</v>
      </c>
      <c r="K3" s="4" t="s">
        <v>29</v>
      </c>
    </row>
    <row r="4" spans="1:11" ht="257.25" thickBot="1" x14ac:dyDescent="0.3">
      <c r="A4" s="19" t="s">
        <v>49</v>
      </c>
      <c r="B4" s="7" t="s">
        <v>30</v>
      </c>
      <c r="C4" s="20" t="s">
        <v>4</v>
      </c>
      <c r="D4" s="20" t="s">
        <v>7</v>
      </c>
      <c r="E4" s="20" t="s">
        <v>10</v>
      </c>
      <c r="F4" s="20" t="s">
        <v>13</v>
      </c>
      <c r="G4" s="20" t="s">
        <v>16</v>
      </c>
      <c r="H4" s="20" t="s">
        <v>19</v>
      </c>
      <c r="I4" s="20" t="s">
        <v>22</v>
      </c>
      <c r="J4" s="20" t="s">
        <v>25</v>
      </c>
      <c r="K4" s="20" t="s">
        <v>28</v>
      </c>
    </row>
    <row r="5" spans="1:11" ht="409.6" thickBot="1" x14ac:dyDescent="0.3">
      <c r="A5" s="19"/>
      <c r="B5" s="7" t="s">
        <v>1</v>
      </c>
      <c r="C5" s="20" t="s">
        <v>40</v>
      </c>
      <c r="D5" s="20" t="s">
        <v>41</v>
      </c>
      <c r="E5" s="20" t="s">
        <v>42</v>
      </c>
      <c r="F5" s="20" t="s">
        <v>43</v>
      </c>
      <c r="G5" s="20" t="s">
        <v>44</v>
      </c>
      <c r="H5" s="20" t="s">
        <v>45</v>
      </c>
      <c r="I5" s="20" t="s">
        <v>46</v>
      </c>
      <c r="J5" s="20" t="s">
        <v>47</v>
      </c>
      <c r="K5" s="20" t="s">
        <v>48</v>
      </c>
    </row>
    <row r="6" spans="1:11" ht="229.5" x14ac:dyDescent="0.25">
      <c r="A6" s="19" t="s">
        <v>62</v>
      </c>
      <c r="B6" s="7" t="s">
        <v>30</v>
      </c>
      <c r="C6" s="21" t="s">
        <v>50</v>
      </c>
      <c r="D6" s="21" t="s">
        <v>7</v>
      </c>
      <c r="E6" s="21" t="s">
        <v>53</v>
      </c>
      <c r="F6" s="21" t="s">
        <v>55</v>
      </c>
      <c r="G6" s="21" t="s">
        <v>16</v>
      </c>
      <c r="H6" s="21" t="s">
        <v>19</v>
      </c>
      <c r="I6" s="21" t="s">
        <v>22</v>
      </c>
      <c r="J6" s="21" t="s">
        <v>60</v>
      </c>
      <c r="K6" s="21" t="s">
        <v>28</v>
      </c>
    </row>
    <row r="7" spans="1:11" ht="216.75" x14ac:dyDescent="0.25">
      <c r="A7" s="19"/>
      <c r="B7" s="7" t="s">
        <v>1</v>
      </c>
      <c r="C7" s="21" t="s">
        <v>51</v>
      </c>
      <c r="D7" s="21" t="s">
        <v>52</v>
      </c>
      <c r="E7" s="21" t="s">
        <v>54</v>
      </c>
      <c r="F7" s="21" t="s">
        <v>56</v>
      </c>
      <c r="G7" s="21" t="s">
        <v>57</v>
      </c>
      <c r="H7" s="21" t="s">
        <v>58</v>
      </c>
      <c r="I7" s="21" t="s">
        <v>59</v>
      </c>
      <c r="J7" s="21" t="s">
        <v>34</v>
      </c>
      <c r="K7" s="21" t="s">
        <v>61</v>
      </c>
    </row>
    <row r="8" spans="1:11" ht="229.5" x14ac:dyDescent="0.25">
      <c r="A8" s="22" t="s">
        <v>72</v>
      </c>
      <c r="B8" s="7" t="s">
        <v>30</v>
      </c>
      <c r="C8" s="21" t="s">
        <v>4</v>
      </c>
      <c r="D8" s="21" t="s">
        <v>7</v>
      </c>
      <c r="E8" s="21" t="s">
        <v>10</v>
      </c>
      <c r="F8" s="21" t="s">
        <v>13</v>
      </c>
      <c r="G8" s="21" t="s">
        <v>16</v>
      </c>
      <c r="H8" s="21" t="s">
        <v>19</v>
      </c>
      <c r="I8" s="21" t="s">
        <v>22</v>
      </c>
      <c r="J8" s="21" t="s">
        <v>25</v>
      </c>
      <c r="K8" s="21" t="s">
        <v>28</v>
      </c>
    </row>
    <row r="9" spans="1:11" ht="319.5" thickBot="1" x14ac:dyDescent="0.3">
      <c r="A9" s="22"/>
      <c r="B9" s="7" t="s">
        <v>1</v>
      </c>
      <c r="C9" s="21" t="s">
        <v>63</v>
      </c>
      <c r="D9" s="21" t="s">
        <v>64</v>
      </c>
      <c r="E9" s="21" t="s">
        <v>65</v>
      </c>
      <c r="F9" s="21" t="s">
        <v>66</v>
      </c>
      <c r="G9" s="21" t="s">
        <v>67</v>
      </c>
      <c r="H9" s="21" t="s">
        <v>68</v>
      </c>
      <c r="I9" s="21" t="s">
        <v>69</v>
      </c>
      <c r="J9" s="21" t="s">
        <v>70</v>
      </c>
      <c r="K9" s="21" t="s">
        <v>71</v>
      </c>
    </row>
    <row r="10" spans="1:11" ht="271.5" thickTop="1" thickBot="1" x14ac:dyDescent="0.3">
      <c r="A10" s="22" t="s">
        <v>81</v>
      </c>
      <c r="B10" s="7" t="s">
        <v>30</v>
      </c>
      <c r="C10" s="1" t="s">
        <v>4</v>
      </c>
      <c r="D10" s="24" t="s">
        <v>7</v>
      </c>
      <c r="E10" s="3" t="s">
        <v>10</v>
      </c>
      <c r="F10" s="3" t="s">
        <v>13</v>
      </c>
      <c r="G10" s="3" t="s">
        <v>16</v>
      </c>
      <c r="H10" s="3" t="s">
        <v>19</v>
      </c>
      <c r="I10" s="3" t="s">
        <v>22</v>
      </c>
      <c r="J10" s="3" t="s">
        <v>25</v>
      </c>
      <c r="K10" s="3" t="s">
        <v>28</v>
      </c>
    </row>
    <row r="11" spans="1:11" ht="409.6" thickTop="1" x14ac:dyDescent="0.25">
      <c r="A11" s="22"/>
      <c r="B11" s="7" t="s">
        <v>1</v>
      </c>
      <c r="C11" s="23" t="s">
        <v>73</v>
      </c>
      <c r="D11" s="25" t="s">
        <v>74</v>
      </c>
      <c r="E11" s="26" t="s">
        <v>75</v>
      </c>
      <c r="F11" s="4" t="s">
        <v>76</v>
      </c>
      <c r="G11" s="4" t="s">
        <v>77</v>
      </c>
      <c r="H11" s="4" t="s">
        <v>78</v>
      </c>
      <c r="I11" s="4" t="s">
        <v>23</v>
      </c>
      <c r="J11" s="3" t="s">
        <v>79</v>
      </c>
      <c r="K11" s="4" t="s">
        <v>80</v>
      </c>
    </row>
    <row r="12" spans="1:11" ht="127.5" x14ac:dyDescent="0.25">
      <c r="A12" s="22" t="s">
        <v>92</v>
      </c>
      <c r="B12" s="7" t="s">
        <v>30</v>
      </c>
      <c r="C12" s="21" t="s">
        <v>4</v>
      </c>
      <c r="D12" s="21" t="s">
        <v>7</v>
      </c>
      <c r="E12" s="21" t="s">
        <v>10</v>
      </c>
      <c r="F12" s="21" t="s">
        <v>85</v>
      </c>
      <c r="G12" s="21" t="s">
        <v>16</v>
      </c>
      <c r="H12" s="21" t="s">
        <v>19</v>
      </c>
      <c r="I12" s="21" t="s">
        <v>22</v>
      </c>
      <c r="J12" s="21" t="s">
        <v>25</v>
      </c>
      <c r="K12" s="21" t="s">
        <v>28</v>
      </c>
    </row>
    <row r="13" spans="1:11" ht="229.5" x14ac:dyDescent="0.25">
      <c r="A13" s="22"/>
      <c r="B13" s="7" t="s">
        <v>1</v>
      </c>
      <c r="C13" s="27" t="s">
        <v>82</v>
      </c>
      <c r="D13" s="27" t="s">
        <v>83</v>
      </c>
      <c r="E13" s="27" t="s">
        <v>84</v>
      </c>
      <c r="F13" s="27" t="s">
        <v>86</v>
      </c>
      <c r="G13" s="27" t="s">
        <v>87</v>
      </c>
      <c r="H13" s="27" t="s">
        <v>88</v>
      </c>
      <c r="I13" s="27" t="s">
        <v>89</v>
      </c>
      <c r="J13" s="27" t="s">
        <v>90</v>
      </c>
      <c r="K13" s="27" t="s">
        <v>91</v>
      </c>
    </row>
  </sheetData>
  <mergeCells count="6">
    <mergeCell ref="A2:A3"/>
    <mergeCell ref="A4:A5"/>
    <mergeCell ref="A6:A7"/>
    <mergeCell ref="A8:A9"/>
    <mergeCell ref="A10:A11"/>
    <mergeCell ref="A12:A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82042-73FE-4E32-902B-030988DA5DDC}">
  <dimension ref="A1:D14"/>
  <sheetViews>
    <sheetView workbookViewId="0">
      <selection activeCell="C24" sqref="C24"/>
    </sheetView>
  </sheetViews>
  <sheetFormatPr defaultRowHeight="15" x14ac:dyDescent="0.25"/>
  <cols>
    <col min="2" max="2" width="26" bestFit="1" customWidth="1"/>
    <col min="3" max="3" width="149.42578125" bestFit="1" customWidth="1"/>
    <col min="4" max="4" width="100.5703125" customWidth="1"/>
  </cols>
  <sheetData>
    <row r="1" spans="1:4" ht="15.75" thickBot="1" x14ac:dyDescent="0.3">
      <c r="B1" s="7" t="s">
        <v>130</v>
      </c>
      <c r="C1" s="29" t="s">
        <v>131</v>
      </c>
      <c r="D1" s="29" t="s">
        <v>2</v>
      </c>
    </row>
    <row r="2" spans="1:4" ht="15.75" thickTop="1" x14ac:dyDescent="0.25">
      <c r="A2" s="30" t="s">
        <v>136</v>
      </c>
      <c r="B2" s="17" t="s">
        <v>0</v>
      </c>
      <c r="C2" t="s">
        <v>138</v>
      </c>
    </row>
    <row r="3" spans="1:4" x14ac:dyDescent="0.25">
      <c r="A3" s="30"/>
      <c r="B3" s="18" t="s">
        <v>3</v>
      </c>
      <c r="C3" t="s">
        <v>145</v>
      </c>
    </row>
    <row r="4" spans="1:4" x14ac:dyDescent="0.25">
      <c r="A4" s="30"/>
      <c r="B4" s="18" t="s">
        <v>6</v>
      </c>
      <c r="C4" t="s">
        <v>139</v>
      </c>
    </row>
    <row r="5" spans="1:4" x14ac:dyDescent="0.25">
      <c r="A5" s="30"/>
      <c r="B5" s="18" t="s">
        <v>9</v>
      </c>
      <c r="C5" t="s">
        <v>140</v>
      </c>
    </row>
    <row r="6" spans="1:4" x14ac:dyDescent="0.25">
      <c r="A6" s="30"/>
      <c r="B6" s="18" t="s">
        <v>21</v>
      </c>
      <c r="C6" t="s">
        <v>135</v>
      </c>
    </row>
    <row r="7" spans="1:4" x14ac:dyDescent="0.25">
      <c r="A7" s="30"/>
      <c r="B7" s="18" t="s">
        <v>24</v>
      </c>
      <c r="C7" t="s">
        <v>141</v>
      </c>
    </row>
    <row r="8" spans="1:4" x14ac:dyDescent="0.25">
      <c r="A8" s="30"/>
      <c r="B8" s="18" t="s">
        <v>27</v>
      </c>
      <c r="C8" t="s">
        <v>142</v>
      </c>
    </row>
    <row r="12" spans="1:4" x14ac:dyDescent="0.25">
      <c r="A12" s="30" t="s">
        <v>137</v>
      </c>
      <c r="B12" s="18" t="s">
        <v>12</v>
      </c>
      <c r="C12" t="s">
        <v>132</v>
      </c>
    </row>
    <row r="13" spans="1:4" x14ac:dyDescent="0.25">
      <c r="A13" s="30"/>
      <c r="B13" s="18" t="s">
        <v>15</v>
      </c>
      <c r="C13" t="s">
        <v>133</v>
      </c>
    </row>
    <row r="14" spans="1:4" x14ac:dyDescent="0.25">
      <c r="A14" s="30"/>
      <c r="B14" s="18" t="s">
        <v>18</v>
      </c>
      <c r="C14" t="s">
        <v>134</v>
      </c>
    </row>
  </sheetData>
  <mergeCells count="2">
    <mergeCell ref="A2:A8"/>
    <mergeCell ref="A12: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Volunteers Build</vt:lpstr>
      <vt:lpstr>Volunteers Prompt</vt:lpstr>
      <vt:lpstr>Gift Officer Build</vt:lpstr>
      <vt:lpstr>Gift Officer Prompt</vt:lpstr>
      <vt:lpstr>Fundraising Build</vt:lpstr>
      <vt:lpstr>Fundraising Prompt</vt:lpstr>
      <vt:lpstr>SF Examples</vt:lpstr>
      <vt:lpstr>NP Examples</vt:lpstr>
      <vt:lpstr>Simplified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Winkler</dc:creator>
  <cp:lastModifiedBy>April Winkler</cp:lastModifiedBy>
  <dcterms:created xsi:type="dcterms:W3CDTF">2025-03-17T17:29:53Z</dcterms:created>
  <dcterms:modified xsi:type="dcterms:W3CDTF">2025-03-18T15:24:33Z</dcterms:modified>
</cp:coreProperties>
</file>