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0E423830-A8BA-4F63-8FBB-C3436E737F37}" xr6:coauthVersionLast="47" xr6:coauthVersionMax="47" xr10:uidLastSave="{00000000-0000-0000-0000-000000000000}"/>
  <bookViews>
    <workbookView xWindow="-120" yWindow="-120" windowWidth="20730" windowHeight="110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_xlnm.Print_Titles" localSheetId="0">ProjectSchedule!$4:$6</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Q4" i="11" l="1"/>
  <c r="DQ5" i="11"/>
  <c r="DR5" i="11"/>
  <c r="DR6" i="11" s="1"/>
  <c r="DS5" i="11"/>
  <c r="DS6" i="11" s="1"/>
  <c r="DT5" i="11"/>
  <c r="DT6" i="11" s="1"/>
  <c r="DU5" i="11"/>
  <c r="DU6" i="11" s="1"/>
  <c r="DV5" i="11"/>
  <c r="DW5" i="11" s="1"/>
  <c r="DQ6" i="11"/>
  <c r="DJ5" i="11"/>
  <c r="DJ4" i="11" s="1"/>
  <c r="CV5" i="11"/>
  <c r="CV4" i="11" s="1"/>
  <c r="CO5" i="11"/>
  <c r="CO4" i="11" s="1"/>
  <c r="CO6" i="11"/>
  <c r="H34" i="11"/>
  <c r="H33" i="11"/>
  <c r="H35" i="11"/>
  <c r="H32" i="11"/>
  <c r="H7" i="11"/>
  <c r="DX5" i="11" l="1"/>
  <c r="DW6" i="11"/>
  <c r="DV6" i="11"/>
  <c r="DJ6" i="11"/>
  <c r="DK5" i="11"/>
  <c r="CW5" i="11"/>
  <c r="CV6" i="11"/>
  <c r="CP5" i="11"/>
  <c r="H22" i="11"/>
  <c r="I5" i="11"/>
  <c r="H31" i="11"/>
  <c r="H30" i="11"/>
  <c r="H29" i="11"/>
  <c r="H28" i="11"/>
  <c r="H26" i="11"/>
  <c r="H21" i="11"/>
  <c r="H20" i="11"/>
  <c r="H15" i="11"/>
  <c r="H8" i="11"/>
  <c r="DX4" i="11" l="1"/>
  <c r="DX6" i="11"/>
  <c r="DY5" i="11"/>
  <c r="DK6" i="11"/>
  <c r="DL5" i="11"/>
  <c r="CW6" i="11"/>
  <c r="CX5" i="11"/>
  <c r="CP6" i="11"/>
  <c r="CQ5" i="11"/>
  <c r="I6" i="11"/>
  <c r="DZ5" i="11" l="1"/>
  <c r="DY6" i="11"/>
  <c r="DL6" i="11"/>
  <c r="DM5" i="11"/>
  <c r="CX6" i="11"/>
  <c r="CY5" i="11"/>
  <c r="CQ6" i="11"/>
  <c r="CR5" i="11"/>
  <c r="H9" i="11"/>
  <c r="H27" i="11"/>
  <c r="H25" i="11"/>
  <c r="H10" i="11"/>
  <c r="H23" i="11"/>
  <c r="H16" i="11"/>
  <c r="H14" i="11"/>
  <c r="J5" i="11"/>
  <c r="K5" i="11" s="1"/>
  <c r="L5" i="11" s="1"/>
  <c r="M5" i="11" s="1"/>
  <c r="N5" i="11" s="1"/>
  <c r="O5" i="11" s="1"/>
  <c r="P5" i="11" s="1"/>
  <c r="I4" i="11"/>
  <c r="DZ6" i="11" l="1"/>
  <c r="EA5" i="11"/>
  <c r="DM6" i="11"/>
  <c r="DN5" i="11"/>
  <c r="CY6" i="11"/>
  <c r="CZ5" i="11"/>
  <c r="CR6" i="11"/>
  <c r="CS5" i="11"/>
  <c r="H24" i="11"/>
  <c r="H17" i="11"/>
  <c r="H11" i="11"/>
  <c r="H12" i="11"/>
  <c r="P4" i="11"/>
  <c r="Q5" i="11"/>
  <c r="R5" i="11" s="1"/>
  <c r="S5" i="11" s="1"/>
  <c r="T5" i="11" s="1"/>
  <c r="U5" i="11" s="1"/>
  <c r="V5" i="11" s="1"/>
  <c r="W5" i="11" s="1"/>
  <c r="J6" i="11"/>
  <c r="EA6" i="11" l="1"/>
  <c r="EB5" i="11"/>
  <c r="DN6" i="11"/>
  <c r="DO5" i="11"/>
  <c r="CZ6" i="11"/>
  <c r="DA5" i="11"/>
  <c r="CS6" i="11"/>
  <c r="CT5" i="11"/>
  <c r="H19" i="11"/>
  <c r="H18" i="11"/>
  <c r="W4" i="11"/>
  <c r="X5" i="11"/>
  <c r="Y5" i="11" s="1"/>
  <c r="Z5" i="11" s="1"/>
  <c r="AA5" i="11" s="1"/>
  <c r="AB5" i="11" s="1"/>
  <c r="AC5" i="11" s="1"/>
  <c r="AD5" i="11" s="1"/>
  <c r="K6" i="11"/>
  <c r="EC5" i="11" l="1"/>
  <c r="EB6" i="11"/>
  <c r="DO6" i="11"/>
  <c r="DP5" i="11"/>
  <c r="DP6" i="11" s="1"/>
  <c r="DB5" i="11"/>
  <c r="DA6" i="11"/>
  <c r="CT6" i="11"/>
  <c r="CU5" i="11"/>
  <c r="CU6" i="11" s="1"/>
  <c r="AE5" i="11"/>
  <c r="AF5" i="11" s="1"/>
  <c r="AG5" i="11" s="1"/>
  <c r="AH5" i="11" s="1"/>
  <c r="AI5" i="11" s="1"/>
  <c r="AJ5" i="11" s="1"/>
  <c r="AD4" i="11"/>
  <c r="L6" i="11"/>
  <c r="EC6" i="11" l="1"/>
  <c r="ED5" i="11"/>
  <c r="ED6" i="11" s="1"/>
  <c r="DC5" i="11"/>
  <c r="DB6" i="11"/>
  <c r="AK5" i="11"/>
  <c r="AL5" i="11" s="1"/>
  <c r="AM5" i="11" s="1"/>
  <c r="AN5" i="11" s="1"/>
  <c r="AO5" i="11" s="1"/>
  <c r="AP5" i="11" s="1"/>
  <c r="AQ5" i="11" s="1"/>
  <c r="M6" i="11"/>
  <c r="DD5" i="11" l="1"/>
  <c r="DC6" i="11"/>
  <c r="DC4" i="11"/>
  <c r="AR5" i="11"/>
  <c r="AS5" i="11" s="1"/>
  <c r="AK4" i="11"/>
  <c r="N6" i="11"/>
  <c r="DD6" i="11" l="1"/>
  <c r="DE5" i="11"/>
  <c r="AT5" i="11"/>
  <c r="AS6" i="11"/>
  <c r="AR4" i="11"/>
  <c r="O6" i="11"/>
  <c r="DE6" i="11" l="1"/>
  <c r="DF5" i="11"/>
  <c r="AU5" i="11"/>
  <c r="AT6" i="11"/>
  <c r="DF6" i="11" l="1"/>
  <c r="DG5" i="11"/>
  <c r="AV5" i="11"/>
  <c r="AU6" i="11"/>
  <c r="P6" i="11"/>
  <c r="Q6" i="11"/>
  <c r="DG6" i="11" l="1"/>
  <c r="DH5" i="11"/>
  <c r="AW5" i="11"/>
  <c r="AV6" i="11"/>
  <c r="R6" i="11"/>
  <c r="DH6" i="11" l="1"/>
  <c r="DI5" i="11"/>
  <c r="DI6" i="11" s="1"/>
  <c r="AX5" i="1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P5" i="11" l="1"/>
  <c r="BO6" i="11"/>
  <c r="AI6" i="11"/>
  <c r="BQ5" i="11" l="1"/>
  <c r="BP6" i="11"/>
  <c r="AJ6" i="11"/>
  <c r="BR5" i="11" l="1"/>
  <c r="BQ6" i="11"/>
  <c r="AK6" i="11"/>
  <c r="BR6" i="11" l="1"/>
  <c r="BS5" i="11"/>
  <c r="AL6" i="11"/>
  <c r="BS6" i="11" l="1"/>
  <c r="BT5" i="11"/>
  <c r="AM6" i="11"/>
  <c r="BT6" i="11" l="1"/>
  <c r="BT4" i="11"/>
  <c r="BU5" i="11"/>
  <c r="AN6" i="11"/>
  <c r="BU6" i="11" l="1"/>
  <c r="BV5" i="11"/>
  <c r="AO6" i="11"/>
  <c r="BW5" i="11" l="1"/>
  <c r="BV6" i="11"/>
  <c r="AP6" i="11"/>
  <c r="BX5" i="11" l="1"/>
  <c r="BW6" i="11"/>
  <c r="AQ6" i="11"/>
  <c r="BY5" i="11" l="1"/>
  <c r="BX6" i="11"/>
  <c r="AR6" i="11"/>
  <c r="BY6" i="11" l="1"/>
  <c r="BZ5" i="11"/>
  <c r="BZ6" i="11" l="1"/>
  <c r="CA5" i="11"/>
  <c r="CB5" i="11" l="1"/>
  <c r="CA6" i="11"/>
  <c r="CA4" i="11"/>
  <c r="CB6" i="11" l="1"/>
  <c r="CC5" i="11"/>
  <c r="CC6" i="11" l="1"/>
  <c r="CD5" i="11"/>
  <c r="CE5" i="11" l="1"/>
  <c r="CD6" i="11"/>
  <c r="CF5" i="11" l="1"/>
  <c r="CE6" i="11"/>
  <c r="CF6" i="11" l="1"/>
  <c r="CG5" i="11"/>
  <c r="CG6" i="11" l="1"/>
  <c r="CH5" i="11"/>
  <c r="CH6" i="11" l="1"/>
  <c r="CH4" i="11"/>
  <c r="CI5" i="11"/>
  <c r="CI6" i="11" l="1"/>
  <c r="CJ5" i="11"/>
  <c r="CJ6" i="11" l="1"/>
  <c r="CK5" i="11"/>
  <c r="CL5" i="11" l="1"/>
  <c r="CK6" i="11"/>
  <c r="CL6" i="11" l="1"/>
  <c r="CM5" i="11"/>
  <c r="CM6" i="11" l="1"/>
  <c r="CN5" i="11"/>
  <c r="CN6" i="11" s="1"/>
</calcChain>
</file>

<file path=xl/sharedStrings.xml><?xml version="1.0" encoding="utf-8"?>
<sst xmlns="http://schemas.openxmlformats.org/spreadsheetml/2006/main" count="92" uniqueCount="72">
  <si>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</si>
  <si>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</si>
  <si>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</si>
  <si>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</si>
  <si>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</si>
  <si>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</si>
  <si>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</si>
  <si>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</si>
  <si>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</si>
  <si>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</si>
  <si>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</si>
  <si>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</si>
  <si>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</si>
  <si>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</si>
  <si>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</si>
  <si>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</si>
  <si>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</si>
  <si>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</si>
  <si>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</si>
  <si>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</si>
  <si>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</si>
  <si>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</si>
  <si>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</si>
  <si>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</si>
  <si>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</si>
  <si>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</si>
  <si>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</si>
  <si>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</si>
  <si>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</si>
  <si>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</si>
  <si>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</si>
  <si>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</si>
  <si>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</si>
  <si>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</si>
  <si>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</si>
  <si>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</si>
  <si>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</si>
  <si>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Ana Paula Katsuda</t>
  </si>
  <si>
    <t>Swivel</t>
  </si>
  <si>
    <t>Pulse Studios</t>
  </si>
  <si>
    <t>Definición de Proyecto</t>
  </si>
  <si>
    <t>Definición de Requerimientos</t>
  </si>
  <si>
    <t>Historias de Usuario</t>
  </si>
  <si>
    <t>Arquitectura</t>
  </si>
  <si>
    <t>Presupuesto</t>
  </si>
  <si>
    <t>Plan de Pruebas</t>
  </si>
  <si>
    <t>SRS</t>
  </si>
  <si>
    <t>Inicialización del Proyecto</t>
  </si>
  <si>
    <t>Integración del Proyecto</t>
  </si>
  <si>
    <t>Configuración del Repositorio</t>
  </si>
  <si>
    <t>Instalación de Dependencias</t>
  </si>
  <si>
    <t>Configuración Ambiente de Desarrollo</t>
  </si>
  <si>
    <t>Desarrollo del Proyecto</t>
  </si>
  <si>
    <t>Back-End</t>
  </si>
  <si>
    <t>Front-End</t>
  </si>
  <si>
    <t>Base de Datos</t>
  </si>
  <si>
    <t>MVP 1</t>
  </si>
  <si>
    <t>MVP 2</t>
  </si>
  <si>
    <t>Validación y Testing</t>
  </si>
  <si>
    <t>Caja Negra</t>
  </si>
  <si>
    <t>Caja Blanca</t>
  </si>
  <si>
    <t xml:space="preserve">Integración   </t>
  </si>
  <si>
    <t>Recorrido</t>
  </si>
  <si>
    <t>Estrés</t>
  </si>
  <si>
    <t>Despliegue</t>
  </si>
  <si>
    <t>Despliegue del Producto</t>
  </si>
  <si>
    <t>Despliegue en Cloud</t>
  </si>
  <si>
    <t>G501</t>
  </si>
  <si>
    <t>P.O, PM</t>
  </si>
  <si>
    <t>Salvador Milanés</t>
  </si>
  <si>
    <t>Arquitecto de Software</t>
  </si>
  <si>
    <t>Lead de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</si>
</sst>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dd\,\ m/d/yyyy"/>
    <numFmt numFmtId="167" formatCode="d\-m\-yy;@"/>
    <numFmt numFmtId="168" formatCode="d\ &quot;de&quot;\ mmmm\ &quot;de&quot;\ yyyy"/>
    <numFmt numFmtId="169" formatCode="d"/>
    <numFmt numFmtId="170"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5" fillId="0" borderId="0" xfId="0" applyFont="1" applyAlignment="1">
      <alignment vertical="top"/>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9" fillId="3" borderId="2" xfId="10" applyFill="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9" fillId="4" borderId="2" xfId="10" applyFill="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10" borderId="2" xfId="10" applyFill="1">
      <alignment horizontal="center" vertical="center"/>
    </xf>
    <xf numFmtId="0" fontId="9" fillId="4" borderId="2" xfId="12" applyFill="1" applyAlignment="1">
      <alignment horizontal="left" vertical="center" wrapText="1" indent="2"/>
    </xf>
    <xf numFmtId="0" fontId="3" fillId="0" borderId="0" xfId="1" applyProtection="1">
      <alignment vertical="top"/>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70" fontId="0" fillId="45" borderId="2" xfId="0" applyNumberFormat="1" applyFill="1" applyBorder="1" applyAlignment="1">
      <alignment horizontal="center" vertical="center"/>
    </xf>
    <xf numFmtId="170" fontId="5" fillId="45" borderId="2" xfId="0" applyNumberFormat="1" applyFont="1" applyFill="1" applyBorder="1" applyAlignment="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70" fontId="9" fillId="46" borderId="2" xfId="10" applyFill="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D38"/>
  <sheetViews>
    <sheetView showGridLines="0" tabSelected="1" showRuler="0" zoomScale="80" zoomScaleNormal="80" zoomScalePageLayoutView="70" workbookViewId="0">
      <pane ySplit="6" topLeftCell="A8" activePane="bottomLeft" state="frozen"/>
      <selection pane="bottomLeft" activeCell="B26" sqref="B26"/>
    </sheetView>
  </sheetViews>
  <sheetFormatPr defaultColWidth="9.140625" defaultRowHeight="30" customHeight="1" x14ac:dyDescent="0.25"/>
  <cols>
    <col min="1" max="1" width="2.7109375" style="44" customWidth="1"/>
    <col min="2" max="2" width="42.85546875" bestFit="1" customWidth="1"/>
    <col min="3" max="3" width="30.7109375" customWidth="1"/>
    <col min="4" max="4" width="14.42578125" customWidth="1"/>
    <col min="5" max="5" width="10.42578125" style="5" customWidth="1"/>
    <col min="6" max="6" width="10.42578125" customWidth="1"/>
    <col min="7" max="7" width="2.7109375" customWidth="1"/>
    <col min="8" max="8" width="6.140625" hidden="1" customWidth="1"/>
    <col min="9" max="14" width="3.28515625" customWidth="1"/>
    <col min="15" max="15" width="5.85546875" customWidth="1"/>
    <col min="16" max="21" width="3.28515625" customWidth="1"/>
    <col min="22" max="22" width="6.140625" customWidth="1"/>
    <col min="23" max="28" width="3.28515625" customWidth="1"/>
    <col min="29" max="29" width="7.28515625" customWidth="1"/>
    <col min="30" max="64" width="3.28515625" customWidth="1"/>
    <col min="65" max="65" width="4.140625" customWidth="1"/>
    <col min="66" max="66" width="4" customWidth="1"/>
    <col min="67" max="67" width="3.7109375" customWidth="1"/>
    <col min="68" max="68" width="4" customWidth="1"/>
    <col min="69" max="69" width="3.85546875" customWidth="1"/>
    <col min="70" max="70" width="3.7109375" customWidth="1"/>
    <col min="71" max="71" width="3.42578125" customWidth="1"/>
    <col min="72" max="72" width="3.7109375" customWidth="1"/>
    <col min="73" max="73" width="4.140625" customWidth="1"/>
    <col min="74" max="75" width="3.7109375" customWidth="1"/>
    <col min="76" max="76" width="3.28515625" customWidth="1"/>
    <col min="77" max="78" width="3.42578125" customWidth="1"/>
    <col min="79" max="80" width="4" customWidth="1"/>
    <col min="81" max="81" width="3" customWidth="1"/>
    <col min="82" max="83" width="3.140625" customWidth="1"/>
    <col min="84" max="84" width="3.42578125" customWidth="1"/>
    <col min="85" max="86" width="4.140625" customWidth="1"/>
    <col min="87" max="87" width="3.28515625" customWidth="1"/>
    <col min="88" max="88" width="3.7109375" customWidth="1"/>
    <col min="89" max="89" width="4" customWidth="1"/>
    <col min="90" max="91" width="3.42578125" customWidth="1"/>
    <col min="92" max="92" width="3.28515625" customWidth="1"/>
    <col min="93" max="93" width="4.140625" customWidth="1"/>
    <col min="94" max="94" width="3.28515625" customWidth="1"/>
    <col min="95" max="95" width="3.7109375" customWidth="1"/>
    <col min="96" max="96" width="4" customWidth="1"/>
    <col min="97" max="98" width="3.42578125" customWidth="1"/>
    <col min="99" max="99" width="3.28515625" customWidth="1"/>
    <col min="100" max="100" width="4.140625" customWidth="1"/>
    <col min="101" max="101" width="3.28515625" customWidth="1"/>
    <col min="102" max="102" width="3.7109375" customWidth="1"/>
    <col min="103" max="103" width="4" customWidth="1"/>
    <col min="104" max="105" width="3.42578125" customWidth="1"/>
    <col min="106" max="106" width="3.28515625" customWidth="1"/>
    <col min="107" max="107" width="4.140625" customWidth="1"/>
    <col min="108" max="108" width="3.28515625" customWidth="1"/>
    <col min="109" max="109" width="3.7109375" customWidth="1"/>
    <col min="110" max="110" width="4" customWidth="1"/>
    <col min="111" max="112" width="3.42578125" customWidth="1"/>
    <col min="113" max="113" width="3.28515625" customWidth="1"/>
    <col min="114" max="114" width="4.140625" customWidth="1"/>
    <col min="115" max="115" width="3.28515625" customWidth="1"/>
    <col min="116" max="116" width="3.7109375" customWidth="1"/>
    <col min="117" max="117" width="4" customWidth="1"/>
    <col min="118" max="119" width="3.42578125" customWidth="1"/>
    <col min="120" max="120" width="3.28515625" customWidth="1"/>
    <col min="121" max="121" width="4.140625" customWidth="1"/>
    <col min="122" max="122" width="3.28515625" customWidth="1"/>
    <col min="123" max="123" width="3.7109375" customWidth="1"/>
    <col min="124" max="124" width="4" customWidth="1"/>
    <col min="125" max="126" width="3.42578125" customWidth="1"/>
    <col min="127" max="127" width="3.28515625" customWidth="1"/>
    <col min="128" max="128" width="4.140625" customWidth="1"/>
    <col min="129" max="129" width="3.28515625" customWidth="1"/>
    <col min="130" max="130" width="3.7109375" customWidth="1"/>
    <col min="131" max="131" width="4" customWidth="1"/>
    <col min="132" max="133" width="3.42578125" customWidth="1"/>
    <col min="134" max="134" width="3.28515625" customWidth="1"/>
  </cols>
  <sheetData>
    <row r="1" spans="1:134" ht="30" customHeight="1" x14ac:dyDescent="0.45">
      <c r="A1" s="45" t="s">
        <v>0</v>
      </c>
      <c r="B1" s="48" t="s">
        <v>38</v>
      </c>
      <c r="C1" s="1"/>
      <c r="D1" s="2"/>
      <c r="E1" s="4"/>
      <c r="F1" s="33"/>
      <c r="H1" s="2"/>
      <c r="I1" s="64" t="s">
        <v>22</v>
      </c>
    </row>
    <row r="2" spans="1:134" ht="30" customHeight="1" x14ac:dyDescent="0.3">
      <c r="A2" s="44" t="s">
        <v>1</v>
      </c>
      <c r="B2" s="49" t="s">
        <v>39</v>
      </c>
      <c r="I2" s="84" t="s">
        <v>23</v>
      </c>
    </row>
    <row r="3" spans="1:134" ht="30" customHeight="1" x14ac:dyDescent="0.25">
      <c r="A3" s="44" t="s">
        <v>2</v>
      </c>
      <c r="B3" s="50"/>
      <c r="C3" s="97" t="s">
        <v>15</v>
      </c>
      <c r="D3" s="98"/>
      <c r="E3" s="99">
        <v>44970</v>
      </c>
      <c r="F3" s="99"/>
    </row>
    <row r="4" spans="1:134" ht="30" customHeight="1" x14ac:dyDescent="0.25">
      <c r="A4" s="45" t="s">
        <v>3</v>
      </c>
      <c r="C4" s="97" t="s">
        <v>16</v>
      </c>
      <c r="D4" s="98"/>
      <c r="E4" s="7">
        <v>1</v>
      </c>
      <c r="I4" s="94">
        <f>I5</f>
        <v>44970</v>
      </c>
      <c r="J4" s="95"/>
      <c r="K4" s="95"/>
      <c r="L4" s="95"/>
      <c r="M4" s="95"/>
      <c r="N4" s="95"/>
      <c r="O4" s="96"/>
      <c r="P4" s="94">
        <f>P5</f>
        <v>44977</v>
      </c>
      <c r="Q4" s="95"/>
      <c r="R4" s="95"/>
      <c r="S4" s="95"/>
      <c r="T4" s="95"/>
      <c r="U4" s="95"/>
      <c r="V4" s="96"/>
      <c r="W4" s="94">
        <f>W5</f>
        <v>44984</v>
      </c>
      <c r="X4" s="95"/>
      <c r="Y4" s="95"/>
      <c r="Z4" s="95"/>
      <c r="AA4" s="95"/>
      <c r="AB4" s="95"/>
      <c r="AC4" s="96"/>
      <c r="AD4" s="94">
        <f>AD5</f>
        <v>44991</v>
      </c>
      <c r="AE4" s="95"/>
      <c r="AF4" s="95"/>
      <c r="AG4" s="95"/>
      <c r="AH4" s="95"/>
      <c r="AI4" s="95"/>
      <c r="AJ4" s="96"/>
      <c r="AK4" s="94">
        <f>AK5</f>
        <v>44998</v>
      </c>
      <c r="AL4" s="95"/>
      <c r="AM4" s="95"/>
      <c r="AN4" s="95"/>
      <c r="AO4" s="95"/>
      <c r="AP4" s="95"/>
      <c r="AQ4" s="96"/>
      <c r="AR4" s="94">
        <f>AR5</f>
        <v>45005</v>
      </c>
      <c r="AS4" s="95"/>
      <c r="AT4" s="95"/>
      <c r="AU4" s="95"/>
      <c r="AV4" s="95"/>
      <c r="AW4" s="95"/>
      <c r="AX4" s="96"/>
      <c r="AY4" s="94">
        <f>AY5</f>
        <v>45012</v>
      </c>
      <c r="AZ4" s="95"/>
      <c r="BA4" s="95"/>
      <c r="BB4" s="95"/>
      <c r="BC4" s="95"/>
      <c r="BD4" s="95"/>
      <c r="BE4" s="96"/>
      <c r="BF4" s="94">
        <f>BF5</f>
        <v>45019</v>
      </c>
      <c r="BG4" s="95"/>
      <c r="BH4" s="95"/>
      <c r="BI4" s="95"/>
      <c r="BJ4" s="95"/>
      <c r="BK4" s="95"/>
      <c r="BL4" s="96"/>
      <c r="BM4" s="94">
        <f>BM5</f>
        <v>45026</v>
      </c>
      <c r="BN4" s="95"/>
      <c r="BO4" s="95"/>
      <c r="BP4" s="95"/>
      <c r="BQ4" s="95"/>
      <c r="BR4" s="95"/>
      <c r="BS4" s="96"/>
      <c r="BT4" s="94">
        <f>BT5</f>
        <v>45033</v>
      </c>
      <c r="BU4" s="95"/>
      <c r="BV4" s="95"/>
      <c r="BW4" s="95"/>
      <c r="BX4" s="95"/>
      <c r="BY4" s="95"/>
      <c r="BZ4" s="96"/>
      <c r="CA4" s="94">
        <f>CA5</f>
        <v>45040</v>
      </c>
      <c r="CB4" s="95"/>
      <c r="CC4" s="95"/>
      <c r="CD4" s="95"/>
      <c r="CE4" s="95"/>
      <c r="CF4" s="95"/>
      <c r="CG4" s="96"/>
      <c r="CH4" s="94">
        <f>CH5</f>
        <v>45047</v>
      </c>
      <c r="CI4" s="95"/>
      <c r="CJ4" s="95"/>
      <c r="CK4" s="95"/>
      <c r="CL4" s="95"/>
      <c r="CM4" s="95"/>
      <c r="CN4" s="96"/>
      <c r="CO4" s="94">
        <f>CO5</f>
        <v>45054</v>
      </c>
      <c r="CP4" s="95"/>
      <c r="CQ4" s="95"/>
      <c r="CR4" s="95"/>
      <c r="CS4" s="95"/>
      <c r="CT4" s="95"/>
      <c r="CU4" s="96"/>
      <c r="CV4" s="94">
        <f>CV5</f>
        <v>45061</v>
      </c>
      <c r="CW4" s="95"/>
      <c r="CX4" s="95"/>
      <c r="CY4" s="95"/>
      <c r="CZ4" s="95"/>
      <c r="DA4" s="95"/>
      <c r="DB4" s="96"/>
      <c r="DC4" s="94">
        <f>DC5</f>
        <v>45068</v>
      </c>
      <c r="DD4" s="95"/>
      <c r="DE4" s="95"/>
      <c r="DF4" s="95"/>
      <c r="DG4" s="95"/>
      <c r="DH4" s="95"/>
      <c r="DI4" s="96"/>
      <c r="DJ4" s="94">
        <f>DJ5</f>
        <v>45075</v>
      </c>
      <c r="DK4" s="95"/>
      <c r="DL4" s="95"/>
      <c r="DM4" s="95"/>
      <c r="DN4" s="95"/>
      <c r="DO4" s="95"/>
      <c r="DP4" s="96"/>
      <c r="DQ4" s="94">
        <f>DQ5</f>
        <v>45082</v>
      </c>
      <c r="DR4" s="95"/>
      <c r="DS4" s="95"/>
      <c r="DT4" s="95"/>
      <c r="DU4" s="95"/>
      <c r="DV4" s="95"/>
      <c r="DW4" s="96"/>
      <c r="DX4" s="94">
        <f>DX5</f>
        <v>45089</v>
      </c>
      <c r="DY4" s="95"/>
      <c r="DZ4" s="95"/>
      <c r="EA4" s="95"/>
      <c r="EB4" s="95"/>
      <c r="EC4" s="95"/>
      <c r="ED4" s="96"/>
    </row>
    <row r="5" spans="1:134" ht="15" customHeight="1" x14ac:dyDescent="0.25">
      <c r="A5" s="45" t="s">
        <v>4</v>
      </c>
      <c r="B5" s="63"/>
      <c r="C5" s="63"/>
      <c r="D5" s="63"/>
      <c r="E5" s="63"/>
      <c r="F5" s="63"/>
      <c r="G5" s="63"/>
      <c r="I5" s="68">
        <f>Inicio_del_proyecto-WEEKDAY(Inicio_del_proyecto,1)+2+7*(Semana_para_mostrar-1)</f>
        <v>44970</v>
      </c>
      <c r="J5" s="69">
        <f>I5+1</f>
        <v>44971</v>
      </c>
      <c r="K5" s="69">
        <f t="shared" ref="K5:AX5" si="0">J5+1</f>
        <v>44972</v>
      </c>
      <c r="L5" s="69">
        <f t="shared" si="0"/>
        <v>44973</v>
      </c>
      <c r="M5" s="69">
        <f t="shared" si="0"/>
        <v>44974</v>
      </c>
      <c r="N5" s="69">
        <f t="shared" si="0"/>
        <v>44975</v>
      </c>
      <c r="O5" s="70">
        <f t="shared" si="0"/>
        <v>44976</v>
      </c>
      <c r="P5" s="68">
        <f>O5+1</f>
        <v>44977</v>
      </c>
      <c r="Q5" s="69">
        <f>P5+1</f>
        <v>44978</v>
      </c>
      <c r="R5" s="69">
        <f t="shared" si="0"/>
        <v>44979</v>
      </c>
      <c r="S5" s="69">
        <f t="shared" si="0"/>
        <v>44980</v>
      </c>
      <c r="T5" s="69">
        <f t="shared" si="0"/>
        <v>44981</v>
      </c>
      <c r="U5" s="69">
        <f t="shared" si="0"/>
        <v>44982</v>
      </c>
      <c r="V5" s="70">
        <f t="shared" si="0"/>
        <v>44983</v>
      </c>
      <c r="W5" s="68">
        <f>V5+1</f>
        <v>44984</v>
      </c>
      <c r="X5" s="69">
        <f>W5+1</f>
        <v>44985</v>
      </c>
      <c r="Y5" s="69">
        <f t="shared" si="0"/>
        <v>44986</v>
      </c>
      <c r="Z5" s="69">
        <f t="shared" si="0"/>
        <v>44987</v>
      </c>
      <c r="AA5" s="69">
        <f t="shared" si="0"/>
        <v>44988</v>
      </c>
      <c r="AB5" s="69">
        <f t="shared" si="0"/>
        <v>44989</v>
      </c>
      <c r="AC5" s="70">
        <f t="shared" si="0"/>
        <v>44990</v>
      </c>
      <c r="AD5" s="68">
        <f>AC5+1</f>
        <v>44991</v>
      </c>
      <c r="AE5" s="69">
        <f>AD5+1</f>
        <v>44992</v>
      </c>
      <c r="AF5" s="69">
        <f t="shared" si="0"/>
        <v>44993</v>
      </c>
      <c r="AG5" s="69">
        <f t="shared" si="0"/>
        <v>44994</v>
      </c>
      <c r="AH5" s="69">
        <f t="shared" si="0"/>
        <v>44995</v>
      </c>
      <c r="AI5" s="69">
        <f t="shared" si="0"/>
        <v>44996</v>
      </c>
      <c r="AJ5" s="70">
        <f t="shared" si="0"/>
        <v>44997</v>
      </c>
      <c r="AK5" s="68">
        <f>AJ5+1</f>
        <v>44998</v>
      </c>
      <c r="AL5" s="69">
        <f>AK5+1</f>
        <v>44999</v>
      </c>
      <c r="AM5" s="69">
        <f t="shared" si="0"/>
        <v>45000</v>
      </c>
      <c r="AN5" s="69">
        <f t="shared" si="0"/>
        <v>45001</v>
      </c>
      <c r="AO5" s="69">
        <f t="shared" si="0"/>
        <v>45002</v>
      </c>
      <c r="AP5" s="69">
        <f t="shared" si="0"/>
        <v>45003</v>
      </c>
      <c r="AQ5" s="70">
        <f t="shared" si="0"/>
        <v>45004</v>
      </c>
      <c r="AR5" s="68">
        <f>AQ5+1</f>
        <v>45005</v>
      </c>
      <c r="AS5" s="69">
        <f>AR5+1</f>
        <v>45006</v>
      </c>
      <c r="AT5" s="69">
        <f t="shared" si="0"/>
        <v>45007</v>
      </c>
      <c r="AU5" s="69">
        <f t="shared" si="0"/>
        <v>45008</v>
      </c>
      <c r="AV5" s="69">
        <f t="shared" si="0"/>
        <v>45009</v>
      </c>
      <c r="AW5" s="69">
        <f t="shared" si="0"/>
        <v>45010</v>
      </c>
      <c r="AX5" s="70">
        <f t="shared" si="0"/>
        <v>45011</v>
      </c>
      <c r="AY5" s="68">
        <f>AX5+1</f>
        <v>45012</v>
      </c>
      <c r="AZ5" s="69">
        <f>AY5+1</f>
        <v>45013</v>
      </c>
      <c r="BA5" s="69">
        <f t="shared" ref="BA5:BE5" si="1">AZ5+1</f>
        <v>45014</v>
      </c>
      <c r="BB5" s="69">
        <f t="shared" si="1"/>
        <v>45015</v>
      </c>
      <c r="BC5" s="69">
        <f t="shared" si="1"/>
        <v>45016</v>
      </c>
      <c r="BD5" s="69">
        <f t="shared" si="1"/>
        <v>45017</v>
      </c>
      <c r="BE5" s="70">
        <f t="shared" si="1"/>
        <v>45018</v>
      </c>
      <c r="BF5" s="68">
        <f>BE5+1</f>
        <v>45019</v>
      </c>
      <c r="BG5" s="69">
        <f>BF5+1</f>
        <v>45020</v>
      </c>
      <c r="BH5" s="69">
        <f t="shared" ref="BH5:BL5" si="2">BG5+1</f>
        <v>45021</v>
      </c>
      <c r="BI5" s="69">
        <f t="shared" si="2"/>
        <v>45022</v>
      </c>
      <c r="BJ5" s="69">
        <f t="shared" si="2"/>
        <v>45023</v>
      </c>
      <c r="BK5" s="69">
        <f t="shared" si="2"/>
        <v>45024</v>
      </c>
      <c r="BL5" s="70">
        <f t="shared" si="2"/>
        <v>45025</v>
      </c>
      <c r="BM5" s="68">
        <f>BL5+1</f>
        <v>45026</v>
      </c>
      <c r="BN5" s="69">
        <f>BM5+1</f>
        <v>45027</v>
      </c>
      <c r="BO5" s="69">
        <f t="shared" ref="BO5" si="3">BN5+1</f>
        <v>45028</v>
      </c>
      <c r="BP5" s="69">
        <f t="shared" ref="BP5" si="4">BO5+1</f>
        <v>45029</v>
      </c>
      <c r="BQ5" s="69">
        <f t="shared" ref="BQ5" si="5">BP5+1</f>
        <v>45030</v>
      </c>
      <c r="BR5" s="69">
        <f t="shared" ref="BR5" si="6">BQ5+1</f>
        <v>45031</v>
      </c>
      <c r="BS5" s="70">
        <f t="shared" ref="BS5" si="7">BR5+1</f>
        <v>45032</v>
      </c>
      <c r="BT5" s="68">
        <f>BS5+1</f>
        <v>45033</v>
      </c>
      <c r="BU5" s="69">
        <f>BT5+1</f>
        <v>45034</v>
      </c>
      <c r="BV5" s="69">
        <f t="shared" ref="BV5" si="8">BU5+1</f>
        <v>45035</v>
      </c>
      <c r="BW5" s="69">
        <f t="shared" ref="BW5" si="9">BV5+1</f>
        <v>45036</v>
      </c>
      <c r="BX5" s="69">
        <f t="shared" ref="BX5" si="10">BW5+1</f>
        <v>45037</v>
      </c>
      <c r="BY5" s="69">
        <f t="shared" ref="BY5" si="11">BX5+1</f>
        <v>45038</v>
      </c>
      <c r="BZ5" s="70">
        <f t="shared" ref="BZ5" si="12">BY5+1</f>
        <v>45039</v>
      </c>
      <c r="CA5" s="68">
        <f>BZ5+1</f>
        <v>45040</v>
      </c>
      <c r="CB5" s="69">
        <f>CA5+1</f>
        <v>45041</v>
      </c>
      <c r="CC5" s="69">
        <f t="shared" ref="CC5" si="13">CB5+1</f>
        <v>45042</v>
      </c>
      <c r="CD5" s="69">
        <f t="shared" ref="CD5" si="14">CC5+1</f>
        <v>45043</v>
      </c>
      <c r="CE5" s="69">
        <f t="shared" ref="CE5" si="15">CD5+1</f>
        <v>45044</v>
      </c>
      <c r="CF5" s="69">
        <f t="shared" ref="CF5" si="16">CE5+1</f>
        <v>45045</v>
      </c>
      <c r="CG5" s="70">
        <f t="shared" ref="CG5" si="17">CF5+1</f>
        <v>45046</v>
      </c>
      <c r="CH5" s="68">
        <f>CG5+1</f>
        <v>45047</v>
      </c>
      <c r="CI5" s="69">
        <f>CH5+1</f>
        <v>45048</v>
      </c>
      <c r="CJ5" s="69">
        <f t="shared" ref="CJ5" si="18">CI5+1</f>
        <v>45049</v>
      </c>
      <c r="CK5" s="69">
        <f t="shared" ref="CK5" si="19">CJ5+1</f>
        <v>45050</v>
      </c>
      <c r="CL5" s="69">
        <f t="shared" ref="CL5" si="20">CK5+1</f>
        <v>45051</v>
      </c>
      <c r="CM5" s="69">
        <f t="shared" ref="CM5" si="21">CL5+1</f>
        <v>45052</v>
      </c>
      <c r="CN5" s="70">
        <f t="shared" ref="CN5" si="22">CM5+1</f>
        <v>45053</v>
      </c>
      <c r="CO5" s="68">
        <f>CN5+1</f>
        <v>45054</v>
      </c>
      <c r="CP5" s="69">
        <f>CO5+1</f>
        <v>45055</v>
      </c>
      <c r="CQ5" s="69">
        <f t="shared" ref="CQ5" si="23">CP5+1</f>
        <v>45056</v>
      </c>
      <c r="CR5" s="69">
        <f t="shared" ref="CR5" si="24">CQ5+1</f>
        <v>45057</v>
      </c>
      <c r="CS5" s="69">
        <f t="shared" ref="CS5" si="25">CR5+1</f>
        <v>45058</v>
      </c>
      <c r="CT5" s="69">
        <f t="shared" ref="CT5" si="26">CS5+1</f>
        <v>45059</v>
      </c>
      <c r="CU5" s="70">
        <f t="shared" ref="CU5" si="27">CT5+1</f>
        <v>45060</v>
      </c>
      <c r="CV5" s="68">
        <f>CU5+1</f>
        <v>45061</v>
      </c>
      <c r="CW5" s="69">
        <f>CV5+1</f>
        <v>45062</v>
      </c>
      <c r="CX5" s="69">
        <f t="shared" ref="CX5" si="28">CW5+1</f>
        <v>45063</v>
      </c>
      <c r="CY5" s="69">
        <f t="shared" ref="CY5" si="29">CX5+1</f>
        <v>45064</v>
      </c>
      <c r="CZ5" s="69">
        <f t="shared" ref="CZ5" si="30">CY5+1</f>
        <v>45065</v>
      </c>
      <c r="DA5" s="69">
        <f t="shared" ref="DA5" si="31">CZ5+1</f>
        <v>45066</v>
      </c>
      <c r="DB5" s="70">
        <f t="shared" ref="DB5" si="32">DA5+1</f>
        <v>45067</v>
      </c>
      <c r="DC5" s="68">
        <f>DB5+1</f>
        <v>45068</v>
      </c>
      <c r="DD5" s="69">
        <f>DC5+1</f>
        <v>45069</v>
      </c>
      <c r="DE5" s="69">
        <f t="shared" ref="DE5" si="33">DD5+1</f>
        <v>45070</v>
      </c>
      <c r="DF5" s="69">
        <f t="shared" ref="DF5" si="34">DE5+1</f>
        <v>45071</v>
      </c>
      <c r="DG5" s="69">
        <f t="shared" ref="DG5" si="35">DF5+1</f>
        <v>45072</v>
      </c>
      <c r="DH5" s="69">
        <f t="shared" ref="DH5" si="36">DG5+1</f>
        <v>45073</v>
      </c>
      <c r="DI5" s="70">
        <f t="shared" ref="DI5" si="37">DH5+1</f>
        <v>45074</v>
      </c>
      <c r="DJ5" s="68">
        <f>DI5+1</f>
        <v>45075</v>
      </c>
      <c r="DK5" s="69">
        <f>DJ5+1</f>
        <v>45076</v>
      </c>
      <c r="DL5" s="69">
        <f t="shared" ref="DL5" si="38">DK5+1</f>
        <v>45077</v>
      </c>
      <c r="DM5" s="69">
        <f t="shared" ref="DM5" si="39">DL5+1</f>
        <v>45078</v>
      </c>
      <c r="DN5" s="69">
        <f t="shared" ref="DN5" si="40">DM5+1</f>
        <v>45079</v>
      </c>
      <c r="DO5" s="69">
        <f t="shared" ref="DO5" si="41">DN5+1</f>
        <v>45080</v>
      </c>
      <c r="DP5" s="70">
        <f t="shared" ref="DP5" si="42">DO5+1</f>
        <v>45081</v>
      </c>
      <c r="DQ5" s="68">
        <f>DP5+1</f>
        <v>45082</v>
      </c>
      <c r="DR5" s="69">
        <f>DQ5+1</f>
        <v>45083</v>
      </c>
      <c r="DS5" s="69">
        <f t="shared" ref="DS5" si="43">DR5+1</f>
        <v>45084</v>
      </c>
      <c r="DT5" s="69">
        <f t="shared" ref="DT5" si="44">DS5+1</f>
        <v>45085</v>
      </c>
      <c r="DU5" s="69">
        <f t="shared" ref="DU5" si="45">DT5+1</f>
        <v>45086</v>
      </c>
      <c r="DV5" s="69">
        <f t="shared" ref="DV5" si="46">DU5+1</f>
        <v>45087</v>
      </c>
      <c r="DW5" s="70">
        <f t="shared" ref="DW5" si="47">DV5+1</f>
        <v>45088</v>
      </c>
      <c r="DX5" s="68">
        <f>DW5+1</f>
        <v>45089</v>
      </c>
      <c r="DY5" s="69">
        <f>DX5+1</f>
        <v>45090</v>
      </c>
      <c r="DZ5" s="69">
        <f t="shared" ref="DZ5" si="48">DY5+1</f>
        <v>45091</v>
      </c>
      <c r="EA5" s="69">
        <f t="shared" ref="EA5" si="49">DZ5+1</f>
        <v>45092</v>
      </c>
      <c r="EB5" s="69">
        <f t="shared" ref="EB5" si="50">EA5+1</f>
        <v>45093</v>
      </c>
      <c r="EC5" s="69">
        <f t="shared" ref="EC5" si="51">EB5+1</f>
        <v>45094</v>
      </c>
      <c r="ED5" s="70">
        <f t="shared" ref="ED5" si="52">EC5+1</f>
        <v>45095</v>
      </c>
    </row>
    <row r="6" spans="1:134" ht="30" customHeight="1" thickBot="1" x14ac:dyDescent="0.3">
      <c r="A6" s="45" t="s">
        <v>5</v>
      </c>
      <c r="B6" s="8" t="s">
        <v>13</v>
      </c>
      <c r="C6" s="9" t="s">
        <v>17</v>
      </c>
      <c r="D6" s="9" t="s">
        <v>18</v>
      </c>
      <c r="E6" s="9" t="s">
        <v>19</v>
      </c>
      <c r="F6" s="9" t="s">
        <v>20</v>
      </c>
      <c r="G6" s="9"/>
      <c r="H6" s="9" t="s">
        <v>21</v>
      </c>
      <c r="I6" s="10" t="str">
        <f t="shared" ref="I6" si="53">LEFT(TEXT(I5,"ddd"),1)</f>
        <v>M</v>
      </c>
      <c r="J6" s="10" t="str">
        <f t="shared" ref="J6:AR6" si="54">LEFT(TEXT(J5,"ddd"),1)</f>
        <v>T</v>
      </c>
      <c r="K6" s="10" t="str">
        <f t="shared" si="54"/>
        <v>W</v>
      </c>
      <c r="L6" s="10" t="str">
        <f t="shared" si="54"/>
        <v>T</v>
      </c>
      <c r="M6" s="10" t="str">
        <f t="shared" si="54"/>
        <v>F</v>
      </c>
      <c r="N6" s="10" t="str">
        <f t="shared" si="54"/>
        <v>S</v>
      </c>
      <c r="O6" s="10" t="str">
        <f t="shared" si="54"/>
        <v>S</v>
      </c>
      <c r="P6" s="10" t="str">
        <f t="shared" si="54"/>
        <v>M</v>
      </c>
      <c r="Q6" s="10" t="str">
        <f t="shared" si="54"/>
        <v>T</v>
      </c>
      <c r="R6" s="10" t="str">
        <f t="shared" si="54"/>
        <v>W</v>
      </c>
      <c r="S6" s="10" t="str">
        <f t="shared" si="54"/>
        <v>T</v>
      </c>
      <c r="T6" s="10" t="str">
        <f t="shared" si="54"/>
        <v>F</v>
      </c>
      <c r="U6" s="10" t="str">
        <f t="shared" si="54"/>
        <v>S</v>
      </c>
      <c r="V6" s="10" t="str">
        <f t="shared" si="54"/>
        <v>S</v>
      </c>
      <c r="W6" s="10" t="str">
        <f t="shared" si="54"/>
        <v>M</v>
      </c>
      <c r="X6" s="10" t="str">
        <f t="shared" si="54"/>
        <v>T</v>
      </c>
      <c r="Y6" s="10" t="str">
        <f t="shared" si="54"/>
        <v>W</v>
      </c>
      <c r="Z6" s="10" t="str">
        <f t="shared" si="54"/>
        <v>T</v>
      </c>
      <c r="AA6" s="10" t="str">
        <f t="shared" si="54"/>
        <v>F</v>
      </c>
      <c r="AB6" s="10" t="str">
        <f t="shared" si="54"/>
        <v>S</v>
      </c>
      <c r="AC6" s="10" t="str">
        <f t="shared" si="54"/>
        <v>S</v>
      </c>
      <c r="AD6" s="10" t="str">
        <f t="shared" si="54"/>
        <v>M</v>
      </c>
      <c r="AE6" s="10" t="str">
        <f t="shared" si="54"/>
        <v>T</v>
      </c>
      <c r="AF6" s="10" t="str">
        <f t="shared" si="54"/>
        <v>W</v>
      </c>
      <c r="AG6" s="10" t="str">
        <f t="shared" si="54"/>
        <v>T</v>
      </c>
      <c r="AH6" s="10" t="str">
        <f t="shared" si="54"/>
        <v>F</v>
      </c>
      <c r="AI6" s="10" t="str">
        <f t="shared" si="54"/>
        <v>S</v>
      </c>
      <c r="AJ6" s="10" t="str">
        <f t="shared" si="54"/>
        <v>S</v>
      </c>
      <c r="AK6" s="10" t="str">
        <f t="shared" si="54"/>
        <v>M</v>
      </c>
      <c r="AL6" s="10" t="str">
        <f t="shared" si="54"/>
        <v>T</v>
      </c>
      <c r="AM6" s="10" t="str">
        <f t="shared" si="54"/>
        <v>W</v>
      </c>
      <c r="AN6" s="10" t="str">
        <f t="shared" si="54"/>
        <v>T</v>
      </c>
      <c r="AO6" s="10" t="str">
        <f t="shared" si="54"/>
        <v>F</v>
      </c>
      <c r="AP6" s="10" t="str">
        <f t="shared" si="54"/>
        <v>S</v>
      </c>
      <c r="AQ6" s="10" t="str">
        <f t="shared" si="54"/>
        <v>S</v>
      </c>
      <c r="AR6" s="10" t="str">
        <f t="shared" si="54"/>
        <v>M</v>
      </c>
      <c r="AS6" s="10" t="str">
        <f t="shared" ref="AS6:BL6" si="55">LEFT(TEXT(AS5,"ddd"),1)</f>
        <v>T</v>
      </c>
      <c r="AT6" s="10" t="str">
        <f t="shared" si="55"/>
        <v>W</v>
      </c>
      <c r="AU6" s="10" t="str">
        <f t="shared" si="55"/>
        <v>T</v>
      </c>
      <c r="AV6" s="10" t="str">
        <f t="shared" si="55"/>
        <v>F</v>
      </c>
      <c r="AW6" s="10" t="str">
        <f t="shared" si="55"/>
        <v>S</v>
      </c>
      <c r="AX6" s="10" t="str">
        <f t="shared" si="55"/>
        <v>S</v>
      </c>
      <c r="AY6" s="10" t="str">
        <f t="shared" si="55"/>
        <v>M</v>
      </c>
      <c r="AZ6" s="10" t="str">
        <f t="shared" si="55"/>
        <v>T</v>
      </c>
      <c r="BA6" s="10" t="str">
        <f t="shared" si="55"/>
        <v>W</v>
      </c>
      <c r="BB6" s="10" t="str">
        <f t="shared" si="55"/>
        <v>T</v>
      </c>
      <c r="BC6" s="10" t="str">
        <f t="shared" si="55"/>
        <v>F</v>
      </c>
      <c r="BD6" s="10" t="str">
        <f t="shared" si="55"/>
        <v>S</v>
      </c>
      <c r="BE6" s="10" t="str">
        <f t="shared" si="55"/>
        <v>S</v>
      </c>
      <c r="BF6" s="10" t="str">
        <f t="shared" si="55"/>
        <v>M</v>
      </c>
      <c r="BG6" s="10" t="str">
        <f t="shared" si="55"/>
        <v>T</v>
      </c>
      <c r="BH6" s="10" t="str">
        <f t="shared" si="55"/>
        <v>W</v>
      </c>
      <c r="BI6" s="10" t="str">
        <f t="shared" si="55"/>
        <v>T</v>
      </c>
      <c r="BJ6" s="10" t="str">
        <f t="shared" si="55"/>
        <v>F</v>
      </c>
      <c r="BK6" s="10" t="str">
        <f t="shared" si="55"/>
        <v>S</v>
      </c>
      <c r="BL6" s="10" t="str">
        <f t="shared" si="55"/>
        <v>S</v>
      </c>
      <c r="BM6" s="10" t="str">
        <f t="shared" ref="BM6:CN6" si="56">LEFT(TEXT(BM5,"ddd"),1)</f>
        <v>M</v>
      </c>
      <c r="BN6" s="10" t="str">
        <f t="shared" si="56"/>
        <v>T</v>
      </c>
      <c r="BO6" s="10" t="str">
        <f t="shared" si="56"/>
        <v>W</v>
      </c>
      <c r="BP6" s="10" t="str">
        <f t="shared" si="56"/>
        <v>T</v>
      </c>
      <c r="BQ6" s="10" t="str">
        <f t="shared" si="56"/>
        <v>F</v>
      </c>
      <c r="BR6" s="10" t="str">
        <f t="shared" si="56"/>
        <v>S</v>
      </c>
      <c r="BS6" s="10" t="str">
        <f t="shared" si="56"/>
        <v>S</v>
      </c>
      <c r="BT6" s="10" t="str">
        <f t="shared" si="56"/>
        <v>M</v>
      </c>
      <c r="BU6" s="10" t="str">
        <f t="shared" si="56"/>
        <v>T</v>
      </c>
      <c r="BV6" s="10" t="str">
        <f t="shared" si="56"/>
        <v>W</v>
      </c>
      <c r="BW6" s="10" t="str">
        <f t="shared" si="56"/>
        <v>T</v>
      </c>
      <c r="BX6" s="10" t="str">
        <f t="shared" si="56"/>
        <v>F</v>
      </c>
      <c r="BY6" s="10" t="str">
        <f t="shared" si="56"/>
        <v>S</v>
      </c>
      <c r="BZ6" s="10" t="str">
        <f t="shared" si="56"/>
        <v>S</v>
      </c>
      <c r="CA6" s="10" t="str">
        <f t="shared" si="56"/>
        <v>M</v>
      </c>
      <c r="CB6" s="10" t="str">
        <f t="shared" si="56"/>
        <v>T</v>
      </c>
      <c r="CC6" s="10" t="str">
        <f t="shared" si="56"/>
        <v>W</v>
      </c>
      <c r="CD6" s="10" t="str">
        <f t="shared" si="56"/>
        <v>T</v>
      </c>
      <c r="CE6" s="10" t="str">
        <f t="shared" si="56"/>
        <v>F</v>
      </c>
      <c r="CF6" s="10" t="str">
        <f t="shared" si="56"/>
        <v>S</v>
      </c>
      <c r="CG6" s="10" t="str">
        <f t="shared" si="56"/>
        <v>S</v>
      </c>
      <c r="CH6" s="10" t="str">
        <f t="shared" si="56"/>
        <v>M</v>
      </c>
      <c r="CI6" s="10" t="str">
        <f t="shared" si="56"/>
        <v>T</v>
      </c>
      <c r="CJ6" s="10" t="str">
        <f t="shared" si="56"/>
        <v>W</v>
      </c>
      <c r="CK6" s="10" t="str">
        <f t="shared" si="56"/>
        <v>T</v>
      </c>
      <c r="CL6" s="10" t="str">
        <f t="shared" si="56"/>
        <v>F</v>
      </c>
      <c r="CM6" s="10" t="str">
        <f t="shared" si="56"/>
        <v>S</v>
      </c>
      <c r="CN6" s="10" t="str">
        <f t="shared" si="56"/>
        <v>S</v>
      </c>
      <c r="CO6" s="10" t="str">
        <f t="shared" ref="CO6:DB6" si="57">LEFT(TEXT(CO5,"ddd"),1)</f>
        <v>M</v>
      </c>
      <c r="CP6" s="10" t="str">
        <f t="shared" si="57"/>
        <v>T</v>
      </c>
      <c r="CQ6" s="10" t="str">
        <f t="shared" si="57"/>
        <v>W</v>
      </c>
      <c r="CR6" s="10" t="str">
        <f t="shared" si="57"/>
        <v>T</v>
      </c>
      <c r="CS6" s="10" t="str">
        <f t="shared" si="57"/>
        <v>F</v>
      </c>
      <c r="CT6" s="10" t="str">
        <f t="shared" si="57"/>
        <v>S</v>
      </c>
      <c r="CU6" s="10" t="str">
        <f t="shared" si="57"/>
        <v>S</v>
      </c>
      <c r="CV6" s="10" t="str">
        <f t="shared" si="57"/>
        <v>M</v>
      </c>
      <c r="CW6" s="10" t="str">
        <f t="shared" si="57"/>
        <v>T</v>
      </c>
      <c r="CX6" s="10" t="str">
        <f t="shared" si="57"/>
        <v>W</v>
      </c>
      <c r="CY6" s="10" t="str">
        <f t="shared" si="57"/>
        <v>T</v>
      </c>
      <c r="CZ6" s="10" t="str">
        <f t="shared" si="57"/>
        <v>F</v>
      </c>
      <c r="DA6" s="10" t="str">
        <f t="shared" si="57"/>
        <v>S</v>
      </c>
      <c r="DB6" s="10" t="str">
        <f t="shared" si="57"/>
        <v>S</v>
      </c>
      <c r="DC6" s="10" t="str">
        <f t="shared" ref="DC6:DI6" si="58">LEFT(TEXT(DC5,"ddd"),1)</f>
        <v>M</v>
      </c>
      <c r="DD6" s="10" t="str">
        <f t="shared" si="58"/>
        <v>T</v>
      </c>
      <c r="DE6" s="10" t="str">
        <f t="shared" si="58"/>
        <v>W</v>
      </c>
      <c r="DF6" s="10" t="str">
        <f t="shared" si="58"/>
        <v>T</v>
      </c>
      <c r="DG6" s="10" t="str">
        <f t="shared" si="58"/>
        <v>F</v>
      </c>
      <c r="DH6" s="10" t="str">
        <f t="shared" si="58"/>
        <v>S</v>
      </c>
      <c r="DI6" s="10" t="str">
        <f t="shared" si="58"/>
        <v>S</v>
      </c>
      <c r="DJ6" s="10" t="str">
        <f t="shared" ref="DJ6:DW6" si="59">LEFT(TEXT(DJ5,"ddd"),1)</f>
        <v>M</v>
      </c>
      <c r="DK6" s="10" t="str">
        <f t="shared" si="59"/>
        <v>T</v>
      </c>
      <c r="DL6" s="10" t="str">
        <f t="shared" si="59"/>
        <v>W</v>
      </c>
      <c r="DM6" s="10" t="str">
        <f t="shared" si="59"/>
        <v>T</v>
      </c>
      <c r="DN6" s="10" t="str">
        <f t="shared" si="59"/>
        <v>F</v>
      </c>
      <c r="DO6" s="10" t="str">
        <f t="shared" si="59"/>
        <v>S</v>
      </c>
      <c r="DP6" s="10" t="str">
        <f t="shared" si="59"/>
        <v>S</v>
      </c>
      <c r="DQ6" s="10" t="str">
        <f t="shared" si="59"/>
        <v>M</v>
      </c>
      <c r="DR6" s="10" t="str">
        <f t="shared" si="59"/>
        <v>T</v>
      </c>
      <c r="DS6" s="10" t="str">
        <f t="shared" si="59"/>
        <v>W</v>
      </c>
      <c r="DT6" s="10" t="str">
        <f t="shared" si="59"/>
        <v>T</v>
      </c>
      <c r="DU6" s="10" t="str">
        <f t="shared" si="59"/>
        <v>F</v>
      </c>
      <c r="DV6" s="10" t="str">
        <f t="shared" si="59"/>
        <v>S</v>
      </c>
      <c r="DW6" s="10" t="str">
        <f t="shared" si="59"/>
        <v>S</v>
      </c>
      <c r="DX6" s="10" t="str">
        <f t="shared" ref="DX6:ED6" si="60">LEFT(TEXT(DX5,"ddd"),1)</f>
        <v>M</v>
      </c>
      <c r="DY6" s="10" t="str">
        <f t="shared" si="60"/>
        <v>T</v>
      </c>
      <c r="DZ6" s="10" t="str">
        <f t="shared" si="60"/>
        <v>W</v>
      </c>
      <c r="EA6" s="10" t="str">
        <f t="shared" si="60"/>
        <v>T</v>
      </c>
      <c r="EB6" s="10" t="str">
        <f t="shared" si="60"/>
        <v>F</v>
      </c>
      <c r="EC6" s="10" t="str">
        <f t="shared" si="60"/>
        <v>S</v>
      </c>
      <c r="ED6" s="10" t="str">
        <f t="shared" si="60"/>
        <v>S</v>
      </c>
    </row>
    <row r="7" spans="1:134" ht="30" hidden="1" customHeight="1" thickBot="1" x14ac:dyDescent="0.3">
      <c r="A7" s="44" t="s">
        <v>6</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row>
    <row r="8" spans="1:134" s="3" customFormat="1" ht="30" customHeight="1" thickBot="1" x14ac:dyDescent="0.3">
      <c r="A8" s="45" t="s">
        <v>7</v>
      </c>
      <c r="B8" s="14" t="s">
        <v>40</v>
      </c>
      <c r="C8" s="51"/>
      <c r="D8" s="15"/>
      <c r="E8" s="71"/>
      <c r="F8" s="72"/>
      <c r="G8" s="13"/>
      <c r="H8" s="13" t="str">
        <f t="shared" ref="H8:H35" si="61">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row>
    <row r="9" spans="1:134" s="3" customFormat="1" ht="30" customHeight="1" thickBot="1" x14ac:dyDescent="0.3">
      <c r="A9" s="45" t="s">
        <v>8</v>
      </c>
      <c r="B9" s="59" t="s">
        <v>41</v>
      </c>
      <c r="C9" s="52" t="s">
        <v>67</v>
      </c>
      <c r="D9" s="16">
        <v>1</v>
      </c>
      <c r="E9" s="73">
        <v>44972</v>
      </c>
      <c r="F9" s="73">
        <v>44986</v>
      </c>
      <c r="G9" s="13"/>
      <c r="H9" s="13">
        <f t="shared" si="61"/>
        <v>15</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row>
    <row r="10" spans="1:134" s="3" customFormat="1" ht="30" customHeight="1" thickBot="1" x14ac:dyDescent="0.3">
      <c r="A10" s="45" t="s">
        <v>9</v>
      </c>
      <c r="B10" s="59" t="s">
        <v>42</v>
      </c>
      <c r="C10" s="52" t="s">
        <v>67</v>
      </c>
      <c r="D10" s="16">
        <v>1</v>
      </c>
      <c r="E10" s="73">
        <v>44984</v>
      </c>
      <c r="F10" s="73">
        <v>44991</v>
      </c>
      <c r="G10" s="13"/>
      <c r="H10" s="13">
        <f t="shared" si="61"/>
        <v>8</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row>
    <row r="11" spans="1:134" s="3" customFormat="1" ht="30" customHeight="1" thickBot="1" x14ac:dyDescent="0.3">
      <c r="A11" s="44"/>
      <c r="B11" s="59" t="s">
        <v>43</v>
      </c>
      <c r="C11" s="52" t="s">
        <v>67</v>
      </c>
      <c r="D11" s="16">
        <v>1</v>
      </c>
      <c r="E11" s="73">
        <v>44986</v>
      </c>
      <c r="F11" s="73">
        <v>44990</v>
      </c>
      <c r="G11" s="13"/>
      <c r="H11" s="13">
        <f t="shared" si="61"/>
        <v>5</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row>
    <row r="12" spans="1:134" s="3" customFormat="1" ht="30" customHeight="1" thickBot="1" x14ac:dyDescent="0.3">
      <c r="A12" s="44"/>
      <c r="B12" s="59" t="s">
        <v>44</v>
      </c>
      <c r="C12" s="52" t="s">
        <v>67</v>
      </c>
      <c r="D12" s="16">
        <v>1</v>
      </c>
      <c r="E12" s="73">
        <v>44979</v>
      </c>
      <c r="F12" s="73">
        <v>44983</v>
      </c>
      <c r="G12" s="13"/>
      <c r="H12" s="13">
        <f t="shared" si="61"/>
        <v>5</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row>
    <row r="13" spans="1:134" s="3" customFormat="1" ht="30" customHeight="1" thickBot="1" x14ac:dyDescent="0.3">
      <c r="A13" s="44"/>
      <c r="B13" s="59" t="s">
        <v>45</v>
      </c>
      <c r="C13" s="52" t="s">
        <v>67</v>
      </c>
      <c r="D13" s="16">
        <v>1</v>
      </c>
      <c r="E13" s="73">
        <v>44992</v>
      </c>
      <c r="F13" s="73">
        <v>44998</v>
      </c>
      <c r="G13" s="13"/>
      <c r="H13" s="13"/>
      <c r="I13" s="30"/>
      <c r="J13" s="30"/>
      <c r="K13" s="30"/>
      <c r="L13" s="30"/>
      <c r="M13" s="30"/>
      <c r="N13" s="30"/>
      <c r="O13" s="30"/>
      <c r="P13" s="30"/>
      <c r="Q13" s="30"/>
      <c r="R13" s="30"/>
      <c r="S13" s="30"/>
      <c r="T13" s="30"/>
      <c r="U13" s="30"/>
      <c r="V13" s="30"/>
      <c r="W13" s="30"/>
      <c r="X13" s="30"/>
      <c r="Y13" s="31"/>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row>
    <row r="14" spans="1:134" s="3" customFormat="1" ht="30" customHeight="1" thickBot="1" x14ac:dyDescent="0.3">
      <c r="A14" s="44"/>
      <c r="B14" s="59" t="s">
        <v>46</v>
      </c>
      <c r="C14" s="52" t="s">
        <v>67</v>
      </c>
      <c r="D14" s="16">
        <v>1</v>
      </c>
      <c r="E14" s="73">
        <v>44998</v>
      </c>
      <c r="F14" s="73">
        <v>45001</v>
      </c>
      <c r="G14" s="13"/>
      <c r="H14" s="13">
        <f t="shared" si="61"/>
        <v>4</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row>
    <row r="15" spans="1:134" s="3" customFormat="1" ht="30" customHeight="1" thickBot="1" x14ac:dyDescent="0.3">
      <c r="A15" s="45" t="s">
        <v>10</v>
      </c>
      <c r="B15" s="17" t="s">
        <v>47</v>
      </c>
      <c r="C15" s="53"/>
      <c r="D15" s="18"/>
      <c r="E15" s="74"/>
      <c r="F15" s="75"/>
      <c r="G15" s="13"/>
      <c r="H15" s="13" t="str">
        <f t="shared" si="61"/>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row>
    <row r="16" spans="1:134" s="3" customFormat="1" ht="30" customHeight="1" thickBot="1" x14ac:dyDescent="0.3">
      <c r="A16" s="45"/>
      <c r="B16" s="60" t="s">
        <v>48</v>
      </c>
      <c r="C16" s="54" t="s">
        <v>68</v>
      </c>
      <c r="D16" s="19">
        <v>0.9</v>
      </c>
      <c r="E16" s="76">
        <v>45012</v>
      </c>
      <c r="F16" s="76">
        <v>45020</v>
      </c>
      <c r="G16" s="13"/>
      <c r="H16" s="13">
        <f t="shared" si="61"/>
        <v>9</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row>
    <row r="17" spans="1:134" s="3" customFormat="1" ht="30" customHeight="1" thickBot="1" x14ac:dyDescent="0.3">
      <c r="A17" s="44"/>
      <c r="B17" s="60" t="s">
        <v>49</v>
      </c>
      <c r="C17" s="54" t="s">
        <v>69</v>
      </c>
      <c r="D17" s="19">
        <v>1</v>
      </c>
      <c r="E17" s="76">
        <v>45012</v>
      </c>
      <c r="F17" s="76">
        <v>45012</v>
      </c>
      <c r="G17" s="13"/>
      <c r="H17" s="13">
        <f t="shared" si="61"/>
        <v>1</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row>
    <row r="18" spans="1:134" s="3" customFormat="1" ht="30" customHeight="1" thickBot="1" x14ac:dyDescent="0.3">
      <c r="A18" s="44"/>
      <c r="B18" s="83" t="s">
        <v>51</v>
      </c>
      <c r="C18" s="54" t="s">
        <v>70</v>
      </c>
      <c r="D18" s="19">
        <v>0</v>
      </c>
      <c r="E18" s="76">
        <v>45026</v>
      </c>
      <c r="F18" s="76">
        <v>45028</v>
      </c>
      <c r="G18" s="13"/>
      <c r="H18" s="13">
        <f t="shared" si="61"/>
        <v>3</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row>
    <row r="19" spans="1:134" s="3" customFormat="1" ht="30" customHeight="1" thickBot="1" x14ac:dyDescent="0.3">
      <c r="A19" s="44"/>
      <c r="B19" s="83" t="s">
        <v>50</v>
      </c>
      <c r="C19" s="54" t="s">
        <v>71</v>
      </c>
      <c r="D19" s="19">
        <v>0</v>
      </c>
      <c r="E19" s="76">
        <v>45029</v>
      </c>
      <c r="F19" s="76">
        <v>45029</v>
      </c>
      <c r="G19" s="13"/>
      <c r="H19" s="13">
        <f t="shared" si="61"/>
        <v>1</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row>
    <row r="20" spans="1:134" s="3" customFormat="1" ht="30" customHeight="1" thickBot="1" x14ac:dyDescent="0.3">
      <c r="A20" s="44" t="s">
        <v>11</v>
      </c>
      <c r="B20" s="20" t="s">
        <v>52</v>
      </c>
      <c r="C20" s="55"/>
      <c r="D20" s="21"/>
      <c r="E20" s="77"/>
      <c r="F20" s="78"/>
      <c r="G20" s="13"/>
      <c r="H20" s="13" t="str">
        <f t="shared" si="61"/>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row>
    <row r="21" spans="1:134" s="3" customFormat="1" ht="30" customHeight="1" thickBot="1" x14ac:dyDescent="0.3">
      <c r="A21" s="44"/>
      <c r="B21" s="61" t="s">
        <v>53</v>
      </c>
      <c r="C21" s="56" t="s">
        <v>37</v>
      </c>
      <c r="D21" s="22">
        <v>0</v>
      </c>
      <c r="E21" s="79">
        <v>45030</v>
      </c>
      <c r="F21" s="79">
        <v>45069</v>
      </c>
      <c r="G21" s="13"/>
      <c r="H21" s="13">
        <f t="shared" si="61"/>
        <v>40</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row>
    <row r="22" spans="1:134" s="3" customFormat="1" ht="30" customHeight="1" thickBot="1" x14ac:dyDescent="0.3">
      <c r="A22" s="44"/>
      <c r="B22" s="61" t="s">
        <v>54</v>
      </c>
      <c r="C22" s="56" t="s">
        <v>37</v>
      </c>
      <c r="D22" s="22">
        <v>0</v>
      </c>
      <c r="E22" s="79">
        <v>45012</v>
      </c>
      <c r="F22" s="79">
        <v>45067</v>
      </c>
      <c r="G22" s="13"/>
      <c r="H22" s="13">
        <f t="shared" si="61"/>
        <v>56</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row>
    <row r="23" spans="1:134" s="3" customFormat="1" ht="30" customHeight="1" thickBot="1" x14ac:dyDescent="0.3">
      <c r="A23" s="44"/>
      <c r="B23" s="61" t="s">
        <v>55</v>
      </c>
      <c r="C23" s="56" t="s">
        <v>37</v>
      </c>
      <c r="D23" s="22">
        <v>0</v>
      </c>
      <c r="E23" s="79">
        <v>45012</v>
      </c>
      <c r="F23" s="79">
        <v>45040</v>
      </c>
      <c r="G23" s="13"/>
      <c r="H23" s="13">
        <f t="shared" si="61"/>
        <v>29</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row>
    <row r="24" spans="1:134" s="3" customFormat="1" ht="30" customHeight="1" thickBot="1" x14ac:dyDescent="0.3">
      <c r="A24" s="44"/>
      <c r="B24" s="61" t="s">
        <v>56</v>
      </c>
      <c r="C24" s="56" t="s">
        <v>37</v>
      </c>
      <c r="D24" s="22">
        <v>0</v>
      </c>
      <c r="E24" s="79">
        <v>45036</v>
      </c>
      <c r="F24" s="79">
        <v>45039</v>
      </c>
      <c r="G24" s="13"/>
      <c r="H24" s="13">
        <f t="shared" si="61"/>
        <v>4</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row>
    <row r="25" spans="1:134" s="3" customFormat="1" ht="30" customHeight="1" thickBot="1" x14ac:dyDescent="0.3">
      <c r="A25" s="44"/>
      <c r="B25" s="61" t="s">
        <v>57</v>
      </c>
      <c r="C25" s="56" t="s">
        <v>37</v>
      </c>
      <c r="D25" s="22">
        <v>0</v>
      </c>
      <c r="E25" s="79">
        <v>45063</v>
      </c>
      <c r="F25" s="79">
        <v>45064</v>
      </c>
      <c r="G25" s="13"/>
      <c r="H25" s="13">
        <f t="shared" si="61"/>
        <v>2</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row>
    <row r="26" spans="1:134" s="3" customFormat="1" ht="30" customHeight="1" thickBot="1" x14ac:dyDescent="0.3">
      <c r="A26" s="44" t="s">
        <v>11</v>
      </c>
      <c r="B26" s="23" t="s">
        <v>58</v>
      </c>
      <c r="C26" s="57"/>
      <c r="D26" s="24"/>
      <c r="E26" s="80"/>
      <c r="F26" s="81"/>
      <c r="G26" s="13"/>
      <c r="H26" s="13" t="str">
        <f t="shared" si="61"/>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row>
    <row r="27" spans="1:134" s="3" customFormat="1" ht="30" customHeight="1" thickBot="1" x14ac:dyDescent="0.3">
      <c r="A27" s="44"/>
      <c r="B27" s="62" t="s">
        <v>59</v>
      </c>
      <c r="C27" s="58" t="s">
        <v>37</v>
      </c>
      <c r="D27" s="25">
        <v>0</v>
      </c>
      <c r="E27" s="82">
        <v>45041</v>
      </c>
      <c r="F27" s="82">
        <v>45069</v>
      </c>
      <c r="G27" s="13"/>
      <c r="H27" s="13">
        <f t="shared" si="61"/>
        <v>29</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row>
    <row r="28" spans="1:134" s="3" customFormat="1" ht="30" customHeight="1" thickBot="1" x14ac:dyDescent="0.3">
      <c r="A28" s="44"/>
      <c r="B28" s="62" t="s">
        <v>60</v>
      </c>
      <c r="C28" s="58" t="s">
        <v>37</v>
      </c>
      <c r="D28" s="25">
        <v>0</v>
      </c>
      <c r="E28" s="82">
        <v>45043</v>
      </c>
      <c r="F28" s="82">
        <v>45079</v>
      </c>
      <c r="G28" s="13"/>
      <c r="H28" s="13">
        <f t="shared" si="61"/>
        <v>37</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row>
    <row r="29" spans="1:134" s="3" customFormat="1" ht="30" customHeight="1" thickBot="1" x14ac:dyDescent="0.3">
      <c r="A29" s="44"/>
      <c r="B29" s="62" t="s">
        <v>61</v>
      </c>
      <c r="C29" s="58" t="s">
        <v>37</v>
      </c>
      <c r="D29" s="25">
        <v>0</v>
      </c>
      <c r="E29" s="82">
        <v>45079</v>
      </c>
      <c r="F29" s="82">
        <v>45082</v>
      </c>
      <c r="G29" s="13"/>
      <c r="H29" s="13">
        <f t="shared" si="61"/>
        <v>4</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row>
    <row r="30" spans="1:134" s="3" customFormat="1" ht="30" customHeight="1" thickBot="1" x14ac:dyDescent="0.3">
      <c r="A30" s="44"/>
      <c r="B30" s="62" t="s">
        <v>62</v>
      </c>
      <c r="C30" s="58" t="s">
        <v>37</v>
      </c>
      <c r="D30" s="25">
        <v>0</v>
      </c>
      <c r="E30" s="82">
        <v>45082</v>
      </c>
      <c r="F30" s="82">
        <v>45084</v>
      </c>
      <c r="G30" s="13"/>
      <c r="H30" s="13">
        <f t="shared" si="61"/>
        <v>3</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row>
    <row r="31" spans="1:134" s="3" customFormat="1" ht="30" customHeight="1" thickBot="1" x14ac:dyDescent="0.3">
      <c r="A31" s="44"/>
      <c r="B31" s="62" t="s">
        <v>63</v>
      </c>
      <c r="C31" s="58" t="s">
        <v>37</v>
      </c>
      <c r="D31" s="25">
        <v>0</v>
      </c>
      <c r="E31" s="82">
        <v>45084</v>
      </c>
      <c r="F31" s="82">
        <v>45086</v>
      </c>
      <c r="G31" s="13"/>
      <c r="H31" s="13">
        <f t="shared" si="61"/>
        <v>3</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row>
    <row r="32" spans="1:134" s="3" customFormat="1" ht="30" customHeight="1" thickBot="1" x14ac:dyDescent="0.3">
      <c r="A32" s="44" t="s">
        <v>11</v>
      </c>
      <c r="B32" s="85" t="s">
        <v>64</v>
      </c>
      <c r="C32" s="86"/>
      <c r="D32" s="87"/>
      <c r="E32" s="88"/>
      <c r="F32" s="89"/>
      <c r="G32" s="13"/>
      <c r="H32" s="13" t="str">
        <f t="shared" si="61"/>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row>
    <row r="33" spans="1:134" s="3" customFormat="1" ht="30" customHeight="1" thickBot="1" x14ac:dyDescent="0.3">
      <c r="A33" s="44"/>
      <c r="B33" s="90" t="s">
        <v>66</v>
      </c>
      <c r="C33" s="91" t="s">
        <v>37</v>
      </c>
      <c r="D33" s="92">
        <v>0</v>
      </c>
      <c r="E33" s="93">
        <v>45070</v>
      </c>
      <c r="F33" s="93">
        <v>45075</v>
      </c>
      <c r="G33" s="13"/>
      <c r="H33" s="13">
        <f t="shared" si="61"/>
        <v>6</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row>
    <row r="34" spans="1:134" s="3" customFormat="1" ht="30" customHeight="1" thickBot="1" x14ac:dyDescent="0.3">
      <c r="A34" s="44"/>
      <c r="B34" s="90" t="s">
        <v>65</v>
      </c>
      <c r="C34" s="91" t="s">
        <v>37</v>
      </c>
      <c r="D34" s="92">
        <v>0</v>
      </c>
      <c r="E34" s="93">
        <v>45082</v>
      </c>
      <c r="F34" s="93">
        <v>45089</v>
      </c>
      <c r="G34" s="13"/>
      <c r="H34" s="13">
        <f t="shared" si="61"/>
        <v>8</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row>
    <row r="35" spans="1:134" s="3" customFormat="1" ht="30" customHeight="1" thickBot="1" x14ac:dyDescent="0.3">
      <c r="A35" s="45" t="s">
        <v>12</v>
      </c>
      <c r="B35" s="26" t="s">
        <v>14</v>
      </c>
      <c r="C35" s="27"/>
      <c r="D35" s="28"/>
      <c r="E35" s="66"/>
      <c r="F35" s="67"/>
      <c r="G35" s="29"/>
      <c r="H35" s="29" t="str">
        <f t="shared" si="61"/>
        <v/>
      </c>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row>
    <row r="36" spans="1:134" ht="30" customHeight="1" x14ac:dyDescent="0.25">
      <c r="G36" s="6"/>
    </row>
    <row r="37" spans="1:134" ht="30" customHeight="1" x14ac:dyDescent="0.25">
      <c r="C37" s="11"/>
      <c r="F37" s="46"/>
    </row>
    <row r="38" spans="1:134" ht="30" customHeight="1" x14ac:dyDescent="0.25">
      <c r="C38" s="12"/>
    </row>
  </sheetData>
  <mergeCells count="21">
    <mergeCell ref="C3:D3"/>
    <mergeCell ref="C4:D4"/>
    <mergeCell ref="AK4:AQ4"/>
    <mergeCell ref="AR4:AX4"/>
    <mergeCell ref="AY4:BE4"/>
    <mergeCell ref="E3:F3"/>
    <mergeCell ref="I4:O4"/>
    <mergeCell ref="P4:V4"/>
    <mergeCell ref="W4:AC4"/>
    <mergeCell ref="AD4:AJ4"/>
    <mergeCell ref="BM4:BS4"/>
    <mergeCell ref="BT4:BZ4"/>
    <mergeCell ref="CA4:CG4"/>
    <mergeCell ref="CH4:CN4"/>
    <mergeCell ref="BF4:BL4"/>
    <mergeCell ref="DX4:ED4"/>
    <mergeCell ref="CO4:CU4"/>
    <mergeCell ref="CV4:DB4"/>
    <mergeCell ref="DC4:DI4"/>
    <mergeCell ref="DJ4:DP4"/>
    <mergeCell ref="DQ4:DW4"/>
  </mergeCells>
  <phoneticPr fontId="36" type="noConversion"/>
  <conditionalFormatting sqref="D7:D35">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I35:BL35 BM5:ED29 I32:ED34">
    <cfRule type="expression" dxfId="14" priority="57">
      <formula>AND(TODAY()&gt;=I$5,TODAY()&lt;J$5)</formula>
    </cfRule>
  </conditionalFormatting>
  <conditionalFormatting sqref="I7:BL31 I35:BL35 BM7:ED29 I32:ED34">
    <cfRule type="expression" dxfId="13" priority="51">
      <formula>AND(task_start&lt;=I$5,ROUNDDOWN((task_end-task_start+1)*task_progress,0)+task_start-1&gt;=I$5)</formula>
    </cfRule>
    <cfRule type="expression" dxfId="12" priority="52" stopIfTrue="1">
      <formula>AND(task_end&gt;=I$5,task_start&lt;J$5)</formula>
    </cfRule>
  </conditionalFormatting>
  <conditionalFormatting sqref="BM30:BS31 BM35:BS35">
    <cfRule type="expression" dxfId="11" priority="12">
      <formula>AND(TODAY()&gt;=BM$5,TODAY()&lt;BN$5)</formula>
    </cfRule>
  </conditionalFormatting>
  <conditionalFormatting sqref="BM30:BS31 BM35:BS35">
    <cfRule type="expression" dxfId="10" priority="10">
      <formula>AND(task_start&lt;=BM$5,ROUNDDOWN((task_end-task_start+1)*task_progress,0)+task_start-1&gt;=BM$5)</formula>
    </cfRule>
    <cfRule type="expression" dxfId="9" priority="11" stopIfTrue="1">
      <formula>AND(task_end&gt;=BM$5,task_start&lt;BN$5)</formula>
    </cfRule>
  </conditionalFormatting>
  <conditionalFormatting sqref="BT30:BZ31 BT35:BZ35">
    <cfRule type="expression" dxfId="8" priority="9">
      <formula>AND(TODAY()&gt;=BT$5,TODAY()&lt;BU$5)</formula>
    </cfRule>
  </conditionalFormatting>
  <conditionalFormatting sqref="BT30:BZ31 BT35:BZ35">
    <cfRule type="expression" dxfId="7" priority="7">
      <formula>AND(task_start&lt;=BT$5,ROUNDDOWN((task_end-task_start+1)*task_progress,0)+task_start-1&gt;=BT$5)</formula>
    </cfRule>
    <cfRule type="expression" dxfId="6" priority="8" stopIfTrue="1">
      <formula>AND(task_end&gt;=BT$5,task_start&lt;BU$5)</formula>
    </cfRule>
  </conditionalFormatting>
  <conditionalFormatting sqref="CA30:CG31 CA35:CG35">
    <cfRule type="expression" dxfId="5" priority="6">
      <formula>AND(TODAY()&gt;=CA$5,TODAY()&lt;CB$5)</formula>
    </cfRule>
  </conditionalFormatting>
  <conditionalFormatting sqref="CA30:CG31 CA35:CG35">
    <cfRule type="expression" dxfId="4" priority="4">
      <formula>AND(task_start&lt;=CA$5,ROUNDDOWN((task_end-task_start+1)*task_progress,0)+task_start-1&gt;=CA$5)</formula>
    </cfRule>
    <cfRule type="expression" dxfId="3" priority="5" stopIfTrue="1">
      <formula>AND(task_end&gt;=CA$5,task_start&lt;CB$5)</formula>
    </cfRule>
  </conditionalFormatting>
  <conditionalFormatting sqref="CH30:ED31 CH35:ED35">
    <cfRule type="expression" dxfId="2" priority="3">
      <formula>AND(TODAY()&gt;=CH$5,TODAY()&lt;CI$5)</formula>
    </cfRule>
  </conditionalFormatting>
  <conditionalFormatting sqref="CH30:ED31 CH35:ED35">
    <cfRule type="expression" dxfId="1" priority="1">
      <formula>AND(task_start&lt;=CH$5,ROUNDDOWN((task_end-task_start+1)*task_progress,0)+task_start-1&gt;=CH$5)</formula>
    </cfRule>
    <cfRule type="expression" dxfId="0" priority="2" stopIfTrue="1">
      <formula>AND(task_end&gt;=CH$5,task_start&lt;CI$5)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4" zoomScaleNormal="100" workbookViewId="0"/>
  </sheetViews>
  <sheetFormatPr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22</v>
      </c>
      <c r="B2" s="35"/>
    </row>
    <row r="3" spans="1:2" s="40" customFormat="1" ht="27" customHeight="1" x14ac:dyDescent="0.25">
      <c r="A3" s="65" t="s">
        <v>23</v>
      </c>
      <c r="B3" s="41"/>
    </row>
    <row r="4" spans="1:2" s="37" customFormat="1" ht="26.25" x14ac:dyDescent="0.4">
      <c r="A4" s="38" t="s">
        <v>24</v>
      </c>
    </row>
    <row r="5" spans="1:2" ht="75.75" customHeight="1" x14ac:dyDescent="0.2">
      <c r="A5" s="39" t="s">
        <v>25</v>
      </c>
    </row>
    <row r="6" spans="1:2" ht="26.25" customHeight="1" x14ac:dyDescent="0.2">
      <c r="A6" s="38" t="s">
        <v>26</v>
      </c>
    </row>
    <row r="7" spans="1:2" s="34" customFormat="1" ht="216" customHeight="1" x14ac:dyDescent="0.25">
      <c r="A7" s="43" t="s">
        <v>27</v>
      </c>
    </row>
    <row r="8" spans="1:2" s="37" customFormat="1" ht="26.25" x14ac:dyDescent="0.4">
      <c r="A8" s="38" t="s">
        <v>28</v>
      </c>
    </row>
    <row r="9" spans="1:2" ht="82.5" customHeight="1" x14ac:dyDescent="0.2">
      <c r="A9" s="39" t="s">
        <v>29</v>
      </c>
    </row>
    <row r="10" spans="1:2" s="34" customFormat="1" ht="27.95" customHeight="1" x14ac:dyDescent="0.25">
      <c r="A10" s="42" t="s">
        <v>30</v>
      </c>
    </row>
    <row r="11" spans="1:2" s="37" customFormat="1" ht="26.25" x14ac:dyDescent="0.4">
      <c r="A11" s="38" t="s">
        <v>31</v>
      </c>
    </row>
    <row r="12" spans="1:2" ht="30" x14ac:dyDescent="0.2">
      <c r="A12" s="39" t="s">
        <v>32</v>
      </c>
    </row>
    <row r="13" spans="1:2" s="34" customFormat="1" ht="27.95" customHeight="1" x14ac:dyDescent="0.25">
      <c r="A13" s="42" t="s">
        <v>33</v>
      </c>
    </row>
    <row r="14" spans="1:2" s="37" customFormat="1" ht="26.25" x14ac:dyDescent="0.4">
      <c r="A14" s="38" t="s">
        <v>34</v>
      </c>
    </row>
    <row r="15" spans="1:2" ht="86.25" customHeight="1" x14ac:dyDescent="0.2">
      <c r="A15" s="39" t="s">
        <v>35</v>
      </c>
    </row>
    <row r="16" spans="1:2" ht="95.25" customHeight="1" x14ac:dyDescent="0.2">
      <c r="A16" s="39"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Inicio_del_proyecto</vt:lpstr>
      <vt:lpstr>ProjectSchedule!Print_Titles</vt:lpstr>
      <vt:lpstr>Semana_para_mostrar</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2023-04-06T00:58:30Z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