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Лиза\PycharmProjects\Data-Analysis\data\"/>
    </mc:Choice>
  </mc:AlternateContent>
  <bookViews>
    <workbookView xWindow="0" yWindow="0" windowWidth="11784" windowHeight="5784"/>
  </bookViews>
  <sheets>
    <sheet name="Data" sheetId="1" r:id="rId1"/>
    <sheet name="Calculations" sheetId="2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  <c r="B40" i="2" s="1"/>
  <c r="B41" i="2" l="1"/>
  <c r="C16" i="2" s="1"/>
  <c r="D16" i="2" s="1"/>
  <c r="C4" i="2" l="1"/>
  <c r="D4" i="2" s="1"/>
  <c r="C29" i="2"/>
  <c r="D29" i="2" s="1"/>
  <c r="C23" i="2"/>
  <c r="D23" i="2" s="1"/>
  <c r="C25" i="2"/>
  <c r="D25" i="2" s="1"/>
  <c r="C2" i="2"/>
  <c r="C12" i="2"/>
  <c r="D12" i="2" s="1"/>
  <c r="C37" i="2"/>
  <c r="D37" i="2" s="1"/>
  <c r="C31" i="2"/>
  <c r="D31" i="2" s="1"/>
  <c r="C33" i="2"/>
  <c r="D33" i="2" s="1"/>
  <c r="C6" i="2"/>
  <c r="D6" i="2" s="1"/>
  <c r="C3" i="2"/>
  <c r="D3" i="2" s="1"/>
  <c r="C5" i="2"/>
  <c r="D5" i="2" s="1"/>
  <c r="C20" i="2"/>
  <c r="D20" i="2" s="1"/>
  <c r="C39" i="2"/>
  <c r="D39" i="2" s="1"/>
  <c r="C10" i="2"/>
  <c r="D10" i="2" s="1"/>
  <c r="C28" i="2"/>
  <c r="D28" i="2" s="1"/>
  <c r="C14" i="2"/>
  <c r="D14" i="2" s="1"/>
  <c r="C8" i="2"/>
  <c r="D8" i="2" s="1"/>
  <c r="C18" i="2"/>
  <c r="D18" i="2" s="1"/>
  <c r="C11" i="2"/>
  <c r="D11" i="2" s="1"/>
  <c r="C36" i="2"/>
  <c r="D36" i="2" s="1"/>
  <c r="C22" i="2"/>
  <c r="D22" i="2" s="1"/>
  <c r="C24" i="2"/>
  <c r="D24" i="2" s="1"/>
  <c r="C26" i="2"/>
  <c r="D26" i="2" s="1"/>
  <c r="C19" i="2"/>
  <c r="D19" i="2" s="1"/>
  <c r="C30" i="2"/>
  <c r="D30" i="2" s="1"/>
  <c r="C32" i="2"/>
  <c r="D32" i="2" s="1"/>
  <c r="C34" i="2"/>
  <c r="D34" i="2" s="1"/>
  <c r="C27" i="2"/>
  <c r="D27" i="2" s="1"/>
  <c r="C13" i="2"/>
  <c r="D13" i="2" s="1"/>
  <c r="C38" i="2"/>
  <c r="D38" i="2" s="1"/>
  <c r="C9" i="2"/>
  <c r="D9" i="2" s="1"/>
  <c r="C15" i="2"/>
  <c r="D15" i="2" s="1"/>
  <c r="C35" i="2"/>
  <c r="D35" i="2" s="1"/>
  <c r="C21" i="2"/>
  <c r="D21" i="2" s="1"/>
  <c r="C7" i="2"/>
  <c r="D7" i="2" s="1"/>
  <c r="C17" i="2"/>
  <c r="D17" i="2" s="1"/>
  <c r="C40" i="2" l="1"/>
  <c r="D2" i="2"/>
  <c r="D40" i="2" s="1"/>
  <c r="F2" i="2" s="1"/>
</calcChain>
</file>

<file path=xl/sharedStrings.xml><?xml version="1.0" encoding="utf-8"?>
<sst xmlns="http://schemas.openxmlformats.org/spreadsheetml/2006/main" count="7" uniqueCount="7">
  <si>
    <t>Observation</t>
  </si>
  <si>
    <t>Deviation from Mean</t>
  </si>
  <si>
    <t>(Deviation)2</t>
  </si>
  <si>
    <t>Total</t>
  </si>
  <si>
    <t>Mean</t>
  </si>
  <si>
    <t>Стандартное отклонение</t>
  </si>
  <si>
    <t>наблюдения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</si>
</sst>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right" vertical="center" wrapText="1"/>
    </xf>
    <xf numFmtId="2" fontId="2" fillId="0" borderId="0" xfId="0" applyNumberFormat="1" applyFont="1"/>
    <xf numFmtId="2" fontId="0" fillId="0" borderId="0" xfId="0" applyNumberFormat="1"/>
    <xf numFmtId="0" fontId="2" fillId="0" borderId="0" xfId="0" applyNumberFormat="1" applyFont="1"/>
    <xf numFmtId="0" fontId="0" fillId="0" borderId="0" xfId="0" applyNumberFormat="1"/>
    <xf numFmtId="2" fontId="2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abSelected="1" zoomScale="130" zoomScaleNormal="130" workbookViewId="0">
      <selection activeCell="K6" sqref="K6"/>
    </sheetView>
  </sheetViews>
  <sheetFormatPr defaultRowHeight="14.4" x14ac:dyDescent="0.3"/>
  <sheetData>
    <row r="1" spans="1:1" ht="15" thickBot="1" x14ac:dyDescent="0.35">
      <c r="A1" t="s">
        <v>6</v>
      </c>
    </row>
    <row r="2" spans="1:1" ht="16.2" thickBot="1" x14ac:dyDescent="0.35">
      <c r="A2" s="1">
        <v>118</v>
      </c>
    </row>
    <row r="3" spans="1:1" ht="16.2" thickBot="1" x14ac:dyDescent="0.35">
      <c r="A3" s="2">
        <v>35</v>
      </c>
    </row>
    <row r="4" spans="1:1" ht="16.2" thickBot="1" x14ac:dyDescent="0.35">
      <c r="A4" s="3">
        <v>112</v>
      </c>
    </row>
    <row r="5" spans="1:1" ht="16.2" thickBot="1" x14ac:dyDescent="0.35">
      <c r="A5" s="3">
        <v>185</v>
      </c>
    </row>
    <row r="6" spans="1:1" ht="16.2" thickBot="1" x14ac:dyDescent="0.35">
      <c r="A6" s="2">
        <v>27</v>
      </c>
    </row>
    <row r="7" spans="1:1" ht="16.2" thickBot="1" x14ac:dyDescent="0.35">
      <c r="A7" s="3">
        <v>147</v>
      </c>
    </row>
    <row r="8" spans="1:1" ht="16.2" thickBot="1" x14ac:dyDescent="0.35">
      <c r="A8" s="3">
        <v>119</v>
      </c>
    </row>
    <row r="9" spans="1:1" ht="16.2" thickBot="1" x14ac:dyDescent="0.35">
      <c r="A9" s="2">
        <v>11</v>
      </c>
    </row>
    <row r="10" spans="1:1" ht="16.2" thickBot="1" x14ac:dyDescent="0.35">
      <c r="A10" s="3">
        <v>137</v>
      </c>
    </row>
    <row r="11" spans="1:1" ht="16.2" thickBot="1" x14ac:dyDescent="0.35">
      <c r="A11" s="3">
        <v>128</v>
      </c>
    </row>
    <row r="12" spans="1:1" ht="16.2" thickBot="1" x14ac:dyDescent="0.35">
      <c r="A12" s="3">
        <v>133</v>
      </c>
    </row>
    <row r="13" spans="1:1" ht="16.2" thickBot="1" x14ac:dyDescent="0.35">
      <c r="A13" s="2">
        <v>56</v>
      </c>
    </row>
    <row r="14" spans="1:1" ht="16.2" thickBot="1" x14ac:dyDescent="0.35">
      <c r="A14" s="2">
        <v>46</v>
      </c>
    </row>
    <row r="15" spans="1:1" ht="16.2" thickBot="1" x14ac:dyDescent="0.35">
      <c r="A15" s="2">
        <v>92</v>
      </c>
    </row>
    <row r="16" spans="1:1" ht="16.2" thickBot="1" x14ac:dyDescent="0.35">
      <c r="A16" s="3">
        <v>120</v>
      </c>
    </row>
    <row r="17" spans="1:1" ht="16.2" thickBot="1" x14ac:dyDescent="0.35">
      <c r="A17" s="3">
        <v>114</v>
      </c>
    </row>
    <row r="18" spans="1:1" ht="16.2" thickBot="1" x14ac:dyDescent="0.35">
      <c r="A18" s="3">
        <v>152</v>
      </c>
    </row>
    <row r="19" spans="1:1" ht="16.2" thickBot="1" x14ac:dyDescent="0.35">
      <c r="A19" s="2">
        <v>63</v>
      </c>
    </row>
    <row r="20" spans="1:1" ht="16.2" thickBot="1" x14ac:dyDescent="0.35">
      <c r="A20" s="3">
        <v>174</v>
      </c>
    </row>
    <row r="21" spans="1:1" ht="16.2" thickBot="1" x14ac:dyDescent="0.35">
      <c r="A21" s="3">
        <v>132</v>
      </c>
    </row>
    <row r="22" spans="1:1" ht="16.2" thickBot="1" x14ac:dyDescent="0.35">
      <c r="A22" s="2">
        <v>77</v>
      </c>
    </row>
    <row r="23" spans="1:1" ht="16.2" thickBot="1" x14ac:dyDescent="0.35">
      <c r="A23" s="3">
        <v>125</v>
      </c>
    </row>
    <row r="24" spans="1:1" ht="16.2" thickBot="1" x14ac:dyDescent="0.35">
      <c r="A24" s="2">
        <v>96</v>
      </c>
    </row>
    <row r="25" spans="1:1" ht="16.2" thickBot="1" x14ac:dyDescent="0.35">
      <c r="A25" s="2">
        <v>84</v>
      </c>
    </row>
    <row r="26" spans="1:1" ht="16.2" thickBot="1" x14ac:dyDescent="0.35">
      <c r="A26" s="2">
        <v>97</v>
      </c>
    </row>
    <row r="27" spans="1:1" ht="16.2" thickBot="1" x14ac:dyDescent="0.35">
      <c r="A27" s="3">
        <v>110</v>
      </c>
    </row>
    <row r="28" spans="1:1" ht="16.2" thickBot="1" x14ac:dyDescent="0.35">
      <c r="A28" s="4">
        <v>92</v>
      </c>
    </row>
    <row r="29" spans="1:1" ht="16.2" thickBot="1" x14ac:dyDescent="0.35">
      <c r="A29" s="4">
        <v>153</v>
      </c>
    </row>
    <row r="30" spans="1:1" ht="16.2" thickBot="1" x14ac:dyDescent="0.35">
      <c r="A30" s="4">
        <v>134</v>
      </c>
    </row>
    <row r="31" spans="1:1" ht="16.2" thickBot="1" x14ac:dyDescent="0.35">
      <c r="A31" s="4">
        <v>119</v>
      </c>
    </row>
    <row r="32" spans="1:1" ht="16.2" thickBot="1" x14ac:dyDescent="0.35">
      <c r="A32" s="4">
        <v>124</v>
      </c>
    </row>
    <row r="33" spans="1:1" ht="16.2" thickBot="1" x14ac:dyDescent="0.35">
      <c r="A33" s="4">
        <v>97</v>
      </c>
    </row>
    <row r="34" spans="1:1" ht="16.2" thickBot="1" x14ac:dyDescent="0.35">
      <c r="A34" s="4">
        <v>111</v>
      </c>
    </row>
    <row r="35" spans="1:1" ht="16.2" thickBot="1" x14ac:dyDescent="0.35">
      <c r="A35" s="4">
        <v>127</v>
      </c>
    </row>
    <row r="36" spans="1:1" ht="16.2" thickBot="1" x14ac:dyDescent="0.35">
      <c r="A36" s="4">
        <v>86</v>
      </c>
    </row>
    <row r="37" spans="1:1" ht="16.2" thickBot="1" x14ac:dyDescent="0.35">
      <c r="A37" s="4">
        <v>63</v>
      </c>
    </row>
    <row r="38" spans="1:1" ht="16.2" thickBot="1" x14ac:dyDescent="0.35">
      <c r="A38" s="4">
        <v>91</v>
      </c>
    </row>
    <row r="39" spans="1:1" ht="16.2" thickBot="1" x14ac:dyDescent="0.35">
      <c r="A39" s="4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G5" sqref="G5"/>
    </sheetView>
  </sheetViews>
  <sheetFormatPr defaultRowHeight="14.4" x14ac:dyDescent="0.3"/>
  <cols>
    <col min="1" max="1" width="8.88671875" style="6"/>
    <col min="2" max="2" width="11.21875" style="8" bestFit="1" customWidth="1"/>
    <col min="3" max="3" width="19.109375" style="6" customWidth="1"/>
    <col min="4" max="4" width="11.33203125" style="6" bestFit="1" customWidth="1"/>
    <col min="5" max="5" width="8.88671875" style="6"/>
    <col min="6" max="6" width="12.33203125" style="6" customWidth="1"/>
    <col min="7" max="20" width="8.88671875" style="6"/>
  </cols>
  <sheetData>
    <row r="1" spans="2:6" ht="28.8" x14ac:dyDescent="0.3">
      <c r="B1" s="7" t="s">
        <v>0</v>
      </c>
      <c r="C1" s="5" t="s">
        <v>1</v>
      </c>
      <c r="D1" s="5" t="s">
        <v>2</v>
      </c>
      <c r="F1" s="9" t="s">
        <v>5</v>
      </c>
    </row>
    <row r="2" spans="2:6" x14ac:dyDescent="0.3">
      <c r="B2" s="8">
        <f>Data!A2</f>
        <v>118</v>
      </c>
      <c r="C2" s="6">
        <f>B2-$B$41</f>
        <v>12.71052631578948</v>
      </c>
      <c r="D2" s="6">
        <f>C2*C2</f>
        <v>161.55747922437689</v>
      </c>
      <c r="F2" s="6">
        <f>SQRT(D40/37)</f>
        <v>38.626351385254161</v>
      </c>
    </row>
    <row r="3" spans="2:6" x14ac:dyDescent="0.3">
      <c r="B3" s="8">
        <f>Data!A3</f>
        <v>35</v>
      </c>
      <c r="C3" s="6">
        <f t="shared" ref="C3:C39" si="0">B3-$B$41</f>
        <v>-70.28947368421052</v>
      </c>
      <c r="D3" s="6">
        <f t="shared" ref="D3:D39" si="1">C3*C3</f>
        <v>4940.6101108033236</v>
      </c>
    </row>
    <row r="4" spans="2:6" x14ac:dyDescent="0.3">
      <c r="B4" s="8">
        <f>Data!A4</f>
        <v>112</v>
      </c>
      <c r="C4" s="6">
        <f t="shared" si="0"/>
        <v>6.7105263157894797</v>
      </c>
      <c r="D4" s="6">
        <f t="shared" si="1"/>
        <v>45.031163434903128</v>
      </c>
    </row>
    <row r="5" spans="2:6" x14ac:dyDescent="0.3">
      <c r="B5" s="8">
        <f>Data!A5</f>
        <v>185</v>
      </c>
      <c r="C5" s="6">
        <f t="shared" si="0"/>
        <v>79.71052631578948</v>
      </c>
      <c r="D5" s="6">
        <f t="shared" si="1"/>
        <v>6353.768005540167</v>
      </c>
    </row>
    <row r="6" spans="2:6" x14ac:dyDescent="0.3">
      <c r="B6" s="8">
        <f>Data!A6</f>
        <v>27</v>
      </c>
      <c r="C6" s="6">
        <f t="shared" si="0"/>
        <v>-78.28947368421052</v>
      </c>
      <c r="D6" s="6">
        <f t="shared" si="1"/>
        <v>6129.2416897506919</v>
      </c>
    </row>
    <row r="7" spans="2:6" x14ac:dyDescent="0.3">
      <c r="B7" s="8">
        <f>Data!A7</f>
        <v>147</v>
      </c>
      <c r="C7" s="6">
        <f t="shared" si="0"/>
        <v>41.71052631578948</v>
      </c>
      <c r="D7" s="6">
        <f t="shared" si="1"/>
        <v>1739.7680055401668</v>
      </c>
    </row>
    <row r="8" spans="2:6" x14ac:dyDescent="0.3">
      <c r="B8" s="8">
        <f>Data!A8</f>
        <v>119</v>
      </c>
      <c r="C8" s="6">
        <f t="shared" si="0"/>
        <v>13.71052631578948</v>
      </c>
      <c r="D8" s="6">
        <f t="shared" si="1"/>
        <v>187.97853185595585</v>
      </c>
    </row>
    <row r="9" spans="2:6" x14ac:dyDescent="0.3">
      <c r="B9" s="8">
        <f>Data!A9</f>
        <v>11</v>
      </c>
      <c r="C9" s="6">
        <f t="shared" si="0"/>
        <v>-94.28947368421052</v>
      </c>
      <c r="D9" s="6">
        <f t="shared" si="1"/>
        <v>8890.5048476454285</v>
      </c>
    </row>
    <row r="10" spans="2:6" x14ac:dyDescent="0.3">
      <c r="B10" s="8">
        <f>Data!A10</f>
        <v>137</v>
      </c>
      <c r="C10" s="6">
        <f t="shared" si="0"/>
        <v>31.71052631578948</v>
      </c>
      <c r="D10" s="6">
        <f t="shared" si="1"/>
        <v>1005.5574792243771</v>
      </c>
    </row>
    <row r="11" spans="2:6" x14ac:dyDescent="0.3">
      <c r="B11" s="8">
        <f>Data!A11</f>
        <v>128</v>
      </c>
      <c r="C11" s="6">
        <f t="shared" si="0"/>
        <v>22.71052631578948</v>
      </c>
      <c r="D11" s="6">
        <f t="shared" si="1"/>
        <v>515.76800554016643</v>
      </c>
    </row>
    <row r="12" spans="2:6" x14ac:dyDescent="0.3">
      <c r="B12" s="8">
        <f>Data!A12</f>
        <v>133</v>
      </c>
      <c r="C12" s="6">
        <f t="shared" si="0"/>
        <v>27.71052631578948</v>
      </c>
      <c r="D12" s="6">
        <f t="shared" si="1"/>
        <v>767.87326869806122</v>
      </c>
    </row>
    <row r="13" spans="2:6" x14ac:dyDescent="0.3">
      <c r="B13" s="8">
        <f>Data!A13</f>
        <v>56</v>
      </c>
      <c r="C13" s="6">
        <f t="shared" si="0"/>
        <v>-49.28947368421052</v>
      </c>
      <c r="D13" s="6">
        <f t="shared" si="1"/>
        <v>2429.4522160664815</v>
      </c>
    </row>
    <row r="14" spans="2:6" x14ac:dyDescent="0.3">
      <c r="B14" s="8">
        <f>Data!A14</f>
        <v>46</v>
      </c>
      <c r="C14" s="6">
        <f t="shared" si="0"/>
        <v>-59.28947368421052</v>
      </c>
      <c r="D14" s="6">
        <f t="shared" si="1"/>
        <v>3515.2416897506919</v>
      </c>
    </row>
    <row r="15" spans="2:6" x14ac:dyDescent="0.3">
      <c r="B15" s="8">
        <f>Data!A15</f>
        <v>92</v>
      </c>
      <c r="C15" s="6">
        <f t="shared" si="0"/>
        <v>-13.28947368421052</v>
      </c>
      <c r="D15" s="6">
        <f t="shared" si="1"/>
        <v>176.61011080332395</v>
      </c>
    </row>
    <row r="16" spans="2:6" x14ac:dyDescent="0.3">
      <c r="B16" s="8">
        <f>Data!A16</f>
        <v>120</v>
      </c>
      <c r="C16" s="6">
        <f t="shared" si="0"/>
        <v>14.71052631578948</v>
      </c>
      <c r="D16" s="6">
        <f t="shared" si="1"/>
        <v>216.39958448753481</v>
      </c>
    </row>
    <row r="17" spans="2:4" x14ac:dyDescent="0.3">
      <c r="B17" s="8">
        <f>Data!A17</f>
        <v>114</v>
      </c>
      <c r="C17" s="6">
        <f t="shared" si="0"/>
        <v>8.7105263157894797</v>
      </c>
      <c r="D17" s="6">
        <f t="shared" si="1"/>
        <v>75.87326869806104</v>
      </c>
    </row>
    <row r="18" spans="2:4" x14ac:dyDescent="0.3">
      <c r="B18" s="8">
        <f>Data!A18</f>
        <v>152</v>
      </c>
      <c r="C18" s="6">
        <f t="shared" si="0"/>
        <v>46.71052631578948</v>
      </c>
      <c r="D18" s="6">
        <f t="shared" si="1"/>
        <v>2181.8732686980616</v>
      </c>
    </row>
    <row r="19" spans="2:4" x14ac:dyDescent="0.3">
      <c r="B19" s="8">
        <f>Data!A19</f>
        <v>63</v>
      </c>
      <c r="C19" s="6">
        <f t="shared" si="0"/>
        <v>-42.28947368421052</v>
      </c>
      <c r="D19" s="6">
        <f t="shared" si="1"/>
        <v>1788.3995844875342</v>
      </c>
    </row>
    <row r="20" spans="2:4" x14ac:dyDescent="0.3">
      <c r="B20" s="8">
        <f>Data!A20</f>
        <v>174</v>
      </c>
      <c r="C20" s="6">
        <f t="shared" si="0"/>
        <v>68.71052631578948</v>
      </c>
      <c r="D20" s="6">
        <f t="shared" si="1"/>
        <v>4721.1364265927987</v>
      </c>
    </row>
    <row r="21" spans="2:4" x14ac:dyDescent="0.3">
      <c r="B21" s="8">
        <f>Data!A21</f>
        <v>132</v>
      </c>
      <c r="C21" s="6">
        <f t="shared" si="0"/>
        <v>26.71052631578948</v>
      </c>
      <c r="D21" s="6">
        <f t="shared" si="1"/>
        <v>713.45221606648226</v>
      </c>
    </row>
    <row r="22" spans="2:4" x14ac:dyDescent="0.3">
      <c r="B22" s="8">
        <f>Data!A22</f>
        <v>77</v>
      </c>
      <c r="C22" s="6">
        <f t="shared" si="0"/>
        <v>-28.28947368421052</v>
      </c>
      <c r="D22" s="6">
        <f t="shared" si="1"/>
        <v>800.2943213296395</v>
      </c>
    </row>
    <row r="23" spans="2:4" x14ac:dyDescent="0.3">
      <c r="B23" s="8">
        <f>Data!A23</f>
        <v>125</v>
      </c>
      <c r="C23" s="6">
        <f t="shared" si="0"/>
        <v>19.71052631578948</v>
      </c>
      <c r="D23" s="6">
        <f t="shared" si="1"/>
        <v>388.50484764542961</v>
      </c>
    </row>
    <row r="24" spans="2:4" x14ac:dyDescent="0.3">
      <c r="B24" s="8">
        <f>Data!A24</f>
        <v>96</v>
      </c>
      <c r="C24" s="6">
        <f t="shared" si="0"/>
        <v>-9.2894736842105203</v>
      </c>
      <c r="D24" s="6">
        <f t="shared" si="1"/>
        <v>86.294321329639772</v>
      </c>
    </row>
    <row r="25" spans="2:4" x14ac:dyDescent="0.3">
      <c r="B25" s="8">
        <f>Data!A25</f>
        <v>84</v>
      </c>
      <c r="C25" s="6">
        <f t="shared" si="0"/>
        <v>-21.28947368421052</v>
      </c>
      <c r="D25" s="6">
        <f t="shared" si="1"/>
        <v>453.24168975069227</v>
      </c>
    </row>
    <row r="26" spans="2:4" x14ac:dyDescent="0.3">
      <c r="B26" s="8">
        <f>Data!A26</f>
        <v>97</v>
      </c>
      <c r="C26" s="6">
        <f t="shared" si="0"/>
        <v>-8.2894736842105203</v>
      </c>
      <c r="D26" s="6">
        <f t="shared" si="1"/>
        <v>68.715373961218731</v>
      </c>
    </row>
    <row r="27" spans="2:4" x14ac:dyDescent="0.3">
      <c r="B27" s="8">
        <f>Data!A27</f>
        <v>110</v>
      </c>
      <c r="C27" s="6">
        <f t="shared" si="0"/>
        <v>4.7105263157894797</v>
      </c>
      <c r="D27" s="6">
        <f t="shared" si="1"/>
        <v>22.189058171745209</v>
      </c>
    </row>
    <row r="28" spans="2:4" x14ac:dyDescent="0.3">
      <c r="B28" s="8">
        <f>Data!A28</f>
        <v>92</v>
      </c>
      <c r="C28" s="6">
        <f t="shared" si="0"/>
        <v>-13.28947368421052</v>
      </c>
      <c r="D28" s="6">
        <f t="shared" si="1"/>
        <v>176.61011080332395</v>
      </c>
    </row>
    <row r="29" spans="2:4" x14ac:dyDescent="0.3">
      <c r="B29" s="8">
        <f>Data!A29</f>
        <v>153</v>
      </c>
      <c r="C29" s="6">
        <f t="shared" si="0"/>
        <v>47.71052631578948</v>
      </c>
      <c r="D29" s="6">
        <f t="shared" si="1"/>
        <v>2276.2943213296403</v>
      </c>
    </row>
    <row r="30" spans="2:4" x14ac:dyDescent="0.3">
      <c r="B30" s="8">
        <f>Data!A30</f>
        <v>134</v>
      </c>
      <c r="C30" s="6">
        <f t="shared" si="0"/>
        <v>28.71052631578948</v>
      </c>
      <c r="D30" s="6">
        <f t="shared" si="1"/>
        <v>824.29432132964018</v>
      </c>
    </row>
    <row r="31" spans="2:4" x14ac:dyDescent="0.3">
      <c r="B31" s="8">
        <f>Data!A31</f>
        <v>119</v>
      </c>
      <c r="C31" s="6">
        <f t="shared" si="0"/>
        <v>13.71052631578948</v>
      </c>
      <c r="D31" s="6">
        <f t="shared" si="1"/>
        <v>187.97853185595585</v>
      </c>
    </row>
    <row r="32" spans="2:4" x14ac:dyDescent="0.3">
      <c r="B32" s="8">
        <f>Data!A32</f>
        <v>124</v>
      </c>
      <c r="C32" s="6">
        <f t="shared" si="0"/>
        <v>18.71052631578948</v>
      </c>
      <c r="D32" s="6">
        <f t="shared" si="1"/>
        <v>350.08379501385065</v>
      </c>
    </row>
    <row r="33" spans="1:4" x14ac:dyDescent="0.3">
      <c r="B33" s="8">
        <f>Data!A33</f>
        <v>97</v>
      </c>
      <c r="C33" s="6">
        <f t="shared" si="0"/>
        <v>-8.2894736842105203</v>
      </c>
      <c r="D33" s="6">
        <f t="shared" si="1"/>
        <v>68.715373961218731</v>
      </c>
    </row>
    <row r="34" spans="1:4" x14ac:dyDescent="0.3">
      <c r="B34" s="8">
        <f>Data!A34</f>
        <v>111</v>
      </c>
      <c r="C34" s="6">
        <f t="shared" si="0"/>
        <v>5.7105263157894797</v>
      </c>
      <c r="D34" s="6">
        <f t="shared" si="1"/>
        <v>32.610110803324169</v>
      </c>
    </row>
    <row r="35" spans="1:4" x14ac:dyDescent="0.3">
      <c r="B35" s="8">
        <f>Data!A35</f>
        <v>127</v>
      </c>
      <c r="C35" s="6">
        <f t="shared" si="0"/>
        <v>21.71052631578948</v>
      </c>
      <c r="D35" s="6">
        <f t="shared" si="1"/>
        <v>471.34695290858753</v>
      </c>
    </row>
    <row r="36" spans="1:4" x14ac:dyDescent="0.3">
      <c r="B36" s="8">
        <f>Data!A36</f>
        <v>86</v>
      </c>
      <c r="C36" s="6">
        <f t="shared" si="0"/>
        <v>-19.28947368421052</v>
      </c>
      <c r="D36" s="6">
        <f t="shared" si="1"/>
        <v>372.08379501385019</v>
      </c>
    </row>
    <row r="37" spans="1:4" x14ac:dyDescent="0.3">
      <c r="B37" s="8">
        <f>Data!A37</f>
        <v>63</v>
      </c>
      <c r="C37" s="6">
        <f t="shared" si="0"/>
        <v>-42.28947368421052</v>
      </c>
      <c r="D37" s="6">
        <f t="shared" si="1"/>
        <v>1788.3995844875342</v>
      </c>
    </row>
    <row r="38" spans="1:4" x14ac:dyDescent="0.3">
      <c r="B38" s="8">
        <f>Data!A38</f>
        <v>91</v>
      </c>
      <c r="C38" s="6">
        <f t="shared" si="0"/>
        <v>-14.28947368421052</v>
      </c>
      <c r="D38" s="6">
        <f t="shared" si="1"/>
        <v>204.18905817174499</v>
      </c>
    </row>
    <row r="39" spans="1:4" x14ac:dyDescent="0.3">
      <c r="B39" s="8">
        <f>Data!A39</f>
        <v>114</v>
      </c>
      <c r="C39" s="6">
        <f t="shared" si="0"/>
        <v>8.7105263157894797</v>
      </c>
      <c r="D39" s="6">
        <f t="shared" si="1"/>
        <v>75.87326869806104</v>
      </c>
    </row>
    <row r="40" spans="1:4" x14ac:dyDescent="0.3">
      <c r="A40" s="5" t="s">
        <v>3</v>
      </c>
      <c r="B40" s="8">
        <f>SUM(B2:B39)</f>
        <v>4001</v>
      </c>
      <c r="C40" s="6">
        <f>SUM(C2:C39)</f>
        <v>2.2737367544323206E-13</v>
      </c>
      <c r="D40" s="6">
        <f>SUM(D2:D39)</f>
        <v>55203.815789473672</v>
      </c>
    </row>
    <row r="41" spans="1:4" x14ac:dyDescent="0.3">
      <c r="A41" s="5" t="s">
        <v>4</v>
      </c>
      <c r="B41" s="6">
        <f>AVERAGE(B2:B39)</f>
        <v>105.28947368421052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WhiteKisa</dc:creator>
  <cp:lastModifiedBy>Лиза Байделюк</cp:lastModifiedBy>
  <dcterms:created xsi:type="dcterms:W3CDTF">2020-02-25T02:44:54Z</dcterms:created>
  <dcterms:modified xsi:type="dcterms:W3CDTF">2024-02-13T15:56:47Z</dcterms:modified>
</cp:coreProperties>
</file>