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 activeTab="1"/>
  </bookViews>
  <sheets>
    <sheet name="SFUSat-Radio" sheetId="1" r:id="rId1"/>
    <sheet name="Sheet2" sheetId="2" r:id="rId2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76" i="2" l="1"/>
  <c r="E75" i="2"/>
  <c r="E71" i="2"/>
  <c r="E70" i="2"/>
  <c r="E64" i="2"/>
  <c r="E4" i="2"/>
  <c r="E2" i="2"/>
</calcChain>
</file>

<file path=xl/sharedStrings.xml><?xml version="1.0" encoding="utf-8"?>
<sst xmlns="http://schemas.openxmlformats.org/spreadsheetml/2006/main" count="836" uniqueCount="617">
  <si>
    <t>Reference</t>
  </si>
  <si>
    <t xml:space="preserve"> Value</t>
  </si>
  <si>
    <t xml:space="preserve"> Footprint</t>
  </si>
  <si>
    <t xml:space="preserve"> Datasheet</t>
  </si>
  <si>
    <t xml:space="preserve"> Part Number</t>
  </si>
  <si>
    <t xml:space="preserve"> Digi-Key</t>
  </si>
  <si>
    <t xml:space="preserve"> Mouser</t>
  </si>
  <si>
    <t xml:space="preserve"> Digikey</t>
  </si>
  <si>
    <t xml:space="preserve"> Categories</t>
  </si>
  <si>
    <t xml:space="preserve"> Composition</t>
  </si>
  <si>
    <t xml:space="preserve"> Failure Rate</t>
  </si>
  <si>
    <t xml:space="preserve"> Features</t>
  </si>
  <si>
    <t xml:space="preserve"> Height - Seated (Max)</t>
  </si>
  <si>
    <t xml:space="preserve"> Lead Free Status / RoHS Status</t>
  </si>
  <si>
    <t xml:space="preserve"> Manufacturer 1</t>
  </si>
  <si>
    <t xml:space="preserve"> Manufacturer Part Number 1</t>
  </si>
  <si>
    <t xml:space="preserve"> Manufacturer Standard Lead Time 1</t>
  </si>
  <si>
    <t xml:space="preserve"> Number of Terminations</t>
  </si>
  <si>
    <t xml:space="preserve"> Package / Case</t>
  </si>
  <si>
    <t xml:space="preserve"> Part Status</t>
  </si>
  <si>
    <t xml:space="preserve"> Power (Watts)</t>
  </si>
  <si>
    <t xml:space="preserve"> Resistance</t>
  </si>
  <si>
    <t xml:space="preserve"> Series</t>
  </si>
  <si>
    <t xml:space="preserve"> Size / Dimension</t>
  </si>
  <si>
    <t xml:space="preserve"> Supplier 1</t>
  </si>
  <si>
    <t xml:space="preserve"> Supplier Device Package</t>
  </si>
  <si>
    <t xml:space="preserve"> Supplier Part Number 1</t>
  </si>
  <si>
    <t xml:space="preserve"> Temperature Coefficient</t>
  </si>
  <si>
    <t xml:space="preserve"> Tolerance</t>
  </si>
  <si>
    <t xml:space="preserve"> Circuit</t>
  </si>
  <si>
    <t xml:space="preserve"> Frequency - Lower</t>
  </si>
  <si>
    <t xml:space="preserve"> Frequency - Upper</t>
  </si>
  <si>
    <t xml:space="preserve"> IIP3</t>
  </si>
  <si>
    <t xml:space="preserve"> Impedance</t>
  </si>
  <si>
    <t xml:space="preserve"> Insertion Loss @ Frequency</t>
  </si>
  <si>
    <t xml:space="preserve"> Isolation @ Frequency</t>
  </si>
  <si>
    <t xml:space="preserve"> Operating Temperature</t>
  </si>
  <si>
    <t xml:space="preserve"> P1dB</t>
  </si>
  <si>
    <t xml:space="preserve"> RF Type</t>
  </si>
  <si>
    <t xml:space="preserve"> Topology</t>
  </si>
  <si>
    <t xml:space="preserve"> Voltage - Supply</t>
  </si>
  <si>
    <t xml:space="preserve"> Base Part Number</t>
  </si>
  <si>
    <t xml:space="preserve"> Current - Output High</t>
  </si>
  <si>
    <t xml:space="preserve"> Low</t>
  </si>
  <si>
    <t xml:space="preserve"> Independent Circuits</t>
  </si>
  <si>
    <t xml:space="preserve"> Mounting Type</t>
  </si>
  <si>
    <t xml:space="preserve"> Type</t>
  </si>
  <si>
    <t xml:space="preserve"> Voltage Supply Source</t>
  </si>
  <si>
    <t xml:space="preserve"> Applications</t>
  </si>
  <si>
    <t xml:space="preserve"> Capacitance</t>
  </si>
  <si>
    <t xml:space="preserve"> Lead Spacing</t>
  </si>
  <si>
    <t xml:space="preserve"> Lead Style</t>
  </si>
  <si>
    <t xml:space="preserve"> Ratings</t>
  </si>
  <si>
    <t xml:space="preserve"> Thickness (Max)</t>
  </si>
  <si>
    <t xml:space="preserve"> Voltage - Rated</t>
  </si>
  <si>
    <t xml:space="preserve"> Current Rating</t>
  </si>
  <si>
    <t xml:space="preserve"> DC Resistance (DCR)</t>
  </si>
  <si>
    <t xml:space="preserve"> Frequency - Self Resonant</t>
  </si>
  <si>
    <t xml:space="preserve"> Frequency - Test</t>
  </si>
  <si>
    <t xml:space="preserve"> Inductance</t>
  </si>
  <si>
    <t xml:space="preserve"> Material - Core</t>
  </si>
  <si>
    <t xml:space="preserve"> Q @ Freq</t>
  </si>
  <si>
    <t xml:space="preserve"> Shielding</t>
  </si>
  <si>
    <t xml:space="preserve"> Current Rating (Max)</t>
  </si>
  <si>
    <t xml:space="preserve"> DC Resistance (DCR) (Max)</t>
  </si>
  <si>
    <t xml:space="preserve"> Filter Type</t>
  </si>
  <si>
    <t xml:space="preserve"> Height (Max)</t>
  </si>
  <si>
    <t xml:space="preserve"> Impedance @ Frequency</t>
  </si>
  <si>
    <t xml:space="preserve"> Number of Lines</t>
  </si>
  <si>
    <t xml:space="preserve"> ESR (Equivalent Series Resistance)</t>
  </si>
  <si>
    <t xml:space="preserve"> Lifetime @ Temp.</t>
  </si>
  <si>
    <t xml:space="preserve"> Manufacturer Size Code</t>
  </si>
  <si>
    <t xml:space="preserve"> Height - Overall</t>
  </si>
  <si>
    <t xml:space="preserve"> Length - Overall</t>
  </si>
  <si>
    <t xml:space="preserve"> Ventilation</t>
  </si>
  <si>
    <t xml:space="preserve"> Width - Overall</t>
  </si>
  <si>
    <t xml:space="preserve"> Adjustment Type</t>
  </si>
  <si>
    <t xml:space="preserve"> Number of Turns</t>
  </si>
  <si>
    <t xml:space="preserve"> Resistive Material</t>
  </si>
  <si>
    <t xml:space="preserve"> Termination Style</t>
  </si>
  <si>
    <t xml:space="preserve"> Current - Quiescent (Max)</t>
  </si>
  <si>
    <t xml:space="preserve"> Logic Level - High</t>
  </si>
  <si>
    <t xml:space="preserve"> Logic Level - Low</t>
  </si>
  <si>
    <t xml:space="preserve"> Logic Type</t>
  </si>
  <si>
    <t xml:space="preserve"> Max Propagation Delay @ V</t>
  </si>
  <si>
    <t xml:space="preserve"> Max CL</t>
  </si>
  <si>
    <t xml:space="preserve"> Number of Circuits</t>
  </si>
  <si>
    <t xml:space="preserve"> Number of Inputs</t>
  </si>
  <si>
    <t xml:space="preserve"> Frequency</t>
  </si>
  <si>
    <t xml:space="preserve"> Connector Type</t>
  </si>
  <si>
    <t xml:space="preserve"> Contact Finish - Mating</t>
  </si>
  <si>
    <t xml:space="preserve"> Contact Finish - Post</t>
  </si>
  <si>
    <t xml:space="preserve"> Contact Finish Thickness - Mating</t>
  </si>
  <si>
    <t xml:space="preserve"> Contact Finish Thickness - Post</t>
  </si>
  <si>
    <t xml:space="preserve"> Contact Length - Mating</t>
  </si>
  <si>
    <t xml:space="preserve"> Contact Length - Post</t>
  </si>
  <si>
    <t xml:space="preserve"> Contact Material</t>
  </si>
  <si>
    <t xml:space="preserve"> Contact Shape</t>
  </si>
  <si>
    <t xml:space="preserve"> Contact Type</t>
  </si>
  <si>
    <t xml:space="preserve"> Fastening Type</t>
  </si>
  <si>
    <t xml:space="preserve"> Ingress Protection</t>
  </si>
  <si>
    <t xml:space="preserve"> Insulation Color</t>
  </si>
  <si>
    <t xml:space="preserve"> Insulation Height</t>
  </si>
  <si>
    <t xml:space="preserve"> Insulation Material</t>
  </si>
  <si>
    <t xml:space="preserve"> Mated Stacking Heights</t>
  </si>
  <si>
    <t xml:space="preserve"> Material Flammability Rating</t>
  </si>
  <si>
    <t xml:space="preserve"> Number of Positions</t>
  </si>
  <si>
    <t xml:space="preserve"> Number of Positions Loaded</t>
  </si>
  <si>
    <t xml:space="preserve"> Number of Rows</t>
  </si>
  <si>
    <t xml:space="preserve"> Overall Contact Length</t>
  </si>
  <si>
    <t xml:space="preserve"> Pitch - Mating</t>
  </si>
  <si>
    <t xml:space="preserve"> Row Spacing - Mating</t>
  </si>
  <si>
    <t xml:space="preserve"> Shrouding</t>
  </si>
  <si>
    <t xml:space="preserve"> Style</t>
  </si>
  <si>
    <t xml:space="preserve"> Termination</t>
  </si>
  <si>
    <t xml:space="preserve"> Voltage Rating</t>
  </si>
  <si>
    <t xml:space="preserve"> Current - Saturation</t>
  </si>
  <si>
    <t xml:space="preserve"> Current - Output</t>
  </si>
  <si>
    <t xml:space="preserve"> Frequency - Switching</t>
  </si>
  <si>
    <t xml:space="preserve"> Function</t>
  </si>
  <si>
    <t xml:space="preserve"> Number of Outputs</t>
  </si>
  <si>
    <t xml:space="preserve"> Output Configuration</t>
  </si>
  <si>
    <t xml:space="preserve"> Output Type</t>
  </si>
  <si>
    <t xml:space="preserve"> Synchronous Rectifier</t>
  </si>
  <si>
    <t xml:space="preserve"> Voltage - Input (Max)</t>
  </si>
  <si>
    <t xml:space="preserve"> Voltage - Input (Min)</t>
  </si>
  <si>
    <t xml:space="preserve"> Voltage - Output (Max)</t>
  </si>
  <si>
    <t xml:space="preserve"> Voltage - Output (Min/Fixed)</t>
  </si>
  <si>
    <t xml:space="preserve"> Control Features</t>
  </si>
  <si>
    <t xml:space="preserve"> Current - Quiescent (Iq)</t>
  </si>
  <si>
    <t xml:space="preserve"> Number of Regulators</t>
  </si>
  <si>
    <t xml:space="preserve"> PSRR</t>
  </si>
  <si>
    <t xml:space="preserve"> Protection Features</t>
  </si>
  <si>
    <t xml:space="preserve"> Voltage Dropout (Max)</t>
  </si>
  <si>
    <t>J1</t>
  </si>
  <si>
    <t>PC104-8BIT</t>
  </si>
  <si>
    <t>SFUSat:PC104-8bit</t>
  </si>
  <si>
    <t>J4</t>
  </si>
  <si>
    <t>PC104PTH</t>
  </si>
  <si>
    <t>SFUSat:PC104PTH</t>
  </si>
  <si>
    <t>J5</t>
  </si>
  <si>
    <t>J3</t>
  </si>
  <si>
    <t>J2</t>
  </si>
  <si>
    <t>C415</t>
  </si>
  <si>
    <t>DNP</t>
  </si>
  <si>
    <t>SFUSat:C_0402</t>
  </si>
  <si>
    <t>U1</t>
  </si>
  <si>
    <t>SINGLE_0402</t>
  </si>
  <si>
    <t>SFUSat:SINGLE_0402</t>
  </si>
  <si>
    <t>U500</t>
  </si>
  <si>
    <t>U400</t>
  </si>
  <si>
    <t>R604</t>
  </si>
  <si>
    <t>SFUSat-res:R_0402</t>
  </si>
  <si>
    <t>L503</t>
  </si>
  <si>
    <t>SFUSat-ind:L_0603</t>
  </si>
  <si>
    <t>R2</t>
  </si>
  <si>
    <t>1k0-DNP</t>
  </si>
  <si>
    <t>Resistors - Chip Resistor - Surface Mount</t>
  </si>
  <si>
    <t>Thin Film</t>
  </si>
  <si>
    <t>-</t>
  </si>
  <si>
    <t>Automotive AEC-Q200</t>
  </si>
  <si>
    <t>0.016" (0.40mm)</t>
  </si>
  <si>
    <t>Lead free / RoHS Compliant</t>
  </si>
  <si>
    <t>Panasonic Electronic Components</t>
  </si>
  <si>
    <t>ERA-2AED102X</t>
  </si>
  <si>
    <t>23 Weeks</t>
  </si>
  <si>
    <t>0402 (1005 Metric)</t>
  </si>
  <si>
    <t>Active</t>
  </si>
  <si>
    <t>0.063W, 1/16W</t>
  </si>
  <si>
    <t>1 kOhms</t>
  </si>
  <si>
    <t>ERA-2A</t>
  </si>
  <si>
    <t>0.039" L x 0.020" W (1.00mm x 0.50mm)</t>
  </si>
  <si>
    <t>Digi-Key</t>
  </si>
  <si>
    <t>P1.0KDECT-ND</t>
  </si>
  <si>
    <t>±25ppm/°C</t>
  </si>
  <si>
    <t>±0.5%</t>
  </si>
  <si>
    <t>-55°C ~ 155°C</t>
  </si>
  <si>
    <t>R1</t>
  </si>
  <si>
    <t>C416</t>
  </si>
  <si>
    <t>C519</t>
  </si>
  <si>
    <t>J15</t>
  </si>
  <si>
    <t>Conn_01x02</t>
  </si>
  <si>
    <t>SFUSat:Socket_Strip_Straight_1x02_Pitch2.54mm</t>
  </si>
  <si>
    <t>J25</t>
  </si>
  <si>
    <t>J7</t>
  </si>
  <si>
    <t>TP_TH_150</t>
  </si>
  <si>
    <t>SFUSat:TP_TH_150</t>
  </si>
  <si>
    <t>J8</t>
  </si>
  <si>
    <t>J9</t>
  </si>
  <si>
    <t>J10</t>
  </si>
  <si>
    <t>J11</t>
  </si>
  <si>
    <t>C529</t>
  </si>
  <si>
    <t>C429</t>
  </si>
  <si>
    <t>C530</t>
  </si>
  <si>
    <t>C531</t>
  </si>
  <si>
    <t>C532</t>
  </si>
  <si>
    <t>C533</t>
  </si>
  <si>
    <t>C534</t>
  </si>
  <si>
    <t>C430</t>
  </si>
  <si>
    <t>C431</t>
  </si>
  <si>
    <t>C432</t>
  </si>
  <si>
    <t>C433</t>
  </si>
  <si>
    <t>C434</t>
  </si>
  <si>
    <t>RC0402FR-071K21L</t>
  </si>
  <si>
    <t>311-1.21KLRCT-ND</t>
  </si>
  <si>
    <t>603-RC0402FR-071K21L</t>
  </si>
  <si>
    <t>U6</t>
  </si>
  <si>
    <t>C411</t>
  </si>
  <si>
    <t>GRM155R61A105KE15D</t>
  </si>
  <si>
    <t>490-12701-1-ND</t>
  </si>
  <si>
    <t>81-GRM155R61A105KE1D</t>
  </si>
  <si>
    <t>C427</t>
  </si>
  <si>
    <t>C426</t>
  </si>
  <si>
    <t>C425</t>
  </si>
  <si>
    <t>C424</t>
  </si>
  <si>
    <t>C423</t>
  </si>
  <si>
    <t>C428</t>
  </si>
  <si>
    <t>J401</t>
  </si>
  <si>
    <t>J402</t>
  </si>
  <si>
    <t>J404</t>
  </si>
  <si>
    <t>J405</t>
  </si>
  <si>
    <t>J406</t>
  </si>
  <si>
    <t>R411</t>
  </si>
  <si>
    <t>SFUSat-res:R_0805</t>
  </si>
  <si>
    <t>C511</t>
  </si>
  <si>
    <t>C527</t>
  </si>
  <si>
    <t>C526</t>
  </si>
  <si>
    <t>C525</t>
  </si>
  <si>
    <t>C524</t>
  </si>
  <si>
    <t>C523</t>
  </si>
  <si>
    <t>C528</t>
  </si>
  <si>
    <t>J501</t>
  </si>
  <si>
    <t>J502</t>
  </si>
  <si>
    <t>J504</t>
  </si>
  <si>
    <t>J505</t>
  </si>
  <si>
    <t>J506</t>
  </si>
  <si>
    <t>R511</t>
  </si>
  <si>
    <t>U8</t>
  </si>
  <si>
    <t>U11</t>
  </si>
  <si>
    <t>C600</t>
  </si>
  <si>
    <t>SFUSat-cap:C_0402</t>
  </si>
  <si>
    <t>J22</t>
  </si>
  <si>
    <t>J21</t>
  </si>
  <si>
    <t>J24</t>
  </si>
  <si>
    <t>J23</t>
  </si>
  <si>
    <t>C610</t>
  </si>
  <si>
    <t>C34</t>
  </si>
  <si>
    <t>Ref</t>
  </si>
  <si>
    <t>Value</t>
  </si>
  <si>
    <t>Footprint</t>
  </si>
  <si>
    <t>Man PN</t>
  </si>
  <si>
    <t>Digikey</t>
  </si>
  <si>
    <t>Mouser</t>
  </si>
  <si>
    <t>Descr</t>
  </si>
  <si>
    <t>quant</t>
  </si>
  <si>
    <t>GREEN</t>
  </si>
  <si>
    <t>SFUSat:LED_0603</t>
  </si>
  <si>
    <t>LTST-C191KGKT</t>
  </si>
  <si>
    <t>J6</t>
  </si>
  <si>
    <t>SMA</t>
  </si>
  <si>
    <t>SFUSat:SMA-Vert-TH</t>
  </si>
  <si>
    <t>SMA-J-P-H-ST-TH1</t>
  </si>
  <si>
    <t>SAM8971-ND</t>
  </si>
  <si>
    <t>R3, R13, R18, R420, R421, R8, R14</t>
  </si>
  <si>
    <t>SFUSat:R_0402</t>
  </si>
  <si>
    <t>ERJ-2RKF2870X</t>
  </si>
  <si>
    <t>C517, C417, C420</t>
  </si>
  <si>
    <t>10pF</t>
  </si>
  <si>
    <t>GJM1555C1H100JB01D</t>
  </si>
  <si>
    <t>490-3113-1-ND</t>
  </si>
  <si>
    <t>Capacitors - Ceramic Capacitors</t>
  </si>
  <si>
    <t>L402, L403, L401, L405</t>
  </si>
  <si>
    <t>0R0</t>
  </si>
  <si>
    <t>SFUSat:L_0603</t>
  </si>
  <si>
    <t>RMC1/16JPTP</t>
  </si>
  <si>
    <t>N/A</t>
  </si>
  <si>
    <t>791-RMC1/16JPTP</t>
  </si>
  <si>
    <t>U101</t>
  </si>
  <si>
    <t>0433BM15A0001</t>
  </si>
  <si>
    <t>SFUSat:U_0805-6</t>
  </si>
  <si>
    <t>609-0433BM15A0001E</t>
  </si>
  <si>
    <t>712-1540-1-ND</t>
  </si>
  <si>
    <t>U111</t>
  </si>
  <si>
    <t>0915BM15A0001E</t>
  </si>
  <si>
    <t>609-0915BM15A0001E</t>
  </si>
  <si>
    <t>J12, J14, J13, J18, J17, J500, J400, J16</t>
  </si>
  <si>
    <t>SFUSat:UFL-R-SMT-1-Coaxial-Connector</t>
  </si>
  <si>
    <t>H9161-ND</t>
  </si>
  <si>
    <t>C414</t>
  </si>
  <si>
    <t>22pF</t>
  </si>
  <si>
    <t>GRM1555C1H220JZ01E</t>
  </si>
  <si>
    <t>490-11382-1-ND</t>
  </si>
  <si>
    <t>81-GRM1555C1H220JA1J</t>
  </si>
  <si>
    <t>L400</t>
  </si>
  <si>
    <t>8.2nH</t>
  </si>
  <si>
    <t>SFUSat:L_0402</t>
  </si>
  <si>
    <t>0402CS-8N2XJLW</t>
  </si>
  <si>
    <t>994-0402CS-8N2XJLW</t>
  </si>
  <si>
    <t>C421</t>
  </si>
  <si>
    <t>1.2pF</t>
  </si>
  <si>
    <t>GJM1555C1H1R2BB01D</t>
  </si>
  <si>
    <t>490-8085-1-ND</t>
  </si>
  <si>
    <t>81-GJM1555C1H1R2BB01</t>
  </si>
  <si>
    <t>L404</t>
  </si>
  <si>
    <t>12.55nH</t>
  </si>
  <si>
    <t>SFUSat-ind:L_1606</t>
  </si>
  <si>
    <t>1606-10J</t>
  </si>
  <si>
    <t>994-1606-6JLC</t>
  </si>
  <si>
    <t>R605, R615, R612, R611, R600, R603</t>
  </si>
  <si>
    <t>0R</t>
  </si>
  <si>
    <t>AC0402JR-070RL</t>
  </si>
  <si>
    <t>311-0.0LBCT-ND</t>
  </si>
  <si>
    <t>U2</t>
  </si>
  <si>
    <t>SKY13345-368LF</t>
  </si>
  <si>
    <t>SFUSat:12-UFQFN-PAD</t>
  </si>
  <si>
    <t>863-1450-1-ND</t>
  </si>
  <si>
    <t>U3</t>
  </si>
  <si>
    <t>CD4555BPWR</t>
  </si>
  <si>
    <t>SFUSat:TSSOP-16</t>
  </si>
  <si>
    <t>296-31540-1-ND</t>
  </si>
  <si>
    <t>C515, C102, C112</t>
  </si>
  <si>
    <t>15pF</t>
  </si>
  <si>
    <t>GJM1555C1H150JB01D</t>
  </si>
  <si>
    <t>490-3117-1-ND</t>
  </si>
  <si>
    <t>C516, C101, C111</t>
  </si>
  <si>
    <t>12pF</t>
  </si>
  <si>
    <t>GJM1555C1H120JB01D</t>
  </si>
  <si>
    <t>490-3115-1-ND</t>
  </si>
  <si>
    <t>C518, C41</t>
  </si>
  <si>
    <t>27pF</t>
  </si>
  <si>
    <t>GRM1555C1H270JA01D</t>
  </si>
  <si>
    <t>490-5869-1-ND</t>
  </si>
  <si>
    <t>L505</t>
  </si>
  <si>
    <t>1.5nH</t>
  </si>
  <si>
    <t>LQG18HN1N5S00D</t>
  </si>
  <si>
    <t>490-1100-1-ND</t>
  </si>
  <si>
    <t>C520</t>
  </si>
  <si>
    <t>5.6pF</t>
  </si>
  <si>
    <t>GJM1555C1H5R6CB01D</t>
  </si>
  <si>
    <t>490-3103-1-ND</t>
  </si>
  <si>
    <t>C521</t>
  </si>
  <si>
    <t>0.5pF</t>
  </si>
  <si>
    <t>GJM1555C1HR50CB01D</t>
  </si>
  <si>
    <t>490-3081-1-ND</t>
  </si>
  <si>
    <t>C522, C513, C413, C422</t>
  </si>
  <si>
    <t>39pF</t>
  </si>
  <si>
    <t>GRM1555C1H390JA01D</t>
  </si>
  <si>
    <t>490-5871-1-ND</t>
  </si>
  <si>
    <t>C514</t>
  </si>
  <si>
    <t>7.5pF</t>
  </si>
  <si>
    <t>GRM1555C1H7R5BA01D</t>
  </si>
  <si>
    <t>490-8227-1-ND</t>
  </si>
  <si>
    <t>L502, L501</t>
  </si>
  <si>
    <t>220R</t>
  </si>
  <si>
    <t>BLM18EG221SN1D</t>
  </si>
  <si>
    <t>490-3992-1-ND</t>
  </si>
  <si>
    <t>L504</t>
  </si>
  <si>
    <t>5.6nH</t>
  </si>
  <si>
    <t>1606-6JLC</t>
  </si>
  <si>
    <t>L500</t>
  </si>
  <si>
    <t>2.7nH</t>
  </si>
  <si>
    <t>SFUSat-ind:L_0402</t>
  </si>
  <si>
    <t>0402CS-2N7XJLW</t>
  </si>
  <si>
    <t>994-0402CS-2N7XJLW</t>
  </si>
  <si>
    <t>C42, C41, C106, C105, C103, C107, C100, C116, C115, C113, C117, C110, C25, C33, C10</t>
  </si>
  <si>
    <t>100nF</t>
  </si>
  <si>
    <t>CGA2B1X7R1C104M050BC</t>
  </si>
  <si>
    <t>445-12242-1-ND</t>
  </si>
  <si>
    <t>C11, C3</t>
  </si>
  <si>
    <t>100pF</t>
  </si>
  <si>
    <t>GRM1555C1H101JA01D</t>
  </si>
  <si>
    <t>490-5922-1-ND</t>
  </si>
  <si>
    <t>81-GRM1555C1H101JA1D</t>
  </si>
  <si>
    <t>L3</t>
  </si>
  <si>
    <t>24nH</t>
  </si>
  <si>
    <t>0402CS-24NXGLW</t>
  </si>
  <si>
    <t>994-0402CS-24NXGLW</t>
  </si>
  <si>
    <t>C9, C4</t>
  </si>
  <si>
    <t>390pF</t>
  </si>
  <si>
    <t>GRM1555C1H391JA01J</t>
  </si>
  <si>
    <t>490-6236-1-ND</t>
  </si>
  <si>
    <t>81-GRM1555C1H391JA1J</t>
  </si>
  <si>
    <t>C7, C8</t>
  </si>
  <si>
    <t>56pF</t>
  </si>
  <si>
    <t>GRM1555C1H560JA01D</t>
  </si>
  <si>
    <t>490-1288-1-ND</t>
  </si>
  <si>
    <t>81-GRM1555C1H560JA1D</t>
  </si>
  <si>
    <t>C5, C6, C39</t>
  </si>
  <si>
    <t>0.01uF</t>
  </si>
  <si>
    <t>GRM155R71E103KA01D</t>
  </si>
  <si>
    <t>490-1312-1-ND</t>
  </si>
  <si>
    <t>81-GRM36X103K25</t>
  </si>
  <si>
    <t>U5</t>
  </si>
  <si>
    <t>MML09211H</t>
  </si>
  <si>
    <t>SFUSat:8-VFDFN</t>
  </si>
  <si>
    <t>MML09211HT1</t>
  </si>
  <si>
    <t>MML09211HT1CT-ND</t>
  </si>
  <si>
    <t>841-MML09211HT1</t>
  </si>
  <si>
    <t>L2</t>
  </si>
  <si>
    <t>4.3nH</t>
  </si>
  <si>
    <t>0402CS-4N3XGLW</t>
  </si>
  <si>
    <t>994-0402CS-4N3XGLW</t>
  </si>
  <si>
    <t>L1</t>
  </si>
  <si>
    <t>22nH</t>
  </si>
  <si>
    <t>0402CS-22NXGLW</t>
  </si>
  <si>
    <t>994-0402CS-22NXGLW</t>
  </si>
  <si>
    <t>C404, C410, C504, C510, C35, C418</t>
  </si>
  <si>
    <t>2.2uF</t>
  </si>
  <si>
    <t>JMK105BJ225MVHF</t>
  </si>
  <si>
    <t>587-3710-1-ND</t>
  </si>
  <si>
    <t>963-JMK105BJ225MVHF</t>
  </si>
  <si>
    <t>U16</t>
  </si>
  <si>
    <t>TPS71750DSER</t>
  </si>
  <si>
    <t>SFUSat:WSON-6</t>
  </si>
  <si>
    <t>296-25361-1-ND</t>
  </si>
  <si>
    <t>C37</t>
  </si>
  <si>
    <t>22uF</t>
  </si>
  <si>
    <t>SFUSat-cap:C_1206</t>
  </si>
  <si>
    <t>GRM31CR61A226ME19L</t>
  </si>
  <si>
    <t>490-4738-1-ND</t>
  </si>
  <si>
    <t>R410, R510, R15</t>
  </si>
  <si>
    <t>100k</t>
  </si>
  <si>
    <t>ERJ-6ENF1003V</t>
  </si>
  <si>
    <t>P100KCCT-ND</t>
  </si>
  <si>
    <t>R17</t>
  </si>
  <si>
    <t>383k</t>
  </si>
  <si>
    <t>CRCW0402383KFKED</t>
  </si>
  <si>
    <t>541-383KLCT-ND</t>
  </si>
  <si>
    <t>R16</t>
  </si>
  <si>
    <t>2.37M</t>
  </si>
  <si>
    <t>CRCW04022M37FKED</t>
  </si>
  <si>
    <t>541-2.37MLCT-ND</t>
  </si>
  <si>
    <t>L4</t>
  </si>
  <si>
    <t>10uH</t>
  </si>
  <si>
    <t>SFUSat-ind:SLF6045</t>
  </si>
  <si>
    <t>SLF6045T-100M1R6-3PF</t>
  </si>
  <si>
    <t>445-4573-1-ND</t>
  </si>
  <si>
    <t>L5</t>
  </si>
  <si>
    <t>SFUSat-ind:SLF7045</t>
  </si>
  <si>
    <t>445-2014-1-ND</t>
  </si>
  <si>
    <t>C36</t>
  </si>
  <si>
    <t>SFUSat-cap:C_0805</t>
  </si>
  <si>
    <t>GRM21BR71A225KA01L</t>
  </si>
  <si>
    <t>490-1696-1-ND</t>
  </si>
  <si>
    <t>U15</t>
  </si>
  <si>
    <t>TPS62175DQCR</t>
  </si>
  <si>
    <t>SFUSat:WSON-10</t>
  </si>
  <si>
    <t>296-39451-1-ND</t>
  </si>
  <si>
    <t>R504, R11, R12, R404, R6</t>
  </si>
  <si>
    <t>1K</t>
  </si>
  <si>
    <t>RC0402JR-071KL</t>
  </si>
  <si>
    <t>311-1.0KJRCT-ND</t>
  </si>
  <si>
    <t>603-RC0402JR-071KL</t>
  </si>
  <si>
    <t>U10</t>
  </si>
  <si>
    <t>TPS799</t>
  </si>
  <si>
    <t>SFUSat:PDSO-G5</t>
  </si>
  <si>
    <t>TPS79933DDCR</t>
  </si>
  <si>
    <t xml:space="preserve"> 296-17783-1-ND </t>
  </si>
  <si>
    <t>595-TPS79933DDCR</t>
  </si>
  <si>
    <t>C407, C40, C408, C409, C402, C507, C508, C509, C502, C32, C31</t>
  </si>
  <si>
    <t>1uF</t>
  </si>
  <si>
    <t>U9</t>
  </si>
  <si>
    <t>TLV702</t>
  </si>
  <si>
    <t>SFUSat:SOT_23_5</t>
  </si>
  <si>
    <t>TLV70231DBVT</t>
  </si>
  <si>
    <t>296-27894-1-ND</t>
  </si>
  <si>
    <t>595-TLV70231DBVT</t>
  </si>
  <si>
    <t>U4</t>
  </si>
  <si>
    <t>LMS3635AQRNLRQ1</t>
  </si>
  <si>
    <t>SFUSat:LMS3635AQRNLTQ1</t>
  </si>
  <si>
    <t>595-LMS3635AQRNLTQ1</t>
  </si>
  <si>
    <t>296-47482-1-ND</t>
  </si>
  <si>
    <t>C30, C26, C27, C28, C29</t>
  </si>
  <si>
    <t>47uF</t>
  </si>
  <si>
    <t>GRM31CR60J476KE19L</t>
  </si>
  <si>
    <t>490-6508-1-ND</t>
  </si>
  <si>
    <t>C401, C412, C501, C512</t>
  </si>
  <si>
    <t>10uF</t>
  </si>
  <si>
    <t>SFUSat-cap:C_TANT_1411</t>
  </si>
  <si>
    <t>TAJB106K016RNJ</t>
  </si>
  <si>
    <t>478-1673-1-ND</t>
  </si>
  <si>
    <t>C503, C40</t>
  </si>
  <si>
    <t>SFUSat-cap:C_TANT_2312</t>
  </si>
  <si>
    <t>TAJC106M025RNJ</t>
  </si>
  <si>
    <t>478-3896-1-ND</t>
  </si>
  <si>
    <t>C16, C2, C1, C20, C19, C18</t>
  </si>
  <si>
    <t>SFUSat-cap:C_1210</t>
  </si>
  <si>
    <t>EMK325BJ106KN-T</t>
  </si>
  <si>
    <t>587-1376-1-ND</t>
  </si>
  <si>
    <t>C21, C17</t>
  </si>
  <si>
    <t>1nF</t>
  </si>
  <si>
    <t>GRM155R61C102KA01D</t>
  </si>
  <si>
    <t>490-6308-1-ND</t>
  </si>
  <si>
    <t>R4</t>
  </si>
  <si>
    <t>49k9</t>
  </si>
  <si>
    <t>ERJ-6ENF4992V</t>
  </si>
  <si>
    <t>P49.9KCCT-ND</t>
  </si>
  <si>
    <t>R9</t>
  </si>
  <si>
    <t>19K1</t>
  </si>
  <si>
    <t>ERJ-6ENF1912V</t>
  </si>
  <si>
    <t>P19.1KCCT-ND</t>
  </si>
  <si>
    <t>R10</t>
  </si>
  <si>
    <t>3.01R</t>
  </si>
  <si>
    <t>CRCW04023R01FKED</t>
  </si>
  <si>
    <t>541-3.01LLCT-ND</t>
  </si>
  <si>
    <t>C22</t>
  </si>
  <si>
    <t>4.7uF</t>
  </si>
  <si>
    <t>GRM219R61A475KE34D</t>
  </si>
  <si>
    <t>490-3339-1-ND</t>
  </si>
  <si>
    <t>C24</t>
  </si>
  <si>
    <t>680pF</t>
  </si>
  <si>
    <t>GRM1555C1E681JA01D</t>
  </si>
  <si>
    <t>490-6182-1-ND</t>
  </si>
  <si>
    <t>C23</t>
  </si>
  <si>
    <t>470nF</t>
  </si>
  <si>
    <t>GRM155R60J474KE19D</t>
  </si>
  <si>
    <t>490-3266-1-ND</t>
  </si>
  <si>
    <t>U600, U610</t>
  </si>
  <si>
    <t>STLM75</t>
  </si>
  <si>
    <t>SFUSat:TSSOP-8-3x3mm-SOT505-1</t>
  </si>
  <si>
    <t>STLM75DS2F</t>
  </si>
  <si>
    <t>497-6326-1-ND</t>
  </si>
  <si>
    <t>U420, U1</t>
  </si>
  <si>
    <t>2N7002DW</t>
  </si>
  <si>
    <t>SFUSat:SOT-363</t>
  </si>
  <si>
    <t>2N7002DW-7-F</t>
  </si>
  <si>
    <t>C506, C104, C114, C406</t>
  </si>
  <si>
    <t>220pF</t>
  </si>
  <si>
    <t>GRM1555C1H221JA01E</t>
  </si>
  <si>
    <t>490-1293-1-ND</t>
  </si>
  <si>
    <t>81-GRM1555C1H221JA01</t>
  </si>
  <si>
    <t>R502, R503, R402, R403</t>
  </si>
  <si>
    <t>390R</t>
  </si>
  <si>
    <t>RMC1/16S-391JTH</t>
  </si>
  <si>
    <t>791-RMC1/16S-391JTH</t>
  </si>
  <si>
    <t>U402, U502</t>
  </si>
  <si>
    <t>RF6886</t>
  </si>
  <si>
    <t>SFUSat:QFN-24</t>
  </si>
  <si>
    <t>RF6886TR13</t>
  </si>
  <si>
    <t>689-1091-1-ND</t>
  </si>
  <si>
    <t>772-RF6886</t>
  </si>
  <si>
    <t>RV401, RV501</t>
  </si>
  <si>
    <t>CT6EP103</t>
  </si>
  <si>
    <t>SFUSat:CT6EP103</t>
  </si>
  <si>
    <t>CT6EP103-ND</t>
  </si>
  <si>
    <t>C405, C505</t>
  </si>
  <si>
    <t>0.33uF</t>
  </si>
  <si>
    <t>CL05A334KP5NNNC</t>
  </si>
  <si>
    <t>1276-6665-1-ND</t>
  </si>
  <si>
    <t>C12, C14, C15</t>
  </si>
  <si>
    <t>47pF</t>
  </si>
  <si>
    <t>GRM1555C1H470JA01D</t>
  </si>
  <si>
    <t>R100, R110</t>
  </si>
  <si>
    <t>56k</t>
  </si>
  <si>
    <t>ERJ-2RKF5602X</t>
  </si>
  <si>
    <t>X110, X100</t>
  </si>
  <si>
    <t>NX3225GA</t>
  </si>
  <si>
    <t>SFUSat:NX3225GA</t>
  </si>
  <si>
    <t>NX3225GA-26MHZ-TI</t>
  </si>
  <si>
    <t>644-1160-1-ND</t>
  </si>
  <si>
    <t>U100, U110</t>
  </si>
  <si>
    <t>CC1101-Q1</t>
  </si>
  <si>
    <t>SFUSat:CC1101-Q1</t>
  </si>
  <si>
    <t>CC1101QRHBRG4Q1</t>
  </si>
  <si>
    <t xml:space="preserve">296-24870-1-ND </t>
  </si>
  <si>
    <t>595-CC1101QRHBRG4Q1</t>
  </si>
  <si>
    <t>U17</t>
  </si>
  <si>
    <t>74LVC1G14SE-7</t>
  </si>
  <si>
    <t>SFUSat:SOT353</t>
  </si>
  <si>
    <t>74LVC1G14SE-7CT-ND</t>
  </si>
  <si>
    <t>C13</t>
  </si>
  <si>
    <t>47nF</t>
  </si>
  <si>
    <t>GRM155R71E473KA88D</t>
  </si>
  <si>
    <t>U7</t>
  </si>
  <si>
    <t>SKY13372-467LF</t>
  </si>
  <si>
    <t>SFUSat:QFN-16_650P</t>
  </si>
  <si>
    <t>R501,R509, R401, R409</t>
  </si>
  <si>
    <t>RMC1/16S-221JTH</t>
  </si>
  <si>
    <t>791-RMC1/16S-221JTH</t>
  </si>
  <si>
    <t>R405, R406, R407, R408, R505, R506, R507, R508</t>
  </si>
  <si>
    <t>10K</t>
  </si>
  <si>
    <t>RC0402JR-0710KL</t>
  </si>
  <si>
    <t>311-10KJRCT-ND</t>
  </si>
  <si>
    <t>603-RC0402JR-0710KL</t>
  </si>
  <si>
    <t>U501, U401</t>
  </si>
  <si>
    <t>LMV358</t>
  </si>
  <si>
    <t>SFUSat:TSSOP-8_4.4x3mm_Pitch0.65mm</t>
  </si>
  <si>
    <t>LMV358IYDT</t>
  </si>
  <si>
    <t>497-10524-1-ND</t>
  </si>
  <si>
    <t>511-LMV358IYDT</t>
  </si>
  <si>
    <t>R5</t>
  </si>
  <si>
    <t>0R05</t>
  </si>
  <si>
    <t>SFUSat:C_0603</t>
  </si>
  <si>
    <t>81-BLM18EG221SN1D</t>
  </si>
  <si>
    <t>R7</t>
  </si>
  <si>
    <t>RC0402FR-07100RL</t>
  </si>
  <si>
    <t>311-100LRCT-ND</t>
  </si>
  <si>
    <t>603-RC0402FR-07100RL</t>
  </si>
  <si>
    <t>P1</t>
  </si>
  <si>
    <t>3pin-DC-power</t>
  </si>
  <si>
    <t>SFUSat:PJ-028-SMT-TR-3pin-DC-jack</t>
  </si>
  <si>
    <t>PJ-028-SMT-TR</t>
  </si>
  <si>
    <t>CP-028PJCT-ND</t>
  </si>
  <si>
    <t>SH400, SH500</t>
  </si>
  <si>
    <t>BMI-S-205-F</t>
  </si>
  <si>
    <t>SFUSat:BMI-S-205-F</t>
  </si>
  <si>
    <t>903-1054-1-ND</t>
  </si>
  <si>
    <t>U12, U13</t>
  </si>
  <si>
    <t>CONN_02X05_SHRD</t>
  </si>
  <si>
    <t>SFUSat:Socket_Strip_Straight_2x05</t>
  </si>
  <si>
    <t>SBH11-PBPC-D05-ST-BK</t>
  </si>
  <si>
    <t>S9169-ND</t>
  </si>
  <si>
    <t>D3, D11, D1, D420, D421, D2, D4</t>
  </si>
  <si>
    <t>0433BM15A0001E</t>
  </si>
  <si>
    <t>U.FL-R-SMT(01)</t>
  </si>
  <si>
    <t>SLF7045T-100M1R3-PF</t>
  </si>
  <si>
    <t>GRM155R61A105KE01D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</si>
</sst>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67"/>
  <sheetViews>
    <sheetView topLeftCell="A73" zoomScale="80" zoomScaleNormal="80" workbookViewId="0">
      <selection activeCell="A60" sqref="A60"/>
    </sheetView>
  </sheetViews>
  <sheetFormatPr defaultRowHeight="12.75" x14ac:dyDescent="0.2"/>
  <cols>
    <col min="1" max="1" width="9.5703125"/>
    <col min="2" max="2" width="18.5703125"/>
    <col min="3" max="3" width="42.28515625"/>
    <col min="4" max="4" width="142.85546875"/>
    <col min="5" max="5" width="21"/>
    <col min="6" max="6" width="17"/>
    <col min="7" max="7" width="22.42578125"/>
    <col min="8" max="8" width="14.140625"/>
    <col min="9" max="9" width="67.7109375"/>
    <col min="10" max="10" width="11.85546875"/>
    <col min="11" max="11" width="11.5703125"/>
    <col min="12" max="12" width="35.5703125"/>
    <col min="13" max="13" width="19.42578125"/>
    <col min="14" max="14" width="28"/>
    <col min="15" max="15" width="28.28515625"/>
    <col min="16" max="16" width="24.5703125"/>
    <col min="17" max="17" width="30.42578125"/>
    <col min="18" max="18" width="20.7109375"/>
    <col min="19" max="19" width="24.5703125"/>
    <col min="20" max="20" width="21.140625"/>
    <col min="21" max="21" width="13.28515625"/>
    <col min="22" max="22" width="11"/>
    <col min="23" max="23" width="15.5703125"/>
    <col min="24" max="24" width="59.140625"/>
    <col min="25" max="25" width="10"/>
    <col min="26" max="26" width="22.140625"/>
    <col min="27" max="28" width="20.5703125"/>
    <col min="29" max="29" width="9.42578125"/>
    <col min="30" max="30" width="7.140625"/>
    <col min="31" max="32" width="16.7109375"/>
    <col min="33" max="33" width="11.140625"/>
    <col min="34" max="34" width="8.5703125"/>
    <col min="35" max="35" width="24.5703125"/>
    <col min="36" max="36" width="20"/>
    <col min="37" max="37" width="19.85546875"/>
    <col min="38" max="38" width="13"/>
    <col min="39" max="39" width="17.42578125"/>
    <col min="40" max="40" width="16"/>
    <col min="41" max="41" width="15.140625"/>
    <col min="42" max="42" width="16.7109375"/>
    <col min="43" max="43" width="18.85546875"/>
    <col min="44" max="44" width="13.140625"/>
    <col min="45" max="45" width="18.42578125"/>
    <col min="46" max="46" width="13.5703125"/>
    <col min="47" max="47" width="19.42578125"/>
    <col min="48" max="48" width="26.7109375"/>
    <col min="49" max="49" width="11.5703125"/>
    <col min="50" max="50" width="11.85546875"/>
    <col min="51" max="51" width="13"/>
    <col min="52" max="52" width="10.5703125"/>
    <col min="53" max="53" width="14.5703125"/>
    <col min="54" max="54" width="15.28515625"/>
    <col min="55" max="55" width="14.140625"/>
    <col min="56" max="56" width="13.42578125"/>
    <col min="57" max="57" width="19.28515625"/>
    <col min="58" max="58" width="23.28515625"/>
    <col min="59" max="59" width="15.28515625"/>
    <col min="60" max="60" width="8.5703125"/>
    <col min="61" max="61" width="13.7109375"/>
    <col min="62" max="62" width="10.28515625"/>
    <col min="63" max="63" width="9.28515625"/>
    <col min="64" max="64" width="18.5703125"/>
    <col min="65" max="65" width="24.42578125"/>
    <col min="66" max="66" width="14.5703125"/>
    <col min="67" max="67" width="19.140625"/>
    <col min="68" max="68" width="22.140625"/>
    <col min="69" max="69" width="15.140625"/>
    <col min="70" max="70" width="30.85546875"/>
    <col min="71" max="71" width="15.85546875"/>
    <col min="72" max="72" width="21.28515625"/>
    <col min="73" max="73" width="14.28515625"/>
    <col min="74" max="74" width="14.5703125"/>
    <col min="75" max="75" width="15.7109375"/>
    <col min="76" max="76" width="13.85546875"/>
    <col min="77" max="77" width="15.28515625"/>
    <col min="78" max="78" width="15.140625"/>
    <col min="79" max="79" width="16.28515625"/>
    <col min="80" max="80" width="15.7109375"/>
    <col min="81" max="81" width="22.7109375"/>
    <col min="82" max="82" width="16.28515625"/>
    <col min="83" max="83" width="15.85546875"/>
    <col min="84" max="84" width="14.140625"/>
    <col min="85" max="85" width="24.7109375"/>
    <col min="86" max="86" width="8.28515625"/>
    <col min="87" max="87" width="16.85546875"/>
    <col min="88" max="88" width="15.85546875"/>
    <col min="89" max="89" width="10.42578125"/>
    <col min="90" max="90" width="14.28515625"/>
    <col min="91" max="91" width="20.5703125"/>
    <col min="92" max="92" width="18.85546875"/>
    <col min="93" max="93" width="29.140625"/>
    <col min="94" max="94" width="27.7109375"/>
    <col min="95" max="95" width="21.140625"/>
    <col min="96" max="96" width="19.42578125"/>
    <col min="97" max="97" width="15.140625"/>
    <col min="98" max="98" width="13.85546875"/>
    <col min="99" max="99" width="12.5703125"/>
    <col min="100" max="100" width="14"/>
    <col min="101" max="101" width="16.5703125"/>
    <col min="102" max="102" width="28.140625"/>
    <col min="103" max="103" width="32.5703125"/>
    <col min="104" max="104" width="16.5703125"/>
    <col min="105" max="105" width="21.140625"/>
    <col min="106" max="106" width="24.7109375"/>
    <col min="107" max="107" width="18.28515625"/>
    <col min="108" max="108" width="24.5703125"/>
    <col min="109" max="109" width="15.28515625"/>
    <col min="110" max="110" width="20.28515625"/>
    <col min="111" max="111" width="15.5703125"/>
    <col min="112" max="112" width="20.5703125"/>
    <col min="113" max="113" width="10"/>
    <col min="114" max="114" width="6.140625"/>
    <col min="115" max="115" width="11"/>
    <col min="116" max="116" width="13.5703125"/>
    <col min="117" max="117" width="17.5703125"/>
    <col min="118" max="118" width="26.85546875"/>
    <col min="119" max="119" width="19.7109375"/>
    <col min="120" max="120" width="17.5703125"/>
    <col min="121" max="121" width="17.140625"/>
    <col min="122" max="122" width="18.42578125"/>
    <col min="123" max="123" width="11.5703125"/>
    <col min="124" max="124" width="19.5703125"/>
    <col min="125" max="125" width="18.7109375"/>
    <col min="126" max="126" width="18.28515625"/>
    <col min="127" max="127" width="20"/>
    <col min="128" max="128" width="24.42578125"/>
    <col min="129" max="129" width="15.28515625"/>
    <col min="130" max="130" width="25.5703125"/>
    <col min="131" max="131" width="66.5703125"/>
    <col min="132" max="132" width="13.7109375"/>
    <col min="133" max="133" width="17.7109375"/>
    <col min="134" max="134" width="19.7109375"/>
    <col min="135" max="1025" width="11.28515625"/>
  </cols>
  <sheetData>
    <row r="1" spans="1:1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</row>
    <row r="5" spans="1:134" x14ac:dyDescent="0.2">
      <c r="A5" t="s">
        <v>134</v>
      </c>
      <c r="B5" t="s">
        <v>135</v>
      </c>
      <c r="C5" t="s">
        <v>136</v>
      </c>
    </row>
    <row r="6" spans="1:134" x14ac:dyDescent="0.2">
      <c r="A6" t="s">
        <v>137</v>
      </c>
      <c r="B6" t="s">
        <v>138</v>
      </c>
      <c r="C6" t="s">
        <v>139</v>
      </c>
    </row>
    <row r="7" spans="1:134" x14ac:dyDescent="0.2">
      <c r="A7" t="s">
        <v>140</v>
      </c>
      <c r="B7" t="s">
        <v>138</v>
      </c>
      <c r="C7" t="s">
        <v>139</v>
      </c>
    </row>
    <row r="8" spans="1:134" x14ac:dyDescent="0.2">
      <c r="A8" t="s">
        <v>141</v>
      </c>
      <c r="B8" t="s">
        <v>138</v>
      </c>
      <c r="C8" t="s">
        <v>139</v>
      </c>
    </row>
    <row r="9" spans="1:134" x14ac:dyDescent="0.2">
      <c r="A9" t="s">
        <v>142</v>
      </c>
      <c r="B9" t="s">
        <v>138</v>
      </c>
      <c r="C9" t="s">
        <v>139</v>
      </c>
    </row>
    <row r="14" spans="1:134" x14ac:dyDescent="0.2">
      <c r="A14" t="s">
        <v>143</v>
      </c>
      <c r="B14" t="s">
        <v>144</v>
      </c>
      <c r="C14" t="s">
        <v>145</v>
      </c>
    </row>
    <row r="28" spans="1:3" x14ac:dyDescent="0.2">
      <c r="A28" t="s">
        <v>146</v>
      </c>
      <c r="B28" t="s">
        <v>147</v>
      </c>
      <c r="C28" t="s">
        <v>148</v>
      </c>
    </row>
    <row r="31" spans="1:3" x14ac:dyDescent="0.2">
      <c r="A31" t="s">
        <v>149</v>
      </c>
      <c r="B31" t="s">
        <v>147</v>
      </c>
      <c r="C31" t="s">
        <v>148</v>
      </c>
    </row>
    <row r="33" spans="1:3" x14ac:dyDescent="0.2">
      <c r="A33" t="s">
        <v>150</v>
      </c>
      <c r="B33" t="s">
        <v>147</v>
      </c>
      <c r="C33" t="s">
        <v>148</v>
      </c>
    </row>
    <row r="34" spans="1:3" x14ac:dyDescent="0.2">
      <c r="A34" t="s">
        <v>151</v>
      </c>
      <c r="B34" t="s">
        <v>144</v>
      </c>
      <c r="C34" t="s">
        <v>152</v>
      </c>
    </row>
    <row r="60" spans="1:37" x14ac:dyDescent="0.2">
      <c r="A60" t="s">
        <v>153</v>
      </c>
      <c r="B60" t="s">
        <v>144</v>
      </c>
      <c r="C60" t="s">
        <v>154</v>
      </c>
    </row>
    <row r="63" spans="1:37" x14ac:dyDescent="0.2">
      <c r="A63" t="s">
        <v>155</v>
      </c>
      <c r="B63" t="s">
        <v>156</v>
      </c>
      <c r="C63" t="s">
        <v>152</v>
      </c>
      <c r="I63" t="s">
        <v>157</v>
      </c>
      <c r="J63" t="s">
        <v>158</v>
      </c>
      <c r="K63" t="s">
        <v>159</v>
      </c>
      <c r="L63" t="s">
        <v>160</v>
      </c>
      <c r="M63" t="s">
        <v>161</v>
      </c>
      <c r="N63" t="s">
        <v>162</v>
      </c>
      <c r="O63" t="s">
        <v>163</v>
      </c>
      <c r="P63" t="s">
        <v>164</v>
      </c>
      <c r="Q63" t="s">
        <v>165</v>
      </c>
      <c r="R63">
        <v>2</v>
      </c>
      <c r="S63" t="s">
        <v>166</v>
      </c>
      <c r="T63" t="s">
        <v>167</v>
      </c>
      <c r="U63" t="s">
        <v>168</v>
      </c>
      <c r="V63" t="s">
        <v>169</v>
      </c>
      <c r="W63" t="s">
        <v>170</v>
      </c>
      <c r="X63" t="s">
        <v>171</v>
      </c>
      <c r="Y63" t="s">
        <v>172</v>
      </c>
      <c r="Z63">
        <v>402</v>
      </c>
      <c r="AA63" t="s">
        <v>173</v>
      </c>
      <c r="AB63" t="s">
        <v>174</v>
      </c>
      <c r="AC63" t="s">
        <v>175</v>
      </c>
      <c r="AK63" t="s">
        <v>176</v>
      </c>
    </row>
    <row r="64" spans="1:37" x14ac:dyDescent="0.2">
      <c r="A64" t="s">
        <v>177</v>
      </c>
      <c r="B64" t="s">
        <v>156</v>
      </c>
      <c r="C64" t="s">
        <v>152</v>
      </c>
      <c r="I64" t="s">
        <v>157</v>
      </c>
      <c r="J64" t="s">
        <v>158</v>
      </c>
      <c r="K64" t="s">
        <v>159</v>
      </c>
      <c r="L64" t="s">
        <v>160</v>
      </c>
      <c r="M64" t="s">
        <v>161</v>
      </c>
      <c r="N64" t="s">
        <v>162</v>
      </c>
      <c r="O64" t="s">
        <v>163</v>
      </c>
      <c r="P64" t="s">
        <v>164</v>
      </c>
      <c r="Q64" t="s">
        <v>165</v>
      </c>
      <c r="R64">
        <v>2</v>
      </c>
      <c r="S64" t="s">
        <v>166</v>
      </c>
      <c r="T64" t="s">
        <v>167</v>
      </c>
      <c r="U64" t="s">
        <v>168</v>
      </c>
      <c r="V64" t="s">
        <v>169</v>
      </c>
      <c r="W64" t="s">
        <v>170</v>
      </c>
      <c r="X64" t="s">
        <v>171</v>
      </c>
      <c r="Y64" t="s">
        <v>172</v>
      </c>
      <c r="Z64">
        <v>402</v>
      </c>
      <c r="AA64" t="s">
        <v>173</v>
      </c>
      <c r="AB64" t="s">
        <v>174</v>
      </c>
      <c r="AC64" t="s">
        <v>175</v>
      </c>
      <c r="AK64" t="s">
        <v>176</v>
      </c>
    </row>
    <row r="66" spans="1:3" x14ac:dyDescent="0.2">
      <c r="A66" t="s">
        <v>178</v>
      </c>
      <c r="B66" t="s">
        <v>144</v>
      </c>
      <c r="C66" t="s">
        <v>145</v>
      </c>
    </row>
    <row r="67" spans="1:3" x14ac:dyDescent="0.2">
      <c r="A67" t="s">
        <v>179</v>
      </c>
      <c r="B67" t="s">
        <v>144</v>
      </c>
      <c r="C67" t="s">
        <v>145</v>
      </c>
    </row>
    <row r="70" spans="1:3" x14ac:dyDescent="0.2">
      <c r="A70" t="s">
        <v>180</v>
      </c>
      <c r="B70" t="s">
        <v>181</v>
      </c>
      <c r="C70" t="s">
        <v>182</v>
      </c>
    </row>
    <row r="71" spans="1:3" x14ac:dyDescent="0.2">
      <c r="A71" t="s">
        <v>183</v>
      </c>
      <c r="B71" t="s">
        <v>181</v>
      </c>
      <c r="C71" t="s">
        <v>182</v>
      </c>
    </row>
    <row r="72" spans="1:3" x14ac:dyDescent="0.2">
      <c r="A72" t="s">
        <v>184</v>
      </c>
      <c r="B72" t="s">
        <v>185</v>
      </c>
      <c r="C72" t="s">
        <v>186</v>
      </c>
    </row>
    <row r="73" spans="1:3" x14ac:dyDescent="0.2">
      <c r="A73" t="s">
        <v>187</v>
      </c>
      <c r="B73" t="s">
        <v>185</v>
      </c>
      <c r="C73" t="s">
        <v>186</v>
      </c>
    </row>
    <row r="74" spans="1:3" x14ac:dyDescent="0.2">
      <c r="A74" t="s">
        <v>188</v>
      </c>
      <c r="B74" t="s">
        <v>185</v>
      </c>
      <c r="C74" t="s">
        <v>186</v>
      </c>
    </row>
    <row r="75" spans="1:3" x14ac:dyDescent="0.2">
      <c r="A75" t="s">
        <v>189</v>
      </c>
      <c r="B75" t="s">
        <v>185</v>
      </c>
      <c r="C75" t="s">
        <v>186</v>
      </c>
    </row>
    <row r="76" spans="1:3" x14ac:dyDescent="0.2">
      <c r="A76" t="s">
        <v>190</v>
      </c>
      <c r="B76" t="s">
        <v>185</v>
      </c>
      <c r="C76" t="s">
        <v>186</v>
      </c>
    </row>
    <row r="79" spans="1:3" x14ac:dyDescent="0.2">
      <c r="A79" t="s">
        <v>191</v>
      </c>
      <c r="B79" t="s">
        <v>144</v>
      </c>
      <c r="C79" t="s">
        <v>145</v>
      </c>
    </row>
    <row r="80" spans="1:3" x14ac:dyDescent="0.2">
      <c r="A80" t="s">
        <v>192</v>
      </c>
      <c r="B80" t="s">
        <v>144</v>
      </c>
      <c r="C80" t="s">
        <v>145</v>
      </c>
    </row>
    <row r="81" spans="1:3" x14ac:dyDescent="0.2">
      <c r="A81" t="s">
        <v>193</v>
      </c>
      <c r="B81" t="s">
        <v>144</v>
      </c>
      <c r="C81" t="s">
        <v>145</v>
      </c>
    </row>
    <row r="82" spans="1:3" x14ac:dyDescent="0.2">
      <c r="A82" t="s">
        <v>194</v>
      </c>
      <c r="B82" t="s">
        <v>144</v>
      </c>
      <c r="C82" t="s">
        <v>145</v>
      </c>
    </row>
    <row r="83" spans="1:3" x14ac:dyDescent="0.2">
      <c r="A83" t="s">
        <v>195</v>
      </c>
      <c r="B83" t="s">
        <v>144</v>
      </c>
      <c r="C83" t="s">
        <v>145</v>
      </c>
    </row>
    <row r="84" spans="1:3" x14ac:dyDescent="0.2">
      <c r="A84" t="s">
        <v>196</v>
      </c>
      <c r="B84" t="s">
        <v>144</v>
      </c>
      <c r="C84" t="s">
        <v>145</v>
      </c>
    </row>
    <row r="85" spans="1:3" x14ac:dyDescent="0.2">
      <c r="A85" t="s">
        <v>197</v>
      </c>
      <c r="B85" t="s">
        <v>144</v>
      </c>
      <c r="C85" t="s">
        <v>145</v>
      </c>
    </row>
    <row r="86" spans="1:3" x14ac:dyDescent="0.2">
      <c r="A86" t="s">
        <v>198</v>
      </c>
      <c r="B86" t="s">
        <v>144</v>
      </c>
      <c r="C86" t="s">
        <v>145</v>
      </c>
    </row>
    <row r="87" spans="1:3" x14ac:dyDescent="0.2">
      <c r="A87" t="s">
        <v>199</v>
      </c>
      <c r="B87" t="s">
        <v>144</v>
      </c>
      <c r="C87" t="s">
        <v>145</v>
      </c>
    </row>
    <row r="88" spans="1:3" x14ac:dyDescent="0.2">
      <c r="A88" t="s">
        <v>200</v>
      </c>
      <c r="B88" t="s">
        <v>144</v>
      </c>
      <c r="C88" t="s">
        <v>145</v>
      </c>
    </row>
    <row r="89" spans="1:3" x14ac:dyDescent="0.2">
      <c r="A89" t="s">
        <v>201</v>
      </c>
      <c r="B89" t="s">
        <v>144</v>
      </c>
      <c r="C89" t="s">
        <v>145</v>
      </c>
    </row>
    <row r="90" spans="1:3" x14ac:dyDescent="0.2">
      <c r="A90" t="s">
        <v>202</v>
      </c>
      <c r="B90" t="s">
        <v>144</v>
      </c>
      <c r="C90" t="s">
        <v>145</v>
      </c>
    </row>
    <row r="101" spans="1:7" x14ac:dyDescent="0.2">
      <c r="E101" t="s">
        <v>203</v>
      </c>
      <c r="F101" t="s">
        <v>204</v>
      </c>
      <c r="G101" t="s">
        <v>205</v>
      </c>
    </row>
    <row r="111" spans="1:7" x14ac:dyDescent="0.2">
      <c r="A111" t="s">
        <v>206</v>
      </c>
      <c r="B111" t="s">
        <v>147</v>
      </c>
      <c r="C111" t="s">
        <v>148</v>
      </c>
    </row>
    <row r="129" spans="1:7" x14ac:dyDescent="0.2">
      <c r="A129" t="s">
        <v>207</v>
      </c>
      <c r="B129" t="s">
        <v>144</v>
      </c>
      <c r="C129" t="s">
        <v>145</v>
      </c>
      <c r="E129" t="s">
        <v>208</v>
      </c>
      <c r="F129" t="s">
        <v>209</v>
      </c>
      <c r="G129" t="s">
        <v>210</v>
      </c>
    </row>
    <row r="133" spans="1:7" x14ac:dyDescent="0.2">
      <c r="A133" t="s">
        <v>211</v>
      </c>
      <c r="B133" t="s">
        <v>144</v>
      </c>
      <c r="C133" t="s">
        <v>145</v>
      </c>
    </row>
    <row r="134" spans="1:7" x14ac:dyDescent="0.2">
      <c r="A134" t="s">
        <v>212</v>
      </c>
      <c r="B134" t="s">
        <v>144</v>
      </c>
      <c r="C134" t="s">
        <v>145</v>
      </c>
    </row>
    <row r="135" spans="1:7" x14ac:dyDescent="0.2">
      <c r="A135" t="s">
        <v>213</v>
      </c>
      <c r="B135" t="s">
        <v>144</v>
      </c>
      <c r="C135" t="s">
        <v>145</v>
      </c>
    </row>
    <row r="136" spans="1:7" x14ac:dyDescent="0.2">
      <c r="A136" t="s">
        <v>214</v>
      </c>
      <c r="B136" t="s">
        <v>144</v>
      </c>
      <c r="C136" t="s">
        <v>145</v>
      </c>
    </row>
    <row r="137" spans="1:7" x14ac:dyDescent="0.2">
      <c r="A137" t="s">
        <v>215</v>
      </c>
      <c r="B137" t="s">
        <v>144</v>
      </c>
      <c r="C137" t="s">
        <v>145</v>
      </c>
    </row>
    <row r="138" spans="1:7" x14ac:dyDescent="0.2">
      <c r="A138" t="s">
        <v>216</v>
      </c>
      <c r="B138" t="s">
        <v>144</v>
      </c>
      <c r="C138" t="s">
        <v>145</v>
      </c>
    </row>
    <row r="141" spans="1:7" x14ac:dyDescent="0.2">
      <c r="A141" t="s">
        <v>217</v>
      </c>
      <c r="B141" t="s">
        <v>185</v>
      </c>
      <c r="C141" t="s">
        <v>186</v>
      </c>
    </row>
    <row r="142" spans="1:7" x14ac:dyDescent="0.2">
      <c r="A142" t="s">
        <v>218</v>
      </c>
      <c r="B142" t="s">
        <v>185</v>
      </c>
      <c r="C142" t="s">
        <v>186</v>
      </c>
    </row>
    <row r="143" spans="1:7" x14ac:dyDescent="0.2">
      <c r="A143" t="s">
        <v>219</v>
      </c>
      <c r="B143" t="s">
        <v>185</v>
      </c>
      <c r="C143" t="s">
        <v>186</v>
      </c>
    </row>
    <row r="144" spans="1:7" x14ac:dyDescent="0.2">
      <c r="A144" t="s">
        <v>220</v>
      </c>
      <c r="B144" t="s">
        <v>185</v>
      </c>
      <c r="C144" t="s">
        <v>186</v>
      </c>
    </row>
    <row r="145" spans="1:3" x14ac:dyDescent="0.2">
      <c r="A145" t="s">
        <v>221</v>
      </c>
      <c r="B145" t="s">
        <v>185</v>
      </c>
      <c r="C145" t="s">
        <v>186</v>
      </c>
    </row>
    <row r="147" spans="1:3" x14ac:dyDescent="0.2">
      <c r="A147" t="s">
        <v>222</v>
      </c>
      <c r="B147" t="s">
        <v>144</v>
      </c>
      <c r="C147" t="s">
        <v>223</v>
      </c>
    </row>
    <row r="161" spans="1:7" ht="26.25" customHeight="1" x14ac:dyDescent="0.2"/>
    <row r="163" spans="1:7" ht="17.850000000000001" customHeight="1" x14ac:dyDescent="0.2"/>
    <row r="167" spans="1:7" x14ac:dyDescent="0.2">
      <c r="A167" t="s">
        <v>224</v>
      </c>
      <c r="B167" t="s">
        <v>144</v>
      </c>
      <c r="C167" t="s">
        <v>145</v>
      </c>
      <c r="E167" t="s">
        <v>208</v>
      </c>
      <c r="F167" t="s">
        <v>209</v>
      </c>
      <c r="G167" t="s">
        <v>210</v>
      </c>
    </row>
    <row r="171" spans="1:7" x14ac:dyDescent="0.2">
      <c r="A171" t="s">
        <v>225</v>
      </c>
      <c r="B171" t="s">
        <v>144</v>
      </c>
      <c r="C171" t="s">
        <v>145</v>
      </c>
    </row>
    <row r="172" spans="1:7" x14ac:dyDescent="0.2">
      <c r="A172" t="s">
        <v>226</v>
      </c>
      <c r="B172" t="s">
        <v>144</v>
      </c>
      <c r="C172" t="s">
        <v>145</v>
      </c>
    </row>
    <row r="173" spans="1:7" x14ac:dyDescent="0.2">
      <c r="A173" t="s">
        <v>227</v>
      </c>
      <c r="B173" t="s">
        <v>144</v>
      </c>
      <c r="C173" t="s">
        <v>145</v>
      </c>
    </row>
    <row r="174" spans="1:7" x14ac:dyDescent="0.2">
      <c r="A174" t="s">
        <v>228</v>
      </c>
      <c r="B174" t="s">
        <v>144</v>
      </c>
      <c r="C174" t="s">
        <v>145</v>
      </c>
    </row>
    <row r="175" spans="1:7" x14ac:dyDescent="0.2">
      <c r="A175" t="s">
        <v>229</v>
      </c>
      <c r="B175" t="s">
        <v>144</v>
      </c>
      <c r="C175" t="s">
        <v>145</v>
      </c>
    </row>
    <row r="176" spans="1:7" x14ac:dyDescent="0.2">
      <c r="A176" t="s">
        <v>230</v>
      </c>
      <c r="B176" t="s">
        <v>144</v>
      </c>
      <c r="C176" t="s">
        <v>145</v>
      </c>
    </row>
    <row r="179" spans="1:3" x14ac:dyDescent="0.2">
      <c r="A179" t="s">
        <v>231</v>
      </c>
      <c r="B179" t="s">
        <v>185</v>
      </c>
      <c r="C179" t="s">
        <v>186</v>
      </c>
    </row>
    <row r="180" spans="1:3" x14ac:dyDescent="0.2">
      <c r="A180" t="s">
        <v>232</v>
      </c>
      <c r="B180" t="s">
        <v>185</v>
      </c>
      <c r="C180" t="s">
        <v>186</v>
      </c>
    </row>
    <row r="181" spans="1:3" x14ac:dyDescent="0.2">
      <c r="A181" t="s">
        <v>233</v>
      </c>
      <c r="B181" t="s">
        <v>185</v>
      </c>
      <c r="C181" t="s">
        <v>186</v>
      </c>
    </row>
    <row r="182" spans="1:3" x14ac:dyDescent="0.2">
      <c r="A182" t="s">
        <v>234</v>
      </c>
      <c r="B182" t="s">
        <v>185</v>
      </c>
      <c r="C182" t="s">
        <v>186</v>
      </c>
    </row>
    <row r="183" spans="1:3" x14ac:dyDescent="0.2">
      <c r="A183" t="s">
        <v>235</v>
      </c>
      <c r="B183" t="s">
        <v>185</v>
      </c>
      <c r="C183" t="s">
        <v>186</v>
      </c>
    </row>
    <row r="185" spans="1:3" x14ac:dyDescent="0.2">
      <c r="A185" t="s">
        <v>236</v>
      </c>
      <c r="B185" t="s">
        <v>144</v>
      </c>
      <c r="C185" t="s">
        <v>223</v>
      </c>
    </row>
    <row r="195" spans="1:3" x14ac:dyDescent="0.2">
      <c r="A195" t="s">
        <v>237</v>
      </c>
      <c r="B195" t="s">
        <v>147</v>
      </c>
      <c r="C195" t="s">
        <v>148</v>
      </c>
    </row>
    <row r="196" spans="1:3" x14ac:dyDescent="0.2">
      <c r="A196" t="s">
        <v>238</v>
      </c>
      <c r="B196" t="s">
        <v>147</v>
      </c>
      <c r="C196" t="s">
        <v>148</v>
      </c>
    </row>
    <row r="223" spans="1:3" x14ac:dyDescent="0.2">
      <c r="A223" t="s">
        <v>239</v>
      </c>
      <c r="B223" t="s">
        <v>144</v>
      </c>
      <c r="C223" t="s">
        <v>240</v>
      </c>
    </row>
    <row r="229" spans="1:3" x14ac:dyDescent="0.2">
      <c r="A229" t="s">
        <v>241</v>
      </c>
      <c r="B229" t="s">
        <v>185</v>
      </c>
      <c r="C229" t="s">
        <v>186</v>
      </c>
    </row>
    <row r="230" spans="1:3" x14ac:dyDescent="0.2">
      <c r="A230" t="s">
        <v>242</v>
      </c>
      <c r="B230" t="s">
        <v>185</v>
      </c>
      <c r="C230" t="s">
        <v>186</v>
      </c>
    </row>
    <row r="231" spans="1:3" ht="10.35" customHeight="1" x14ac:dyDescent="0.2"/>
    <row r="236" spans="1:3" x14ac:dyDescent="0.2">
      <c r="A236" t="s">
        <v>243</v>
      </c>
      <c r="B236" t="s">
        <v>185</v>
      </c>
      <c r="C236" t="s">
        <v>186</v>
      </c>
    </row>
    <row r="237" spans="1:3" x14ac:dyDescent="0.2">
      <c r="A237" t="s">
        <v>244</v>
      </c>
      <c r="B237" t="s">
        <v>185</v>
      </c>
      <c r="C237" t="s">
        <v>186</v>
      </c>
    </row>
    <row r="239" spans="1:3" x14ac:dyDescent="0.2">
      <c r="A239" t="s">
        <v>245</v>
      </c>
      <c r="B239" t="s">
        <v>144</v>
      </c>
      <c r="C239" t="s">
        <v>240</v>
      </c>
    </row>
    <row r="267" spans="1:3" x14ac:dyDescent="0.2">
      <c r="A267" t="s">
        <v>246</v>
      </c>
      <c r="B267" t="s">
        <v>144</v>
      </c>
      <c r="C267" t="s">
        <v>145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V84"/>
  <sheetViews>
    <sheetView tabSelected="1" zoomScale="70" zoomScaleNormal="70" workbookViewId="0">
      <selection activeCell="M14" sqref="M14"/>
    </sheetView>
  </sheetViews>
  <sheetFormatPr defaultRowHeight="12.75" x14ac:dyDescent="0.2"/>
  <cols>
    <col min="1" max="1" width="78.5703125" style="1" bestFit="1" customWidth="1"/>
    <col min="2" max="2" width="11.28515625" style="1"/>
    <col min="3" max="3" width="21.28515625" style="1"/>
    <col min="4" max="4" width="25.42578125" style="1" bestFit="1" customWidth="1"/>
    <col min="5" max="7" width="11.28515625" style="1"/>
    <col min="8" max="8" width="7.28515625" style="1"/>
    <col min="9" max="958" width="11.28515625" style="1"/>
  </cols>
  <sheetData>
    <row r="1" spans="1:957" ht="28.15" customHeight="1" x14ac:dyDescent="0.2">
      <c r="A1" s="1" t="s">
        <v>247</v>
      </c>
      <c r="B1" s="1" t="s">
        <v>248</v>
      </c>
      <c r="C1" s="1" t="s">
        <v>249</v>
      </c>
      <c r="D1" s="1" t="s">
        <v>250</v>
      </c>
      <c r="E1" s="1" t="s">
        <v>251</v>
      </c>
      <c r="F1" s="1" t="s">
        <v>252</v>
      </c>
      <c r="G1" s="1" t="s">
        <v>253</v>
      </c>
      <c r="H1" s="1" t="s">
        <v>254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</row>
    <row r="2" spans="1:957" ht="18.75" customHeight="1" x14ac:dyDescent="0.2">
      <c r="A2" s="1" t="s">
        <v>612</v>
      </c>
      <c r="B2" s="1" t="s">
        <v>255</v>
      </c>
      <c r="C2" s="1" t="s">
        <v>256</v>
      </c>
      <c r="D2" s="2" t="s">
        <v>257</v>
      </c>
      <c r="E2" s="2" t="str">
        <f>HYPERLINK("http://www.digikey.ca/products/en?keywords=160-1446-1-ND","160-1446-1-ND")</f>
        <v>160-1446-1-ND</v>
      </c>
      <c r="F2" s="3"/>
      <c r="G2" s="3"/>
      <c r="H2" s="1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</row>
    <row r="3" spans="1:957" x14ac:dyDescent="0.2">
      <c r="A3" s="1" t="s">
        <v>258</v>
      </c>
      <c r="B3" s="1" t="s">
        <v>259</v>
      </c>
      <c r="C3" s="1" t="s">
        <v>260</v>
      </c>
      <c r="D3" s="2" t="s">
        <v>261</v>
      </c>
      <c r="E3" s="2" t="s">
        <v>262</v>
      </c>
      <c r="F3" s="3"/>
      <c r="G3" s="3"/>
      <c r="H3" s="1">
        <v>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</row>
    <row r="4" spans="1:957" x14ac:dyDescent="0.2">
      <c r="A4" s="1" t="s">
        <v>263</v>
      </c>
      <c r="B4" s="1">
        <v>287</v>
      </c>
      <c r="C4" s="1" t="s">
        <v>264</v>
      </c>
      <c r="D4" s="2" t="s">
        <v>265</v>
      </c>
      <c r="E4" s="2" t="str">
        <f>HYPERLINK("http://www.digikey.ca/products/en?keywords=P287LCT-ND","P287LCT-ND")</f>
        <v>P287LCT-ND</v>
      </c>
      <c r="F4" s="3"/>
      <c r="G4" s="3"/>
      <c r="H4" s="1">
        <v>7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</row>
    <row r="5" spans="1:957" x14ac:dyDescent="0.2">
      <c r="A5" s="1" t="s">
        <v>266</v>
      </c>
      <c r="B5" s="1" t="s">
        <v>267</v>
      </c>
      <c r="C5" s="1" t="s">
        <v>240</v>
      </c>
      <c r="D5" s="1" t="s">
        <v>268</v>
      </c>
      <c r="E5" s="1" t="s">
        <v>269</v>
      </c>
      <c r="F5" s="3"/>
      <c r="G5" s="1" t="s">
        <v>270</v>
      </c>
      <c r="H5" s="1">
        <v>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</row>
    <row r="6" spans="1:957" x14ac:dyDescent="0.2">
      <c r="A6" s="1" t="s">
        <v>271</v>
      </c>
      <c r="B6" s="1" t="s">
        <v>272</v>
      </c>
      <c r="C6" s="1" t="s">
        <v>273</v>
      </c>
      <c r="D6" s="1" t="s">
        <v>274</v>
      </c>
      <c r="E6" s="1" t="s">
        <v>275</v>
      </c>
      <c r="F6" s="1" t="s">
        <v>276</v>
      </c>
      <c r="G6" s="3"/>
      <c r="H6" s="1">
        <v>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</row>
    <row r="7" spans="1:957" x14ac:dyDescent="0.2">
      <c r="A7" s="1" t="s">
        <v>277</v>
      </c>
      <c r="B7" s="1" t="s">
        <v>278</v>
      </c>
      <c r="C7" s="1" t="s">
        <v>279</v>
      </c>
      <c r="D7" s="1" t="s">
        <v>613</v>
      </c>
      <c r="E7" s="1" t="s">
        <v>281</v>
      </c>
      <c r="F7" s="3" t="s">
        <v>280</v>
      </c>
      <c r="G7" s="3"/>
      <c r="H7" s="1">
        <v>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</row>
    <row r="8" spans="1:957" x14ac:dyDescent="0.2">
      <c r="A8" s="3" t="s">
        <v>282</v>
      </c>
      <c r="B8" s="3" t="s">
        <v>283</v>
      </c>
      <c r="C8" s="3" t="s">
        <v>279</v>
      </c>
      <c r="D8" s="1" t="s">
        <v>283</v>
      </c>
      <c r="F8" s="3" t="s">
        <v>284</v>
      </c>
      <c r="G8" s="3"/>
      <c r="H8" s="1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</row>
    <row r="9" spans="1:957" x14ac:dyDescent="0.2">
      <c r="A9" s="1" t="s">
        <v>285</v>
      </c>
      <c r="B9" s="1" t="s">
        <v>259</v>
      </c>
      <c r="C9" s="1" t="s">
        <v>286</v>
      </c>
      <c r="D9" s="1" t="s">
        <v>614</v>
      </c>
      <c r="E9" s="1" t="s">
        <v>287</v>
      </c>
      <c r="F9" s="3"/>
      <c r="G9" s="3"/>
      <c r="H9" s="1">
        <v>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</row>
    <row r="10" spans="1:957" x14ac:dyDescent="0.2">
      <c r="A10" s="1" t="s">
        <v>288</v>
      </c>
      <c r="B10" s="1" t="s">
        <v>289</v>
      </c>
      <c r="C10" s="1" t="s">
        <v>145</v>
      </c>
      <c r="D10" s="1" t="s">
        <v>290</v>
      </c>
      <c r="E10" s="1" t="s">
        <v>291</v>
      </c>
      <c r="F10" s="1" t="s">
        <v>292</v>
      </c>
      <c r="G10" s="3"/>
      <c r="H10" s="1">
        <v>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</row>
    <row r="11" spans="1:957" x14ac:dyDescent="0.2">
      <c r="A11" s="1" t="s">
        <v>293</v>
      </c>
      <c r="B11" s="1" t="s">
        <v>294</v>
      </c>
      <c r="C11" s="1" t="s">
        <v>295</v>
      </c>
      <c r="D11" s="1" t="s">
        <v>296</v>
      </c>
      <c r="E11" s="1" t="s">
        <v>275</v>
      </c>
      <c r="F11" s="1" t="s">
        <v>297</v>
      </c>
      <c r="G11" s="3"/>
      <c r="H11" s="1">
        <v>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</row>
    <row r="12" spans="1:957" x14ac:dyDescent="0.2">
      <c r="A12" s="1" t="s">
        <v>298</v>
      </c>
      <c r="B12" s="1" t="s">
        <v>299</v>
      </c>
      <c r="C12" s="1" t="s">
        <v>145</v>
      </c>
      <c r="D12" s="1" t="s">
        <v>300</v>
      </c>
      <c r="E12" s="1" t="s">
        <v>301</v>
      </c>
      <c r="F12" s="1" t="s">
        <v>302</v>
      </c>
      <c r="G12" s="3"/>
      <c r="H12" s="1">
        <v>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</row>
    <row r="13" spans="1:957" x14ac:dyDescent="0.2">
      <c r="A13" s="1" t="s">
        <v>303</v>
      </c>
      <c r="B13" s="1" t="s">
        <v>304</v>
      </c>
      <c r="C13" s="1" t="s">
        <v>305</v>
      </c>
      <c r="D13" s="1" t="s">
        <v>306</v>
      </c>
      <c r="E13" s="1" t="s">
        <v>275</v>
      </c>
      <c r="F13" s="1" t="s">
        <v>307</v>
      </c>
      <c r="G13" s="3"/>
      <c r="H13" s="1">
        <v>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</row>
    <row r="14" spans="1:957" x14ac:dyDescent="0.2">
      <c r="A14" s="1" t="s">
        <v>308</v>
      </c>
      <c r="B14" s="1" t="s">
        <v>309</v>
      </c>
      <c r="C14" s="1" t="s">
        <v>152</v>
      </c>
      <c r="D14" s="1" t="s">
        <v>310</v>
      </c>
      <c r="E14" s="1" t="s">
        <v>311</v>
      </c>
      <c r="F14" s="3"/>
      <c r="G14" s="3"/>
      <c r="H14" s="1">
        <v>6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</row>
    <row r="15" spans="1:957" x14ac:dyDescent="0.2">
      <c r="A15" s="1" t="s">
        <v>312</v>
      </c>
      <c r="B15" s="1" t="s">
        <v>313</v>
      </c>
      <c r="C15" s="1" t="s">
        <v>314</v>
      </c>
      <c r="D15" s="1" t="s">
        <v>313</v>
      </c>
      <c r="E15" s="1" t="s">
        <v>315</v>
      </c>
      <c r="F15" s="3"/>
      <c r="G15" s="3"/>
      <c r="H15" s="1">
        <v>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</row>
    <row r="16" spans="1:957" x14ac:dyDescent="0.2">
      <c r="A16" s="1" t="s">
        <v>316</v>
      </c>
      <c r="B16" s="1" t="s">
        <v>317</v>
      </c>
      <c r="C16" s="1" t="s">
        <v>318</v>
      </c>
      <c r="D16" s="1" t="s">
        <v>317</v>
      </c>
      <c r="E16" s="1" t="s">
        <v>319</v>
      </c>
      <c r="F16" s="3"/>
      <c r="G16" s="3"/>
      <c r="H16" s="1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</row>
    <row r="17" spans="1:957" x14ac:dyDescent="0.2">
      <c r="A17" s="1" t="s">
        <v>320</v>
      </c>
      <c r="B17" s="1" t="s">
        <v>321</v>
      </c>
      <c r="C17" s="1" t="s">
        <v>240</v>
      </c>
      <c r="D17" s="1" t="s">
        <v>322</v>
      </c>
      <c r="E17" s="1" t="s">
        <v>323</v>
      </c>
      <c r="F17" s="3"/>
      <c r="G17" s="3"/>
      <c r="H17" s="1">
        <v>3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</row>
    <row r="18" spans="1:957" x14ac:dyDescent="0.2">
      <c r="A18" s="1" t="s">
        <v>324</v>
      </c>
      <c r="B18" s="1" t="s">
        <v>325</v>
      </c>
      <c r="C18" s="1" t="s">
        <v>240</v>
      </c>
      <c r="D18" s="1" t="s">
        <v>326</v>
      </c>
      <c r="E18" s="1" t="s">
        <v>327</v>
      </c>
      <c r="F18" s="3"/>
      <c r="G18" s="3"/>
      <c r="H18" s="1">
        <v>3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</row>
    <row r="19" spans="1:957" x14ac:dyDescent="0.2">
      <c r="A19" s="1" t="s">
        <v>328</v>
      </c>
      <c r="B19" s="1" t="s">
        <v>329</v>
      </c>
      <c r="C19" s="1" t="s">
        <v>240</v>
      </c>
      <c r="D19" s="1" t="s">
        <v>330</v>
      </c>
      <c r="E19" s="1" t="s">
        <v>331</v>
      </c>
      <c r="F19" s="3"/>
      <c r="G19" s="3"/>
      <c r="H19" s="1">
        <v>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</row>
    <row r="20" spans="1:957" x14ac:dyDescent="0.2">
      <c r="A20" s="1" t="s">
        <v>332</v>
      </c>
      <c r="B20" s="1" t="s">
        <v>333</v>
      </c>
      <c r="C20" s="1" t="s">
        <v>154</v>
      </c>
      <c r="D20" s="1" t="s">
        <v>334</v>
      </c>
      <c r="E20" s="1" t="s">
        <v>335</v>
      </c>
      <c r="F20" s="3"/>
      <c r="G20" s="3"/>
      <c r="H20" s="1">
        <v>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</row>
    <row r="21" spans="1:957" x14ac:dyDescent="0.2">
      <c r="A21" s="1" t="s">
        <v>336</v>
      </c>
      <c r="B21" s="1" t="s">
        <v>337</v>
      </c>
      <c r="C21" s="1" t="s">
        <v>240</v>
      </c>
      <c r="D21" s="1" t="s">
        <v>338</v>
      </c>
      <c r="E21" s="1" t="s">
        <v>339</v>
      </c>
      <c r="F21" s="3"/>
      <c r="G21" s="3"/>
      <c r="H21" s="1">
        <v>1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</row>
    <row r="22" spans="1:957" x14ac:dyDescent="0.2">
      <c r="A22" s="1" t="s">
        <v>340</v>
      </c>
      <c r="B22" s="1" t="s">
        <v>341</v>
      </c>
      <c r="C22" s="1" t="s">
        <v>240</v>
      </c>
      <c r="D22" s="1" t="s">
        <v>342</v>
      </c>
      <c r="E22" s="1" t="s">
        <v>343</v>
      </c>
      <c r="F22" s="3"/>
      <c r="G22" s="3"/>
      <c r="H22" s="1">
        <v>1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</row>
    <row r="23" spans="1:957" x14ac:dyDescent="0.2">
      <c r="A23" s="1" t="s">
        <v>344</v>
      </c>
      <c r="B23" s="1" t="s">
        <v>345</v>
      </c>
      <c r="C23" s="1" t="s">
        <v>240</v>
      </c>
      <c r="D23" s="1" t="s">
        <v>346</v>
      </c>
      <c r="E23" s="1" t="s">
        <v>347</v>
      </c>
      <c r="F23" s="3"/>
      <c r="G23" s="3"/>
      <c r="H23" s="1">
        <v>4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</row>
    <row r="24" spans="1:957" x14ac:dyDescent="0.2">
      <c r="A24" s="1" t="s">
        <v>348</v>
      </c>
      <c r="B24" s="1" t="s">
        <v>349</v>
      </c>
      <c r="C24" s="1" t="s">
        <v>240</v>
      </c>
      <c r="D24" s="1" t="s">
        <v>350</v>
      </c>
      <c r="E24" s="1" t="s">
        <v>351</v>
      </c>
      <c r="F24" s="3"/>
      <c r="G24" s="3"/>
      <c r="H24" s="1">
        <v>1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</row>
    <row r="25" spans="1:957" x14ac:dyDescent="0.2">
      <c r="A25" s="1" t="s">
        <v>352</v>
      </c>
      <c r="B25" s="1" t="s">
        <v>353</v>
      </c>
      <c r="C25" s="1" t="s">
        <v>154</v>
      </c>
      <c r="D25" s="1" t="s">
        <v>354</v>
      </c>
      <c r="E25" s="1" t="s">
        <v>355</v>
      </c>
      <c r="F25" s="3"/>
      <c r="G25" s="3"/>
      <c r="H25" s="1">
        <v>2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</row>
    <row r="26" spans="1:957" x14ac:dyDescent="0.2">
      <c r="A26" s="1" t="s">
        <v>356</v>
      </c>
      <c r="B26" s="1" t="s">
        <v>357</v>
      </c>
      <c r="C26" s="1" t="s">
        <v>305</v>
      </c>
      <c r="D26" s="1" t="s">
        <v>358</v>
      </c>
      <c r="E26" s="3"/>
      <c r="F26" s="1" t="s">
        <v>307</v>
      </c>
      <c r="G26" s="3"/>
      <c r="H26" s="1">
        <v>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</row>
    <row r="27" spans="1:957" x14ac:dyDescent="0.2">
      <c r="A27" s="1" t="s">
        <v>359</v>
      </c>
      <c r="B27" s="1" t="s">
        <v>360</v>
      </c>
      <c r="C27" s="1" t="s">
        <v>361</v>
      </c>
      <c r="D27" s="1" t="s">
        <v>362</v>
      </c>
      <c r="E27" s="3"/>
      <c r="F27" s="1" t="s">
        <v>363</v>
      </c>
      <c r="G27" s="3"/>
      <c r="H27" s="1">
        <v>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</row>
    <row r="28" spans="1:957" x14ac:dyDescent="0.2">
      <c r="A28" s="1" t="s">
        <v>364</v>
      </c>
      <c r="B28" s="1" t="s">
        <v>365</v>
      </c>
      <c r="C28" s="1" t="s">
        <v>240</v>
      </c>
      <c r="D28" s="1" t="s">
        <v>366</v>
      </c>
      <c r="E28" s="3"/>
      <c r="F28" s="1" t="s">
        <v>367</v>
      </c>
      <c r="G28" s="3"/>
      <c r="H28" s="1">
        <v>15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</row>
    <row r="29" spans="1:957" x14ac:dyDescent="0.2">
      <c r="A29" s="1" t="s">
        <v>368</v>
      </c>
      <c r="B29" s="1" t="s">
        <v>369</v>
      </c>
      <c r="C29" s="1" t="s">
        <v>145</v>
      </c>
      <c r="D29" s="1" t="s">
        <v>370</v>
      </c>
      <c r="E29" s="1" t="s">
        <v>371</v>
      </c>
      <c r="F29" s="1" t="s">
        <v>372</v>
      </c>
      <c r="G29" s="3"/>
      <c r="H29" s="1">
        <v>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</row>
    <row r="30" spans="1:957" x14ac:dyDescent="0.2">
      <c r="A30" s="1" t="s">
        <v>373</v>
      </c>
      <c r="B30" s="1" t="s">
        <v>374</v>
      </c>
      <c r="C30" s="1" t="s">
        <v>295</v>
      </c>
      <c r="D30" s="1" t="s">
        <v>375</v>
      </c>
      <c r="E30" s="1" t="s">
        <v>275</v>
      </c>
      <c r="F30" s="1" t="s">
        <v>376</v>
      </c>
      <c r="G30" s="3"/>
      <c r="H30" s="1">
        <v>1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</row>
    <row r="31" spans="1:957" x14ac:dyDescent="0.2">
      <c r="A31" s="1" t="s">
        <v>377</v>
      </c>
      <c r="B31" s="1" t="s">
        <v>378</v>
      </c>
      <c r="C31" s="1" t="s">
        <v>145</v>
      </c>
      <c r="D31" s="1" t="s">
        <v>379</v>
      </c>
      <c r="E31" s="1" t="s">
        <v>380</v>
      </c>
      <c r="F31" s="1" t="s">
        <v>381</v>
      </c>
      <c r="G31" s="3"/>
      <c r="H31" s="1">
        <v>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</row>
    <row r="32" spans="1:957" x14ac:dyDescent="0.2">
      <c r="A32" s="1" t="s">
        <v>382</v>
      </c>
      <c r="B32" s="1" t="s">
        <v>383</v>
      </c>
      <c r="C32" s="1" t="s">
        <v>145</v>
      </c>
      <c r="D32" s="1" t="s">
        <v>384</v>
      </c>
      <c r="E32" s="1" t="s">
        <v>385</v>
      </c>
      <c r="F32" s="1" t="s">
        <v>386</v>
      </c>
      <c r="G32" s="3"/>
      <c r="H32" s="1">
        <v>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</row>
    <row r="33" spans="1:957" x14ac:dyDescent="0.2">
      <c r="A33" s="1" t="s">
        <v>387</v>
      </c>
      <c r="B33" s="1" t="s">
        <v>388</v>
      </c>
      <c r="C33" s="1" t="s">
        <v>145</v>
      </c>
      <c r="D33" s="1" t="s">
        <v>389</v>
      </c>
      <c r="E33" s="1" t="s">
        <v>390</v>
      </c>
      <c r="F33" s="1" t="s">
        <v>391</v>
      </c>
      <c r="G33" s="3"/>
      <c r="H33" s="1">
        <v>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</row>
    <row r="34" spans="1:957" x14ac:dyDescent="0.2">
      <c r="A34" s="1" t="s">
        <v>392</v>
      </c>
      <c r="B34" s="1" t="s">
        <v>393</v>
      </c>
      <c r="C34" s="1" t="s">
        <v>394</v>
      </c>
      <c r="D34" s="1" t="s">
        <v>395</v>
      </c>
      <c r="E34" s="1" t="s">
        <v>396</v>
      </c>
      <c r="F34" s="1" t="s">
        <v>397</v>
      </c>
      <c r="G34" s="3"/>
      <c r="H34" s="1">
        <v>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</row>
    <row r="35" spans="1:957" x14ac:dyDescent="0.2">
      <c r="A35" s="1" t="s">
        <v>398</v>
      </c>
      <c r="B35" s="1" t="s">
        <v>399</v>
      </c>
      <c r="C35" s="1" t="s">
        <v>295</v>
      </c>
      <c r="D35" s="1" t="s">
        <v>400</v>
      </c>
      <c r="E35" s="1" t="s">
        <v>275</v>
      </c>
      <c r="F35" s="1" t="s">
        <v>401</v>
      </c>
      <c r="G35" s="3"/>
      <c r="H35" s="1">
        <v>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</row>
    <row r="36" spans="1:957" x14ac:dyDescent="0.2">
      <c r="A36" s="1" t="s">
        <v>402</v>
      </c>
      <c r="B36" s="1" t="s">
        <v>403</v>
      </c>
      <c r="C36" s="1" t="s">
        <v>295</v>
      </c>
      <c r="D36" s="1" t="s">
        <v>404</v>
      </c>
      <c r="E36" s="1" t="s">
        <v>275</v>
      </c>
      <c r="F36" s="1" t="s">
        <v>405</v>
      </c>
      <c r="G36" s="3"/>
      <c r="H36" s="1">
        <v>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</row>
    <row r="37" spans="1:957" x14ac:dyDescent="0.2">
      <c r="A37" s="1" t="s">
        <v>406</v>
      </c>
      <c r="B37" s="1" t="s">
        <v>407</v>
      </c>
      <c r="C37" s="1" t="s">
        <v>145</v>
      </c>
      <c r="D37" s="1" t="s">
        <v>408</v>
      </c>
      <c r="E37" s="1" t="s">
        <v>409</v>
      </c>
      <c r="F37" s="1" t="s">
        <v>410</v>
      </c>
      <c r="G37" s="3"/>
      <c r="H37" s="1">
        <v>6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</row>
    <row r="38" spans="1:957" x14ac:dyDescent="0.2">
      <c r="A38" s="1" t="s">
        <v>411</v>
      </c>
      <c r="B38" s="1" t="s">
        <v>412</v>
      </c>
      <c r="C38" s="1" t="s">
        <v>413</v>
      </c>
      <c r="D38" s="1" t="s">
        <v>412</v>
      </c>
      <c r="E38" s="1" t="s">
        <v>414</v>
      </c>
      <c r="F38" s="3"/>
      <c r="G38" s="3"/>
      <c r="H38" s="1">
        <v>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X38"/>
      <c r="AY38"/>
      <c r="AZ38"/>
      <c r="BC38"/>
      <c r="BE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</row>
    <row r="39" spans="1:957" x14ac:dyDescent="0.2">
      <c r="A39" s="1" t="s">
        <v>415</v>
      </c>
      <c r="B39" s="1" t="s">
        <v>416</v>
      </c>
      <c r="C39" s="1" t="s">
        <v>417</v>
      </c>
      <c r="D39" s="1" t="s">
        <v>418</v>
      </c>
      <c r="E39" s="1" t="s">
        <v>419</v>
      </c>
      <c r="F39" s="3"/>
      <c r="G39" s="3"/>
      <c r="H39" s="1">
        <v>1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</row>
    <row r="40" spans="1:957" x14ac:dyDescent="0.2">
      <c r="A40" s="1" t="s">
        <v>420</v>
      </c>
      <c r="B40" s="1" t="s">
        <v>421</v>
      </c>
      <c r="C40" s="1" t="s">
        <v>223</v>
      </c>
      <c r="D40" s="1" t="s">
        <v>422</v>
      </c>
      <c r="E40" s="1" t="s">
        <v>423</v>
      </c>
      <c r="F40" s="3"/>
      <c r="G40" s="3"/>
      <c r="H40" s="1">
        <v>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</row>
    <row r="41" spans="1:957" x14ac:dyDescent="0.2">
      <c r="A41" s="1" t="s">
        <v>424</v>
      </c>
      <c r="B41" s="1" t="s">
        <v>425</v>
      </c>
      <c r="C41" s="1" t="s">
        <v>152</v>
      </c>
      <c r="D41" s="1" t="s">
        <v>426</v>
      </c>
      <c r="E41" s="1" t="s">
        <v>427</v>
      </c>
      <c r="F41" s="3"/>
      <c r="G41" s="3"/>
      <c r="H41" s="1">
        <v>1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</row>
    <row r="42" spans="1:957" x14ac:dyDescent="0.2">
      <c r="A42" s="1" t="s">
        <v>428</v>
      </c>
      <c r="B42" s="1" t="s">
        <v>429</v>
      </c>
      <c r="C42" s="1" t="s">
        <v>152</v>
      </c>
      <c r="D42" s="1" t="s">
        <v>430</v>
      </c>
      <c r="E42" s="1" t="s">
        <v>431</v>
      </c>
      <c r="F42" s="3"/>
      <c r="G42" s="3"/>
      <c r="H42" s="1">
        <v>1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</row>
    <row r="43" spans="1:957" x14ac:dyDescent="0.2">
      <c r="A43" s="1" t="s">
        <v>432</v>
      </c>
      <c r="B43" s="1" t="s">
        <v>433</v>
      </c>
      <c r="C43" s="1" t="s">
        <v>434</v>
      </c>
      <c r="D43" s="1" t="s">
        <v>435</v>
      </c>
      <c r="E43" s="1" t="s">
        <v>436</v>
      </c>
      <c r="F43" s="3"/>
      <c r="G43" s="3"/>
      <c r="H43" s="1">
        <v>1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</row>
    <row r="44" spans="1:957" s="3" customFormat="1" x14ac:dyDescent="0.2">
      <c r="A44" s="3" t="s">
        <v>437</v>
      </c>
      <c r="B44" s="3" t="s">
        <v>433</v>
      </c>
      <c r="C44" s="3" t="s">
        <v>438</v>
      </c>
      <c r="D44" s="1" t="s">
        <v>615</v>
      </c>
      <c r="E44" s="3" t="s">
        <v>439</v>
      </c>
      <c r="H44" s="3">
        <v>1</v>
      </c>
    </row>
    <row r="45" spans="1:957" x14ac:dyDescent="0.2">
      <c r="A45" s="1" t="s">
        <v>440</v>
      </c>
      <c r="B45" s="1" t="s">
        <v>407</v>
      </c>
      <c r="C45" s="1" t="s">
        <v>441</v>
      </c>
      <c r="D45" s="1" t="s">
        <v>442</v>
      </c>
      <c r="E45" s="1" t="s">
        <v>443</v>
      </c>
      <c r="F45" s="3"/>
      <c r="H45" s="1">
        <v>1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W45"/>
      <c r="AX45"/>
      <c r="AY45"/>
      <c r="AZ45"/>
      <c r="BA45"/>
      <c r="BB45"/>
      <c r="BC45"/>
      <c r="BD45"/>
      <c r="BE45"/>
      <c r="BF45"/>
      <c r="BG45"/>
    </row>
    <row r="46" spans="1:957" x14ac:dyDescent="0.2">
      <c r="A46" s="1" t="s">
        <v>444</v>
      </c>
      <c r="B46" s="1" t="s">
        <v>445</v>
      </c>
      <c r="C46" s="1" t="s">
        <v>446</v>
      </c>
      <c r="D46" s="1" t="s">
        <v>445</v>
      </c>
      <c r="E46" s="1" t="s">
        <v>447</v>
      </c>
      <c r="F46" s="3"/>
      <c r="H46" s="1">
        <v>1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957" x14ac:dyDescent="0.2">
      <c r="A47" s="1" t="s">
        <v>448</v>
      </c>
      <c r="B47" s="1" t="s">
        <v>449</v>
      </c>
      <c r="C47" s="1" t="s">
        <v>264</v>
      </c>
      <c r="D47" s="1" t="s">
        <v>450</v>
      </c>
      <c r="E47" s="1" t="s">
        <v>451</v>
      </c>
      <c r="F47" s="1" t="s">
        <v>452</v>
      </c>
      <c r="H47" s="1">
        <v>5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957" x14ac:dyDescent="0.2">
      <c r="A48" s="1" t="s">
        <v>453</v>
      </c>
      <c r="B48" s="1" t="s">
        <v>454</v>
      </c>
      <c r="C48" s="1" t="s">
        <v>455</v>
      </c>
      <c r="D48" s="1" t="s">
        <v>456</v>
      </c>
      <c r="E48" s="1" t="s">
        <v>457</v>
      </c>
      <c r="F48" s="1" t="s">
        <v>458</v>
      </c>
      <c r="H48" s="1">
        <v>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x14ac:dyDescent="0.2">
      <c r="A49" s="1" t="s">
        <v>459</v>
      </c>
      <c r="B49" s="1" t="s">
        <v>460</v>
      </c>
      <c r="C49" s="1" t="s">
        <v>145</v>
      </c>
      <c r="D49" s="1" t="s">
        <v>616</v>
      </c>
      <c r="E49" s="1" t="s">
        <v>209</v>
      </c>
      <c r="F49" s="1" t="s">
        <v>210</v>
      </c>
      <c r="H49" s="1">
        <v>11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x14ac:dyDescent="0.2">
      <c r="A50" s="1" t="s">
        <v>461</v>
      </c>
      <c r="B50" s="1" t="s">
        <v>462</v>
      </c>
      <c r="C50" s="1" t="s">
        <v>463</v>
      </c>
      <c r="D50" s="1" t="s">
        <v>464</v>
      </c>
      <c r="E50" s="1" t="s">
        <v>465</v>
      </c>
      <c r="F50" s="1" t="s">
        <v>466</v>
      </c>
      <c r="H50" s="1">
        <v>1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x14ac:dyDescent="0.2">
      <c r="A51" s="1" t="s">
        <v>467</v>
      </c>
      <c r="B51" s="1" t="s">
        <v>468</v>
      </c>
      <c r="C51" s="1" t="s">
        <v>469</v>
      </c>
      <c r="D51" s="1" t="s">
        <v>470</v>
      </c>
      <c r="E51" s="1" t="s">
        <v>471</v>
      </c>
      <c r="F51" s="3"/>
      <c r="H51" s="1">
        <v>1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x14ac:dyDescent="0.2">
      <c r="A52" s="1" t="s">
        <v>472</v>
      </c>
      <c r="B52" s="1" t="s">
        <v>473</v>
      </c>
      <c r="C52" s="1" t="s">
        <v>417</v>
      </c>
      <c r="D52" s="1" t="s">
        <v>474</v>
      </c>
      <c r="E52" s="1" t="s">
        <v>475</v>
      </c>
      <c r="F52" s="3"/>
      <c r="H52" s="1">
        <v>5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x14ac:dyDescent="0.2">
      <c r="A53" s="1" t="s">
        <v>476</v>
      </c>
      <c r="B53" s="1" t="s">
        <v>477</v>
      </c>
      <c r="C53" s="1" t="s">
        <v>478</v>
      </c>
      <c r="D53" s="1" t="s">
        <v>479</v>
      </c>
      <c r="E53" s="1" t="s">
        <v>480</v>
      </c>
      <c r="F53" s="3"/>
      <c r="H53" s="1">
        <v>4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x14ac:dyDescent="0.2">
      <c r="A54" s="1" t="s">
        <v>481</v>
      </c>
      <c r="B54" s="1" t="s">
        <v>477</v>
      </c>
      <c r="C54" s="1" t="s">
        <v>482</v>
      </c>
      <c r="D54" s="1" t="s">
        <v>483</v>
      </c>
      <c r="E54" s="1" t="s">
        <v>484</v>
      </c>
      <c r="F54" s="3"/>
      <c r="H54" s="1">
        <v>2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x14ac:dyDescent="0.2">
      <c r="A55" s="1" t="s">
        <v>485</v>
      </c>
      <c r="B55" s="1" t="s">
        <v>477</v>
      </c>
      <c r="C55" s="1" t="s">
        <v>486</v>
      </c>
      <c r="D55" s="1" t="s">
        <v>487</v>
      </c>
      <c r="E55" s="1" t="s">
        <v>488</v>
      </c>
      <c r="F55" s="3"/>
      <c r="H55" s="1">
        <v>6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x14ac:dyDescent="0.2">
      <c r="A56" s="1" t="s">
        <v>489</v>
      </c>
      <c r="B56" s="1" t="s">
        <v>490</v>
      </c>
      <c r="C56" s="1" t="s">
        <v>240</v>
      </c>
      <c r="D56" s="1" t="s">
        <v>491</v>
      </c>
      <c r="E56" s="1" t="s">
        <v>492</v>
      </c>
      <c r="F56" s="3"/>
      <c r="H56" s="1">
        <v>2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x14ac:dyDescent="0.2">
      <c r="A57" s="1" t="s">
        <v>493</v>
      </c>
      <c r="B57" s="1" t="s">
        <v>494</v>
      </c>
      <c r="C57" s="1" t="s">
        <v>223</v>
      </c>
      <c r="D57" s="1" t="s">
        <v>495</v>
      </c>
      <c r="E57" s="1" t="s">
        <v>496</v>
      </c>
      <c r="F57" s="3"/>
      <c r="H57" s="1">
        <v>1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x14ac:dyDescent="0.2">
      <c r="A58" s="1" t="s">
        <v>497</v>
      </c>
      <c r="B58" s="1" t="s">
        <v>498</v>
      </c>
      <c r="C58" s="1" t="s">
        <v>223</v>
      </c>
      <c r="D58" s="1" t="s">
        <v>499</v>
      </c>
      <c r="E58" s="1" t="s">
        <v>500</v>
      </c>
      <c r="F58" s="3"/>
      <c r="H58" s="1">
        <v>1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x14ac:dyDescent="0.2">
      <c r="A59" s="1" t="s">
        <v>501</v>
      </c>
      <c r="B59" s="1" t="s">
        <v>502</v>
      </c>
      <c r="C59" s="1" t="s">
        <v>152</v>
      </c>
      <c r="D59" s="1" t="s">
        <v>503</v>
      </c>
      <c r="E59" s="1" t="s">
        <v>504</v>
      </c>
      <c r="F59" s="3"/>
      <c r="H59" s="1">
        <v>1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x14ac:dyDescent="0.2">
      <c r="A60" s="1" t="s">
        <v>505</v>
      </c>
      <c r="B60" s="1" t="s">
        <v>506</v>
      </c>
      <c r="C60" s="1" t="s">
        <v>441</v>
      </c>
      <c r="D60" s="1" t="s">
        <v>507</v>
      </c>
      <c r="E60" s="1" t="s">
        <v>508</v>
      </c>
      <c r="F60" s="3"/>
      <c r="H60" s="1">
        <v>1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x14ac:dyDescent="0.2">
      <c r="A61" s="1" t="s">
        <v>509</v>
      </c>
      <c r="B61" s="1" t="s">
        <v>510</v>
      </c>
      <c r="C61" s="1" t="s">
        <v>240</v>
      </c>
      <c r="D61" s="1" t="s">
        <v>511</v>
      </c>
      <c r="E61" s="1" t="s">
        <v>512</v>
      </c>
      <c r="F61" s="3"/>
      <c r="H61" s="1">
        <v>1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x14ac:dyDescent="0.2">
      <c r="A62" s="1" t="s">
        <v>513</v>
      </c>
      <c r="B62" s="1" t="s">
        <v>514</v>
      </c>
      <c r="C62" s="1" t="s">
        <v>240</v>
      </c>
      <c r="D62" s="1" t="s">
        <v>515</v>
      </c>
      <c r="E62" s="1" t="s">
        <v>516</v>
      </c>
      <c r="F62" s="3"/>
      <c r="H62" s="1">
        <v>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 x14ac:dyDescent="0.2">
      <c r="A63" s="1" t="s">
        <v>517</v>
      </c>
      <c r="B63" s="1" t="s">
        <v>518</v>
      </c>
      <c r="C63" s="1" t="s">
        <v>519</v>
      </c>
      <c r="D63" s="1" t="s">
        <v>520</v>
      </c>
      <c r="E63" s="1" t="s">
        <v>521</v>
      </c>
      <c r="F63" s="3"/>
      <c r="H63" s="1">
        <v>2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 x14ac:dyDescent="0.2">
      <c r="A64" s="1" t="s">
        <v>522</v>
      </c>
      <c r="B64" s="1" t="s">
        <v>523</v>
      </c>
      <c r="C64" s="1" t="s">
        <v>524</v>
      </c>
      <c r="D64" s="2" t="s">
        <v>525</v>
      </c>
      <c r="E64" s="2" t="str">
        <f>HYPERLINK("http://www.digikey.ca/products/en?keywords=2N7002DW-FDICT-ND","2N7002DW-FDICT-ND")</f>
        <v>2N7002DW-FDICT-ND</v>
      </c>
      <c r="F64" s="3"/>
      <c r="H64" s="1">
        <v>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 x14ac:dyDescent="0.2">
      <c r="A65" s="1" t="s">
        <v>526</v>
      </c>
      <c r="B65" s="1" t="s">
        <v>527</v>
      </c>
      <c r="C65" s="1" t="s">
        <v>145</v>
      </c>
      <c r="D65" s="1" t="s">
        <v>528</v>
      </c>
      <c r="E65" s="1" t="s">
        <v>529</v>
      </c>
      <c r="F65" s="1" t="s">
        <v>530</v>
      </c>
      <c r="H65" s="1">
        <v>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1:47" x14ac:dyDescent="0.2">
      <c r="A66" s="1" t="s">
        <v>531</v>
      </c>
      <c r="B66" s="1" t="s">
        <v>532</v>
      </c>
      <c r="C66" s="1" t="s">
        <v>264</v>
      </c>
      <c r="D66" s="1" t="s">
        <v>533</v>
      </c>
      <c r="E66" s="1" t="s">
        <v>275</v>
      </c>
      <c r="F66" s="1" t="s">
        <v>534</v>
      </c>
      <c r="H66" s="1">
        <v>4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1:47" x14ac:dyDescent="0.2">
      <c r="A67" s="1" t="s">
        <v>535</v>
      </c>
      <c r="B67" s="1" t="s">
        <v>536</v>
      </c>
      <c r="C67" s="1" t="s">
        <v>537</v>
      </c>
      <c r="D67" s="1" t="s">
        <v>538</v>
      </c>
      <c r="E67" s="1" t="s">
        <v>539</v>
      </c>
      <c r="F67" s="1" t="s">
        <v>540</v>
      </c>
      <c r="H67" s="1">
        <v>2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1:47" x14ac:dyDescent="0.2">
      <c r="A68" s="1" t="s">
        <v>541</v>
      </c>
      <c r="B68" s="1" t="s">
        <v>542</v>
      </c>
      <c r="C68" s="1" t="s">
        <v>543</v>
      </c>
      <c r="D68" s="1" t="s">
        <v>542</v>
      </c>
      <c r="E68" s="1" t="s">
        <v>544</v>
      </c>
      <c r="F68" s="3"/>
      <c r="H68" s="1">
        <v>2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1:47" x14ac:dyDescent="0.2">
      <c r="A69" s="1" t="s">
        <v>545</v>
      </c>
      <c r="B69" s="1" t="s">
        <v>546</v>
      </c>
      <c r="C69" s="1" t="s">
        <v>240</v>
      </c>
      <c r="D69" s="1" t="s">
        <v>547</v>
      </c>
      <c r="E69" s="1" t="s">
        <v>548</v>
      </c>
      <c r="F69" s="3"/>
      <c r="H69" s="1">
        <v>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1:47" x14ac:dyDescent="0.2">
      <c r="A70" s="1" t="s">
        <v>549</v>
      </c>
      <c r="B70" s="1" t="s">
        <v>550</v>
      </c>
      <c r="C70" s="1" t="s">
        <v>145</v>
      </c>
      <c r="D70" s="2" t="s">
        <v>551</v>
      </c>
      <c r="E70" s="2" t="str">
        <f>HYPERLINK("http://www.digikey.ca/products/en?keywords=490-5942-1-ND","490-5942-1-ND")</f>
        <v>490-5942-1-ND</v>
      </c>
      <c r="F70" s="3"/>
      <c r="H70" s="1">
        <v>3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1:47" x14ac:dyDescent="0.2">
      <c r="A71" s="1" t="s">
        <v>552</v>
      </c>
      <c r="B71" s="1" t="s">
        <v>553</v>
      </c>
      <c r="C71" s="1" t="s">
        <v>264</v>
      </c>
      <c r="D71" s="2" t="s">
        <v>554</v>
      </c>
      <c r="E71" s="2" t="str">
        <f>HYPERLINK("http://www.digikey.ca/products/en?keywords=P56.0KLCT-ND","P56.0KLCT-ND")</f>
        <v>P56.0KLCT-ND</v>
      </c>
      <c r="F71" s="3"/>
      <c r="H71" s="1">
        <v>2</v>
      </c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1:47" x14ac:dyDescent="0.2">
      <c r="A72" s="1" t="s">
        <v>555</v>
      </c>
      <c r="B72" s="1" t="s">
        <v>556</v>
      </c>
      <c r="C72" s="1" t="s">
        <v>557</v>
      </c>
      <c r="D72" s="1" t="s">
        <v>558</v>
      </c>
      <c r="E72" s="1" t="s">
        <v>559</v>
      </c>
      <c r="F72" s="3"/>
      <c r="H72" s="1">
        <v>2</v>
      </c>
      <c r="M72"/>
      <c r="N72"/>
      <c r="O72"/>
      <c r="P72"/>
      <c r="Q72"/>
      <c r="R72"/>
      <c r="S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1:47" x14ac:dyDescent="0.2">
      <c r="A73" s="1" t="s">
        <v>560</v>
      </c>
      <c r="B73" s="1" t="s">
        <v>561</v>
      </c>
      <c r="C73" s="1" t="s">
        <v>562</v>
      </c>
      <c r="D73" s="1" t="s">
        <v>563</v>
      </c>
      <c r="E73" s="1" t="s">
        <v>564</v>
      </c>
      <c r="F73" s="1" t="s">
        <v>565</v>
      </c>
      <c r="H73" s="1">
        <v>2</v>
      </c>
      <c r="M73"/>
      <c r="N73"/>
      <c r="O73"/>
      <c r="P73"/>
      <c r="Q73"/>
      <c r="R73"/>
      <c r="S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1:47" x14ac:dyDescent="0.2">
      <c r="A74" s="1" t="s">
        <v>566</v>
      </c>
      <c r="B74" s="1" t="s">
        <v>567</v>
      </c>
      <c r="C74" s="1" t="s">
        <v>568</v>
      </c>
      <c r="D74" s="1" t="s">
        <v>567</v>
      </c>
      <c r="E74" s="1" t="s">
        <v>569</v>
      </c>
      <c r="F74" s="3"/>
      <c r="H74" s="1">
        <v>1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1:47" x14ac:dyDescent="0.2">
      <c r="A75" s="1" t="s">
        <v>570</v>
      </c>
      <c r="B75" s="1" t="s">
        <v>571</v>
      </c>
      <c r="C75" s="1" t="s">
        <v>145</v>
      </c>
      <c r="D75" s="2" t="s">
        <v>572</v>
      </c>
      <c r="E75" s="2" t="str">
        <f>HYPERLINK("http://www.digikey.ca/products/en?keywords=490-3254-1-ND","490-3254-1-ND")</f>
        <v>490-3254-1-ND</v>
      </c>
      <c r="F75" s="3"/>
      <c r="H75" s="1">
        <v>1</v>
      </c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1:47" x14ac:dyDescent="0.2">
      <c r="A76" s="1" t="s">
        <v>573</v>
      </c>
      <c r="B76" s="1" t="s">
        <v>574</v>
      </c>
      <c r="C76" s="1" t="s">
        <v>575</v>
      </c>
      <c r="D76" s="2" t="s">
        <v>574</v>
      </c>
      <c r="E76" s="2" t="str">
        <f>HYPERLINK("http://www.digikey.ca/products/en?keywords=863-1645-1-ND","863-1645-1-ND")</f>
        <v>863-1645-1-ND</v>
      </c>
      <c r="F76" s="3"/>
      <c r="H76" s="1">
        <v>1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1:47" x14ac:dyDescent="0.2">
      <c r="A77" s="1" t="s">
        <v>576</v>
      </c>
      <c r="B77" s="1" t="s">
        <v>353</v>
      </c>
      <c r="C77" s="1" t="s">
        <v>264</v>
      </c>
      <c r="D77" s="1" t="s">
        <v>577</v>
      </c>
      <c r="E77" s="1" t="s">
        <v>275</v>
      </c>
      <c r="F77" s="1" t="s">
        <v>578</v>
      </c>
      <c r="H77" s="1">
        <v>4</v>
      </c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1:47" x14ac:dyDescent="0.2">
      <c r="A78" s="1" t="s">
        <v>579</v>
      </c>
      <c r="B78" s="1" t="s">
        <v>580</v>
      </c>
      <c r="C78" s="1" t="s">
        <v>264</v>
      </c>
      <c r="D78" s="1" t="s">
        <v>581</v>
      </c>
      <c r="E78" s="1" t="s">
        <v>582</v>
      </c>
      <c r="F78" s="1" t="s">
        <v>583</v>
      </c>
      <c r="H78" s="1">
        <v>8</v>
      </c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1:47" x14ac:dyDescent="0.2">
      <c r="A79" s="1" t="s">
        <v>584</v>
      </c>
      <c r="B79" s="1" t="s">
        <v>585</v>
      </c>
      <c r="C79" s="1" t="s">
        <v>586</v>
      </c>
      <c r="D79" s="1" t="s">
        <v>587</v>
      </c>
      <c r="E79" s="1" t="s">
        <v>588</v>
      </c>
      <c r="F79" s="1" t="s">
        <v>589</v>
      </c>
      <c r="H79" s="1">
        <v>2</v>
      </c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1:47" x14ac:dyDescent="0.2">
      <c r="A80" s="1" t="s">
        <v>590</v>
      </c>
      <c r="B80" s="1" t="s">
        <v>591</v>
      </c>
      <c r="C80" s="1" t="s">
        <v>592</v>
      </c>
      <c r="D80" s="1" t="s">
        <v>354</v>
      </c>
      <c r="E80" s="1" t="s">
        <v>355</v>
      </c>
      <c r="F80" s="1" t="s">
        <v>593</v>
      </c>
      <c r="H80" s="1">
        <v>1</v>
      </c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1:47" x14ac:dyDescent="0.2">
      <c r="A81" s="1" t="s">
        <v>594</v>
      </c>
      <c r="B81" s="1">
        <v>100</v>
      </c>
      <c r="C81" s="1" t="s">
        <v>264</v>
      </c>
      <c r="D81" s="1" t="s">
        <v>595</v>
      </c>
      <c r="E81" s="1" t="s">
        <v>596</v>
      </c>
      <c r="F81" s="1" t="s">
        <v>597</v>
      </c>
      <c r="H81" s="1">
        <v>1</v>
      </c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1:47" x14ac:dyDescent="0.2">
      <c r="A82" s="1" t="s">
        <v>598</v>
      </c>
      <c r="B82" s="1" t="s">
        <v>599</v>
      </c>
      <c r="C82" s="1" t="s">
        <v>600</v>
      </c>
      <c r="D82" s="1" t="s">
        <v>601</v>
      </c>
      <c r="E82" s="1" t="s">
        <v>602</v>
      </c>
      <c r="H82" s="1">
        <v>1</v>
      </c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1:47" x14ac:dyDescent="0.2">
      <c r="A83" s="1" t="s">
        <v>603</v>
      </c>
      <c r="B83" s="1" t="s">
        <v>604</v>
      </c>
      <c r="C83" s="1" t="s">
        <v>605</v>
      </c>
      <c r="D83" s="1" t="s">
        <v>604</v>
      </c>
      <c r="E83" s="1" t="s">
        <v>606</v>
      </c>
      <c r="H83" s="1">
        <v>2</v>
      </c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1:47" x14ac:dyDescent="0.2">
      <c r="A84" s="1" t="s">
        <v>607</v>
      </c>
      <c r="B84" s="1" t="s">
        <v>608</v>
      </c>
      <c r="C84" s="1" t="s">
        <v>609</v>
      </c>
      <c r="D84" s="1" t="s">
        <v>610</v>
      </c>
      <c r="E84" s="1" t="s">
        <v>611</v>
      </c>
      <c r="H84" s="1">
        <v>2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SFUSat-Radio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Alex</cp:lastModifiedBy>
  <cp:revision>8</cp:revision>
  <dcterms:modified xsi:type="dcterms:W3CDTF">2018-06-11T06:59:59Z</dcterms:modified>
  <dc:language>en-CA</dc:language>
</cp:coreProperties>
</file>