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FUSat-Radio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<sst xmlns="http://schemas.openxmlformats.org/spreadsheetml/2006/main" count="1614" uniqueCount="840">
  <si>
    <t xml:space="preserve">Reference</t>
  </si>
  <si>
    <t xml:space="preserve"> Value</t>
  </si>
  <si>
    <t xml:space="preserve"> Footprint</t>
  </si>
  <si>
    <t xml:space="preserve"> Datasheet</t>
  </si>
  <si>
    <t xml:space="preserve"> Part Number</t>
  </si>
  <si>
    <t xml:space="preserve"> Digi-Key</t>
  </si>
  <si>
    <t xml:space="preserve"> Mouser</t>
  </si>
  <si>
    <t xml:space="preserve"> Digikey</t>
  </si>
  <si>
    <t xml:space="preserve"> Categories</t>
  </si>
  <si>
    <t xml:space="preserve"> Composition</t>
  </si>
  <si>
    <t xml:space="preserve"> Failure Rate</t>
  </si>
  <si>
    <t xml:space="preserve"> Features</t>
  </si>
  <si>
    <t xml:space="preserve"> Height - Seated (Max)</t>
  </si>
  <si>
    <t xml:space="preserve"> Lead Free Status / RoHS Status</t>
  </si>
  <si>
    <t xml:space="preserve"> Manufacturer 1</t>
  </si>
  <si>
    <t xml:space="preserve"> Manufacturer Part Number 1</t>
  </si>
  <si>
    <t xml:space="preserve"> Manufacturer Standard Lead Time 1</t>
  </si>
  <si>
    <t xml:space="preserve"> Number of Terminations</t>
  </si>
  <si>
    <t xml:space="preserve"> Package / Case</t>
  </si>
  <si>
    <t xml:space="preserve"> Part Status</t>
  </si>
  <si>
    <t xml:space="preserve"> Power (Watts)</t>
  </si>
  <si>
    <t xml:space="preserve"> Resistance</t>
  </si>
  <si>
    <t xml:space="preserve"> Series</t>
  </si>
  <si>
    <t xml:space="preserve"> Size / Dimension</t>
  </si>
  <si>
    <t xml:space="preserve"> Supplier 1</t>
  </si>
  <si>
    <t xml:space="preserve"> Supplier Device Package</t>
  </si>
  <si>
    <t xml:space="preserve"> Supplier Part Number 1</t>
  </si>
  <si>
    <t xml:space="preserve"> Temperature Coefficient</t>
  </si>
  <si>
    <t xml:space="preserve"> Tolerance</t>
  </si>
  <si>
    <t xml:space="preserve"> Circuit</t>
  </si>
  <si>
    <t xml:space="preserve"> Frequency - Lower</t>
  </si>
  <si>
    <t xml:space="preserve"> Frequency - Upper</t>
  </si>
  <si>
    <t xml:space="preserve"> IIP3</t>
  </si>
  <si>
    <t xml:space="preserve"> Impedance</t>
  </si>
  <si>
    <t xml:space="preserve"> Insertion Loss @ Frequency</t>
  </si>
  <si>
    <t xml:space="preserve"> Isolation @ Frequency</t>
  </si>
  <si>
    <t xml:space="preserve"> Operating Temperature</t>
  </si>
  <si>
    <t xml:space="preserve"> P1dB</t>
  </si>
  <si>
    <t xml:space="preserve"> RF Type</t>
  </si>
  <si>
    <t xml:space="preserve"> Topology</t>
  </si>
  <si>
    <t xml:space="preserve"> Voltage - Supply</t>
  </si>
  <si>
    <t xml:space="preserve"> Base Part Number</t>
  </si>
  <si>
    <t xml:space="preserve"> Current - Output High</t>
  </si>
  <si>
    <t xml:space="preserve"> Low</t>
  </si>
  <si>
    <t xml:space="preserve"> Independent Circuits</t>
  </si>
  <si>
    <t xml:space="preserve"> Mounting Type</t>
  </si>
  <si>
    <t xml:space="preserve"> Type</t>
  </si>
  <si>
    <t xml:space="preserve"> Voltage Supply Source</t>
  </si>
  <si>
    <t xml:space="preserve"> Applications</t>
  </si>
  <si>
    <t xml:space="preserve"> Capacitance</t>
  </si>
  <si>
    <t xml:space="preserve"> Lead Spacing</t>
  </si>
  <si>
    <t xml:space="preserve"> Lead Style</t>
  </si>
  <si>
    <t xml:space="preserve"> Ratings</t>
  </si>
  <si>
    <t xml:space="preserve"> Thickness (Max)</t>
  </si>
  <si>
    <t xml:space="preserve"> Voltage - Rated</t>
  </si>
  <si>
    <t xml:space="preserve"> Current Rating</t>
  </si>
  <si>
    <t xml:space="preserve"> DC Resistance (DCR)</t>
  </si>
  <si>
    <t xml:space="preserve"> Frequency - Self Resonant</t>
  </si>
  <si>
    <t xml:space="preserve"> Frequency - Test</t>
  </si>
  <si>
    <t xml:space="preserve"> Inductance</t>
  </si>
  <si>
    <t xml:space="preserve"> Material - Core</t>
  </si>
  <si>
    <t xml:space="preserve"> Q @ Freq</t>
  </si>
  <si>
    <t xml:space="preserve"> Shielding</t>
  </si>
  <si>
    <t xml:space="preserve"> Current Rating (Max)</t>
  </si>
  <si>
    <t xml:space="preserve"> DC Resistance (DCR) (Max)</t>
  </si>
  <si>
    <t xml:space="preserve"> Filter Type</t>
  </si>
  <si>
    <t xml:space="preserve"> Height (Max)</t>
  </si>
  <si>
    <t xml:space="preserve"> Impedance @ Frequency</t>
  </si>
  <si>
    <t xml:space="preserve"> Number of Lines</t>
  </si>
  <si>
    <t xml:space="preserve"> ESR (Equivalent Series Resistance)</t>
  </si>
  <si>
    <t xml:space="preserve"> Lifetime @ Temp.</t>
  </si>
  <si>
    <t xml:space="preserve"> Manufacturer Size Code</t>
  </si>
  <si>
    <t xml:space="preserve"> Height - Overall</t>
  </si>
  <si>
    <t xml:space="preserve"> Length - Overall</t>
  </si>
  <si>
    <t xml:space="preserve"> Ventilation</t>
  </si>
  <si>
    <t xml:space="preserve"> Width - Overall</t>
  </si>
  <si>
    <t xml:space="preserve"> Adjustment Type</t>
  </si>
  <si>
    <t xml:space="preserve"> Number of Turns</t>
  </si>
  <si>
    <t xml:space="preserve"> Resistive Material</t>
  </si>
  <si>
    <t xml:space="preserve"> Termination Style</t>
  </si>
  <si>
    <t xml:space="preserve"> Current - Quiescent (Max)</t>
  </si>
  <si>
    <t xml:space="preserve"> Logic Level - High</t>
  </si>
  <si>
    <t xml:space="preserve"> Logic Level - Low</t>
  </si>
  <si>
    <t xml:space="preserve"> Logic Type</t>
  </si>
  <si>
    <t xml:space="preserve"> Max Propagation Delay @ V</t>
  </si>
  <si>
    <t xml:space="preserve"> Max CL</t>
  </si>
  <si>
    <t xml:space="preserve"> Number of Circuits</t>
  </si>
  <si>
    <t xml:space="preserve"> Number of Inputs</t>
  </si>
  <si>
    <t xml:space="preserve"> Frequency</t>
  </si>
  <si>
    <t xml:space="preserve"> Connector Type</t>
  </si>
  <si>
    <t xml:space="preserve"> Contact Finish - Mating</t>
  </si>
  <si>
    <t xml:space="preserve"> Contact Finish - Post</t>
  </si>
  <si>
    <t xml:space="preserve"> Contact Finish Thickness - Mating</t>
  </si>
  <si>
    <t xml:space="preserve"> Contact Finish Thickness - Post</t>
  </si>
  <si>
    <t xml:space="preserve"> Contact Length - Mating</t>
  </si>
  <si>
    <t xml:space="preserve"> Contact Length - Post</t>
  </si>
  <si>
    <t xml:space="preserve"> Contact Material</t>
  </si>
  <si>
    <t xml:space="preserve"> Contact Shape</t>
  </si>
  <si>
    <t xml:space="preserve"> Contact Type</t>
  </si>
  <si>
    <t xml:space="preserve"> Fastening Type</t>
  </si>
  <si>
    <t xml:space="preserve"> Ingress Protection</t>
  </si>
  <si>
    <t xml:space="preserve"> Insulation Color</t>
  </si>
  <si>
    <t xml:space="preserve"> Insulation Height</t>
  </si>
  <si>
    <t xml:space="preserve"> Insulation Material</t>
  </si>
  <si>
    <t xml:space="preserve"> Mated Stacking Heights</t>
  </si>
  <si>
    <t xml:space="preserve"> Material Flammability Rating</t>
  </si>
  <si>
    <t xml:space="preserve"> Number of Positions</t>
  </si>
  <si>
    <t xml:space="preserve"> Number of Positions Loaded</t>
  </si>
  <si>
    <t xml:space="preserve"> Number of Rows</t>
  </si>
  <si>
    <t xml:space="preserve"> Overall Contact Length</t>
  </si>
  <si>
    <t xml:space="preserve"> Pitch - Mating</t>
  </si>
  <si>
    <t xml:space="preserve"> Row Spacing - Mating</t>
  </si>
  <si>
    <t xml:space="preserve"> Shrouding</t>
  </si>
  <si>
    <t xml:space="preserve"> Style</t>
  </si>
  <si>
    <t xml:space="preserve"> Termination</t>
  </si>
  <si>
    <t xml:space="preserve"> Voltage Rating</t>
  </si>
  <si>
    <t xml:space="preserve"> Current - Saturation</t>
  </si>
  <si>
    <t xml:space="preserve"> Current - Output</t>
  </si>
  <si>
    <t xml:space="preserve"> Frequency - Switching</t>
  </si>
  <si>
    <t xml:space="preserve"> Function</t>
  </si>
  <si>
    <t xml:space="preserve"> Number of Outputs</t>
  </si>
  <si>
    <t xml:space="preserve"> Output Configuration</t>
  </si>
  <si>
    <t xml:space="preserve"> Output Type</t>
  </si>
  <si>
    <t xml:space="preserve"> Synchronous Rectifier</t>
  </si>
  <si>
    <t xml:space="preserve"> Voltage - Input (Max)</t>
  </si>
  <si>
    <t xml:space="preserve"> Voltage - Input (Min)</t>
  </si>
  <si>
    <t xml:space="preserve"> Voltage - Output (Max)</t>
  </si>
  <si>
    <t xml:space="preserve"> Voltage - Output (Min/Fixed)</t>
  </si>
  <si>
    <t xml:space="preserve"> Control Features</t>
  </si>
  <si>
    <t xml:space="preserve"> Current - Quiescent (Iq)</t>
  </si>
  <si>
    <t xml:space="preserve"> Number of Regulators</t>
  </si>
  <si>
    <t xml:space="preserve"> PSRR</t>
  </si>
  <si>
    <t xml:space="preserve"> Protection Features</t>
  </si>
  <si>
    <t xml:space="preserve"> Voltage Dropout (Max)</t>
  </si>
  <si>
    <t xml:space="preserve">J1</t>
  </si>
  <si>
    <t xml:space="preserve">PC104-8BIT</t>
  </si>
  <si>
    <t xml:space="preserve">SFUSat:PC104-8bit</t>
  </si>
  <si>
    <t xml:space="preserve">J4</t>
  </si>
  <si>
    <t xml:space="preserve">PC104PTH</t>
  </si>
  <si>
    <t xml:space="preserve">SFUSat:PC104PTH</t>
  </si>
  <si>
    <t xml:space="preserve">J5</t>
  </si>
  <si>
    <t xml:space="preserve">J3</t>
  </si>
  <si>
    <t xml:space="preserve">J2</t>
  </si>
  <si>
    <t xml:space="preserve">C415</t>
  </si>
  <si>
    <t xml:space="preserve">DNP</t>
  </si>
  <si>
    <t xml:space="preserve">SFUSat:C_0402</t>
  </si>
  <si>
    <t xml:space="preserve">U1</t>
  </si>
  <si>
    <t xml:space="preserve">SINGLE_0402</t>
  </si>
  <si>
    <t xml:space="preserve">SFUSat:SINGLE_0402</t>
  </si>
  <si>
    <t xml:space="preserve">U500</t>
  </si>
  <si>
    <t xml:space="preserve">U400</t>
  </si>
  <si>
    <t xml:space="preserve">R604</t>
  </si>
  <si>
    <t xml:space="preserve">SFUSat-res:R_0402</t>
  </si>
  <si>
    <t xml:space="preserve">L503</t>
  </si>
  <si>
    <t xml:space="preserve">SFUSat-ind:L_0603</t>
  </si>
  <si>
    <t xml:space="preserve">R2</t>
  </si>
  <si>
    <t xml:space="preserve">1k0-DNP</t>
  </si>
  <si>
    <t xml:space="preserve">Resistors - Chip Resistor - Surface Mount</t>
  </si>
  <si>
    <t xml:space="preserve">Thin Film</t>
  </si>
  <si>
    <t xml:space="preserve">-</t>
  </si>
  <si>
    <t xml:space="preserve">Automotive AEC-Q200</t>
  </si>
  <si>
    <t xml:space="preserve">0.016" (0.40mm)</t>
  </si>
  <si>
    <t xml:space="preserve">Lead free / RoHS Compliant</t>
  </si>
  <si>
    <t xml:space="preserve">Panasonic Electronic Components</t>
  </si>
  <si>
    <t xml:space="preserve">ERA-2AED102X</t>
  </si>
  <si>
    <t xml:space="preserve">23 Weeks</t>
  </si>
  <si>
    <t xml:space="preserve">0402 (1005 Metric)</t>
  </si>
  <si>
    <t xml:space="preserve">Active</t>
  </si>
  <si>
    <t xml:space="preserve">0.063W, 1/16W</t>
  </si>
  <si>
    <t xml:space="preserve">1 kOhms</t>
  </si>
  <si>
    <t xml:space="preserve">ERA-2A</t>
  </si>
  <si>
    <t xml:space="preserve">0.039" L x 0.020" W (1.00mm x 0.50mm)</t>
  </si>
  <si>
    <t xml:space="preserve">Digi-Key</t>
  </si>
  <si>
    <t xml:space="preserve">P1.0KDECT-ND</t>
  </si>
  <si>
    <t xml:space="preserve">±25ppm/°C</t>
  </si>
  <si>
    <t xml:space="preserve">±0.5%</t>
  </si>
  <si>
    <t xml:space="preserve">-55°C ~ 155°C</t>
  </si>
  <si>
    <t xml:space="preserve">R1</t>
  </si>
  <si>
    <t xml:space="preserve">C416</t>
  </si>
  <si>
    <t xml:space="preserve">C519</t>
  </si>
  <si>
    <t xml:space="preserve">J15</t>
  </si>
  <si>
    <t xml:space="preserve">Conn_01x02</t>
  </si>
  <si>
    <t xml:space="preserve">SFUSat:Socket_Strip_Straight_1x02_Pitch2.54mm</t>
  </si>
  <si>
    <t xml:space="preserve">J25</t>
  </si>
  <si>
    <t xml:space="preserve">J7</t>
  </si>
  <si>
    <t xml:space="preserve">TP_TH_150</t>
  </si>
  <si>
    <t xml:space="preserve">SFUSat:TP_TH_150</t>
  </si>
  <si>
    <t xml:space="preserve">J8</t>
  </si>
  <si>
    <t xml:space="preserve">J9</t>
  </si>
  <si>
    <t xml:space="preserve">J10</t>
  </si>
  <si>
    <t xml:space="preserve">J11</t>
  </si>
  <si>
    <t xml:space="preserve">C529</t>
  </si>
  <si>
    <t xml:space="preserve">C429</t>
  </si>
  <si>
    <t xml:space="preserve">C530</t>
  </si>
  <si>
    <t xml:space="preserve">C531</t>
  </si>
  <si>
    <t xml:space="preserve">C532</t>
  </si>
  <si>
    <t xml:space="preserve">C533</t>
  </si>
  <si>
    <t xml:space="preserve">C534</t>
  </si>
  <si>
    <t xml:space="preserve">C430</t>
  </si>
  <si>
    <t xml:space="preserve">C431</t>
  </si>
  <si>
    <t xml:space="preserve">C432</t>
  </si>
  <si>
    <t xml:space="preserve">C433</t>
  </si>
  <si>
    <t xml:space="preserve">C434</t>
  </si>
  <si>
    <t xml:space="preserve">RC0402FR-071K21L</t>
  </si>
  <si>
    <t xml:space="preserve">311-1.21KLRCT-ND</t>
  </si>
  <si>
    <t xml:space="preserve">603-RC0402FR-071K21L</t>
  </si>
  <si>
    <t xml:space="preserve">U6</t>
  </si>
  <si>
    <t xml:space="preserve">C411</t>
  </si>
  <si>
    <t xml:space="preserve">GRM155R61A105KE15D</t>
  </si>
  <si>
    <t xml:space="preserve">490-12701-1-ND</t>
  </si>
  <si>
    <t xml:space="preserve">81-GRM155R61A105KE1D</t>
  </si>
  <si>
    <t xml:space="preserve">C427</t>
  </si>
  <si>
    <t xml:space="preserve">C426</t>
  </si>
  <si>
    <t xml:space="preserve">C425</t>
  </si>
  <si>
    <t xml:space="preserve">C424</t>
  </si>
  <si>
    <t xml:space="preserve">C423</t>
  </si>
  <si>
    <t xml:space="preserve">C428</t>
  </si>
  <si>
    <t xml:space="preserve">J401</t>
  </si>
  <si>
    <t xml:space="preserve">J402</t>
  </si>
  <si>
    <t xml:space="preserve">J404</t>
  </si>
  <si>
    <t xml:space="preserve">J405</t>
  </si>
  <si>
    <t xml:space="preserve">J406</t>
  </si>
  <si>
    <t xml:space="preserve">R411</t>
  </si>
  <si>
    <t xml:space="preserve">SFUSat-res:R_0805</t>
  </si>
  <si>
    <t xml:space="preserve">C511</t>
  </si>
  <si>
    <t xml:space="preserve">C527</t>
  </si>
  <si>
    <t xml:space="preserve">C526</t>
  </si>
  <si>
    <t xml:space="preserve">C525</t>
  </si>
  <si>
    <t xml:space="preserve">C524</t>
  </si>
  <si>
    <t xml:space="preserve">C523</t>
  </si>
  <si>
    <t xml:space="preserve">C528</t>
  </si>
  <si>
    <t xml:space="preserve">J501</t>
  </si>
  <si>
    <t xml:space="preserve">J502</t>
  </si>
  <si>
    <t xml:space="preserve">J504</t>
  </si>
  <si>
    <t xml:space="preserve">J505</t>
  </si>
  <si>
    <t xml:space="preserve">J506</t>
  </si>
  <si>
    <t xml:space="preserve">R511</t>
  </si>
  <si>
    <t xml:space="preserve">U8</t>
  </si>
  <si>
    <t xml:space="preserve">U11</t>
  </si>
  <si>
    <t xml:space="preserve">C600</t>
  </si>
  <si>
    <t xml:space="preserve">SFUSat-cap:C_0402</t>
  </si>
  <si>
    <t xml:space="preserve">J22</t>
  </si>
  <si>
    <t xml:space="preserve">J21</t>
  </si>
  <si>
    <t xml:space="preserve">J24</t>
  </si>
  <si>
    <t xml:space="preserve">J23</t>
  </si>
  <si>
    <t xml:space="preserve">C610</t>
  </si>
  <si>
    <t xml:space="preserve">C34</t>
  </si>
  <si>
    <t xml:space="preserve">Ref</t>
  </si>
  <si>
    <t xml:space="preserve">Value</t>
  </si>
  <si>
    <t xml:space="preserve">Footprint</t>
  </si>
  <si>
    <t xml:space="preserve">Man PN</t>
  </si>
  <si>
    <t xml:space="preserve">Digikey</t>
  </si>
  <si>
    <t xml:space="preserve">Mouser</t>
  </si>
  <si>
    <t xml:space="preserve">Descr</t>
  </si>
  <si>
    <t xml:space="preserve">quant</t>
  </si>
  <si>
    <r>
      <rPr>
        <sz val="10"/>
        <color rgb="FF000000"/>
        <rFont val="Arial"/>
        <family val="2"/>
      </rPr>
      <t xml:space="preserve">D3, </t>
    </r>
    <r>
      <rPr>
        <sz val="12"/>
        <color rgb="FF000000"/>
        <rFont val="Arial"/>
        <family val="2"/>
      </rPr>
      <t xml:space="preserve">D11, D1, D420, D421, D2, D4</t>
    </r>
  </si>
  <si>
    <t xml:space="preserve">GREEN</t>
  </si>
  <si>
    <t xml:space="preserve">SFUSat:LED_0603</t>
  </si>
  <si>
    <t xml:space="preserve">LTST-C191KGKT</t>
  </si>
  <si>
    <t xml:space="preserve">J6</t>
  </si>
  <si>
    <t xml:space="preserve">SMA</t>
  </si>
  <si>
    <t xml:space="preserve">SFUSat:SMA-Vert-TH</t>
  </si>
  <si>
    <t xml:space="preserve">SMA-J-P-H-ST-TH1</t>
  </si>
  <si>
    <t xml:space="preserve">SAM8971-ND</t>
  </si>
  <si>
    <t xml:space="preserve">R3, R13, R18, R420, R421, R8, R14</t>
  </si>
  <si>
    <t xml:space="preserve">SFUSat:R_0402</t>
  </si>
  <si>
    <t xml:space="preserve">ERJ-2RKF2870X</t>
  </si>
  <si>
    <t xml:space="preserve">C517, C417, C420</t>
  </si>
  <si>
    <t xml:space="preserve">10pF</t>
  </si>
  <si>
    <t xml:space="preserve">GJM1555C1H100JB01D</t>
  </si>
  <si>
    <t xml:space="preserve">490-3113-1-ND</t>
  </si>
  <si>
    <t xml:space="preserve">Capacitors - Ceramic Capacitors</t>
  </si>
  <si>
    <t xml:space="preserve">High Q, Low Loss</t>
  </si>
  <si>
    <t xml:space="preserve">Murata Electronics North America</t>
  </si>
  <si>
    <t xml:space="preserve">GJM</t>
  </si>
  <si>
    <t xml:space="preserve">C0G, NP0</t>
  </si>
  <si>
    <t xml:space="preserve">±5%</t>
  </si>
  <si>
    <t xml:space="preserve">-55°C ~ 125°C</t>
  </si>
  <si>
    <t xml:space="preserve">Surface Mount, MLCC</t>
  </si>
  <si>
    <t xml:space="preserve">RF, Microwave, High Frequency</t>
  </si>
  <si>
    <t xml:space="preserve">0.022" (0.55mm)</t>
  </si>
  <si>
    <t xml:space="preserve">50V</t>
  </si>
  <si>
    <t xml:space="preserve">L402, L403, L401, L405</t>
  </si>
  <si>
    <t xml:space="preserve">0R0</t>
  </si>
  <si>
    <t xml:space="preserve">SFUSat:L_0603</t>
  </si>
  <si>
    <t xml:space="preserve">RMC1/16JPTP</t>
  </si>
  <si>
    <t xml:space="preserve">N/A</t>
  </si>
  <si>
    <t xml:space="preserve">791-RMC1/16JPTP</t>
  </si>
  <si>
    <t xml:space="preserve">U101, U11</t>
  </si>
  <si>
    <t xml:space="preserve">0433BM15A0001</t>
  </si>
  <si>
    <t xml:space="preserve">SFUSat:U_0805-6</t>
  </si>
  <si>
    <t xml:space="preserve">609-0433BM15A0001E</t>
  </si>
  <si>
    <t xml:space="preserve">712-1540-1-ND</t>
  </si>
  <si>
    <t xml:space="preserve">J12, J14, J13, J18, J17, J500, J400, J16</t>
  </si>
  <si>
    <t xml:space="preserve">SFUSat:UFL-R-SMT-1-Coaxial-Connector</t>
  </si>
  <si>
    <t xml:space="preserve">H9161-ND</t>
  </si>
  <si>
    <t xml:space="preserve">C414</t>
  </si>
  <si>
    <t xml:space="preserve">22pF</t>
  </si>
  <si>
    <t xml:space="preserve">GRM1555C1H220JZ01E</t>
  </si>
  <si>
    <t xml:space="preserve">490-11382-1-ND</t>
  </si>
  <si>
    <t xml:space="preserve">81-GRM1555C1H220JA1J</t>
  </si>
  <si>
    <t xml:space="preserve">L400</t>
  </si>
  <si>
    <t xml:space="preserve">8.2nH</t>
  </si>
  <si>
    <t xml:space="preserve">SFUSat:L_0402</t>
  </si>
  <si>
    <t xml:space="preserve">0402CS-8N2XJLW</t>
  </si>
  <si>
    <t xml:space="preserve">994-0402CS-8N2XJLW</t>
  </si>
  <si>
    <t xml:space="preserve">C421</t>
  </si>
  <si>
    <t xml:space="preserve">1.2pF</t>
  </si>
  <si>
    <t xml:space="preserve">GJM1555C1H1R2BB01D</t>
  </si>
  <si>
    <t xml:space="preserve">490-8085-1-ND</t>
  </si>
  <si>
    <t xml:space="preserve">81-GJM1555C1H1R2BB01</t>
  </si>
  <si>
    <t xml:space="preserve">C418</t>
  </si>
  <si>
    <t xml:space="preserve">2.2uF</t>
  </si>
  <si>
    <t xml:space="preserve">JMK105BJ225MVHF</t>
  </si>
  <si>
    <t xml:space="preserve">587-3710-1-ND</t>
  </si>
  <si>
    <t xml:space="preserve">963-JMK105BJ225MVHF</t>
  </si>
  <si>
    <t xml:space="preserve">L404</t>
  </si>
  <si>
    <t xml:space="preserve">12.55nH</t>
  </si>
  <si>
    <t xml:space="preserve">SFUSat-ind:L_1606</t>
  </si>
  <si>
    <t xml:space="preserve">1606-10J</t>
  </si>
  <si>
    <t xml:space="preserve">994-1606-6JLC</t>
  </si>
  <si>
    <t xml:space="preserve">R605, R615, R612, R611, R600, R603</t>
  </si>
  <si>
    <t xml:space="preserve">0R</t>
  </si>
  <si>
    <t xml:space="preserve">AC0402JR-070RL</t>
  </si>
  <si>
    <t xml:space="preserve">311-0.0LBCT-ND</t>
  </si>
  <si>
    <t xml:space="preserve">Thick Film</t>
  </si>
  <si>
    <t xml:space="preserve">Automotive AEC-Q200, Moisture Resistant</t>
  </si>
  <si>
    <t xml:space="preserve">0.015" (0.37mm)</t>
  </si>
  <si>
    <t xml:space="preserve">Yageo</t>
  </si>
  <si>
    <t xml:space="preserve">0 Ohms</t>
  </si>
  <si>
    <t xml:space="preserve">AC</t>
  </si>
  <si>
    <t xml:space="preserve">Jumper</t>
  </si>
  <si>
    <t xml:space="preserve">U2</t>
  </si>
  <si>
    <t xml:space="preserve">SKY13345-368LF</t>
  </si>
  <si>
    <t xml:space="preserve">SFUSat:12-UFQFN-PAD</t>
  </si>
  <si>
    <t xml:space="preserve">863-1450-1-ND</t>
  </si>
  <si>
    <t xml:space="preserve">RF/IF and RFID - RF Switches</t>
  </si>
  <si>
    <t xml:space="preserve">DC Blocked</t>
  </si>
  <si>
    <t xml:space="preserve">Skyworks Solutions Inc.</t>
  </si>
  <si>
    <t xml:space="preserve">12-QFN (2x2)</t>
  </si>
  <si>
    <t xml:space="preserve">SP3T</t>
  </si>
  <si>
    <t xml:space="preserve">100MHz</t>
  </si>
  <si>
    <t xml:space="preserve">3.5GHz</t>
  </si>
  <si>
    <t xml:space="preserve">57dBm (typ)</t>
  </si>
  <si>
    <t xml:space="preserve">50 Ohm</t>
  </si>
  <si>
    <t xml:space="preserve">0.55dB @ 2.5GHz</t>
  </si>
  <si>
    <t xml:space="preserve">35dB @ 2.5GHz (typ)</t>
  </si>
  <si>
    <t xml:space="preserve">-40°C ~ 85°C</t>
  </si>
  <si>
    <t xml:space="preserve">802.11b/g Bluetooth</t>
  </si>
  <si>
    <t xml:space="preserve">Reflective</t>
  </si>
  <si>
    <t xml:space="preserve">2.5 V ~ 5.5 V</t>
  </si>
  <si>
    <t xml:space="preserve">U3</t>
  </si>
  <si>
    <t xml:space="preserve">CD4555BPWR</t>
  </si>
  <si>
    <t xml:space="preserve">SFUSat:TSSOP-16</t>
  </si>
  <si>
    <t xml:space="preserve">296-31540-1-ND</t>
  </si>
  <si>
    <t xml:space="preserve">Integrated Circuits (ICs) - Logic - Signal Switches, Multiplexers, Decoders</t>
  </si>
  <si>
    <t xml:space="preserve">Texas Instruments</t>
  </si>
  <si>
    <t xml:space="preserve"> 4.40mm Width)"</t>
  </si>
  <si>
    <t xml:space="preserve">4000B</t>
  </si>
  <si>
    <t xml:space="preserve">1 x 2:4</t>
  </si>
  <si>
    <t xml:space="preserve">3 V ~ 18 V</t>
  </si>
  <si>
    <t xml:space="preserve">6.8mA, 6.8mA</t>
  </si>
  <si>
    <t xml:space="preserve">Surface Mount</t>
  </si>
  <si>
    <t xml:space="preserve">Decoder/Demultiplexer</t>
  </si>
  <si>
    <t xml:space="preserve">Dual Supply</t>
  </si>
  <si>
    <t xml:space="preserve">C515, C102, C112</t>
  </si>
  <si>
    <t xml:space="preserve">15pF</t>
  </si>
  <si>
    <t xml:space="preserve">GJM1555C1H150JB01D</t>
  </si>
  <si>
    <t xml:space="preserve">490-3117-1-ND</t>
  </si>
  <si>
    <t xml:space="preserve">C516, C101, C111</t>
  </si>
  <si>
    <t xml:space="preserve">12pF</t>
  </si>
  <si>
    <t xml:space="preserve">GJM1555C1H120JB01D</t>
  </si>
  <si>
    <t xml:space="preserve">490-3115-1-ND</t>
  </si>
  <si>
    <t xml:space="preserve">C518, C41</t>
  </si>
  <si>
    <t xml:space="preserve">27pF</t>
  </si>
  <si>
    <t xml:space="preserve">GRM1555C1H270JA01D</t>
  </si>
  <si>
    <t xml:space="preserve">490-5869-1-ND</t>
  </si>
  <si>
    <t xml:space="preserve">GRM</t>
  </si>
  <si>
    <t xml:space="preserve">General Purpose</t>
  </si>
  <si>
    <t xml:space="preserve">L505</t>
  </si>
  <si>
    <t xml:space="preserve">1.5nH</t>
  </si>
  <si>
    <t xml:space="preserve">LQG18HN1N5S00D</t>
  </si>
  <si>
    <t xml:space="preserve">490-1100-1-ND</t>
  </si>
  <si>
    <t xml:space="preserve">Inductors, Coils, Chokes - Fixed Inductors</t>
  </si>
  <si>
    <t xml:space="preserve">0.037" (0.95mm)</t>
  </si>
  <si>
    <t xml:space="preserve">LQG18</t>
  </si>
  <si>
    <t xml:space="preserve">0.063" L x 0.032" W (1.60mm x 0.80mm)</t>
  </si>
  <si>
    <t xml:space="preserve">0603 (1608 Metric)</t>
  </si>
  <si>
    <t xml:space="preserve">±0.3nH</t>
  </si>
  <si>
    <t xml:space="preserve">Multilayer</t>
  </si>
  <si>
    <t xml:space="preserve">500mA</t>
  </si>
  <si>
    <t xml:space="preserve">100 mOhm Max</t>
  </si>
  <si>
    <t xml:space="preserve">6GHz</t>
  </si>
  <si>
    <t xml:space="preserve">Air</t>
  </si>
  <si>
    <t xml:space="preserve">12 @ 100MHz</t>
  </si>
  <si>
    <t xml:space="preserve">Unshielded</t>
  </si>
  <si>
    <t xml:space="preserve">C520</t>
  </si>
  <si>
    <t xml:space="preserve">5.6pF</t>
  </si>
  <si>
    <t xml:space="preserve">GJM1555C1H5R6CB01D</t>
  </si>
  <si>
    <t xml:space="preserve">490-3103-1-ND</t>
  </si>
  <si>
    <t xml:space="preserve">±0.25pF</t>
  </si>
  <si>
    <t xml:space="preserve">C521</t>
  </si>
  <si>
    <t xml:space="preserve">0.5pF</t>
  </si>
  <si>
    <t xml:space="preserve">GJM1555C1HR50CB01D</t>
  </si>
  <si>
    <t xml:space="preserve">490-3081-1-ND</t>
  </si>
  <si>
    <t xml:space="preserve">C522, C513, C413, C422</t>
  </si>
  <si>
    <t xml:space="preserve">39pF</t>
  </si>
  <si>
    <t xml:space="preserve">GRM1555C1H390JA01D</t>
  </si>
  <si>
    <t xml:space="preserve">490-5871-1-ND</t>
  </si>
  <si>
    <t xml:space="preserve">C514</t>
  </si>
  <si>
    <t xml:space="preserve">7.5pF</t>
  </si>
  <si>
    <t xml:space="preserve">GRM1555C1H7R5BA01D</t>
  </si>
  <si>
    <t xml:space="preserve">490-8227-1-ND</t>
  </si>
  <si>
    <t xml:space="preserve">±0.1pF</t>
  </si>
  <si>
    <t xml:space="preserve">L502, L50</t>
  </si>
  <si>
    <t xml:space="preserve">220R</t>
  </si>
  <si>
    <t xml:space="preserve">BLM18EG221SN1D</t>
  </si>
  <si>
    <t xml:space="preserve">490-3992-1-ND</t>
  </si>
  <si>
    <t xml:space="preserve">Filters - Ferrite Beads and Chips</t>
  </si>
  <si>
    <t xml:space="preserve">EMIFIL®, BLM18</t>
  </si>
  <si>
    <t xml:space="preserve">0.063" L x 0.031" W (1.60mm x 0.80mm)</t>
  </si>
  <si>
    <t xml:space="preserve">2A</t>
  </si>
  <si>
    <t xml:space="preserve">50 mOhm</t>
  </si>
  <si>
    <t xml:space="preserve">220 Ohms @ 100MHz</t>
  </si>
  <si>
    <t xml:space="preserve">L504</t>
  </si>
  <si>
    <t xml:space="preserve">5.6nH</t>
  </si>
  <si>
    <t xml:space="preserve">1606-6JLC</t>
  </si>
  <si>
    <t xml:space="preserve">Coilcraft</t>
  </si>
  <si>
    <t xml:space="preserve">L500</t>
  </si>
  <si>
    <t xml:space="preserve">2.7nH</t>
  </si>
  <si>
    <t xml:space="preserve">SFUSat-ind:L_0402</t>
  </si>
  <si>
    <t xml:space="preserve">0402CS-2N7XJLW</t>
  </si>
  <si>
    <t xml:space="preserve">994-0402CS-2N7XJLW</t>
  </si>
  <si>
    <t xml:space="preserve">C42, C41, C106, C105, C103, C107, C100, C116, C115, C113, C117, C110, C25, C33, C10, C3</t>
  </si>
  <si>
    <t xml:space="preserve">100nF</t>
  </si>
  <si>
    <t xml:space="preserve">CGA2B1X7R1C104M050BC</t>
  </si>
  <si>
    <t xml:space="preserve">445-12242-1-ND</t>
  </si>
  <si>
    <t xml:space="preserve">TDK Corporation</t>
  </si>
  <si>
    <t xml:space="preserve">CGA</t>
  </si>
  <si>
    <t xml:space="preserve">X7R</t>
  </si>
  <si>
    <t xml:space="preserve">±20%</t>
  </si>
  <si>
    <t xml:space="preserve">Automotive</t>
  </si>
  <si>
    <t xml:space="preserve">0.1µF</t>
  </si>
  <si>
    <t xml:space="preserve">AEC-Q200</t>
  </si>
  <si>
    <t xml:space="preserve">16V</t>
  </si>
  <si>
    <t xml:space="preserve">C11, C</t>
  </si>
  <si>
    <t xml:space="preserve">100pF</t>
  </si>
  <si>
    <t xml:space="preserve">GRM1555C1H101JA01D</t>
  </si>
  <si>
    <t xml:space="preserve">490-5922-1-ND</t>
  </si>
  <si>
    <t xml:space="preserve">81-GRM1555C1H101JA1D</t>
  </si>
  <si>
    <t xml:space="preserve">L3</t>
  </si>
  <si>
    <t xml:space="preserve">24nH</t>
  </si>
  <si>
    <t xml:space="preserve">0402CS-24NXGLW</t>
  </si>
  <si>
    <t xml:space="preserve">994-0402CS-24NXGLW</t>
  </si>
  <si>
    <t xml:space="preserve">C9, C4</t>
  </si>
  <si>
    <t xml:space="preserve">390pF</t>
  </si>
  <si>
    <t xml:space="preserve">GRM1555C1H391JA01J</t>
  </si>
  <si>
    <t xml:space="preserve">490-6236-1-ND</t>
  </si>
  <si>
    <t xml:space="preserve">81-GRM1555C1H391JA1J</t>
  </si>
  <si>
    <t xml:space="preserve">C7, C8</t>
  </si>
  <si>
    <t xml:space="preserve">56pF</t>
  </si>
  <si>
    <t xml:space="preserve">GRM1555C1H560JA01D</t>
  </si>
  <si>
    <t xml:space="preserve">490-1288-1-ND</t>
  </si>
  <si>
    <t xml:space="preserve">81-GRM1555C1H560JA1D</t>
  </si>
  <si>
    <t xml:space="preserve">C5, C6, C39</t>
  </si>
  <si>
    <t xml:space="preserve">0.01uF</t>
  </si>
  <si>
    <t xml:space="preserve">GRM155R71E103KA01D</t>
  </si>
  <si>
    <t xml:space="preserve">490-1312-1-ND</t>
  </si>
  <si>
    <t xml:space="preserve">81-GRM36X103K25</t>
  </si>
  <si>
    <t xml:space="preserve">U5</t>
  </si>
  <si>
    <t xml:space="preserve">MML09211H</t>
  </si>
  <si>
    <t xml:space="preserve">SFUSat:8-VFDFN</t>
  </si>
  <si>
    <t xml:space="preserve">MML09211HT1</t>
  </si>
  <si>
    <t xml:space="preserve">MML09211HT1CT-ND</t>
  </si>
  <si>
    <t xml:space="preserve">841-MML09211HT1</t>
  </si>
  <si>
    <t xml:space="preserve">L2</t>
  </si>
  <si>
    <t xml:space="preserve">4.3nH</t>
  </si>
  <si>
    <t xml:space="preserve">0402CS-4N3XGLW</t>
  </si>
  <si>
    <t xml:space="preserve">994-0402CS-4N3XGLW</t>
  </si>
  <si>
    <t xml:space="preserve">L1</t>
  </si>
  <si>
    <t xml:space="preserve">22nH</t>
  </si>
  <si>
    <t xml:space="preserve">0402CS-22NXGLW</t>
  </si>
  <si>
    <t xml:space="preserve">994-0402CS-22NXGLW</t>
  </si>
  <si>
    <t xml:space="preserve">C404, C410, C504, C510, C35</t>
  </si>
  <si>
    <t xml:space="preserve">U16</t>
  </si>
  <si>
    <t xml:space="preserve">TPS71750DSER</t>
  </si>
  <si>
    <t xml:space="preserve">SFUSat:WSON-6</t>
  </si>
  <si>
    <t xml:space="preserve">296-25361-1-ND</t>
  </si>
  <si>
    <t xml:space="preserve">Integrated Circuits (ICs) - PMIC - Voltage Regulators - Linear</t>
  </si>
  <si>
    <t xml:space="preserve">6-WSON (1.5x1.5)</t>
  </si>
  <si>
    <t xml:space="preserve">-40°C ~ 125°C</t>
  </si>
  <si>
    <t xml:space="preserve">TPS71750</t>
  </si>
  <si>
    <t xml:space="preserve">150mA</t>
  </si>
  <si>
    <t xml:space="preserve">Positive</t>
  </si>
  <si>
    <t xml:space="preserve">Fixed</t>
  </si>
  <si>
    <t xml:space="preserve">6.5V</t>
  </si>
  <si>
    <t xml:space="preserve">5V</t>
  </si>
  <si>
    <t xml:space="preserve">Enable</t>
  </si>
  <si>
    <t xml:space="preserve">100µA</t>
  </si>
  <si>
    <t xml:space="preserve">70dB ~ 45dB (100Hz ~ 1MHz)</t>
  </si>
  <si>
    <t xml:space="preserve">Over Current, Over Temperature, Reverse Polarity, Under Voltage Lockout (UVLO)</t>
  </si>
  <si>
    <t xml:space="preserve">0.3V @ 150mA</t>
  </si>
  <si>
    <t xml:space="preserve">C37</t>
  </si>
  <si>
    <t xml:space="preserve">22uF</t>
  </si>
  <si>
    <t xml:space="preserve">SFUSat-cap:C_1206</t>
  </si>
  <si>
    <t xml:space="preserve">GRM31CR61A226ME19L</t>
  </si>
  <si>
    <t xml:space="preserve">490-4738-1-ND</t>
  </si>
  <si>
    <t xml:space="preserve">Discontinued at Digi-Key</t>
  </si>
  <si>
    <t xml:space="preserve">0.126" L x 0.063" W (3.20mm x 1.60mm)</t>
  </si>
  <si>
    <t xml:space="preserve">X5R</t>
  </si>
  <si>
    <t xml:space="preserve">-55°C ~ 85°C</t>
  </si>
  <si>
    <t xml:space="preserve">22µF</t>
  </si>
  <si>
    <t xml:space="preserve">0.071" (1.80mm)</t>
  </si>
  <si>
    <t xml:space="preserve">10V</t>
  </si>
  <si>
    <t xml:space="preserve">R410, R510, R15</t>
  </si>
  <si>
    <t xml:space="preserve">100k</t>
  </si>
  <si>
    <t xml:space="preserve">ERJ-6ENF1003V</t>
  </si>
  <si>
    <t xml:space="preserve">P100KCCT-ND</t>
  </si>
  <si>
    <t xml:space="preserve">0.028" (0.70mm)</t>
  </si>
  <si>
    <t xml:space="preserve">0.125W, 1/8W</t>
  </si>
  <si>
    <t xml:space="preserve">100 kOhms</t>
  </si>
  <si>
    <t xml:space="preserve">ERJ</t>
  </si>
  <si>
    <t xml:space="preserve">0.079" L x 0.049" W (2.00mm x 1.25mm)</t>
  </si>
  <si>
    <t xml:space="preserve">±100ppm/°C</t>
  </si>
  <si>
    <t xml:space="preserve">±1%</t>
  </si>
  <si>
    <t xml:space="preserve">R17</t>
  </si>
  <si>
    <t xml:space="preserve">383k</t>
  </si>
  <si>
    <t xml:space="preserve">CRCW0402383KFKED</t>
  </si>
  <si>
    <t xml:space="preserve">541-383KLCT-ND</t>
  </si>
  <si>
    <t xml:space="preserve">Vishay Dale</t>
  </si>
  <si>
    <t xml:space="preserve">383 kOhms</t>
  </si>
  <si>
    <t xml:space="preserve">CRCW</t>
  </si>
  <si>
    <t xml:space="preserve">R16</t>
  </si>
  <si>
    <t xml:space="preserve">2.37M</t>
  </si>
  <si>
    <t xml:space="preserve">CRCW04022M37FKED</t>
  </si>
  <si>
    <t xml:space="preserve">541-2.37MLCT-ND</t>
  </si>
  <si>
    <t xml:space="preserve">2.37 MOhms</t>
  </si>
  <si>
    <t xml:space="preserve">L4</t>
  </si>
  <si>
    <t xml:space="preserve">10uH</t>
  </si>
  <si>
    <t xml:space="preserve">SFUSat-ind:SLF6045</t>
  </si>
  <si>
    <t xml:space="preserve">SLF6045T-100M1R6-3PF</t>
  </si>
  <si>
    <t xml:space="preserve">445-4573-1-ND</t>
  </si>
  <si>
    <t xml:space="preserve">0.189" (4.80mm)</t>
  </si>
  <si>
    <t xml:space="preserve">SLF</t>
  </si>
  <si>
    <t xml:space="preserve">0.236" L x 0.236" W (6.00mm x 6.00mm)</t>
  </si>
  <si>
    <t xml:space="preserve">-40°C ~ 105°C</t>
  </si>
  <si>
    <t xml:space="preserve">Wirewound</t>
  </si>
  <si>
    <t xml:space="preserve">2.7A</t>
  </si>
  <si>
    <t xml:space="preserve">46.8 mOhm Max</t>
  </si>
  <si>
    <t xml:space="preserve">100kHz</t>
  </si>
  <si>
    <t xml:space="preserve">10µH</t>
  </si>
  <si>
    <t xml:space="preserve">Ferrite</t>
  </si>
  <si>
    <t xml:space="preserve">Shielded</t>
  </si>
  <si>
    <t xml:space="preserve">1.6A</t>
  </si>
  <si>
    <t xml:space="preserve">L5</t>
  </si>
  <si>
    <t xml:space="preserve">SFUSat-ind:SLF7045</t>
  </si>
  <si>
    <t xml:space="preserve">SLF7045T-100M1R3-PF</t>
  </si>
  <si>
    <t xml:space="preserve">14 Weeks</t>
  </si>
  <si>
    <t xml:space="preserve">Nonstandard</t>
  </si>
  <si>
    <t xml:space="preserve">0.276" L x 0.276" W (7.00mm x 7.00mm)</t>
  </si>
  <si>
    <t xml:space="preserve">445-2014-1-ND</t>
  </si>
  <si>
    <t xml:space="preserve">1.78A</t>
  </si>
  <si>
    <t xml:space="preserve">43.2 mOhm Max</t>
  </si>
  <si>
    <t xml:space="preserve">1.3A</t>
  </si>
  <si>
    <t xml:space="preserve">C36</t>
  </si>
  <si>
    <t xml:space="preserve">SFUSat-cap:C_0805</t>
  </si>
  <si>
    <t xml:space="preserve">GRM21BR71A225KA01L</t>
  </si>
  <si>
    <t xml:space="preserve">490-1696-1-ND</t>
  </si>
  <si>
    <t xml:space="preserve">±10%</t>
  </si>
  <si>
    <t xml:space="preserve">2.2µF</t>
  </si>
  <si>
    <t xml:space="preserve">0.053" (1.35mm)</t>
  </si>
  <si>
    <t xml:space="preserve">U15</t>
  </si>
  <si>
    <t xml:space="preserve">TPS62175DQCR</t>
  </si>
  <si>
    <t xml:space="preserve">SFUSat:WSON-10</t>
  </si>
  <si>
    <t xml:space="preserve">296-39451-1-ND</t>
  </si>
  <si>
    <t xml:space="preserve">Integrated Circuits (ICs) - PMIC - Voltage Regulators - DC DC Switching Regulators</t>
  </si>
  <si>
    <t xml:space="preserve">DCS-Control™</t>
  </si>
  <si>
    <t xml:space="preserve">10-WSON (3x2)</t>
  </si>
  <si>
    <t xml:space="preserve">-40°C ~ 85°C (TA)</t>
  </si>
  <si>
    <t xml:space="preserve">Buck, Buck-Boost</t>
  </si>
  <si>
    <t xml:space="preserve">1MHz</t>
  </si>
  <si>
    <t xml:space="preserve">Step-Down, Step-Up/Step-Down</t>
  </si>
  <si>
    <t xml:space="preserve">Positive or Negative</t>
  </si>
  <si>
    <t xml:space="preserve">Adjustable</t>
  </si>
  <si>
    <t xml:space="preserve">Yes</t>
  </si>
  <si>
    <t xml:space="preserve">28V</t>
  </si>
  <si>
    <t xml:space="preserve">4.75V</t>
  </si>
  <si>
    <t xml:space="preserve">6V</t>
  </si>
  <si>
    <t xml:space="preserve">1V</t>
  </si>
  <si>
    <t xml:space="preserve">R504, R11, R12, R404, R6</t>
  </si>
  <si>
    <t xml:space="preserve">1K</t>
  </si>
  <si>
    <t xml:space="preserve">RC0402JR-071KL</t>
  </si>
  <si>
    <t xml:space="preserve">311-1.0KJRCT-ND</t>
  </si>
  <si>
    <t xml:space="preserve">603-RC0402JR-071KL</t>
  </si>
  <si>
    <t xml:space="preserve">U10</t>
  </si>
  <si>
    <t xml:space="preserve">TPS799</t>
  </si>
  <si>
    <t xml:space="preserve">SFUSat:PDSO-G5</t>
  </si>
  <si>
    <t xml:space="preserve">TPS79933DDCR</t>
  </si>
  <si>
    <t xml:space="preserve"> 296-17783-1-ND </t>
  </si>
  <si>
    <t xml:space="preserve">595-TPS79933DDCR</t>
  </si>
  <si>
    <t xml:space="preserve">C407, C40, C408, C409, C402, C507, C508, C509, C502, C32, C31</t>
  </si>
  <si>
    <t xml:space="preserve">1uF</t>
  </si>
  <si>
    <t xml:space="preserve">U9</t>
  </si>
  <si>
    <t xml:space="preserve">TLV702</t>
  </si>
  <si>
    <t xml:space="preserve">SFUSat:SOT_23_5</t>
  </si>
  <si>
    <t xml:space="preserve">TLV70231DBVT</t>
  </si>
  <si>
    <t xml:space="preserve">296-27894-1-ND</t>
  </si>
  <si>
    <t xml:space="preserve">595-TLV70231DBVT</t>
  </si>
  <si>
    <t xml:space="preserve">U4</t>
  </si>
  <si>
    <t xml:space="preserve">LMS3635AQRNLRQ1</t>
  </si>
  <si>
    <t xml:space="preserve">SFUSat:LMS3635AQRNLTQ1</t>
  </si>
  <si>
    <t xml:space="preserve">595-LMS3635AQRNLTQ1</t>
  </si>
  <si>
    <t xml:space="preserve">296-47482-1-ND</t>
  </si>
  <si>
    <t xml:space="preserve">C30, C26, C27, C28, C29</t>
  </si>
  <si>
    <t xml:space="preserve">47uF</t>
  </si>
  <si>
    <t xml:space="preserve">GRM31CR60J476KE19L</t>
  </si>
  <si>
    <t xml:space="preserve">490-6508-1-ND</t>
  </si>
  <si>
    <t xml:space="preserve">1206 (3216 Metric)</t>
  </si>
  <si>
    <t xml:space="preserve">47µF</t>
  </si>
  <si>
    <t xml:space="preserve">6.3V</t>
  </si>
  <si>
    <t xml:space="preserve">C401, C412, C501, C512</t>
  </si>
  <si>
    <t xml:space="preserve">10uF</t>
  </si>
  <si>
    <t xml:space="preserve">SFUSat-cap:C_TANT_1411</t>
  </si>
  <si>
    <t xml:space="preserve">TAJB106K016RNJ</t>
  </si>
  <si>
    <t xml:space="preserve">478-1673-1-ND</t>
  </si>
  <si>
    <t xml:space="preserve">Capacitors - Tantalum Capacitors</t>
  </si>
  <si>
    <t xml:space="preserve">0.083" (2.10mm)</t>
  </si>
  <si>
    <t xml:space="preserve">AVX Corporation</t>
  </si>
  <si>
    <t xml:space="preserve">1411 (3528 Metric), 1210</t>
  </si>
  <si>
    <t xml:space="preserve">TAJ</t>
  </si>
  <si>
    <t xml:space="preserve">0.138" L x 0.110" W (3.50mm x 2.80mm)</t>
  </si>
  <si>
    <t xml:space="preserve">Molded</t>
  </si>
  <si>
    <t xml:space="preserve">10µF</t>
  </si>
  <si>
    <t xml:space="preserve">2.8 Ohm</t>
  </si>
  <si>
    <t xml:space="preserve">B</t>
  </si>
  <si>
    <t xml:space="preserve">C503, C40</t>
  </si>
  <si>
    <t xml:space="preserve">SFUSat-cap:C_TANT_2312</t>
  </si>
  <si>
    <t xml:space="preserve">TAJC106M025RNJ</t>
  </si>
  <si>
    <t xml:space="preserve">478-3896-1-ND</t>
  </si>
  <si>
    <t xml:space="preserve">0.110" (2.80mm)</t>
  </si>
  <si>
    <t xml:space="preserve">2312 (6032 Metric)</t>
  </si>
  <si>
    <t xml:space="preserve">0.236" L x 0.126" W (6.00mm x 3.20mm)</t>
  </si>
  <si>
    <t xml:space="preserve">25V</t>
  </si>
  <si>
    <t xml:space="preserve">1.8 Ohm</t>
  </si>
  <si>
    <t xml:space="preserve">C</t>
  </si>
  <si>
    <t xml:space="preserve">C16, C2, C1, C20, C19, C18</t>
  </si>
  <si>
    <t xml:space="preserve">SFUSat-cap:C_1210</t>
  </si>
  <si>
    <t xml:space="preserve">EMK325BJ106KN-T</t>
  </si>
  <si>
    <t xml:space="preserve">587-1376-1-ND</t>
  </si>
  <si>
    <t xml:space="preserve">Taiyo Yuden</t>
  </si>
  <si>
    <t xml:space="preserve">1210 (3225 Metric)</t>
  </si>
  <si>
    <t xml:space="preserve">M</t>
  </si>
  <si>
    <t xml:space="preserve">0.126" L x 0.098" W (3.20mm x 2.50mm)</t>
  </si>
  <si>
    <t xml:space="preserve">C21, C1</t>
  </si>
  <si>
    <t xml:space="preserve">1nF</t>
  </si>
  <si>
    <t xml:space="preserve">GRM155R61C102KA01D</t>
  </si>
  <si>
    <t xml:space="preserve">490-6308-1-ND</t>
  </si>
  <si>
    <t xml:space="preserve">1000pF</t>
  </si>
  <si>
    <t xml:space="preserve">R4</t>
  </si>
  <si>
    <t xml:space="preserve">49k9</t>
  </si>
  <si>
    <t xml:space="preserve">ERJ-6ENF4992V</t>
  </si>
  <si>
    <t xml:space="preserve">P49.9KCCT-ND</t>
  </si>
  <si>
    <t xml:space="preserve">0805 (2012 Metric)</t>
  </si>
  <si>
    <t xml:space="preserve">49.9 kOhms</t>
  </si>
  <si>
    <t xml:space="preserve">R9</t>
  </si>
  <si>
    <t xml:space="preserve">19K1</t>
  </si>
  <si>
    <t xml:space="preserve">ERJ-6ENF1912V</t>
  </si>
  <si>
    <t xml:space="preserve">P19.1KCCT-ND</t>
  </si>
  <si>
    <t xml:space="preserve">19.1 kOhms</t>
  </si>
  <si>
    <t xml:space="preserve">R10</t>
  </si>
  <si>
    <t xml:space="preserve">3.01R</t>
  </si>
  <si>
    <t xml:space="preserve">CRCW04023R01FKED</t>
  </si>
  <si>
    <t xml:space="preserve">541-3.01LLCT-ND</t>
  </si>
  <si>
    <t xml:space="preserve">3.01 Ohms</t>
  </si>
  <si>
    <t xml:space="preserve">C22</t>
  </si>
  <si>
    <t xml:space="preserve">4.7uF</t>
  </si>
  <si>
    <t xml:space="preserve">GRM219R61A475KE34D</t>
  </si>
  <si>
    <t xml:space="preserve">490-3339-1-ND</t>
  </si>
  <si>
    <t xml:space="preserve">4.7µF</t>
  </si>
  <si>
    <t xml:space="preserve">C24</t>
  </si>
  <si>
    <t xml:space="preserve">680pF</t>
  </si>
  <si>
    <t xml:space="preserve">GRM1555C1E681JA01D</t>
  </si>
  <si>
    <t xml:space="preserve">490-6182-1-ND</t>
  </si>
  <si>
    <t xml:space="preserve">C23</t>
  </si>
  <si>
    <t xml:space="preserve">470nF</t>
  </si>
  <si>
    <t xml:space="preserve">GRM155R60J474KE19D</t>
  </si>
  <si>
    <t xml:space="preserve">490-3266-1-ND</t>
  </si>
  <si>
    <t xml:space="preserve">0.47µF</t>
  </si>
  <si>
    <t xml:space="preserve">U600, U610</t>
  </si>
  <si>
    <t xml:space="preserve">STLM75</t>
  </si>
  <si>
    <t xml:space="preserve">SFUSat:TSSOP-8-3x3mm-SOT505-1</t>
  </si>
  <si>
    <t xml:space="preserve">STLM75DS2F</t>
  </si>
  <si>
    <t xml:space="preserve">497-6326-1-ND</t>
  </si>
  <si>
    <t xml:space="preserve">U420, U1</t>
  </si>
  <si>
    <t xml:space="preserve">2N7002DW</t>
  </si>
  <si>
    <t xml:space="preserve">SFUSat:SOT-363</t>
  </si>
  <si>
    <t xml:space="preserve">2N7002DW-7-F</t>
  </si>
  <si>
    <t xml:space="preserve">C506, C104, C114, C406</t>
  </si>
  <si>
    <t xml:space="preserve">220pF</t>
  </si>
  <si>
    <t xml:space="preserve">GRM1555C1H221JA01E</t>
  </si>
  <si>
    <t xml:space="preserve">490-1293-1-ND</t>
  </si>
  <si>
    <t xml:space="preserve">81-GRM1555C1H221JA01</t>
  </si>
  <si>
    <t xml:space="preserve">R502, R503, R402, R403</t>
  </si>
  <si>
    <t xml:space="preserve">390R</t>
  </si>
  <si>
    <t xml:space="preserve">RMC1/16S-391JTH</t>
  </si>
  <si>
    <t xml:space="preserve">791-RMC1/16S-391JTH</t>
  </si>
  <si>
    <t xml:space="preserve">U402, U502</t>
  </si>
  <si>
    <t xml:space="preserve">RF6886</t>
  </si>
  <si>
    <t xml:space="preserve">SFUSat:QFN-24</t>
  </si>
  <si>
    <t xml:space="preserve">RF6886TR13</t>
  </si>
  <si>
    <t xml:space="preserve">689-1091-1-ND</t>
  </si>
  <si>
    <t xml:space="preserve">772-RF6886</t>
  </si>
  <si>
    <t xml:space="preserve">RV401, RV501</t>
  </si>
  <si>
    <t xml:space="preserve">CT6EP103</t>
  </si>
  <si>
    <t xml:space="preserve">SFUSat:CT6EP103</t>
  </si>
  <si>
    <t xml:space="preserve">CT6EP103-ND</t>
  </si>
  <si>
    <t xml:space="preserve">Potentiometers, Variable Resistors - Trimmer Potentiometers</t>
  </si>
  <si>
    <t xml:space="preserve">Nidec Copal Electronics</t>
  </si>
  <si>
    <t xml:space="preserve">0.5W, 1/2W</t>
  </si>
  <si>
    <t xml:space="preserve">10 kOhms</t>
  </si>
  <si>
    <t xml:space="preserve">CT6</t>
  </si>
  <si>
    <t xml:space="preserve">Square - 0.276" x 0.276" Face x 0.228" L (7.00mm x 7.00mm x 5.80mm)</t>
  </si>
  <si>
    <t xml:space="preserve">Through Hole</t>
  </si>
  <si>
    <t xml:space="preserve">Top Adjustment</t>
  </si>
  <si>
    <t xml:space="preserve">Cermet</t>
  </si>
  <si>
    <t xml:space="preserve">PC Pins</t>
  </si>
  <si>
    <t xml:space="preserve">C405, C505</t>
  </si>
  <si>
    <t xml:space="preserve">0.33uF</t>
  </si>
  <si>
    <t xml:space="preserve">CL05A334KP5NNNC</t>
  </si>
  <si>
    <t xml:space="preserve">1276-6665-1-ND</t>
  </si>
  <si>
    <t xml:space="preserve">Samsung Electro-Mechanics</t>
  </si>
  <si>
    <t xml:space="preserve">CL</t>
  </si>
  <si>
    <t xml:space="preserve">0.33µF</t>
  </si>
  <si>
    <t xml:space="preserve">C12, C14, C15</t>
  </si>
  <si>
    <t xml:space="preserve">47pF</t>
  </si>
  <si>
    <t xml:space="preserve">GRM1555C1H470JA01D</t>
  </si>
  <si>
    <t xml:space="preserve">R100, R110</t>
  </si>
  <si>
    <t xml:space="preserve">56k</t>
  </si>
  <si>
    <t xml:space="preserve">ERJ-2RKF5602X</t>
  </si>
  <si>
    <t xml:space="preserve">X110, X100</t>
  </si>
  <si>
    <t xml:space="preserve">NX3225GA</t>
  </si>
  <si>
    <t xml:space="preserve">SFUSat:NX3225GA</t>
  </si>
  <si>
    <t xml:space="preserve">NX3225GA-26MHZ-TI</t>
  </si>
  <si>
    <t xml:space="preserve">644-1160-1-ND</t>
  </si>
  <si>
    <t xml:space="preserve">26MHz</t>
  </si>
  <si>
    <t xml:space="preserve">U100, U110</t>
  </si>
  <si>
    <t xml:space="preserve">CC1101-Q1</t>
  </si>
  <si>
    <t xml:space="preserve">SFUSat:CC1101-Q1</t>
  </si>
  <si>
    <t xml:space="preserve">CC1101QRHBRG4Q1</t>
  </si>
  <si>
    <t xml:space="preserve">296-24870-1-ND </t>
  </si>
  <si>
    <t xml:space="preserve">595-CC1101QRHBRG4Q1</t>
  </si>
  <si>
    <t xml:space="preserve">U17</t>
  </si>
  <si>
    <t xml:space="preserve">74LVC1G14SE-7</t>
  </si>
  <si>
    <t xml:space="preserve">SFUSat:SOT353</t>
  </si>
  <si>
    <t xml:space="preserve">74LVC1G14SE-7CT-ND</t>
  </si>
  <si>
    <t xml:space="preserve">Integrated Circuits (ICs) - Logic - Gates and Inverters</t>
  </si>
  <si>
    <t xml:space="preserve">Schmitt Trigger</t>
  </si>
  <si>
    <t xml:space="preserve">Diodes Incorporated</t>
  </si>
  <si>
    <t xml:space="preserve">5-TSSOP, SC-70-5, SOT-353</t>
  </si>
  <si>
    <t xml:space="preserve">74LVC</t>
  </si>
  <si>
    <t xml:space="preserve">SOT-353</t>
  </si>
  <si>
    <t xml:space="preserve">1.65 V ~ 5.5 V</t>
  </si>
  <si>
    <t xml:space="preserve">74LVC1G14</t>
  </si>
  <si>
    <t xml:space="preserve">32mA, 32mA</t>
  </si>
  <si>
    <t xml:space="preserve">200µA</t>
  </si>
  <si>
    <t xml:space="preserve">1.2 V ~ 3.33 V</t>
  </si>
  <si>
    <t xml:space="preserve">0.3 V ~ 1.45 V</t>
  </si>
  <si>
    <t xml:space="preserve">Inverter</t>
  </si>
  <si>
    <t xml:space="preserve">5ns @ 5V, 50pF</t>
  </si>
  <si>
    <t xml:space="preserve">C13</t>
  </si>
  <si>
    <t xml:space="preserve">47nF</t>
  </si>
  <si>
    <t xml:space="preserve">GRM155R71E473KA88D</t>
  </si>
  <si>
    <t xml:space="preserve">U7</t>
  </si>
  <si>
    <t xml:space="preserve">SKY13372-467LF</t>
  </si>
  <si>
    <t xml:space="preserve">SFUSat:QFN-16_650P</t>
  </si>
  <si>
    <t xml:space="preserve">R501,R509, R401, R409</t>
  </si>
  <si>
    <t xml:space="preserve">RMC1/16S-221JTH</t>
  </si>
  <si>
    <t xml:space="preserve">791-RMC1/16S-221JTH</t>
  </si>
  <si>
    <t xml:space="preserve">R405,R406, R407, R408, R505, R506, R507, R508</t>
  </si>
  <si>
    <t xml:space="preserve">10K</t>
  </si>
  <si>
    <t xml:space="preserve">RC0402JR-0710KL</t>
  </si>
  <si>
    <t xml:space="preserve">311-10KJRCT-ND</t>
  </si>
  <si>
    <t xml:space="preserve">603-RC0402JR-0710KL</t>
  </si>
  <si>
    <t xml:space="preserve">U501, U401</t>
  </si>
  <si>
    <t xml:space="preserve">LMV358</t>
  </si>
  <si>
    <t xml:space="preserve">SFUSat:TSSOP-8_4.4x3mm_Pitch0.65mm</t>
  </si>
  <si>
    <t xml:space="preserve">LMV358IYDT</t>
  </si>
  <si>
    <t xml:space="preserve">497-10524-1-ND</t>
  </si>
  <si>
    <t xml:space="preserve">511-LMV358IYDT</t>
  </si>
  <si>
    <t xml:space="preserve">R5</t>
  </si>
  <si>
    <t xml:space="preserve">0R05</t>
  </si>
  <si>
    <t xml:space="preserve">SFUSat:C_0603</t>
  </si>
  <si>
    <t xml:space="preserve">81-BLM18EG221SN1D</t>
  </si>
  <si>
    <t xml:space="preserve">R7</t>
  </si>
  <si>
    <t xml:space="preserve">RC0402FR-07100RL</t>
  </si>
  <si>
    <t xml:space="preserve">311-100LRCT-ND</t>
  </si>
  <si>
    <t xml:space="preserve">603-RC0402FR-07100RL</t>
  </si>
  <si>
    <t xml:space="preserve">P1</t>
  </si>
  <si>
    <t xml:space="preserve">3pin-DC-power</t>
  </si>
  <si>
    <t xml:space="preserve">SFUSat:PJ-028-SMT-TR-3pin-DC-jack</t>
  </si>
  <si>
    <t xml:space="preserve">PJ-028-SMT-TR</t>
  </si>
  <si>
    <t xml:space="preserve">CP-028PJCT-ND</t>
  </si>
  <si>
    <t xml:space="preserve">SH400, SH500</t>
  </si>
  <si>
    <t xml:space="preserve">BMI-S-205-F</t>
  </si>
  <si>
    <t xml:space="preserve">SFUSat:BMI-S-205-F</t>
  </si>
  <si>
    <t xml:space="preserve">903-1054-1-ND</t>
  </si>
  <si>
    <t xml:space="preserve">RF/IF and RFID - RF Shields</t>
  </si>
  <si>
    <t xml:space="preserve">Laird Technologies EMI</t>
  </si>
  <si>
    <t xml:space="preserve">Solder</t>
  </si>
  <si>
    <t xml:space="preserve">Frame</t>
  </si>
  <si>
    <t xml:space="preserve">0.236" (6.00mm)</t>
  </si>
  <si>
    <t xml:space="preserve">1.500" (38.10mm)</t>
  </si>
  <si>
    <t xml:space="preserve">1.000" (25.40mm)</t>
  </si>
  <si>
    <t xml:space="preserve">U12, U13</t>
  </si>
  <si>
    <t xml:space="preserve">CONN_02X05_SHRD</t>
  </si>
  <si>
    <t xml:space="preserve">SFUSat:Socket_Strip_Straight_2x05</t>
  </si>
  <si>
    <t xml:space="preserve">SBH11-PBPC-D05-ST-BK</t>
  </si>
  <si>
    <t xml:space="preserve">S9169-ND</t>
  </si>
  <si>
    <t xml:space="preserve">Connectors, Interconnects - Rectangular Connectors - Headers, Male Pins</t>
  </si>
  <si>
    <t xml:space="preserve">Keying Slot</t>
  </si>
  <si>
    <t xml:space="preserve">Sullins Connector Solutions</t>
  </si>
  <si>
    <t xml:space="preserve">SBH11</t>
  </si>
  <si>
    <t xml:space="preserve">3A</t>
  </si>
  <si>
    <t xml:space="preserve">Header</t>
  </si>
  <si>
    <t xml:space="preserve">Gold</t>
  </si>
  <si>
    <t xml:space="preserve">Flash</t>
  </si>
  <si>
    <t xml:space="preserve">0.118" (3.00mm)</t>
  </si>
  <si>
    <t xml:space="preserve">Brass</t>
  </si>
  <si>
    <t xml:space="preserve">Square</t>
  </si>
  <si>
    <t xml:space="preserve">Male Pin</t>
  </si>
  <si>
    <t xml:space="preserve">Push-Pull</t>
  </si>
  <si>
    <t xml:space="preserve">Black</t>
  </si>
  <si>
    <t xml:space="preserve">0.358" (9.10mm)</t>
  </si>
  <si>
    <t xml:space="preserve">Polybutylene Terephthalate (PBT)</t>
  </si>
  <si>
    <t xml:space="preserve">9.65mm, 11.2mm, 13.35mm, 18.35mm</t>
  </si>
  <si>
    <t xml:space="preserve">UL94 V-0</t>
  </si>
  <si>
    <t xml:space="preserve">All</t>
  </si>
  <si>
    <t xml:space="preserve">0.100" (2.54mm)</t>
  </si>
  <si>
    <t xml:space="preserve">Shrouded - 4 Wall</t>
  </si>
  <si>
    <t xml:space="preserve">Board to Board or Cable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</si>
</sst>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267"/>
  <sheetViews>
    <sheetView windowProtection="false" showFormulas="false" showGridLines="true" showRowColHeaders="true" showZeros="true" rightToLeft="false" tabSelected="false" showOutlineSymbols="true" defaultGridColor="true" view="normal" topLeftCell="A245" colorId="64" zoomScale="80" zoomScaleNormal="80" zoomScalePageLayoutView="100" workbookViewId="0">
      <selection pane="topLeft" activeCell="A60" activeCellId="0" sqref="A60"/>
    </sheetView>
  </sheetViews>
  <sheetFormatPr defaultRowHeight="12.8"/>
  <cols>
    <col collapsed="false" hidden="false" max="1" min="1" style="0" width="9.76530612244898"/>
    <col collapsed="false" hidden="false" max="2" min="2" style="0" width="18.8010204081633"/>
    <col collapsed="false" hidden="false" max="3" min="3" style="0" width="42.6938775510204"/>
    <col collapsed="false" hidden="false" max="4" min="4" style="0" width="144.40306122449"/>
    <col collapsed="false" hidden="false" max="5" min="5" style="0" width="21.3010204081633"/>
    <col collapsed="false" hidden="false" max="6" min="6" style="0" width="17.2704081632653"/>
    <col collapsed="false" hidden="false" max="7" min="7" style="0" width="22.6887755102041"/>
    <col collapsed="false" hidden="false" max="8" min="8" style="0" width="14.4897959183673"/>
    <col collapsed="false" hidden="false" max="9" min="9" style="0" width="68.5408163265306"/>
    <col collapsed="false" hidden="false" max="10" min="10" style="0" width="12.1326530612245"/>
    <col collapsed="false" hidden="false" max="11" min="11" style="0" width="11.8520408163265"/>
    <col collapsed="false" hidden="false" max="12" min="12" style="0" width="36.0255102040816"/>
    <col collapsed="false" hidden="false" max="13" min="13" style="0" width="19.7704081632653"/>
    <col collapsed="false" hidden="false" max="14" min="14" style="0" width="28.25"/>
    <col collapsed="false" hidden="false" max="15" min="15" style="0" width="28.6632653061224"/>
    <col collapsed="false" hidden="false" max="16" min="16" style="0" width="24.9081632653061"/>
    <col collapsed="false" hidden="false" max="17" min="17" style="0" width="30.75"/>
    <col collapsed="false" hidden="false" max="18" min="18" style="0" width="21.0204081632653"/>
    <col collapsed="false" hidden="false" max="19" min="19" style="0" width="24.9081632653061"/>
    <col collapsed="false" hidden="false" max="20" min="20" style="0" width="21.4387755102041"/>
    <col collapsed="false" hidden="false" max="21" min="21" style="0" width="13.3826530612245"/>
    <col collapsed="false" hidden="false" max="22" min="22" style="0" width="11.1581632653061"/>
    <col collapsed="false" hidden="false" max="23" min="23" style="0" width="15.7397959183673"/>
    <col collapsed="false" hidden="false" max="24" min="24" style="0" width="59.9285714285714"/>
    <col collapsed="false" hidden="false" max="25" min="25" style="0" width="10.1887755102041"/>
    <col collapsed="false" hidden="false" max="26" min="26" style="0" width="22.4081632653061"/>
    <col collapsed="false" hidden="false" max="28" min="27" style="0" width="20.8775510204082"/>
    <col collapsed="false" hidden="false" max="29" min="29" style="0" width="9.62755102040816"/>
    <col collapsed="false" hidden="false" max="30" min="30" style="0" width="7.26020408163265"/>
    <col collapsed="false" hidden="false" max="32" min="31" style="0" width="16.9897959183673"/>
    <col collapsed="false" hidden="false" max="33" min="33" style="0" width="11.4285714285714"/>
    <col collapsed="false" hidden="false" max="35" min="35" style="0" width="24.9081632653061"/>
    <col collapsed="false" hidden="false" max="36" min="36" style="0" width="20.3316326530612"/>
    <col collapsed="false" hidden="false" max="37" min="37" style="0" width="20.1836734693878"/>
    <col collapsed="false" hidden="false" max="38" min="38" style="0" width="13.1020408163265"/>
    <col collapsed="false" hidden="false" max="39" min="39" style="0" width="17.6836734693878"/>
    <col collapsed="false" hidden="false" max="40" min="40" style="0" width="16.2959183673469"/>
    <col collapsed="false" hidden="false" max="41" min="41" style="0" width="15.3265306122449"/>
    <col collapsed="false" hidden="false" max="42" min="42" style="0" width="16.9897959183673"/>
    <col collapsed="false" hidden="false" max="43" min="43" style="0" width="19.2142857142857"/>
    <col collapsed="false" hidden="false" max="44" min="44" style="0" width="13.2397959183673"/>
    <col collapsed="false" hidden="false" max="45" min="45" style="0" width="18.6581632653061"/>
    <col collapsed="false" hidden="false" max="46" min="46" style="0" width="13.7959183673469"/>
    <col collapsed="false" hidden="false" max="47" min="47" style="0" width="19.7704081632653"/>
    <col collapsed="false" hidden="false" max="48" min="48" style="0" width="27.1326530612245"/>
    <col collapsed="false" hidden="false" max="49" min="49" style="0" width="11.8520408163265"/>
    <col collapsed="false" hidden="false" max="50" min="50" style="0" width="12.1326530612245"/>
    <col collapsed="false" hidden="false" max="51" min="51" style="0" width="13.1020408163265"/>
    <col collapsed="false" hidden="false" max="52" min="52" style="0" width="10.734693877551"/>
    <col collapsed="false" hidden="false" max="53" min="53" style="0" width="14.9030612244898"/>
    <col collapsed="false" hidden="false" max="54" min="54" style="0" width="15.4591836734694"/>
    <col collapsed="false" hidden="false" max="55" min="55" style="0" width="14.4897959183673"/>
    <col collapsed="false" hidden="false" max="56" min="56" style="0" width="13.6530612244898"/>
    <col collapsed="false" hidden="false" max="57" min="57" style="0" width="19.6275510204082"/>
    <col collapsed="false" hidden="false" max="58" min="58" style="0" width="23.6581632653061"/>
    <col collapsed="false" hidden="false" max="59" min="59" style="0" width="15.4591836734694"/>
    <col collapsed="false" hidden="false" max="61" min="61" style="0" width="13.9336734693878"/>
    <col collapsed="false" hidden="false" max="62" min="62" style="0" width="10.4591836734694"/>
    <col collapsed="false" hidden="false" max="63" min="63" style="0" width="9.48469387755102"/>
    <col collapsed="false" hidden="false" max="64" min="64" style="0" width="18.8010204081633"/>
    <col collapsed="false" hidden="false" max="65" min="65" style="0" width="24.7755102040816"/>
    <col collapsed="false" hidden="false" max="66" min="66" style="0" width="14.9030612244898"/>
    <col collapsed="false" hidden="false" max="67" min="67" style="0" width="19.4948979591837"/>
    <col collapsed="false" hidden="false" max="68" min="68" style="0" width="22.4081632653061"/>
    <col collapsed="false" hidden="false" max="69" min="69" style="0" width="15.3265306122449"/>
    <col collapsed="false" hidden="false" max="70" min="70" style="0" width="31.3010204081633"/>
    <col collapsed="false" hidden="false" max="71" min="71" style="0" width="16.1530612244898"/>
    <col collapsed="false" hidden="false" max="72" min="72" style="0" width="21.5816326530612"/>
    <col collapsed="false" hidden="false" max="73" min="73" style="0" width="14.6326530612245"/>
    <col collapsed="false" hidden="false" max="74" min="74" style="0" width="14.9030612244898"/>
    <col collapsed="false" hidden="false" max="75" min="75" style="0" width="15.8826530612245"/>
    <col collapsed="false" hidden="false" max="76" min="76" style="0" width="14.0765306122449"/>
    <col collapsed="false" hidden="false" max="77" min="77" style="0" width="15.4591836734694"/>
    <col collapsed="false" hidden="false" max="78" min="78" style="0" width="15.3265306122449"/>
    <col collapsed="false" hidden="false" max="79" min="79" style="0" width="16.5765306122449"/>
    <col collapsed="false" hidden="false" max="80" min="80" style="0" width="15.8826530612245"/>
    <col collapsed="false" hidden="false" max="81" min="81" style="0" width="22.9642857142857"/>
    <col collapsed="false" hidden="false" max="82" min="82" style="0" width="16.5765306122449"/>
    <col collapsed="false" hidden="false" max="83" min="83" style="0" width="16.1530612244898"/>
    <col collapsed="false" hidden="false" max="84" min="84" style="0" width="14.4897959183673"/>
    <col collapsed="false" hidden="false" max="85" min="85" style="0" width="25.0561224489796"/>
    <col collapsed="false" hidden="false" max="86" min="86" style="0" width="8.37755102040816"/>
    <col collapsed="false" hidden="false" max="87" min="87" style="0" width="17.1275510204082"/>
    <col collapsed="false" hidden="false" max="88" min="88" style="0" width="16.0204081632653"/>
    <col collapsed="false" hidden="false" max="89" min="89" style="0" width="10.6020408163265"/>
    <col collapsed="false" hidden="false" max="90" min="90" style="0" width="14.6326530612245"/>
    <col collapsed="false" hidden="false" max="91" min="91" style="0" width="20.8775510204082"/>
    <col collapsed="false" hidden="false" max="92" min="92" style="0" width="19.2142857142857"/>
    <col collapsed="false" hidden="false" max="93" min="93" style="0" width="29.6326530612245"/>
    <col collapsed="false" hidden="false" max="94" min="94" style="0" width="27.969387755102"/>
    <col collapsed="false" hidden="false" max="95" min="95" style="0" width="21.4387755102041"/>
    <col collapsed="false" hidden="false" max="96" min="96" style="0" width="19.7704081632653"/>
    <col collapsed="false" hidden="false" max="97" min="97" style="0" width="15.3265306122449"/>
    <col collapsed="false" hidden="false" max="98" min="98" style="0" width="14.0765306122449"/>
    <col collapsed="false" hidden="false" max="99" min="99" style="0" width="12.6785714285714"/>
    <col collapsed="false" hidden="false" max="100" min="100" style="0" width="14.3520408163265"/>
    <col collapsed="false" hidden="false" max="101" min="101" style="0" width="16.8571428571429"/>
    <col collapsed="false" hidden="false" max="102" min="102" style="0" width="28.3826530612245"/>
    <col collapsed="false" hidden="false" max="103" min="103" style="0" width="32.9744897959184"/>
    <col collapsed="false" hidden="false" max="104" min="104" style="0" width="16.8571428571429"/>
    <col collapsed="false" hidden="false" max="105" min="105" style="0" width="21.4387755102041"/>
    <col collapsed="false" hidden="false" max="106" min="106" style="0" width="25.0561224489796"/>
    <col collapsed="false" hidden="false" max="107" min="107" style="0" width="18.5204081632653"/>
    <col collapsed="false" hidden="false" max="108" min="108" style="0" width="24.9081632653061"/>
    <col collapsed="false" hidden="false" max="109" min="109" style="0" width="15.4591836734694"/>
    <col collapsed="false" hidden="false" max="110" min="110" style="0" width="20.6020408163265"/>
    <col collapsed="false" hidden="false" max="111" min="111" style="0" width="15.7397959183673"/>
    <col collapsed="false" hidden="false" max="112" min="112" style="0" width="20.8775510204082"/>
    <col collapsed="false" hidden="false" max="113" min="113" style="0" width="10.1887755102041"/>
    <col collapsed="false" hidden="false" max="114" min="114" style="0" width="6.29081632653061"/>
    <col collapsed="false" hidden="false" max="115" min="115" style="0" width="11.1581632653061"/>
    <col collapsed="false" hidden="false" max="116" min="116" style="0" width="13.7959183673469"/>
    <col collapsed="false" hidden="false" max="117" min="117" style="0" width="17.8265306122449"/>
    <col collapsed="false" hidden="false" max="118" min="118" style="0" width="27.2755102040816"/>
    <col collapsed="false" hidden="false" max="119" min="119" style="0" width="20.0510204081633"/>
    <col collapsed="false" hidden="false" max="120" min="120" style="0" width="17.8265306122449"/>
    <col collapsed="false" hidden="false" max="121" min="121" style="0" width="17.4030612244898"/>
    <col collapsed="false" hidden="false" max="122" min="122" style="0" width="18.6581632653061"/>
    <col collapsed="false" hidden="false" max="123" min="123" style="0" width="11.8520408163265"/>
    <col collapsed="false" hidden="false" max="124" min="124" style="0" width="19.9081632653061"/>
    <col collapsed="false" hidden="false" max="125" min="125" style="0" width="18.9336734693878"/>
    <col collapsed="false" hidden="false" max="126" min="126" style="0" width="18.3775510204082"/>
    <col collapsed="false" hidden="false" max="127" min="127" style="0" width="20.3316326530612"/>
    <col collapsed="false" hidden="false" max="128" min="128" style="0" width="24.7755102040816"/>
    <col collapsed="false" hidden="false" max="129" min="129" style="0" width="15.4591836734694"/>
    <col collapsed="false" hidden="false" max="130" min="130" style="0" width="25.8826530612245"/>
    <col collapsed="false" hidden="false" max="131" min="131" style="0" width="67.2908163265306"/>
    <col collapsed="false" hidden="false" max="132" min="132" style="0" width="13.9336734693878"/>
    <col collapsed="false" hidden="false" max="133" min="133" style="0" width="17.9642857142857"/>
    <col collapsed="false" hidden="false" max="134" min="134" style="0" width="20.0510204081633"/>
    <col collapsed="false" hidden="false" max="1025" min="13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</row>
    <row r="5" customFormat="false" ht="12.8" hidden="false" customHeight="false" outlineLevel="0" collapsed="false">
      <c r="A5" s="0" t="s">
        <v>134</v>
      </c>
      <c r="B5" s="0" t="s">
        <v>135</v>
      </c>
      <c r="C5" s="0" t="s">
        <v>136</v>
      </c>
    </row>
    <row r="6" customFormat="false" ht="12.8" hidden="false" customHeight="false" outlineLevel="0" collapsed="false">
      <c r="A6" s="0" t="s">
        <v>137</v>
      </c>
      <c r="B6" s="0" t="s">
        <v>138</v>
      </c>
      <c r="C6" s="0" t="s">
        <v>139</v>
      </c>
    </row>
    <row r="7" customFormat="false" ht="12.8" hidden="false" customHeight="false" outlineLevel="0" collapsed="false">
      <c r="A7" s="0" t="s">
        <v>140</v>
      </c>
      <c r="B7" s="0" t="s">
        <v>138</v>
      </c>
      <c r="C7" s="0" t="s">
        <v>139</v>
      </c>
    </row>
    <row r="8" customFormat="false" ht="12.8" hidden="false" customHeight="false" outlineLevel="0" collapsed="false">
      <c r="A8" s="0" t="s">
        <v>141</v>
      </c>
      <c r="B8" s="0" t="s">
        <v>138</v>
      </c>
      <c r="C8" s="0" t="s">
        <v>139</v>
      </c>
    </row>
    <row r="9" customFormat="false" ht="12.8" hidden="false" customHeight="false" outlineLevel="0" collapsed="false">
      <c r="A9" s="0" t="s">
        <v>142</v>
      </c>
      <c r="B9" s="0" t="s">
        <v>138</v>
      </c>
      <c r="C9" s="0" t="s">
        <v>139</v>
      </c>
    </row>
    <row r="14" customFormat="false" ht="12.8" hidden="false" customHeight="false" outlineLevel="0" collapsed="false">
      <c r="A14" s="0" t="s">
        <v>143</v>
      </c>
      <c r="B14" s="0" t="s">
        <v>144</v>
      </c>
      <c r="C14" s="0" t="s">
        <v>145</v>
      </c>
    </row>
    <row r="28" customFormat="false" ht="12.8" hidden="false" customHeight="false" outlineLevel="0" collapsed="false">
      <c r="A28" s="0" t="s">
        <v>146</v>
      </c>
      <c r="B28" s="0" t="s">
        <v>147</v>
      </c>
      <c r="C28" s="0" t="s">
        <v>148</v>
      </c>
    </row>
    <row r="31" customFormat="false" ht="12.8" hidden="false" customHeight="false" outlineLevel="0" collapsed="false">
      <c r="A31" s="0" t="s">
        <v>149</v>
      </c>
      <c r="B31" s="0" t="s">
        <v>147</v>
      </c>
      <c r="C31" s="0" t="s">
        <v>148</v>
      </c>
    </row>
    <row r="33" customFormat="false" ht="12.8" hidden="false" customHeight="false" outlineLevel="0" collapsed="false">
      <c r="A33" s="0" t="s">
        <v>150</v>
      </c>
      <c r="B33" s="0" t="s">
        <v>147</v>
      </c>
      <c r="C33" s="0" t="s">
        <v>148</v>
      </c>
    </row>
    <row r="34" customFormat="false" ht="12.8" hidden="false" customHeight="false" outlineLevel="0" collapsed="false">
      <c r="A34" s="0" t="s">
        <v>151</v>
      </c>
      <c r="B34" s="0" t="s">
        <v>144</v>
      </c>
      <c r="C34" s="0" t="s">
        <v>152</v>
      </c>
    </row>
    <row r="60" customFormat="false" ht="12.8" hidden="false" customHeight="false" outlineLevel="0" collapsed="false">
      <c r="A60" s="0" t="s">
        <v>153</v>
      </c>
      <c r="B60" s="0" t="s">
        <v>144</v>
      </c>
      <c r="C60" s="0" t="s">
        <v>154</v>
      </c>
    </row>
    <row r="63" customFormat="false" ht="12.8" hidden="false" customHeight="false" outlineLevel="0" collapsed="false">
      <c r="A63" s="0" t="s">
        <v>155</v>
      </c>
      <c r="B63" s="0" t="s">
        <v>156</v>
      </c>
      <c r="C63" s="0" t="s">
        <v>152</v>
      </c>
      <c r="I63" s="0" t="s">
        <v>157</v>
      </c>
      <c r="J63" s="0" t="s">
        <v>158</v>
      </c>
      <c r="K63" s="0" t="s">
        <v>159</v>
      </c>
      <c r="L63" s="0" t="s">
        <v>160</v>
      </c>
      <c r="M63" s="0" t="s">
        <v>161</v>
      </c>
      <c r="N63" s="0" t="s">
        <v>162</v>
      </c>
      <c r="O63" s="0" t="s">
        <v>163</v>
      </c>
      <c r="P63" s="0" t="s">
        <v>164</v>
      </c>
      <c r="Q63" s="0" t="s">
        <v>165</v>
      </c>
      <c r="R63" s="0" t="n">
        <v>2</v>
      </c>
      <c r="S63" s="0" t="s">
        <v>166</v>
      </c>
      <c r="T63" s="0" t="s">
        <v>167</v>
      </c>
      <c r="U63" s="0" t="s">
        <v>168</v>
      </c>
      <c r="V63" s="0" t="s">
        <v>169</v>
      </c>
      <c r="W63" s="0" t="s">
        <v>170</v>
      </c>
      <c r="X63" s="0" t="s">
        <v>171</v>
      </c>
      <c r="Y63" s="0" t="s">
        <v>172</v>
      </c>
      <c r="Z63" s="0" t="n">
        <v>402</v>
      </c>
      <c r="AA63" s="0" t="s">
        <v>173</v>
      </c>
      <c r="AB63" s="0" t="s">
        <v>174</v>
      </c>
      <c r="AC63" s="0" t="s">
        <v>175</v>
      </c>
      <c r="AK63" s="0" t="s">
        <v>176</v>
      </c>
    </row>
    <row r="64" customFormat="false" ht="12.8" hidden="false" customHeight="false" outlineLevel="0" collapsed="false">
      <c r="A64" s="0" t="s">
        <v>177</v>
      </c>
      <c r="B64" s="0" t="s">
        <v>156</v>
      </c>
      <c r="C64" s="0" t="s">
        <v>152</v>
      </c>
      <c r="I64" s="0" t="s">
        <v>157</v>
      </c>
      <c r="J64" s="0" t="s">
        <v>158</v>
      </c>
      <c r="K64" s="0" t="s">
        <v>159</v>
      </c>
      <c r="L64" s="0" t="s">
        <v>160</v>
      </c>
      <c r="M64" s="0" t="s">
        <v>161</v>
      </c>
      <c r="N64" s="0" t="s">
        <v>162</v>
      </c>
      <c r="O64" s="0" t="s">
        <v>163</v>
      </c>
      <c r="P64" s="0" t="s">
        <v>164</v>
      </c>
      <c r="Q64" s="0" t="s">
        <v>165</v>
      </c>
      <c r="R64" s="0" t="n">
        <v>2</v>
      </c>
      <c r="S64" s="0" t="s">
        <v>166</v>
      </c>
      <c r="T64" s="0" t="s">
        <v>167</v>
      </c>
      <c r="U64" s="0" t="s">
        <v>168</v>
      </c>
      <c r="V64" s="0" t="s">
        <v>169</v>
      </c>
      <c r="W64" s="0" t="s">
        <v>170</v>
      </c>
      <c r="X64" s="0" t="s">
        <v>171</v>
      </c>
      <c r="Y64" s="0" t="s">
        <v>172</v>
      </c>
      <c r="Z64" s="0" t="n">
        <v>402</v>
      </c>
      <c r="AA64" s="0" t="s">
        <v>173</v>
      </c>
      <c r="AB64" s="0" t="s">
        <v>174</v>
      </c>
      <c r="AC64" s="0" t="s">
        <v>175</v>
      </c>
      <c r="AK64" s="0" t="s">
        <v>176</v>
      </c>
    </row>
    <row r="66" customFormat="false" ht="12.8" hidden="false" customHeight="false" outlineLevel="0" collapsed="false">
      <c r="A66" s="0" t="s">
        <v>178</v>
      </c>
      <c r="B66" s="0" t="s">
        <v>144</v>
      </c>
      <c r="C66" s="0" t="s">
        <v>145</v>
      </c>
    </row>
    <row r="67" customFormat="false" ht="12.8" hidden="false" customHeight="false" outlineLevel="0" collapsed="false">
      <c r="A67" s="0" t="s">
        <v>179</v>
      </c>
      <c r="B67" s="0" t="s">
        <v>144</v>
      </c>
      <c r="C67" s="0" t="s">
        <v>145</v>
      </c>
    </row>
    <row r="70" customFormat="false" ht="12.8" hidden="false" customHeight="false" outlineLevel="0" collapsed="false">
      <c r="A70" s="0" t="s">
        <v>180</v>
      </c>
      <c r="B70" s="0" t="s">
        <v>181</v>
      </c>
      <c r="C70" s="0" t="s">
        <v>182</v>
      </c>
    </row>
    <row r="71" customFormat="false" ht="12.8" hidden="false" customHeight="false" outlineLevel="0" collapsed="false">
      <c r="A71" s="0" t="s">
        <v>183</v>
      </c>
      <c r="B71" s="0" t="s">
        <v>181</v>
      </c>
      <c r="C71" s="0" t="s">
        <v>182</v>
      </c>
    </row>
    <row r="72" customFormat="false" ht="12.8" hidden="false" customHeight="false" outlineLevel="0" collapsed="false">
      <c r="A72" s="0" t="s">
        <v>184</v>
      </c>
      <c r="B72" s="0" t="s">
        <v>185</v>
      </c>
      <c r="C72" s="0" t="s">
        <v>186</v>
      </c>
    </row>
    <row r="73" customFormat="false" ht="12.8" hidden="false" customHeight="false" outlineLevel="0" collapsed="false">
      <c r="A73" s="0" t="s">
        <v>187</v>
      </c>
      <c r="B73" s="0" t="s">
        <v>185</v>
      </c>
      <c r="C73" s="0" t="s">
        <v>186</v>
      </c>
    </row>
    <row r="74" customFormat="false" ht="12.8" hidden="false" customHeight="false" outlineLevel="0" collapsed="false">
      <c r="A74" s="0" t="s">
        <v>188</v>
      </c>
      <c r="B74" s="0" t="s">
        <v>185</v>
      </c>
      <c r="C74" s="0" t="s">
        <v>186</v>
      </c>
    </row>
    <row r="75" customFormat="false" ht="12.8" hidden="false" customHeight="false" outlineLevel="0" collapsed="false">
      <c r="A75" s="0" t="s">
        <v>189</v>
      </c>
      <c r="B75" s="0" t="s">
        <v>185</v>
      </c>
      <c r="C75" s="0" t="s">
        <v>186</v>
      </c>
    </row>
    <row r="76" customFormat="false" ht="12.8" hidden="false" customHeight="false" outlineLevel="0" collapsed="false">
      <c r="A76" s="0" t="s">
        <v>190</v>
      </c>
      <c r="B76" s="0" t="s">
        <v>185</v>
      </c>
      <c r="C76" s="0" t="s">
        <v>186</v>
      </c>
    </row>
    <row r="79" customFormat="false" ht="12.8" hidden="false" customHeight="false" outlineLevel="0" collapsed="false">
      <c r="A79" s="0" t="s">
        <v>191</v>
      </c>
      <c r="B79" s="0" t="s">
        <v>144</v>
      </c>
      <c r="C79" s="0" t="s">
        <v>145</v>
      </c>
    </row>
    <row r="80" customFormat="false" ht="12.8" hidden="false" customHeight="false" outlineLevel="0" collapsed="false">
      <c r="A80" s="0" t="s">
        <v>192</v>
      </c>
      <c r="B80" s="0" t="s">
        <v>144</v>
      </c>
      <c r="C80" s="0" t="s">
        <v>145</v>
      </c>
    </row>
    <row r="81" customFormat="false" ht="12.8" hidden="false" customHeight="false" outlineLevel="0" collapsed="false">
      <c r="A81" s="0" t="s">
        <v>193</v>
      </c>
      <c r="B81" s="0" t="s">
        <v>144</v>
      </c>
      <c r="C81" s="0" t="s">
        <v>145</v>
      </c>
    </row>
    <row r="82" customFormat="false" ht="12.8" hidden="false" customHeight="false" outlineLevel="0" collapsed="false">
      <c r="A82" s="0" t="s">
        <v>194</v>
      </c>
      <c r="B82" s="0" t="s">
        <v>144</v>
      </c>
      <c r="C82" s="0" t="s">
        <v>145</v>
      </c>
    </row>
    <row r="83" customFormat="false" ht="12.8" hidden="false" customHeight="false" outlineLevel="0" collapsed="false">
      <c r="A83" s="0" t="s">
        <v>195</v>
      </c>
      <c r="B83" s="0" t="s">
        <v>144</v>
      </c>
      <c r="C83" s="0" t="s">
        <v>145</v>
      </c>
    </row>
    <row r="84" customFormat="false" ht="12.8" hidden="false" customHeight="false" outlineLevel="0" collapsed="false">
      <c r="A84" s="0" t="s">
        <v>196</v>
      </c>
      <c r="B84" s="0" t="s">
        <v>144</v>
      </c>
      <c r="C84" s="0" t="s">
        <v>145</v>
      </c>
    </row>
    <row r="85" customFormat="false" ht="12.8" hidden="false" customHeight="false" outlineLevel="0" collapsed="false">
      <c r="A85" s="0" t="s">
        <v>197</v>
      </c>
      <c r="B85" s="0" t="s">
        <v>144</v>
      </c>
      <c r="C85" s="0" t="s">
        <v>145</v>
      </c>
    </row>
    <row r="86" customFormat="false" ht="12.8" hidden="false" customHeight="false" outlineLevel="0" collapsed="false">
      <c r="A86" s="0" t="s">
        <v>198</v>
      </c>
      <c r="B86" s="0" t="s">
        <v>144</v>
      </c>
      <c r="C86" s="0" t="s">
        <v>145</v>
      </c>
    </row>
    <row r="87" customFormat="false" ht="12.8" hidden="false" customHeight="false" outlineLevel="0" collapsed="false">
      <c r="A87" s="0" t="s">
        <v>199</v>
      </c>
      <c r="B87" s="0" t="s">
        <v>144</v>
      </c>
      <c r="C87" s="0" t="s">
        <v>145</v>
      </c>
    </row>
    <row r="88" customFormat="false" ht="12.8" hidden="false" customHeight="false" outlineLevel="0" collapsed="false">
      <c r="A88" s="0" t="s">
        <v>200</v>
      </c>
      <c r="B88" s="0" t="s">
        <v>144</v>
      </c>
      <c r="C88" s="0" t="s">
        <v>145</v>
      </c>
    </row>
    <row r="89" customFormat="false" ht="12.8" hidden="false" customHeight="false" outlineLevel="0" collapsed="false">
      <c r="A89" s="0" t="s">
        <v>201</v>
      </c>
      <c r="B89" s="0" t="s">
        <v>144</v>
      </c>
      <c r="C89" s="0" t="s">
        <v>145</v>
      </c>
    </row>
    <row r="90" customFormat="false" ht="12.8" hidden="false" customHeight="false" outlineLevel="0" collapsed="false">
      <c r="A90" s="0" t="s">
        <v>202</v>
      </c>
      <c r="B90" s="0" t="s">
        <v>144</v>
      </c>
      <c r="C90" s="0" t="s">
        <v>145</v>
      </c>
    </row>
    <row r="101" customFormat="false" ht="12.8" hidden="false" customHeight="false" outlineLevel="0" collapsed="false">
      <c r="E101" s="0" t="s">
        <v>203</v>
      </c>
      <c r="F101" s="0" t="s">
        <v>204</v>
      </c>
      <c r="G101" s="0" t="s">
        <v>205</v>
      </c>
    </row>
    <row r="111" customFormat="false" ht="12.8" hidden="false" customHeight="false" outlineLevel="0" collapsed="false">
      <c r="A111" s="0" t="s">
        <v>206</v>
      </c>
      <c r="B111" s="0" t="s">
        <v>147</v>
      </c>
      <c r="C111" s="0" t="s">
        <v>148</v>
      </c>
    </row>
    <row r="129" customFormat="false" ht="12.8" hidden="false" customHeight="false" outlineLevel="0" collapsed="false">
      <c r="A129" s="0" t="s">
        <v>207</v>
      </c>
      <c r="B129" s="0" t="s">
        <v>144</v>
      </c>
      <c r="C129" s="0" t="s">
        <v>145</v>
      </c>
      <c r="E129" s="0" t="s">
        <v>208</v>
      </c>
      <c r="F129" s="0" t="s">
        <v>209</v>
      </c>
      <c r="G129" s="0" t="s">
        <v>210</v>
      </c>
    </row>
    <row r="133" customFormat="false" ht="12.8" hidden="false" customHeight="false" outlineLevel="0" collapsed="false">
      <c r="A133" s="0" t="s">
        <v>211</v>
      </c>
      <c r="B133" s="0" t="s">
        <v>144</v>
      </c>
      <c r="C133" s="0" t="s">
        <v>145</v>
      </c>
    </row>
    <row r="134" customFormat="false" ht="12.8" hidden="false" customHeight="false" outlineLevel="0" collapsed="false">
      <c r="A134" s="0" t="s">
        <v>212</v>
      </c>
      <c r="B134" s="0" t="s">
        <v>144</v>
      </c>
      <c r="C134" s="0" t="s">
        <v>145</v>
      </c>
    </row>
    <row r="135" customFormat="false" ht="12.8" hidden="false" customHeight="false" outlineLevel="0" collapsed="false">
      <c r="A135" s="0" t="s">
        <v>213</v>
      </c>
      <c r="B135" s="0" t="s">
        <v>144</v>
      </c>
      <c r="C135" s="0" t="s">
        <v>145</v>
      </c>
    </row>
    <row r="136" customFormat="false" ht="12.8" hidden="false" customHeight="false" outlineLevel="0" collapsed="false">
      <c r="A136" s="0" t="s">
        <v>214</v>
      </c>
      <c r="B136" s="0" t="s">
        <v>144</v>
      </c>
      <c r="C136" s="0" t="s">
        <v>145</v>
      </c>
    </row>
    <row r="137" customFormat="false" ht="12.8" hidden="false" customHeight="false" outlineLevel="0" collapsed="false">
      <c r="A137" s="0" t="s">
        <v>215</v>
      </c>
      <c r="B137" s="0" t="s">
        <v>144</v>
      </c>
      <c r="C137" s="0" t="s">
        <v>145</v>
      </c>
    </row>
    <row r="138" customFormat="false" ht="12.8" hidden="false" customHeight="false" outlineLevel="0" collapsed="false">
      <c r="A138" s="0" t="s">
        <v>216</v>
      </c>
      <c r="B138" s="0" t="s">
        <v>144</v>
      </c>
      <c r="C138" s="0" t="s">
        <v>145</v>
      </c>
    </row>
    <row r="141" customFormat="false" ht="12.8" hidden="false" customHeight="false" outlineLevel="0" collapsed="false">
      <c r="A141" s="0" t="s">
        <v>217</v>
      </c>
      <c r="B141" s="0" t="s">
        <v>185</v>
      </c>
      <c r="C141" s="0" t="s">
        <v>186</v>
      </c>
    </row>
    <row r="142" customFormat="false" ht="12.8" hidden="false" customHeight="false" outlineLevel="0" collapsed="false">
      <c r="A142" s="0" t="s">
        <v>218</v>
      </c>
      <c r="B142" s="0" t="s">
        <v>185</v>
      </c>
      <c r="C142" s="0" t="s">
        <v>186</v>
      </c>
    </row>
    <row r="143" customFormat="false" ht="12.8" hidden="false" customHeight="false" outlineLevel="0" collapsed="false">
      <c r="A143" s="0" t="s">
        <v>219</v>
      </c>
      <c r="B143" s="0" t="s">
        <v>185</v>
      </c>
      <c r="C143" s="0" t="s">
        <v>186</v>
      </c>
    </row>
    <row r="144" customFormat="false" ht="12.8" hidden="false" customHeight="false" outlineLevel="0" collapsed="false">
      <c r="A144" s="0" t="s">
        <v>220</v>
      </c>
      <c r="B144" s="0" t="s">
        <v>185</v>
      </c>
      <c r="C144" s="0" t="s">
        <v>186</v>
      </c>
    </row>
    <row r="145" customFormat="false" ht="12.8" hidden="false" customHeight="false" outlineLevel="0" collapsed="false">
      <c r="A145" s="0" t="s">
        <v>221</v>
      </c>
      <c r="B145" s="0" t="s">
        <v>185</v>
      </c>
      <c r="C145" s="0" t="s">
        <v>186</v>
      </c>
    </row>
    <row r="147" customFormat="false" ht="12.8" hidden="false" customHeight="false" outlineLevel="0" collapsed="false">
      <c r="A147" s="0" t="s">
        <v>222</v>
      </c>
      <c r="B147" s="0" t="s">
        <v>144</v>
      </c>
      <c r="C147" s="0" t="s">
        <v>223</v>
      </c>
    </row>
    <row r="161" customFormat="false" ht="26.2" hidden="false" customHeight="true" outlineLevel="0" collapsed="false"/>
    <row r="163" customFormat="false" ht="17.8" hidden="false" customHeight="true" outlineLevel="0" collapsed="false"/>
    <row r="167" customFormat="false" ht="12.8" hidden="false" customHeight="false" outlineLevel="0" collapsed="false">
      <c r="A167" s="0" t="s">
        <v>224</v>
      </c>
      <c r="B167" s="0" t="s">
        <v>144</v>
      </c>
      <c r="C167" s="0" t="s">
        <v>145</v>
      </c>
      <c r="E167" s="0" t="s">
        <v>208</v>
      </c>
      <c r="F167" s="0" t="s">
        <v>209</v>
      </c>
      <c r="G167" s="0" t="s">
        <v>210</v>
      </c>
    </row>
    <row r="171" customFormat="false" ht="12.8" hidden="false" customHeight="false" outlineLevel="0" collapsed="false">
      <c r="A171" s="0" t="s">
        <v>225</v>
      </c>
      <c r="B171" s="0" t="s">
        <v>144</v>
      </c>
      <c r="C171" s="0" t="s">
        <v>145</v>
      </c>
    </row>
    <row r="172" customFormat="false" ht="12.8" hidden="false" customHeight="false" outlineLevel="0" collapsed="false">
      <c r="A172" s="0" t="s">
        <v>226</v>
      </c>
      <c r="B172" s="0" t="s">
        <v>144</v>
      </c>
      <c r="C172" s="0" t="s">
        <v>145</v>
      </c>
    </row>
    <row r="173" customFormat="false" ht="12.8" hidden="false" customHeight="false" outlineLevel="0" collapsed="false">
      <c r="A173" s="0" t="s">
        <v>227</v>
      </c>
      <c r="B173" s="0" t="s">
        <v>144</v>
      </c>
      <c r="C173" s="0" t="s">
        <v>145</v>
      </c>
    </row>
    <row r="174" customFormat="false" ht="12.8" hidden="false" customHeight="false" outlineLevel="0" collapsed="false">
      <c r="A174" s="0" t="s">
        <v>228</v>
      </c>
      <c r="B174" s="0" t="s">
        <v>144</v>
      </c>
      <c r="C174" s="0" t="s">
        <v>145</v>
      </c>
    </row>
    <row r="175" customFormat="false" ht="12.8" hidden="false" customHeight="false" outlineLevel="0" collapsed="false">
      <c r="A175" s="0" t="s">
        <v>229</v>
      </c>
      <c r="B175" s="0" t="s">
        <v>144</v>
      </c>
      <c r="C175" s="0" t="s">
        <v>145</v>
      </c>
    </row>
    <row r="176" customFormat="false" ht="12.8" hidden="false" customHeight="false" outlineLevel="0" collapsed="false">
      <c r="A176" s="0" t="s">
        <v>230</v>
      </c>
      <c r="B176" s="0" t="s">
        <v>144</v>
      </c>
      <c r="C176" s="0" t="s">
        <v>145</v>
      </c>
    </row>
    <row r="179" customFormat="false" ht="12.8" hidden="false" customHeight="false" outlineLevel="0" collapsed="false">
      <c r="A179" s="0" t="s">
        <v>231</v>
      </c>
      <c r="B179" s="0" t="s">
        <v>185</v>
      </c>
      <c r="C179" s="0" t="s">
        <v>186</v>
      </c>
    </row>
    <row r="180" customFormat="false" ht="12.8" hidden="false" customHeight="false" outlineLevel="0" collapsed="false">
      <c r="A180" s="0" t="s">
        <v>232</v>
      </c>
      <c r="B180" s="0" t="s">
        <v>185</v>
      </c>
      <c r="C180" s="0" t="s">
        <v>186</v>
      </c>
    </row>
    <row r="181" customFormat="false" ht="12.8" hidden="false" customHeight="false" outlineLevel="0" collapsed="false">
      <c r="A181" s="0" t="s">
        <v>233</v>
      </c>
      <c r="B181" s="0" t="s">
        <v>185</v>
      </c>
      <c r="C181" s="0" t="s">
        <v>186</v>
      </c>
    </row>
    <row r="182" customFormat="false" ht="12.8" hidden="false" customHeight="false" outlineLevel="0" collapsed="false">
      <c r="A182" s="0" t="s">
        <v>234</v>
      </c>
      <c r="B182" s="0" t="s">
        <v>185</v>
      </c>
      <c r="C182" s="0" t="s">
        <v>186</v>
      </c>
    </row>
    <row r="183" customFormat="false" ht="12.8" hidden="false" customHeight="false" outlineLevel="0" collapsed="false">
      <c r="A183" s="0" t="s">
        <v>235</v>
      </c>
      <c r="B183" s="0" t="s">
        <v>185</v>
      </c>
      <c r="C183" s="0" t="s">
        <v>186</v>
      </c>
    </row>
    <row r="185" customFormat="false" ht="12.8" hidden="false" customHeight="false" outlineLevel="0" collapsed="false">
      <c r="A185" s="0" t="s">
        <v>236</v>
      </c>
      <c r="B185" s="0" t="s">
        <v>144</v>
      </c>
      <c r="C185" s="0" t="s">
        <v>223</v>
      </c>
    </row>
    <row r="195" customFormat="false" ht="12.8" hidden="false" customHeight="false" outlineLevel="0" collapsed="false">
      <c r="A195" s="0" t="s">
        <v>237</v>
      </c>
      <c r="B195" s="0" t="s">
        <v>147</v>
      </c>
      <c r="C195" s="0" t="s">
        <v>148</v>
      </c>
    </row>
    <row r="196" customFormat="false" ht="12.8" hidden="false" customHeight="false" outlineLevel="0" collapsed="false">
      <c r="A196" s="0" t="s">
        <v>238</v>
      </c>
      <c r="B196" s="0" t="s">
        <v>147</v>
      </c>
      <c r="C196" s="0" t="s">
        <v>148</v>
      </c>
    </row>
    <row r="223" customFormat="false" ht="12.8" hidden="false" customHeight="false" outlineLevel="0" collapsed="false">
      <c r="A223" s="0" t="s">
        <v>239</v>
      </c>
      <c r="B223" s="0" t="s">
        <v>144</v>
      </c>
      <c r="C223" s="0" t="s">
        <v>240</v>
      </c>
    </row>
    <row r="229" customFormat="false" ht="12.8" hidden="false" customHeight="false" outlineLevel="0" collapsed="false">
      <c r="A229" s="0" t="s">
        <v>241</v>
      </c>
      <c r="B229" s="0" t="s">
        <v>185</v>
      </c>
      <c r="C229" s="0" t="s">
        <v>186</v>
      </c>
    </row>
    <row r="230" customFormat="false" ht="12.8" hidden="false" customHeight="false" outlineLevel="0" collapsed="false">
      <c r="A230" s="0" t="s">
        <v>242</v>
      </c>
      <c r="B230" s="0" t="s">
        <v>185</v>
      </c>
      <c r="C230" s="0" t="s">
        <v>186</v>
      </c>
    </row>
    <row r="231" customFormat="false" ht="10.3" hidden="false" customHeight="true" outlineLevel="0" collapsed="false"/>
    <row r="236" customFormat="false" ht="12.8" hidden="false" customHeight="false" outlineLevel="0" collapsed="false">
      <c r="A236" s="0" t="s">
        <v>243</v>
      </c>
      <c r="B236" s="0" t="s">
        <v>185</v>
      </c>
      <c r="C236" s="0" t="s">
        <v>186</v>
      </c>
    </row>
    <row r="237" customFormat="false" ht="12.8" hidden="false" customHeight="false" outlineLevel="0" collapsed="false">
      <c r="A237" s="0" t="s">
        <v>244</v>
      </c>
      <c r="B237" s="0" t="s">
        <v>185</v>
      </c>
      <c r="C237" s="0" t="s">
        <v>186</v>
      </c>
    </row>
    <row r="239" customFormat="false" ht="12.8" hidden="false" customHeight="false" outlineLevel="0" collapsed="false">
      <c r="A239" s="0" t="s">
        <v>245</v>
      </c>
      <c r="B239" s="0" t="s">
        <v>144</v>
      </c>
      <c r="C239" s="0" t="s">
        <v>240</v>
      </c>
    </row>
    <row r="267" customFormat="false" ht="12.8" hidden="false" customHeight="false" outlineLevel="0" collapsed="false">
      <c r="A267" s="0" t="s">
        <v>246</v>
      </c>
      <c r="B267" s="0" t="s">
        <v>144</v>
      </c>
      <c r="C267" s="0" t="s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B8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0" zoomScaleNormal="80" zoomScalePageLayoutView="100" workbookViewId="0">
      <selection pane="topLeft" activeCell="H45" activeCellId="0" sqref="H45"/>
    </sheetView>
  </sheetViews>
  <sheetFormatPr defaultRowHeight="12.8"/>
  <cols>
    <col collapsed="false" hidden="false" max="1" min="1" style="1" width="23.6122448979592"/>
    <col collapsed="false" hidden="false" max="2" min="2" style="1" width="11.5204081632653"/>
    <col collapsed="false" hidden="false" max="3" min="3" style="1" width="21.5357142857143"/>
    <col collapsed="false" hidden="false" max="7" min="4" style="1" width="11.5204081632653"/>
    <col collapsed="false" hidden="false" max="8" min="8" style="1" width="7.45918367346939"/>
    <col collapsed="false" hidden="false" max="1025" min="9" style="1" width="11.5204081632653"/>
  </cols>
  <sheetData>
    <row r="1" customFormat="false" ht="28.1" hidden="false" customHeight="true" outlineLevel="0" collapsed="false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</row>
    <row r="2" customFormat="false" ht="18.7" hidden="false" customHeight="true" outlineLevel="0" collapsed="false">
      <c r="A2" s="1" t="s">
        <v>255</v>
      </c>
      <c r="B2" s="1" t="s">
        <v>256</v>
      </c>
      <c r="C2" s="1" t="s">
        <v>257</v>
      </c>
      <c r="D2" s="2" t="s">
        <v>258</v>
      </c>
      <c r="E2" s="2" t="str">
        <f aca="false">HYPERLINK("http://www.digikey.ca/products/en?keywords=160-1446-1-ND","160-1446-1-ND")</f>
        <v>160-1446-1-ND</v>
      </c>
      <c r="H2" s="1" t="n">
        <v>7</v>
      </c>
    </row>
    <row r="3" customFormat="false" ht="12.8" hidden="false" customHeight="false" outlineLevel="0" collapsed="false">
      <c r="A3" s="1" t="s">
        <v>259</v>
      </c>
      <c r="B3" s="1" t="s">
        <v>260</v>
      </c>
      <c r="C3" s="1" t="s">
        <v>261</v>
      </c>
      <c r="D3" s="2" t="s">
        <v>262</v>
      </c>
      <c r="E3" s="2" t="s">
        <v>263</v>
      </c>
      <c r="H3" s="1" t="n">
        <v>1</v>
      </c>
    </row>
    <row r="4" customFormat="false" ht="12.8" hidden="false" customHeight="false" outlineLevel="0" collapsed="false">
      <c r="A4" s="1" t="s">
        <v>264</v>
      </c>
      <c r="B4" s="1" t="n">
        <v>287</v>
      </c>
      <c r="C4" s="1" t="s">
        <v>265</v>
      </c>
      <c r="D4" s="2" t="s">
        <v>266</v>
      </c>
      <c r="E4" s="2" t="str">
        <f aca="false">HYPERLINK("http://www.digikey.ca/products/en?keywords=P287LCT-ND","P287LCT-ND")</f>
        <v>P287LCT-ND</v>
      </c>
      <c r="H4" s="1" t="n">
        <v>7</v>
      </c>
    </row>
    <row r="5" customFormat="false" ht="15.9" hidden="false" customHeight="false" outlineLevel="0" collapsed="false">
      <c r="A5" s="3" t="s">
        <v>267</v>
      </c>
      <c r="B5" s="1" t="s">
        <v>268</v>
      </c>
      <c r="C5" s="1" t="s">
        <v>240</v>
      </c>
      <c r="D5" s="1" t="s">
        <v>269</v>
      </c>
      <c r="E5" s="1" t="s">
        <v>270</v>
      </c>
      <c r="G5" s="1" t="s">
        <v>271</v>
      </c>
      <c r="H5" s="1" t="n">
        <v>3</v>
      </c>
      <c r="L5" s="1" t="s">
        <v>272</v>
      </c>
      <c r="M5" s="1" t="s">
        <v>159</v>
      </c>
      <c r="N5" s="1" t="s">
        <v>162</v>
      </c>
      <c r="O5" s="1" t="s">
        <v>273</v>
      </c>
      <c r="S5" s="1" t="s">
        <v>166</v>
      </c>
      <c r="T5" s="1" t="s">
        <v>167</v>
      </c>
      <c r="W5" s="1" t="s">
        <v>274</v>
      </c>
      <c r="X5" s="1" t="s">
        <v>171</v>
      </c>
      <c r="Y5" s="1" t="s">
        <v>172</v>
      </c>
      <c r="AB5" s="1" t="s">
        <v>275</v>
      </c>
      <c r="AC5" s="1" t="s">
        <v>276</v>
      </c>
      <c r="AK5" s="1" t="s">
        <v>277</v>
      </c>
      <c r="AS5" s="1" t="s">
        <v>278</v>
      </c>
      <c r="AV5" s="1" t="s">
        <v>279</v>
      </c>
      <c r="AW5" s="1" t="s">
        <v>268</v>
      </c>
      <c r="AX5" s="1" t="s">
        <v>159</v>
      </c>
      <c r="AY5" s="1" t="s">
        <v>159</v>
      </c>
      <c r="AZ5" s="1" t="s">
        <v>159</v>
      </c>
      <c r="BA5" s="1" t="s">
        <v>280</v>
      </c>
      <c r="BB5" s="1" t="s">
        <v>281</v>
      </c>
    </row>
    <row r="6" customFormat="false" ht="12.8" hidden="false" customHeight="false" outlineLevel="0" collapsed="false">
      <c r="A6" s="1" t="s">
        <v>282</v>
      </c>
      <c r="B6" s="1" t="s">
        <v>283</v>
      </c>
      <c r="C6" s="1" t="s">
        <v>284</v>
      </c>
      <c r="D6" s="1" t="s">
        <v>285</v>
      </c>
      <c r="E6" s="1" t="s">
        <v>286</v>
      </c>
      <c r="F6" s="1" t="s">
        <v>287</v>
      </c>
      <c r="H6" s="1" t="n">
        <v>4</v>
      </c>
    </row>
    <row r="7" customFormat="false" ht="12.8" hidden="false" customHeight="false" outlineLevel="0" collapsed="false">
      <c r="A7" s="1" t="s">
        <v>288</v>
      </c>
      <c r="B7" s="1" t="s">
        <v>289</v>
      </c>
      <c r="C7" s="1" t="s">
        <v>290</v>
      </c>
      <c r="D7" s="1" t="s">
        <v>291</v>
      </c>
      <c r="E7" s="1" t="s">
        <v>292</v>
      </c>
      <c r="H7" s="1" t="n">
        <v>2</v>
      </c>
    </row>
    <row r="8" customFormat="false" ht="15.9" hidden="false" customHeight="false" outlineLevel="0" collapsed="false">
      <c r="A8" s="3" t="s">
        <v>293</v>
      </c>
      <c r="B8" s="1" t="s">
        <v>260</v>
      </c>
      <c r="C8" s="1" t="s">
        <v>294</v>
      </c>
      <c r="E8" s="1" t="s">
        <v>295</v>
      </c>
      <c r="H8" s="1" t="n">
        <v>8</v>
      </c>
    </row>
    <row r="9" customFormat="false" ht="12.8" hidden="false" customHeight="false" outlineLevel="0" collapsed="false">
      <c r="A9" s="1" t="s">
        <v>296</v>
      </c>
      <c r="B9" s="1" t="s">
        <v>297</v>
      </c>
      <c r="C9" s="1" t="s">
        <v>145</v>
      </c>
      <c r="D9" s="1" t="s">
        <v>298</v>
      </c>
      <c r="E9" s="1" t="s">
        <v>299</v>
      </c>
      <c r="F9" s="1" t="s">
        <v>300</v>
      </c>
      <c r="H9" s="1" t="n">
        <v>1</v>
      </c>
    </row>
    <row r="10" customFormat="false" ht="12.8" hidden="false" customHeight="false" outlineLevel="0" collapsed="false">
      <c r="A10" s="1" t="s">
        <v>301</v>
      </c>
      <c r="B10" s="1" t="s">
        <v>302</v>
      </c>
      <c r="C10" s="1" t="s">
        <v>303</v>
      </c>
      <c r="D10" s="1" t="s">
        <v>304</v>
      </c>
      <c r="E10" s="1" t="s">
        <v>286</v>
      </c>
      <c r="F10" s="1" t="s">
        <v>305</v>
      </c>
      <c r="H10" s="1" t="n">
        <v>1</v>
      </c>
    </row>
    <row r="11" customFormat="false" ht="12.8" hidden="false" customHeight="false" outlineLevel="0" collapsed="false">
      <c r="A11" s="1" t="s">
        <v>306</v>
      </c>
      <c r="B11" s="1" t="s">
        <v>307</v>
      </c>
      <c r="C11" s="1" t="s">
        <v>145</v>
      </c>
      <c r="D11" s="1" t="s">
        <v>308</v>
      </c>
      <c r="E11" s="1" t="s">
        <v>309</v>
      </c>
      <c r="F11" s="1" t="s">
        <v>310</v>
      </c>
      <c r="H11" s="1" t="n">
        <v>1</v>
      </c>
    </row>
    <row r="12" customFormat="false" ht="12.8" hidden="false" customHeight="false" outlineLevel="0" collapsed="false">
      <c r="A12" s="1" t="s">
        <v>311</v>
      </c>
      <c r="B12" s="1" t="s">
        <v>312</v>
      </c>
      <c r="C12" s="1" t="s">
        <v>145</v>
      </c>
      <c r="D12" s="1" t="s">
        <v>313</v>
      </c>
      <c r="E12" s="1" t="s">
        <v>314</v>
      </c>
      <c r="F12" s="1" t="s">
        <v>315</v>
      </c>
      <c r="H12" s="1" t="n">
        <v>1</v>
      </c>
    </row>
    <row r="13" customFormat="false" ht="12.8" hidden="false" customHeight="false" outlineLevel="0" collapsed="false">
      <c r="A13" s="1" t="s">
        <v>316</v>
      </c>
      <c r="B13" s="1" t="s">
        <v>317</v>
      </c>
      <c r="C13" s="1" t="s">
        <v>318</v>
      </c>
      <c r="D13" s="1" t="s">
        <v>319</v>
      </c>
      <c r="E13" s="1" t="s">
        <v>286</v>
      </c>
      <c r="F13" s="1" t="s">
        <v>320</v>
      </c>
      <c r="H13" s="1" t="n">
        <v>1</v>
      </c>
    </row>
    <row r="14" customFormat="false" ht="15.9" hidden="false" customHeight="false" outlineLevel="0" collapsed="false">
      <c r="A14" s="3" t="s">
        <v>321</v>
      </c>
      <c r="B14" s="1" t="s">
        <v>322</v>
      </c>
      <c r="C14" s="1" t="s">
        <v>152</v>
      </c>
      <c r="D14" s="1" t="s">
        <v>323</v>
      </c>
      <c r="E14" s="1" t="s">
        <v>324</v>
      </c>
      <c r="H14" s="1" t="n">
        <v>6</v>
      </c>
      <c r="I14" s="1" t="s">
        <v>157</v>
      </c>
      <c r="J14" s="1" t="s">
        <v>325</v>
      </c>
      <c r="K14" s="1" t="s">
        <v>159</v>
      </c>
      <c r="L14" s="1" t="s">
        <v>326</v>
      </c>
      <c r="M14" s="1" t="s">
        <v>327</v>
      </c>
      <c r="N14" s="1" t="s">
        <v>162</v>
      </c>
      <c r="O14" s="1" t="s">
        <v>328</v>
      </c>
      <c r="R14" s="1" t="n">
        <v>2</v>
      </c>
      <c r="T14" s="1" t="s">
        <v>167</v>
      </c>
      <c r="U14" s="1" t="s">
        <v>168</v>
      </c>
      <c r="V14" s="1" t="s">
        <v>329</v>
      </c>
      <c r="W14" s="1" t="s">
        <v>330</v>
      </c>
      <c r="X14" s="1" t="s">
        <v>171</v>
      </c>
      <c r="Y14" s="1" t="s">
        <v>172</v>
      </c>
      <c r="Z14" s="1" t="n">
        <v>402</v>
      </c>
      <c r="AB14" s="1" t="s">
        <v>159</v>
      </c>
      <c r="AC14" s="1" t="s">
        <v>331</v>
      </c>
    </row>
    <row r="15" customFormat="false" ht="12.8" hidden="false" customHeight="false" outlineLevel="0" collapsed="false">
      <c r="A15" s="1" t="s">
        <v>332</v>
      </c>
      <c r="B15" s="1" t="s">
        <v>333</v>
      </c>
      <c r="C15" s="1" t="s">
        <v>334</v>
      </c>
      <c r="D15" s="1" t="s">
        <v>333</v>
      </c>
      <c r="E15" s="1" t="s">
        <v>335</v>
      </c>
      <c r="H15" s="1" t="n">
        <v>1</v>
      </c>
      <c r="I15" s="1" t="s">
        <v>336</v>
      </c>
      <c r="L15" s="1" t="s">
        <v>337</v>
      </c>
      <c r="N15" s="1" t="s">
        <v>162</v>
      </c>
      <c r="O15" s="1" t="s">
        <v>338</v>
      </c>
      <c r="T15" s="1" t="s">
        <v>167</v>
      </c>
      <c r="W15" s="1" t="s">
        <v>159</v>
      </c>
      <c r="Y15" s="1" t="s">
        <v>172</v>
      </c>
      <c r="Z15" s="1" t="s">
        <v>339</v>
      </c>
      <c r="AD15" s="1" t="s">
        <v>340</v>
      </c>
      <c r="AE15" s="1" t="s">
        <v>341</v>
      </c>
      <c r="AF15" s="1" t="s">
        <v>342</v>
      </c>
      <c r="AG15" s="1" t="s">
        <v>343</v>
      </c>
      <c r="AH15" s="1" t="s">
        <v>344</v>
      </c>
      <c r="AI15" s="1" t="s">
        <v>345</v>
      </c>
      <c r="AJ15" s="1" t="s">
        <v>346</v>
      </c>
      <c r="AK15" s="1" t="s">
        <v>347</v>
      </c>
      <c r="AL15" s="1" t="s">
        <v>159</v>
      </c>
      <c r="AM15" s="1" t="s">
        <v>348</v>
      </c>
      <c r="AN15" s="1" t="s">
        <v>349</v>
      </c>
      <c r="AO15" s="1" t="s">
        <v>350</v>
      </c>
    </row>
    <row r="16" customFormat="false" ht="12.8" hidden="false" customHeight="false" outlineLevel="0" collapsed="false">
      <c r="A16" s="1" t="s">
        <v>351</v>
      </c>
      <c r="B16" s="1" t="s">
        <v>352</v>
      </c>
      <c r="C16" s="1" t="s">
        <v>353</v>
      </c>
      <c r="D16" s="1" t="s">
        <v>352</v>
      </c>
      <c r="E16" s="1" t="s">
        <v>354</v>
      </c>
      <c r="H16" s="1" t="n">
        <v>1</v>
      </c>
      <c r="I16" s="1" t="s">
        <v>355</v>
      </c>
      <c r="N16" s="1" t="s">
        <v>162</v>
      </c>
      <c r="O16" s="1" t="s">
        <v>356</v>
      </c>
      <c r="T16" s="1" t="s">
        <v>357</v>
      </c>
      <c r="U16" s="1" t="s">
        <v>167</v>
      </c>
      <c r="X16" s="1" t="s">
        <v>358</v>
      </c>
      <c r="Z16" s="1" t="s">
        <v>172</v>
      </c>
      <c r="AB16" s="1" t="s">
        <v>354</v>
      </c>
      <c r="AE16" s="1" t="s">
        <v>359</v>
      </c>
      <c r="AL16" s="1" t="s">
        <v>277</v>
      </c>
      <c r="AP16" s="1" t="s">
        <v>360</v>
      </c>
      <c r="AQ16" s="1" t="n">
        <v>4555</v>
      </c>
      <c r="AR16" s="1" t="s">
        <v>361</v>
      </c>
      <c r="AS16" s="1" t="n">
        <v>2</v>
      </c>
      <c r="AT16" s="1" t="s">
        <v>362</v>
      </c>
      <c r="AU16" s="1" t="s">
        <v>363</v>
      </c>
      <c r="AV16" s="1" t="s">
        <v>364</v>
      </c>
    </row>
    <row r="17" customFormat="false" ht="15.9" hidden="false" customHeight="false" outlineLevel="0" collapsed="false">
      <c r="A17" s="3" t="s">
        <v>365</v>
      </c>
      <c r="B17" s="1" t="s">
        <v>366</v>
      </c>
      <c r="C17" s="1" t="s">
        <v>240</v>
      </c>
      <c r="D17" s="1" t="s">
        <v>367</v>
      </c>
      <c r="E17" s="1" t="s">
        <v>368</v>
      </c>
      <c r="H17" s="1" t="n">
        <v>3</v>
      </c>
      <c r="I17" s="1" t="s">
        <v>271</v>
      </c>
      <c r="L17" s="1" t="s">
        <v>272</v>
      </c>
      <c r="M17" s="1" t="s">
        <v>159</v>
      </c>
      <c r="N17" s="1" t="s">
        <v>162</v>
      </c>
      <c r="O17" s="1" t="s">
        <v>273</v>
      </c>
      <c r="T17" s="1" t="s">
        <v>167</v>
      </c>
      <c r="W17" s="1" t="s">
        <v>274</v>
      </c>
      <c r="X17" s="1" t="s">
        <v>171</v>
      </c>
      <c r="Y17" s="1" t="s">
        <v>172</v>
      </c>
      <c r="AB17" s="1" t="s">
        <v>275</v>
      </c>
      <c r="AC17" s="1" t="s">
        <v>276</v>
      </c>
      <c r="AK17" s="1" t="s">
        <v>277</v>
      </c>
      <c r="AS17" s="1" t="s">
        <v>278</v>
      </c>
      <c r="AV17" s="1" t="s">
        <v>279</v>
      </c>
      <c r="AW17" s="1" t="s">
        <v>366</v>
      </c>
      <c r="AX17" s="1" t="s">
        <v>159</v>
      </c>
      <c r="AY17" s="1" t="s">
        <v>159</v>
      </c>
      <c r="AZ17" s="1" t="s">
        <v>159</v>
      </c>
      <c r="BA17" s="1" t="s">
        <v>280</v>
      </c>
      <c r="BB17" s="1" t="s">
        <v>281</v>
      </c>
    </row>
    <row r="18" customFormat="false" ht="15.9" hidden="false" customHeight="false" outlineLevel="0" collapsed="false">
      <c r="A18" s="3" t="s">
        <v>369</v>
      </c>
      <c r="B18" s="1" t="s">
        <v>370</v>
      </c>
      <c r="C18" s="1" t="s">
        <v>240</v>
      </c>
      <c r="D18" s="1" t="s">
        <v>371</v>
      </c>
      <c r="E18" s="1" t="s">
        <v>372</v>
      </c>
      <c r="H18" s="1" t="n">
        <v>3</v>
      </c>
      <c r="I18" s="1" t="s">
        <v>271</v>
      </c>
      <c r="L18" s="1" t="s">
        <v>272</v>
      </c>
      <c r="M18" s="1" t="s">
        <v>159</v>
      </c>
      <c r="N18" s="1" t="s">
        <v>162</v>
      </c>
      <c r="O18" s="1" t="s">
        <v>273</v>
      </c>
      <c r="T18" s="1" t="s">
        <v>167</v>
      </c>
      <c r="W18" s="1" t="s">
        <v>274</v>
      </c>
      <c r="X18" s="1" t="s">
        <v>171</v>
      </c>
      <c r="Y18" s="1" t="s">
        <v>172</v>
      </c>
      <c r="AB18" s="1" t="s">
        <v>275</v>
      </c>
      <c r="AC18" s="1" t="s">
        <v>276</v>
      </c>
      <c r="AK18" s="1" t="s">
        <v>277</v>
      </c>
      <c r="AS18" s="1" t="s">
        <v>278</v>
      </c>
      <c r="AV18" s="1" t="s">
        <v>279</v>
      </c>
      <c r="AW18" s="1" t="s">
        <v>370</v>
      </c>
      <c r="AX18" s="1" t="s">
        <v>159</v>
      </c>
      <c r="AY18" s="1" t="s">
        <v>159</v>
      </c>
      <c r="AZ18" s="1" t="s">
        <v>159</v>
      </c>
      <c r="BA18" s="1" t="s">
        <v>280</v>
      </c>
      <c r="BB18" s="1" t="s">
        <v>281</v>
      </c>
    </row>
    <row r="19" customFormat="false" ht="12.8" hidden="false" customHeight="false" outlineLevel="0" collapsed="false">
      <c r="A19" s="1" t="s">
        <v>373</v>
      </c>
      <c r="B19" s="1" t="s">
        <v>374</v>
      </c>
      <c r="C19" s="1" t="s">
        <v>240</v>
      </c>
      <c r="D19" s="1" t="s">
        <v>375</v>
      </c>
      <c r="E19" s="1" t="s">
        <v>376</v>
      </c>
      <c r="H19" s="1" t="n">
        <v>2</v>
      </c>
      <c r="I19" s="1" t="s">
        <v>271</v>
      </c>
      <c r="L19" s="1" t="s">
        <v>159</v>
      </c>
      <c r="M19" s="1" t="s">
        <v>159</v>
      </c>
      <c r="N19" s="1" t="s">
        <v>162</v>
      </c>
      <c r="O19" s="1" t="s">
        <v>273</v>
      </c>
      <c r="T19" s="1" t="s">
        <v>167</v>
      </c>
      <c r="W19" s="1" t="s">
        <v>377</v>
      </c>
      <c r="X19" s="1" t="s">
        <v>171</v>
      </c>
      <c r="Y19" s="1" t="s">
        <v>172</v>
      </c>
      <c r="AB19" s="1" t="s">
        <v>275</v>
      </c>
      <c r="AC19" s="1" t="s">
        <v>276</v>
      </c>
      <c r="AK19" s="1" t="s">
        <v>277</v>
      </c>
      <c r="AS19" s="1" t="s">
        <v>278</v>
      </c>
      <c r="AV19" s="1" t="s">
        <v>378</v>
      </c>
      <c r="AW19" s="1" t="s">
        <v>374</v>
      </c>
      <c r="AX19" s="1" t="s">
        <v>159</v>
      </c>
      <c r="AY19" s="1" t="s">
        <v>159</v>
      </c>
      <c r="AZ19" s="1" t="s">
        <v>159</v>
      </c>
      <c r="BA19" s="1" t="s">
        <v>280</v>
      </c>
      <c r="BB19" s="1" t="s">
        <v>281</v>
      </c>
    </row>
    <row r="20" customFormat="false" ht="12.8" hidden="false" customHeight="false" outlineLevel="0" collapsed="false">
      <c r="A20" s="1" t="s">
        <v>379</v>
      </c>
      <c r="B20" s="1" t="s">
        <v>380</v>
      </c>
      <c r="C20" s="1" t="s">
        <v>154</v>
      </c>
      <c r="D20" s="1" t="s">
        <v>381</v>
      </c>
      <c r="E20" s="1" t="s">
        <v>382</v>
      </c>
      <c r="H20" s="1" t="n">
        <v>1</v>
      </c>
      <c r="I20" s="1" t="s">
        <v>383</v>
      </c>
      <c r="M20" s="1" t="s">
        <v>384</v>
      </c>
      <c r="N20" s="1" t="s">
        <v>162</v>
      </c>
      <c r="O20" s="1" t="s">
        <v>273</v>
      </c>
      <c r="T20" s="1" t="s">
        <v>167</v>
      </c>
      <c r="W20" s="1" t="s">
        <v>385</v>
      </c>
      <c r="X20" s="1" t="s">
        <v>386</v>
      </c>
      <c r="Y20" s="1" t="s">
        <v>172</v>
      </c>
      <c r="Z20" s="1" t="s">
        <v>387</v>
      </c>
      <c r="AC20" s="1" t="s">
        <v>388</v>
      </c>
      <c r="AK20" s="1" t="s">
        <v>347</v>
      </c>
      <c r="AS20" s="1" t="s">
        <v>362</v>
      </c>
      <c r="AT20" s="1" t="s">
        <v>389</v>
      </c>
      <c r="AZ20" s="1" t="s">
        <v>159</v>
      </c>
      <c r="BC20" s="1" t="s">
        <v>390</v>
      </c>
      <c r="BD20" s="1" t="s">
        <v>391</v>
      </c>
      <c r="BE20" s="1" t="s">
        <v>392</v>
      </c>
      <c r="BF20" s="1" t="s">
        <v>341</v>
      </c>
      <c r="BG20" s="1" t="s">
        <v>380</v>
      </c>
      <c r="BH20" s="1" t="s">
        <v>393</v>
      </c>
      <c r="BI20" s="1" t="s">
        <v>394</v>
      </c>
      <c r="BJ20" s="1" t="s">
        <v>395</v>
      </c>
    </row>
    <row r="21" customFormat="false" ht="12.8" hidden="false" customHeight="false" outlineLevel="0" collapsed="false">
      <c r="A21" s="1" t="s">
        <v>396</v>
      </c>
      <c r="B21" s="1" t="s">
        <v>397</v>
      </c>
      <c r="C21" s="1" t="s">
        <v>240</v>
      </c>
      <c r="D21" s="1" t="s">
        <v>398</v>
      </c>
      <c r="E21" s="1" t="s">
        <v>399</v>
      </c>
      <c r="H21" s="1" t="n">
        <v>1</v>
      </c>
      <c r="I21" s="1" t="s">
        <v>271</v>
      </c>
      <c r="L21" s="1" t="s">
        <v>272</v>
      </c>
      <c r="M21" s="1" t="s">
        <v>159</v>
      </c>
      <c r="N21" s="1" t="s">
        <v>162</v>
      </c>
      <c r="O21" s="1" t="s">
        <v>273</v>
      </c>
      <c r="T21" s="1" t="s">
        <v>167</v>
      </c>
      <c r="W21" s="1" t="s">
        <v>274</v>
      </c>
      <c r="X21" s="1" t="s">
        <v>171</v>
      </c>
      <c r="Y21" s="1" t="s">
        <v>172</v>
      </c>
      <c r="AB21" s="1" t="s">
        <v>275</v>
      </c>
      <c r="AC21" s="1" t="s">
        <v>400</v>
      </c>
      <c r="AK21" s="1" t="s">
        <v>277</v>
      </c>
      <c r="AS21" s="1" t="s">
        <v>278</v>
      </c>
      <c r="AV21" s="1" t="s">
        <v>279</v>
      </c>
      <c r="AW21" s="1" t="s">
        <v>397</v>
      </c>
      <c r="AX21" s="1" t="s">
        <v>159</v>
      </c>
      <c r="AY21" s="1" t="s">
        <v>159</v>
      </c>
      <c r="AZ21" s="1" t="s">
        <v>159</v>
      </c>
      <c r="BA21" s="1" t="s">
        <v>280</v>
      </c>
      <c r="BB21" s="1" t="s">
        <v>281</v>
      </c>
    </row>
    <row r="22" customFormat="false" ht="12.8" hidden="false" customHeight="false" outlineLevel="0" collapsed="false">
      <c r="A22" s="1" t="s">
        <v>401</v>
      </c>
      <c r="B22" s="1" t="s">
        <v>402</v>
      </c>
      <c r="C22" s="1" t="s">
        <v>240</v>
      </c>
      <c r="D22" s="1" t="s">
        <v>403</v>
      </c>
      <c r="E22" s="1" t="s">
        <v>404</v>
      </c>
      <c r="H22" s="1" t="n">
        <v>1</v>
      </c>
      <c r="I22" s="1" t="s">
        <v>271</v>
      </c>
      <c r="L22" s="1" t="s">
        <v>272</v>
      </c>
      <c r="M22" s="1" t="s">
        <v>159</v>
      </c>
      <c r="N22" s="1" t="s">
        <v>162</v>
      </c>
      <c r="O22" s="1" t="s">
        <v>273</v>
      </c>
      <c r="T22" s="1" t="s">
        <v>167</v>
      </c>
      <c r="W22" s="1" t="s">
        <v>274</v>
      </c>
      <c r="X22" s="1" t="s">
        <v>171</v>
      </c>
      <c r="Y22" s="1" t="s">
        <v>172</v>
      </c>
      <c r="AB22" s="1" t="s">
        <v>275</v>
      </c>
      <c r="AC22" s="1" t="s">
        <v>400</v>
      </c>
      <c r="AK22" s="1" t="s">
        <v>277</v>
      </c>
      <c r="AS22" s="1" t="s">
        <v>278</v>
      </c>
      <c r="AV22" s="1" t="s">
        <v>279</v>
      </c>
      <c r="AW22" s="1" t="s">
        <v>402</v>
      </c>
      <c r="AX22" s="1" t="s">
        <v>159</v>
      </c>
      <c r="AY22" s="1" t="s">
        <v>159</v>
      </c>
      <c r="AZ22" s="1" t="s">
        <v>159</v>
      </c>
      <c r="BA22" s="1" t="s">
        <v>280</v>
      </c>
      <c r="BB22" s="1" t="s">
        <v>281</v>
      </c>
    </row>
    <row r="23" customFormat="false" ht="15.9" hidden="false" customHeight="false" outlineLevel="0" collapsed="false">
      <c r="A23" s="3" t="s">
        <v>405</v>
      </c>
      <c r="B23" s="1" t="s">
        <v>406</v>
      </c>
      <c r="C23" s="1" t="s">
        <v>240</v>
      </c>
      <c r="D23" s="1" t="s">
        <v>407</v>
      </c>
      <c r="E23" s="1" t="s">
        <v>408</v>
      </c>
      <c r="H23" s="1" t="n">
        <v>4</v>
      </c>
      <c r="I23" s="1" t="s">
        <v>271</v>
      </c>
      <c r="L23" s="1" t="s">
        <v>159</v>
      </c>
      <c r="M23" s="1" t="s">
        <v>159</v>
      </c>
      <c r="N23" s="1" t="s">
        <v>162</v>
      </c>
      <c r="O23" s="1" t="s">
        <v>273</v>
      </c>
      <c r="T23" s="1" t="s">
        <v>167</v>
      </c>
      <c r="W23" s="1" t="s">
        <v>377</v>
      </c>
      <c r="X23" s="1" t="s">
        <v>171</v>
      </c>
      <c r="Y23" s="1" t="s">
        <v>172</v>
      </c>
      <c r="AB23" s="1" t="s">
        <v>275</v>
      </c>
      <c r="AC23" s="1" t="s">
        <v>276</v>
      </c>
      <c r="AK23" s="1" t="s">
        <v>277</v>
      </c>
      <c r="AS23" s="1" t="s">
        <v>278</v>
      </c>
      <c r="AV23" s="1" t="s">
        <v>378</v>
      </c>
      <c r="AW23" s="1" t="s">
        <v>406</v>
      </c>
      <c r="AX23" s="1" t="s">
        <v>159</v>
      </c>
      <c r="AY23" s="1" t="s">
        <v>159</v>
      </c>
      <c r="AZ23" s="1" t="s">
        <v>159</v>
      </c>
      <c r="BA23" s="1" t="s">
        <v>280</v>
      </c>
      <c r="BB23" s="1" t="s">
        <v>281</v>
      </c>
    </row>
    <row r="24" customFormat="false" ht="12.8" hidden="false" customHeight="false" outlineLevel="0" collapsed="false">
      <c r="A24" s="1" t="s">
        <v>409</v>
      </c>
      <c r="B24" s="1" t="s">
        <v>410</v>
      </c>
      <c r="C24" s="1" t="s">
        <v>240</v>
      </c>
      <c r="D24" s="1" t="s">
        <v>411</v>
      </c>
      <c r="E24" s="1" t="s">
        <v>412</v>
      </c>
      <c r="H24" s="1" t="n">
        <v>1</v>
      </c>
      <c r="I24" s="1" t="s">
        <v>271</v>
      </c>
      <c r="L24" s="1" t="s">
        <v>159</v>
      </c>
      <c r="M24" s="1" t="s">
        <v>159</v>
      </c>
      <c r="N24" s="1" t="s">
        <v>162</v>
      </c>
      <c r="O24" s="1" t="s">
        <v>273</v>
      </c>
      <c r="T24" s="1" t="s">
        <v>167</v>
      </c>
      <c r="W24" s="1" t="s">
        <v>377</v>
      </c>
      <c r="X24" s="1" t="s">
        <v>171</v>
      </c>
      <c r="Y24" s="1" t="s">
        <v>172</v>
      </c>
      <c r="AB24" s="1" t="s">
        <v>275</v>
      </c>
      <c r="AC24" s="1" t="s">
        <v>413</v>
      </c>
      <c r="AK24" s="1" t="s">
        <v>277</v>
      </c>
      <c r="AS24" s="1" t="s">
        <v>278</v>
      </c>
      <c r="AV24" s="1" t="s">
        <v>378</v>
      </c>
      <c r="AW24" s="1" t="s">
        <v>410</v>
      </c>
      <c r="AX24" s="1" t="s">
        <v>159</v>
      </c>
      <c r="AY24" s="1" t="s">
        <v>159</v>
      </c>
      <c r="AZ24" s="1" t="s">
        <v>159</v>
      </c>
      <c r="BA24" s="1" t="s">
        <v>280</v>
      </c>
      <c r="BB24" s="1" t="s">
        <v>281</v>
      </c>
    </row>
    <row r="25" customFormat="false" ht="12.8" hidden="false" customHeight="false" outlineLevel="0" collapsed="false">
      <c r="A25" s="1" t="s">
        <v>414</v>
      </c>
      <c r="B25" s="1" t="s">
        <v>415</v>
      </c>
      <c r="C25" s="1" t="s">
        <v>154</v>
      </c>
      <c r="D25" s="1" t="s">
        <v>416</v>
      </c>
      <c r="E25" s="1" t="s">
        <v>417</v>
      </c>
      <c r="H25" s="1" t="n">
        <v>2</v>
      </c>
      <c r="I25" s="1" t="s">
        <v>418</v>
      </c>
      <c r="N25" s="1" t="s">
        <v>162</v>
      </c>
      <c r="O25" s="1" t="s">
        <v>273</v>
      </c>
      <c r="T25" s="1" t="s">
        <v>167</v>
      </c>
      <c r="W25" s="1" t="s">
        <v>419</v>
      </c>
      <c r="X25" s="1" t="s">
        <v>420</v>
      </c>
      <c r="Y25" s="1" t="s">
        <v>172</v>
      </c>
      <c r="AK25" s="1" t="s">
        <v>277</v>
      </c>
      <c r="AS25" s="1" t="s">
        <v>362</v>
      </c>
      <c r="AZ25" s="1" t="s">
        <v>159</v>
      </c>
      <c r="BK25" s="1" t="s">
        <v>421</v>
      </c>
      <c r="BL25" s="1" t="s">
        <v>422</v>
      </c>
      <c r="BM25" s="1" t="s">
        <v>159</v>
      </c>
      <c r="BN25" s="1" t="s">
        <v>384</v>
      </c>
      <c r="BO25" s="1" t="s">
        <v>423</v>
      </c>
      <c r="BP25" s="1" t="n">
        <v>1</v>
      </c>
    </row>
    <row r="26" customFormat="false" ht="12.8" hidden="false" customHeight="false" outlineLevel="0" collapsed="false">
      <c r="A26" s="1" t="s">
        <v>424</v>
      </c>
      <c r="B26" s="1" t="s">
        <v>425</v>
      </c>
      <c r="C26" s="1" t="s">
        <v>318</v>
      </c>
      <c r="D26" s="1" t="s">
        <v>426</v>
      </c>
      <c r="F26" s="1" t="s">
        <v>320</v>
      </c>
      <c r="H26" s="1" t="n">
        <v>1</v>
      </c>
      <c r="O26" s="1" t="s">
        <v>427</v>
      </c>
      <c r="Y26" s="1" t="s">
        <v>252</v>
      </c>
    </row>
    <row r="27" customFormat="false" ht="12.8" hidden="false" customHeight="false" outlineLevel="0" collapsed="false">
      <c r="A27" s="1" t="s">
        <v>428</v>
      </c>
      <c r="B27" s="1" t="s">
        <v>429</v>
      </c>
      <c r="C27" s="1" t="s">
        <v>430</v>
      </c>
      <c r="D27" s="1" t="s">
        <v>431</v>
      </c>
      <c r="F27" s="1" t="s">
        <v>432</v>
      </c>
      <c r="H27" s="1" t="n">
        <v>1</v>
      </c>
      <c r="O27" s="1" t="s">
        <v>427</v>
      </c>
      <c r="Y27" s="1" t="s">
        <v>252</v>
      </c>
    </row>
    <row r="28" customFormat="false" ht="12.8" hidden="false" customHeight="false" outlineLevel="0" collapsed="false">
      <c r="A28" s="1" t="s">
        <v>433</v>
      </c>
      <c r="B28" s="1" t="s">
        <v>434</v>
      </c>
      <c r="C28" s="1" t="s">
        <v>240</v>
      </c>
      <c r="D28" s="1" t="s">
        <v>435</v>
      </c>
      <c r="F28" s="1" t="s">
        <v>436</v>
      </c>
      <c r="H28" s="1" t="n">
        <v>16</v>
      </c>
      <c r="I28" s="1" t="s">
        <v>271</v>
      </c>
      <c r="K28" s="1" t="s">
        <v>159</v>
      </c>
      <c r="L28" s="1" t="s">
        <v>159</v>
      </c>
      <c r="M28" s="1" t="s">
        <v>159</v>
      </c>
      <c r="N28" s="1" t="s">
        <v>162</v>
      </c>
      <c r="O28" s="1" t="s">
        <v>437</v>
      </c>
      <c r="T28" s="1" t="s">
        <v>167</v>
      </c>
      <c r="W28" s="1" t="s">
        <v>438</v>
      </c>
      <c r="X28" s="1" t="s">
        <v>171</v>
      </c>
      <c r="Y28" s="1" t="s">
        <v>172</v>
      </c>
      <c r="AB28" s="1" t="s">
        <v>439</v>
      </c>
      <c r="AC28" s="1" t="s">
        <v>440</v>
      </c>
      <c r="AK28" s="1" t="s">
        <v>277</v>
      </c>
      <c r="AS28" s="1" t="s">
        <v>278</v>
      </c>
      <c r="AV28" s="1" t="s">
        <v>441</v>
      </c>
      <c r="AW28" s="1" t="s">
        <v>442</v>
      </c>
      <c r="AX28" s="1" t="s">
        <v>159</v>
      </c>
      <c r="AY28" s="1" t="s">
        <v>159</v>
      </c>
      <c r="AZ28" s="1" t="s">
        <v>443</v>
      </c>
      <c r="BA28" s="1" t="s">
        <v>280</v>
      </c>
      <c r="BB28" s="1" t="s">
        <v>444</v>
      </c>
    </row>
    <row r="29" customFormat="false" ht="12.8" hidden="false" customHeight="false" outlineLevel="0" collapsed="false">
      <c r="A29" s="1" t="s">
        <v>445</v>
      </c>
      <c r="B29" s="1" t="s">
        <v>446</v>
      </c>
      <c r="C29" s="1" t="s">
        <v>145</v>
      </c>
      <c r="D29" s="1" t="s">
        <v>447</v>
      </c>
      <c r="E29" s="1" t="s">
        <v>448</v>
      </c>
      <c r="F29" s="1" t="s">
        <v>449</v>
      </c>
      <c r="H29" s="1" t="n">
        <v>2</v>
      </c>
    </row>
    <row r="30" customFormat="false" ht="12.8" hidden="false" customHeight="false" outlineLevel="0" collapsed="false">
      <c r="A30" s="1" t="s">
        <v>450</v>
      </c>
      <c r="B30" s="1" t="s">
        <v>451</v>
      </c>
      <c r="C30" s="1" t="s">
        <v>303</v>
      </c>
      <c r="D30" s="1" t="s">
        <v>452</v>
      </c>
      <c r="E30" s="1" t="s">
        <v>286</v>
      </c>
      <c r="F30" s="1" t="s">
        <v>453</v>
      </c>
      <c r="H30" s="1" t="n">
        <v>1</v>
      </c>
    </row>
    <row r="31" customFormat="false" ht="12.8" hidden="false" customHeight="false" outlineLevel="0" collapsed="false">
      <c r="A31" s="1" t="s">
        <v>454</v>
      </c>
      <c r="B31" s="1" t="s">
        <v>455</v>
      </c>
      <c r="C31" s="1" t="s">
        <v>145</v>
      </c>
      <c r="D31" s="1" t="s">
        <v>456</v>
      </c>
      <c r="E31" s="1" t="s">
        <v>457</v>
      </c>
      <c r="F31" s="1" t="s">
        <v>458</v>
      </c>
      <c r="H31" s="1" t="n">
        <v>2</v>
      </c>
    </row>
    <row r="32" customFormat="false" ht="12.8" hidden="false" customHeight="false" outlineLevel="0" collapsed="false">
      <c r="A32" s="1" t="s">
        <v>459</v>
      </c>
      <c r="B32" s="1" t="s">
        <v>460</v>
      </c>
      <c r="C32" s="1" t="s">
        <v>145</v>
      </c>
      <c r="D32" s="1" t="s">
        <v>461</v>
      </c>
      <c r="E32" s="1" t="s">
        <v>462</v>
      </c>
      <c r="F32" s="1" t="s">
        <v>463</v>
      </c>
      <c r="H32" s="1" t="n">
        <v>1</v>
      </c>
    </row>
    <row r="33" customFormat="false" ht="12.8" hidden="false" customHeight="false" outlineLevel="0" collapsed="false">
      <c r="A33" s="1" t="s">
        <v>464</v>
      </c>
      <c r="B33" s="1" t="s">
        <v>465</v>
      </c>
      <c r="C33" s="1" t="s">
        <v>145</v>
      </c>
      <c r="D33" s="1" t="s">
        <v>466</v>
      </c>
      <c r="E33" s="1" t="s">
        <v>467</v>
      </c>
      <c r="F33" s="1" t="s">
        <v>468</v>
      </c>
      <c r="H33" s="1" t="n">
        <v>1</v>
      </c>
    </row>
    <row r="34" customFormat="false" ht="12.8" hidden="false" customHeight="false" outlineLevel="0" collapsed="false">
      <c r="A34" s="1" t="s">
        <v>469</v>
      </c>
      <c r="B34" s="1" t="s">
        <v>470</v>
      </c>
      <c r="C34" s="1" t="s">
        <v>471</v>
      </c>
      <c r="D34" s="1" t="s">
        <v>472</v>
      </c>
      <c r="E34" s="1" t="s">
        <v>473</v>
      </c>
      <c r="F34" s="1" t="s">
        <v>474</v>
      </c>
      <c r="H34" s="1" t="n">
        <v>1</v>
      </c>
    </row>
    <row r="35" customFormat="false" ht="12.8" hidden="false" customHeight="false" outlineLevel="0" collapsed="false">
      <c r="A35" s="1" t="s">
        <v>475</v>
      </c>
      <c r="B35" s="1" t="s">
        <v>476</v>
      </c>
      <c r="C35" s="1" t="s">
        <v>303</v>
      </c>
      <c r="D35" s="1" t="s">
        <v>477</v>
      </c>
      <c r="E35" s="1" t="s">
        <v>286</v>
      </c>
      <c r="F35" s="1" t="s">
        <v>478</v>
      </c>
      <c r="H35" s="1" t="n">
        <v>1</v>
      </c>
    </row>
    <row r="36" customFormat="false" ht="12.8" hidden="false" customHeight="false" outlineLevel="0" collapsed="false">
      <c r="A36" s="1" t="s">
        <v>479</v>
      </c>
      <c r="B36" s="1" t="s">
        <v>480</v>
      </c>
      <c r="C36" s="1" t="s">
        <v>303</v>
      </c>
      <c r="D36" s="1" t="s">
        <v>481</v>
      </c>
      <c r="E36" s="1" t="s">
        <v>286</v>
      </c>
      <c r="F36" s="1" t="s">
        <v>482</v>
      </c>
      <c r="H36" s="1" t="n">
        <v>1</v>
      </c>
    </row>
    <row r="37" customFormat="false" ht="15.9" hidden="false" customHeight="false" outlineLevel="0" collapsed="false">
      <c r="A37" s="3" t="s">
        <v>483</v>
      </c>
      <c r="B37" s="1" t="s">
        <v>312</v>
      </c>
      <c r="C37" s="1" t="s">
        <v>145</v>
      </c>
      <c r="D37" s="1" t="s">
        <v>313</v>
      </c>
      <c r="E37" s="1" t="s">
        <v>314</v>
      </c>
      <c r="F37" s="1" t="s">
        <v>315</v>
      </c>
      <c r="H37" s="1" t="n">
        <v>5</v>
      </c>
    </row>
    <row r="38" customFormat="false" ht="12.8" hidden="false" customHeight="false" outlineLevel="0" collapsed="false">
      <c r="A38" s="1" t="s">
        <v>484</v>
      </c>
      <c r="B38" s="1" t="s">
        <v>485</v>
      </c>
      <c r="C38" s="1" t="s">
        <v>486</v>
      </c>
      <c r="D38" s="1" t="s">
        <v>485</v>
      </c>
      <c r="F38" s="1" t="s">
        <v>487</v>
      </c>
      <c r="H38" s="1" t="n">
        <v>1</v>
      </c>
      <c r="I38" s="1" t="s">
        <v>488</v>
      </c>
      <c r="N38" s="1" t="s">
        <v>162</v>
      </c>
      <c r="O38" s="1" t="s">
        <v>356</v>
      </c>
      <c r="T38" s="1" t="s">
        <v>167</v>
      </c>
      <c r="W38" s="1" t="s">
        <v>159</v>
      </c>
      <c r="Y38" s="1" t="s">
        <v>172</v>
      </c>
      <c r="Z38" s="1" t="s">
        <v>489</v>
      </c>
      <c r="AK38" s="1" t="s">
        <v>490</v>
      </c>
      <c r="AP38" s="1" t="s">
        <v>491</v>
      </c>
      <c r="AS38" s="1" t="s">
        <v>362</v>
      </c>
      <c r="DL38" s="1" t="s">
        <v>492</v>
      </c>
      <c r="DP38" s="1" t="s">
        <v>493</v>
      </c>
      <c r="DQ38" s="1" t="s">
        <v>494</v>
      </c>
      <c r="DS38" s="1" t="s">
        <v>495</v>
      </c>
      <c r="DU38" s="1" t="s">
        <v>159</v>
      </c>
      <c r="DV38" s="1" t="s">
        <v>496</v>
      </c>
      <c r="DW38" s="1" t="s">
        <v>497</v>
      </c>
      <c r="DX38" s="1" t="s">
        <v>498</v>
      </c>
      <c r="DY38" s="1" t="n">
        <v>1</v>
      </c>
      <c r="DZ38" s="1" t="s">
        <v>499</v>
      </c>
      <c r="EA38" s="1" t="s">
        <v>500</v>
      </c>
      <c r="EB38" s="1" t="s">
        <v>501</v>
      </c>
    </row>
    <row r="39" customFormat="false" ht="12.8" hidden="false" customHeight="false" outlineLevel="0" collapsed="false">
      <c r="A39" s="1" t="s">
        <v>502</v>
      </c>
      <c r="B39" s="1" t="s">
        <v>503</v>
      </c>
      <c r="C39" s="1" t="s">
        <v>504</v>
      </c>
      <c r="D39" s="1" t="s">
        <v>505</v>
      </c>
      <c r="F39" s="1" t="s">
        <v>506</v>
      </c>
      <c r="H39" s="1" t="n">
        <v>1</v>
      </c>
      <c r="I39" s="1" t="s">
        <v>271</v>
      </c>
      <c r="L39" s="1" t="s">
        <v>159</v>
      </c>
      <c r="M39" s="1" t="s">
        <v>159</v>
      </c>
      <c r="N39" s="1" t="s">
        <v>162</v>
      </c>
      <c r="O39" s="1" t="s">
        <v>273</v>
      </c>
      <c r="T39" s="1" t="s">
        <v>507</v>
      </c>
      <c r="W39" s="1" t="s">
        <v>377</v>
      </c>
      <c r="X39" s="1" t="s">
        <v>508</v>
      </c>
      <c r="Y39" s="1" t="s">
        <v>172</v>
      </c>
      <c r="AB39" s="1" t="s">
        <v>509</v>
      </c>
      <c r="AC39" s="1" t="s">
        <v>440</v>
      </c>
      <c r="AK39" s="1" t="s">
        <v>510</v>
      </c>
      <c r="AS39" s="1" t="s">
        <v>278</v>
      </c>
      <c r="AV39" s="1" t="s">
        <v>378</v>
      </c>
      <c r="AW39" s="1" t="s">
        <v>511</v>
      </c>
      <c r="AX39" s="1" t="s">
        <v>159</v>
      </c>
      <c r="AY39" s="1" t="s">
        <v>159</v>
      </c>
      <c r="AZ39" s="1" t="s">
        <v>159</v>
      </c>
      <c r="BA39" s="1" t="s">
        <v>512</v>
      </c>
      <c r="BB39" s="1" t="s">
        <v>513</v>
      </c>
    </row>
    <row r="40" customFormat="false" ht="15.9" hidden="false" customHeight="false" outlineLevel="0" collapsed="false">
      <c r="A40" s="3" t="s">
        <v>514</v>
      </c>
      <c r="B40" s="1" t="s">
        <v>515</v>
      </c>
      <c r="C40" s="1" t="s">
        <v>223</v>
      </c>
      <c r="D40" s="1" t="s">
        <v>516</v>
      </c>
      <c r="F40" s="1" t="s">
        <v>517</v>
      </c>
      <c r="H40" s="1" t="n">
        <v>3</v>
      </c>
      <c r="I40" s="1" t="s">
        <v>157</v>
      </c>
      <c r="J40" s="1" t="s">
        <v>325</v>
      </c>
      <c r="K40" s="1" t="s">
        <v>159</v>
      </c>
      <c r="L40" s="1" t="s">
        <v>160</v>
      </c>
      <c r="M40" s="1" t="s">
        <v>518</v>
      </c>
      <c r="N40" s="1" t="s">
        <v>162</v>
      </c>
      <c r="O40" s="1" t="s">
        <v>163</v>
      </c>
      <c r="R40" s="1" t="n">
        <v>2</v>
      </c>
      <c r="T40" s="1" t="s">
        <v>167</v>
      </c>
      <c r="U40" s="1" t="s">
        <v>519</v>
      </c>
      <c r="V40" s="1" t="s">
        <v>520</v>
      </c>
      <c r="W40" s="1" t="s">
        <v>521</v>
      </c>
      <c r="X40" s="1" t="s">
        <v>522</v>
      </c>
      <c r="Y40" s="1" t="s">
        <v>172</v>
      </c>
      <c r="Z40" s="1" t="n">
        <v>805</v>
      </c>
      <c r="AB40" s="1" t="s">
        <v>523</v>
      </c>
      <c r="AC40" s="1" t="s">
        <v>524</v>
      </c>
      <c r="AK40" s="1" t="s">
        <v>176</v>
      </c>
    </row>
    <row r="41" customFormat="false" ht="12.8" hidden="false" customHeight="false" outlineLevel="0" collapsed="false">
      <c r="A41" s="1" t="s">
        <v>525</v>
      </c>
      <c r="B41" s="1" t="s">
        <v>526</v>
      </c>
      <c r="C41" s="1" t="s">
        <v>152</v>
      </c>
      <c r="D41" s="1" t="s">
        <v>527</v>
      </c>
      <c r="F41" s="1" t="s">
        <v>528</v>
      </c>
      <c r="H41" s="1" t="n">
        <v>1</v>
      </c>
      <c r="I41" s="1" t="s">
        <v>157</v>
      </c>
      <c r="J41" s="1" t="s">
        <v>325</v>
      </c>
      <c r="K41" s="1" t="s">
        <v>159</v>
      </c>
      <c r="L41" s="1" t="s">
        <v>160</v>
      </c>
      <c r="M41" s="1" t="s">
        <v>161</v>
      </c>
      <c r="N41" s="1" t="s">
        <v>162</v>
      </c>
      <c r="O41" s="1" t="s">
        <v>529</v>
      </c>
      <c r="R41" s="1" t="n">
        <v>2</v>
      </c>
      <c r="T41" s="1" t="s">
        <v>167</v>
      </c>
      <c r="U41" s="1" t="s">
        <v>168</v>
      </c>
      <c r="V41" s="1" t="s">
        <v>530</v>
      </c>
      <c r="W41" s="1" t="s">
        <v>531</v>
      </c>
      <c r="X41" s="1" t="s">
        <v>171</v>
      </c>
      <c r="Y41" s="1" t="s">
        <v>172</v>
      </c>
      <c r="Z41" s="1" t="n">
        <v>402</v>
      </c>
      <c r="AB41" s="1" t="s">
        <v>523</v>
      </c>
      <c r="AC41" s="1" t="s">
        <v>524</v>
      </c>
      <c r="AK41" s="1" t="s">
        <v>176</v>
      </c>
    </row>
    <row r="42" customFormat="false" ht="12.8" hidden="false" customHeight="false" outlineLevel="0" collapsed="false">
      <c r="A42" s="1" t="s">
        <v>532</v>
      </c>
      <c r="B42" s="1" t="s">
        <v>533</v>
      </c>
      <c r="C42" s="1" t="s">
        <v>152</v>
      </c>
      <c r="D42" s="1" t="s">
        <v>534</v>
      </c>
      <c r="F42" s="1" t="s">
        <v>535</v>
      </c>
      <c r="H42" s="1" t="n">
        <v>1</v>
      </c>
      <c r="I42" s="1" t="s">
        <v>157</v>
      </c>
      <c r="J42" s="1" t="s">
        <v>325</v>
      </c>
      <c r="K42" s="1" t="s">
        <v>159</v>
      </c>
      <c r="L42" s="1" t="s">
        <v>160</v>
      </c>
      <c r="M42" s="1" t="s">
        <v>161</v>
      </c>
      <c r="N42" s="1" t="s">
        <v>162</v>
      </c>
      <c r="O42" s="1" t="s">
        <v>529</v>
      </c>
      <c r="R42" s="1" t="n">
        <v>2</v>
      </c>
      <c r="T42" s="1" t="s">
        <v>167</v>
      </c>
      <c r="U42" s="1" t="s">
        <v>168</v>
      </c>
      <c r="V42" s="1" t="s">
        <v>536</v>
      </c>
      <c r="W42" s="1" t="s">
        <v>531</v>
      </c>
      <c r="X42" s="1" t="s">
        <v>171</v>
      </c>
      <c r="Y42" s="1" t="s">
        <v>172</v>
      </c>
      <c r="Z42" s="1" t="n">
        <v>402</v>
      </c>
      <c r="AB42" s="1" t="s">
        <v>523</v>
      </c>
      <c r="AC42" s="1" t="s">
        <v>524</v>
      </c>
      <c r="AK42" s="1" t="s">
        <v>176</v>
      </c>
    </row>
    <row r="43" customFormat="false" ht="12.8" hidden="false" customHeight="false" outlineLevel="0" collapsed="false">
      <c r="A43" s="1" t="s">
        <v>537</v>
      </c>
      <c r="B43" s="1" t="s">
        <v>538</v>
      </c>
      <c r="C43" s="1" t="s">
        <v>539</v>
      </c>
      <c r="D43" s="1" t="s">
        <v>540</v>
      </c>
      <c r="F43" s="1" t="s">
        <v>541</v>
      </c>
      <c r="H43" s="1" t="n">
        <v>1</v>
      </c>
      <c r="I43" s="1" t="s">
        <v>383</v>
      </c>
      <c r="M43" s="1" t="s">
        <v>542</v>
      </c>
      <c r="N43" s="1" t="s">
        <v>162</v>
      </c>
      <c r="O43" s="1" t="s">
        <v>437</v>
      </c>
      <c r="T43" s="1" t="s">
        <v>167</v>
      </c>
      <c r="W43" s="1" t="s">
        <v>543</v>
      </c>
      <c r="X43" s="1" t="s">
        <v>544</v>
      </c>
      <c r="Y43" s="1" t="s">
        <v>172</v>
      </c>
      <c r="Z43" s="1" t="s">
        <v>159</v>
      </c>
      <c r="AC43" s="1" t="s">
        <v>440</v>
      </c>
      <c r="AK43" s="1" t="s">
        <v>545</v>
      </c>
      <c r="AS43" s="1" t="s">
        <v>362</v>
      </c>
      <c r="AT43" s="1" t="s">
        <v>546</v>
      </c>
      <c r="AZ43" s="1" t="s">
        <v>159</v>
      </c>
      <c r="BC43" s="1" t="s">
        <v>547</v>
      </c>
      <c r="BD43" s="1" t="s">
        <v>548</v>
      </c>
      <c r="BF43" s="1" t="s">
        <v>549</v>
      </c>
      <c r="BG43" s="1" t="s">
        <v>550</v>
      </c>
      <c r="BH43" s="1" t="s">
        <v>551</v>
      </c>
      <c r="BI43" s="1" t="s">
        <v>159</v>
      </c>
      <c r="BJ43" s="1" t="s">
        <v>552</v>
      </c>
      <c r="DK43" s="1" t="s">
        <v>553</v>
      </c>
    </row>
    <row r="44" s="4" customFormat="true" ht="12.8" hidden="false" customHeight="false" outlineLevel="0" collapsed="false">
      <c r="A44" s="4" t="s">
        <v>554</v>
      </c>
      <c r="B44" s="4" t="s">
        <v>538</v>
      </c>
      <c r="C44" s="4" t="s">
        <v>555</v>
      </c>
      <c r="H44" s="4" t="n">
        <v>1</v>
      </c>
      <c r="I44" s="4" t="s">
        <v>383</v>
      </c>
      <c r="M44" s="4" t="s">
        <v>542</v>
      </c>
      <c r="N44" s="4" t="s">
        <v>162</v>
      </c>
      <c r="O44" s="4" t="s">
        <v>437</v>
      </c>
      <c r="P44" s="4" t="s">
        <v>556</v>
      </c>
      <c r="Q44" s="4" t="s">
        <v>557</v>
      </c>
      <c r="S44" s="4" t="s">
        <v>558</v>
      </c>
      <c r="T44" s="4" t="s">
        <v>167</v>
      </c>
      <c r="W44" s="4" t="s">
        <v>543</v>
      </c>
      <c r="X44" s="4" t="s">
        <v>559</v>
      </c>
      <c r="Y44" s="4" t="s">
        <v>172</v>
      </c>
      <c r="Z44" s="4" t="s">
        <v>159</v>
      </c>
      <c r="AA44" s="4" t="s">
        <v>560</v>
      </c>
      <c r="AC44" s="4" t="s">
        <v>440</v>
      </c>
      <c r="AK44" s="4" t="s">
        <v>545</v>
      </c>
      <c r="AS44" s="4" t="s">
        <v>362</v>
      </c>
      <c r="AT44" s="4" t="s">
        <v>546</v>
      </c>
      <c r="AZ44" s="4" t="s">
        <v>159</v>
      </c>
      <c r="BC44" s="4" t="s">
        <v>561</v>
      </c>
      <c r="BD44" s="4" t="s">
        <v>562</v>
      </c>
      <c r="BF44" s="4" t="s">
        <v>549</v>
      </c>
      <c r="BG44" s="4" t="s">
        <v>550</v>
      </c>
      <c r="BH44" s="4" t="s">
        <v>551</v>
      </c>
      <c r="BI44" s="4" t="s">
        <v>159</v>
      </c>
      <c r="BJ44" s="4" t="s">
        <v>552</v>
      </c>
      <c r="DK44" s="4" t="s">
        <v>563</v>
      </c>
    </row>
    <row r="45" customFormat="false" ht="12.8" hidden="false" customHeight="false" outlineLevel="0" collapsed="false">
      <c r="A45" s="1" t="s">
        <v>564</v>
      </c>
      <c r="B45" s="1" t="s">
        <v>312</v>
      </c>
      <c r="C45" s="1" t="s">
        <v>565</v>
      </c>
      <c r="D45" s="1" t="s">
        <v>566</v>
      </c>
      <c r="F45" s="1" t="s">
        <v>567</v>
      </c>
      <c r="H45" s="1" t="n">
        <v>1</v>
      </c>
      <c r="I45" s="1" t="s">
        <v>271</v>
      </c>
      <c r="L45" s="1" t="s">
        <v>159</v>
      </c>
      <c r="M45" s="1" t="s">
        <v>159</v>
      </c>
      <c r="N45" s="1" t="s">
        <v>162</v>
      </c>
      <c r="O45" s="1" t="s">
        <v>273</v>
      </c>
      <c r="T45" s="1" t="s">
        <v>167</v>
      </c>
      <c r="W45" s="1" t="s">
        <v>377</v>
      </c>
      <c r="X45" s="1" t="s">
        <v>522</v>
      </c>
      <c r="Y45" s="1" t="s">
        <v>172</v>
      </c>
      <c r="AB45" s="1" t="s">
        <v>439</v>
      </c>
      <c r="AC45" s="1" t="s">
        <v>568</v>
      </c>
      <c r="AK45" s="1" t="s">
        <v>277</v>
      </c>
      <c r="AS45" s="1" t="s">
        <v>278</v>
      </c>
      <c r="AV45" s="1" t="s">
        <v>378</v>
      </c>
      <c r="AW45" s="1" t="s">
        <v>569</v>
      </c>
      <c r="AX45" s="1" t="s">
        <v>159</v>
      </c>
      <c r="AY45" s="1" t="s">
        <v>159</v>
      </c>
      <c r="AZ45" s="1" t="s">
        <v>159</v>
      </c>
      <c r="BA45" s="1" t="s">
        <v>570</v>
      </c>
      <c r="BB45" s="1" t="s">
        <v>513</v>
      </c>
    </row>
    <row r="46" customFormat="false" ht="12.8" hidden="false" customHeight="false" outlineLevel="0" collapsed="false">
      <c r="A46" s="1" t="s">
        <v>571</v>
      </c>
      <c r="B46" s="1" t="s">
        <v>572</v>
      </c>
      <c r="C46" s="1" t="s">
        <v>573</v>
      </c>
      <c r="D46" s="1" t="s">
        <v>572</v>
      </c>
      <c r="F46" s="1" t="s">
        <v>574</v>
      </c>
      <c r="H46" s="1" t="n">
        <v>1</v>
      </c>
      <c r="I46" s="1" t="s">
        <v>575</v>
      </c>
      <c r="N46" s="1" t="s">
        <v>162</v>
      </c>
      <c r="O46" s="1" t="s">
        <v>356</v>
      </c>
      <c r="T46" s="1" t="s">
        <v>167</v>
      </c>
      <c r="W46" s="1" t="s">
        <v>576</v>
      </c>
      <c r="Y46" s="1" t="s">
        <v>172</v>
      </c>
      <c r="Z46" s="1" t="s">
        <v>577</v>
      </c>
      <c r="AK46" s="1" t="s">
        <v>578</v>
      </c>
      <c r="AN46" s="1" t="s">
        <v>579</v>
      </c>
      <c r="AS46" s="1" t="s">
        <v>362</v>
      </c>
      <c r="DL46" s="1" t="s">
        <v>390</v>
      </c>
      <c r="DM46" s="1" t="s">
        <v>580</v>
      </c>
      <c r="DN46" s="1" t="s">
        <v>581</v>
      </c>
      <c r="DO46" s="1" t="n">
        <v>1</v>
      </c>
      <c r="DP46" s="1" t="s">
        <v>582</v>
      </c>
      <c r="DQ46" s="1" t="s">
        <v>583</v>
      </c>
      <c r="DR46" s="1" t="s">
        <v>584</v>
      </c>
      <c r="DS46" s="1" t="s">
        <v>585</v>
      </c>
      <c r="DT46" s="1" t="s">
        <v>586</v>
      </c>
      <c r="DU46" s="1" t="s">
        <v>587</v>
      </c>
      <c r="DV46" s="1" t="s">
        <v>588</v>
      </c>
    </row>
    <row r="47" customFormat="false" ht="15.9" hidden="false" customHeight="false" outlineLevel="0" collapsed="false">
      <c r="A47" s="3" t="s">
        <v>589</v>
      </c>
      <c r="B47" s="1" t="s">
        <v>590</v>
      </c>
      <c r="C47" s="1" t="s">
        <v>265</v>
      </c>
      <c r="D47" s="1" t="s">
        <v>591</v>
      </c>
      <c r="E47" s="1" t="s">
        <v>592</v>
      </c>
      <c r="F47" s="1" t="s">
        <v>593</v>
      </c>
      <c r="H47" s="1" t="n">
        <v>5</v>
      </c>
    </row>
    <row r="48" customFormat="false" ht="12.8" hidden="false" customHeight="false" outlineLevel="0" collapsed="false">
      <c r="A48" s="1" t="s">
        <v>594</v>
      </c>
      <c r="B48" s="1" t="s">
        <v>595</v>
      </c>
      <c r="C48" s="1" t="s">
        <v>596</v>
      </c>
      <c r="D48" s="1" t="s">
        <v>597</v>
      </c>
      <c r="E48" s="1" t="s">
        <v>598</v>
      </c>
      <c r="F48" s="1" t="s">
        <v>599</v>
      </c>
      <c r="H48" s="1" t="n">
        <v>1</v>
      </c>
    </row>
    <row r="49" customFormat="false" ht="12.8" hidden="false" customHeight="false" outlineLevel="0" collapsed="false">
      <c r="A49" s="1" t="s">
        <v>600</v>
      </c>
      <c r="B49" s="1" t="s">
        <v>601</v>
      </c>
      <c r="C49" s="1" t="s">
        <v>145</v>
      </c>
      <c r="E49" s="1" t="s">
        <v>209</v>
      </c>
      <c r="F49" s="1" t="s">
        <v>210</v>
      </c>
      <c r="H49" s="1" t="n">
        <v>11</v>
      </c>
    </row>
    <row r="50" customFormat="false" ht="12.8" hidden="false" customHeight="false" outlineLevel="0" collapsed="false">
      <c r="A50" s="1" t="s">
        <v>602</v>
      </c>
      <c r="B50" s="1" t="s">
        <v>603</v>
      </c>
      <c r="C50" s="1" t="s">
        <v>604</v>
      </c>
      <c r="D50" s="1" t="s">
        <v>605</v>
      </c>
      <c r="E50" s="1" t="s">
        <v>606</v>
      </c>
      <c r="F50" s="1" t="s">
        <v>607</v>
      </c>
      <c r="H50" s="1" t="n">
        <v>1</v>
      </c>
    </row>
    <row r="51" customFormat="false" ht="12.8" hidden="false" customHeight="false" outlineLevel="0" collapsed="false">
      <c r="A51" s="1" t="s">
        <v>608</v>
      </c>
      <c r="B51" s="1" t="s">
        <v>609</v>
      </c>
      <c r="C51" s="1" t="s">
        <v>610</v>
      </c>
      <c r="D51" s="1" t="s">
        <v>611</v>
      </c>
      <c r="E51" s="1" t="s">
        <v>612</v>
      </c>
      <c r="H51" s="1" t="n">
        <v>1</v>
      </c>
    </row>
    <row r="52" customFormat="false" ht="15.9" hidden="false" customHeight="false" outlineLevel="0" collapsed="false">
      <c r="A52" s="3" t="s">
        <v>613</v>
      </c>
      <c r="B52" s="1" t="s">
        <v>614</v>
      </c>
      <c r="C52" s="1" t="s">
        <v>504</v>
      </c>
      <c r="D52" s="1" t="s">
        <v>615</v>
      </c>
      <c r="E52" s="1" t="s">
        <v>616</v>
      </c>
      <c r="H52" s="1" t="n">
        <v>5</v>
      </c>
      <c r="I52" s="1" t="s">
        <v>271</v>
      </c>
      <c r="L52" s="1" t="s">
        <v>159</v>
      </c>
      <c r="M52" s="1" t="s">
        <v>159</v>
      </c>
      <c r="N52" s="1" t="s">
        <v>162</v>
      </c>
      <c r="O52" s="1" t="s">
        <v>273</v>
      </c>
      <c r="P52" s="1" t="s">
        <v>615</v>
      </c>
      <c r="S52" s="1" t="s">
        <v>617</v>
      </c>
      <c r="T52" s="1" t="s">
        <v>167</v>
      </c>
      <c r="W52" s="1" t="s">
        <v>377</v>
      </c>
      <c r="X52" s="1" t="s">
        <v>508</v>
      </c>
      <c r="Y52" s="1" t="s">
        <v>172</v>
      </c>
      <c r="AB52" s="1" t="s">
        <v>509</v>
      </c>
      <c r="AC52" s="1" t="s">
        <v>568</v>
      </c>
      <c r="AK52" s="1" t="s">
        <v>510</v>
      </c>
      <c r="AS52" s="1" t="s">
        <v>278</v>
      </c>
      <c r="AV52" s="1" t="s">
        <v>378</v>
      </c>
      <c r="AW52" s="1" t="s">
        <v>618</v>
      </c>
      <c r="AX52" s="1" t="s">
        <v>159</v>
      </c>
      <c r="AY52" s="1" t="s">
        <v>159</v>
      </c>
      <c r="AZ52" s="1" t="s">
        <v>159</v>
      </c>
      <c r="BA52" s="1" t="s">
        <v>512</v>
      </c>
      <c r="BB52" s="1" t="s">
        <v>619</v>
      </c>
    </row>
    <row r="53" customFormat="false" ht="12.8" hidden="false" customHeight="false" outlineLevel="0" collapsed="false">
      <c r="A53" s="1" t="s">
        <v>620</v>
      </c>
      <c r="B53" s="1" t="s">
        <v>621</v>
      </c>
      <c r="C53" s="1" t="s">
        <v>622</v>
      </c>
      <c r="D53" s="1" t="s">
        <v>623</v>
      </c>
      <c r="E53" s="1" t="s">
        <v>624</v>
      </c>
      <c r="H53" s="1" t="n">
        <v>4</v>
      </c>
      <c r="I53" s="1" t="s">
        <v>625</v>
      </c>
      <c r="K53" s="1" t="s">
        <v>159</v>
      </c>
      <c r="L53" s="1" t="s">
        <v>378</v>
      </c>
      <c r="M53" s="1" t="s">
        <v>626</v>
      </c>
      <c r="N53" s="1" t="s">
        <v>162</v>
      </c>
      <c r="O53" s="1" t="s">
        <v>627</v>
      </c>
      <c r="P53" s="1" t="s">
        <v>623</v>
      </c>
      <c r="S53" s="1" t="s">
        <v>628</v>
      </c>
      <c r="T53" s="1" t="s">
        <v>167</v>
      </c>
      <c r="W53" s="1" t="s">
        <v>629</v>
      </c>
      <c r="X53" s="1" t="s">
        <v>630</v>
      </c>
      <c r="Y53" s="1" t="s">
        <v>172</v>
      </c>
      <c r="AC53" s="1" t="s">
        <v>568</v>
      </c>
      <c r="AK53" s="1" t="s">
        <v>277</v>
      </c>
      <c r="AS53" s="1" t="s">
        <v>362</v>
      </c>
      <c r="AT53" s="1" t="s">
        <v>631</v>
      </c>
      <c r="AW53" s="1" t="s">
        <v>632</v>
      </c>
      <c r="AX53" s="1" t="s">
        <v>159</v>
      </c>
      <c r="BB53" s="1" t="s">
        <v>444</v>
      </c>
      <c r="BQ53" s="1" t="s">
        <v>633</v>
      </c>
      <c r="BR53" s="1" t="s">
        <v>159</v>
      </c>
      <c r="BS53" s="1" t="s">
        <v>634</v>
      </c>
    </row>
    <row r="54" customFormat="false" ht="12.8" hidden="false" customHeight="false" outlineLevel="0" collapsed="false">
      <c r="A54" s="1" t="s">
        <v>635</v>
      </c>
      <c r="B54" s="1" t="s">
        <v>621</v>
      </c>
      <c r="C54" s="1" t="s">
        <v>636</v>
      </c>
      <c r="D54" s="1" t="s">
        <v>637</v>
      </c>
      <c r="E54" s="1" t="s">
        <v>638</v>
      </c>
      <c r="H54" s="1" t="n">
        <v>2</v>
      </c>
      <c r="I54" s="1" t="s">
        <v>625</v>
      </c>
      <c r="K54" s="1" t="s">
        <v>159</v>
      </c>
      <c r="L54" s="1" t="s">
        <v>378</v>
      </c>
      <c r="M54" s="1" t="s">
        <v>639</v>
      </c>
      <c r="N54" s="1" t="s">
        <v>162</v>
      </c>
      <c r="O54" s="1" t="s">
        <v>627</v>
      </c>
      <c r="P54" s="1" t="s">
        <v>637</v>
      </c>
      <c r="S54" s="1" t="s">
        <v>640</v>
      </c>
      <c r="T54" s="1" t="s">
        <v>167</v>
      </c>
      <c r="W54" s="1" t="s">
        <v>629</v>
      </c>
      <c r="X54" s="1" t="s">
        <v>641</v>
      </c>
      <c r="Y54" s="1" t="s">
        <v>172</v>
      </c>
      <c r="AC54" s="1" t="s">
        <v>440</v>
      </c>
      <c r="AK54" s="1" t="s">
        <v>277</v>
      </c>
      <c r="AS54" s="1" t="s">
        <v>362</v>
      </c>
      <c r="AT54" s="1" t="s">
        <v>631</v>
      </c>
      <c r="AW54" s="1" t="s">
        <v>632</v>
      </c>
      <c r="AX54" s="1" t="s">
        <v>159</v>
      </c>
      <c r="BB54" s="1" t="s">
        <v>642</v>
      </c>
      <c r="BQ54" s="1" t="s">
        <v>643</v>
      </c>
      <c r="BR54" s="1" t="s">
        <v>159</v>
      </c>
      <c r="BS54" s="1" t="s">
        <v>644</v>
      </c>
    </row>
    <row r="55" customFormat="false" ht="15.9" hidden="false" customHeight="false" outlineLevel="0" collapsed="false">
      <c r="A55" s="3" t="s">
        <v>645</v>
      </c>
      <c r="B55" s="1" t="s">
        <v>621</v>
      </c>
      <c r="C55" s="1" t="s">
        <v>646</v>
      </c>
      <c r="D55" s="1" t="s">
        <v>647</v>
      </c>
      <c r="E55" s="1" t="s">
        <v>648</v>
      </c>
      <c r="H55" s="1" t="n">
        <v>6</v>
      </c>
      <c r="I55" s="1" t="s">
        <v>271</v>
      </c>
      <c r="L55" s="1" t="s">
        <v>159</v>
      </c>
      <c r="M55" s="1" t="s">
        <v>159</v>
      </c>
      <c r="N55" s="1" t="s">
        <v>162</v>
      </c>
      <c r="O55" s="1" t="s">
        <v>649</v>
      </c>
      <c r="P55" s="1" t="s">
        <v>647</v>
      </c>
      <c r="S55" s="1" t="s">
        <v>650</v>
      </c>
      <c r="T55" s="1" t="s">
        <v>167</v>
      </c>
      <c r="W55" s="1" t="s">
        <v>651</v>
      </c>
      <c r="X55" s="1" t="s">
        <v>652</v>
      </c>
      <c r="Y55" s="1" t="s">
        <v>172</v>
      </c>
      <c r="AB55" s="1" t="s">
        <v>509</v>
      </c>
      <c r="AC55" s="1" t="s">
        <v>568</v>
      </c>
      <c r="AK55" s="1" t="s">
        <v>510</v>
      </c>
      <c r="AS55" s="1" t="s">
        <v>278</v>
      </c>
      <c r="AV55" s="1" t="s">
        <v>378</v>
      </c>
      <c r="AW55" s="1" t="s">
        <v>632</v>
      </c>
      <c r="AX55" s="1" t="s">
        <v>159</v>
      </c>
      <c r="AY55" s="1" t="s">
        <v>159</v>
      </c>
      <c r="AZ55" s="1" t="s">
        <v>159</v>
      </c>
      <c r="BA55" s="1" t="s">
        <v>626</v>
      </c>
      <c r="BB55" s="1" t="s">
        <v>444</v>
      </c>
    </row>
    <row r="56" customFormat="false" ht="12.8" hidden="false" customHeight="false" outlineLevel="0" collapsed="false">
      <c r="A56" s="1" t="s">
        <v>653</v>
      </c>
      <c r="B56" s="1" t="s">
        <v>654</v>
      </c>
      <c r="C56" s="1" t="s">
        <v>240</v>
      </c>
      <c r="D56" s="1" t="s">
        <v>655</v>
      </c>
      <c r="E56" s="1" t="s">
        <v>656</v>
      </c>
      <c r="H56" s="1" t="n">
        <v>2</v>
      </c>
      <c r="I56" s="1" t="s">
        <v>271</v>
      </c>
      <c r="L56" s="1" t="s">
        <v>159</v>
      </c>
      <c r="M56" s="1" t="s">
        <v>159</v>
      </c>
      <c r="N56" s="1" t="s">
        <v>162</v>
      </c>
      <c r="O56" s="1" t="s">
        <v>273</v>
      </c>
      <c r="P56" s="1" t="s">
        <v>655</v>
      </c>
      <c r="S56" s="1" t="s">
        <v>166</v>
      </c>
      <c r="T56" s="1" t="s">
        <v>167</v>
      </c>
      <c r="W56" s="1" t="s">
        <v>377</v>
      </c>
      <c r="X56" s="1" t="s">
        <v>171</v>
      </c>
      <c r="Y56" s="1" t="s">
        <v>172</v>
      </c>
      <c r="AB56" s="1" t="s">
        <v>509</v>
      </c>
      <c r="AC56" s="1" t="s">
        <v>568</v>
      </c>
      <c r="AK56" s="1" t="s">
        <v>510</v>
      </c>
      <c r="AS56" s="1" t="s">
        <v>278</v>
      </c>
      <c r="AV56" s="1" t="s">
        <v>378</v>
      </c>
      <c r="AW56" s="1" t="s">
        <v>657</v>
      </c>
      <c r="AX56" s="1" t="s">
        <v>159</v>
      </c>
      <c r="AZ56" s="1" t="s">
        <v>159</v>
      </c>
      <c r="BA56" s="1" t="s">
        <v>280</v>
      </c>
      <c r="BB56" s="1" t="s">
        <v>444</v>
      </c>
    </row>
    <row r="57" customFormat="false" ht="12.8" hidden="false" customHeight="false" outlineLevel="0" collapsed="false">
      <c r="A57" s="1" t="s">
        <v>658</v>
      </c>
      <c r="B57" s="1" t="s">
        <v>659</v>
      </c>
      <c r="C57" s="1" t="s">
        <v>223</v>
      </c>
      <c r="D57" s="1" t="s">
        <v>660</v>
      </c>
      <c r="E57" s="1" t="s">
        <v>661</v>
      </c>
      <c r="H57" s="1" t="n">
        <v>1</v>
      </c>
      <c r="I57" s="1" t="s">
        <v>157</v>
      </c>
      <c r="J57" s="1" t="s">
        <v>325</v>
      </c>
      <c r="K57" s="1" t="s">
        <v>159</v>
      </c>
      <c r="L57" s="1" t="s">
        <v>160</v>
      </c>
      <c r="M57" s="1" t="s">
        <v>518</v>
      </c>
      <c r="N57" s="1" t="s">
        <v>162</v>
      </c>
      <c r="O57" s="1" t="s">
        <v>163</v>
      </c>
      <c r="P57" s="1" t="s">
        <v>660</v>
      </c>
      <c r="R57" s="1" t="n">
        <v>2</v>
      </c>
      <c r="S57" s="1" t="s">
        <v>662</v>
      </c>
      <c r="T57" s="1" t="s">
        <v>167</v>
      </c>
      <c r="U57" s="1" t="s">
        <v>519</v>
      </c>
      <c r="V57" s="1" t="s">
        <v>663</v>
      </c>
      <c r="W57" s="1" t="s">
        <v>521</v>
      </c>
      <c r="X57" s="1" t="s">
        <v>522</v>
      </c>
      <c r="Y57" s="1" t="s">
        <v>172</v>
      </c>
      <c r="Z57" s="1" t="n">
        <v>805</v>
      </c>
      <c r="AB57" s="1" t="s">
        <v>523</v>
      </c>
      <c r="AC57" s="1" t="s">
        <v>524</v>
      </c>
      <c r="AK57" s="1" t="s">
        <v>176</v>
      </c>
    </row>
    <row r="58" customFormat="false" ht="12.8" hidden="false" customHeight="false" outlineLevel="0" collapsed="false">
      <c r="A58" s="1" t="s">
        <v>664</v>
      </c>
      <c r="B58" s="1" t="s">
        <v>665</v>
      </c>
      <c r="C58" s="1" t="s">
        <v>223</v>
      </c>
      <c r="D58" s="1" t="s">
        <v>666</v>
      </c>
      <c r="E58" s="1" t="s">
        <v>667</v>
      </c>
      <c r="H58" s="1" t="n">
        <v>1</v>
      </c>
      <c r="I58" s="1" t="s">
        <v>157</v>
      </c>
      <c r="J58" s="1" t="s">
        <v>325</v>
      </c>
      <c r="K58" s="1" t="s">
        <v>159</v>
      </c>
      <c r="L58" s="1" t="s">
        <v>160</v>
      </c>
      <c r="M58" s="1" t="s">
        <v>518</v>
      </c>
      <c r="N58" s="1" t="s">
        <v>162</v>
      </c>
      <c r="O58" s="1" t="s">
        <v>163</v>
      </c>
      <c r="P58" s="1" t="s">
        <v>666</v>
      </c>
      <c r="R58" s="1" t="n">
        <v>2</v>
      </c>
      <c r="S58" s="1" t="s">
        <v>662</v>
      </c>
      <c r="T58" s="1" t="s">
        <v>167</v>
      </c>
      <c r="U58" s="1" t="s">
        <v>519</v>
      </c>
      <c r="V58" s="1" t="s">
        <v>668</v>
      </c>
      <c r="W58" s="1" t="s">
        <v>521</v>
      </c>
      <c r="X58" s="1" t="s">
        <v>522</v>
      </c>
      <c r="Y58" s="1" t="s">
        <v>172</v>
      </c>
      <c r="Z58" s="1" t="n">
        <v>805</v>
      </c>
      <c r="AB58" s="1" t="s">
        <v>523</v>
      </c>
      <c r="AC58" s="1" t="s">
        <v>524</v>
      </c>
      <c r="AK58" s="1" t="s">
        <v>176</v>
      </c>
    </row>
    <row r="59" customFormat="false" ht="12.8" hidden="false" customHeight="false" outlineLevel="0" collapsed="false">
      <c r="A59" s="1" t="s">
        <v>669</v>
      </c>
      <c r="B59" s="1" t="s">
        <v>670</v>
      </c>
      <c r="C59" s="1" t="s">
        <v>152</v>
      </c>
      <c r="D59" s="1" t="s">
        <v>671</v>
      </c>
      <c r="E59" s="1" t="s">
        <v>672</v>
      </c>
      <c r="H59" s="1" t="n">
        <v>1</v>
      </c>
      <c r="I59" s="1" t="s">
        <v>157</v>
      </c>
      <c r="J59" s="1" t="s">
        <v>325</v>
      </c>
      <c r="K59" s="1" t="s">
        <v>159</v>
      </c>
      <c r="L59" s="1" t="s">
        <v>160</v>
      </c>
      <c r="M59" s="1" t="s">
        <v>161</v>
      </c>
      <c r="N59" s="1" t="s">
        <v>162</v>
      </c>
      <c r="O59" s="1" t="s">
        <v>529</v>
      </c>
      <c r="P59" s="1" t="s">
        <v>671</v>
      </c>
      <c r="R59" s="1" t="n">
        <v>2</v>
      </c>
      <c r="S59" s="1" t="s">
        <v>166</v>
      </c>
      <c r="T59" s="1" t="s">
        <v>167</v>
      </c>
      <c r="U59" s="1" t="s">
        <v>168</v>
      </c>
      <c r="V59" s="1" t="s">
        <v>673</v>
      </c>
      <c r="W59" s="1" t="s">
        <v>531</v>
      </c>
      <c r="X59" s="1" t="s">
        <v>171</v>
      </c>
      <c r="Y59" s="1" t="s">
        <v>172</v>
      </c>
      <c r="Z59" s="1" t="n">
        <v>402</v>
      </c>
      <c r="AB59" s="1" t="s">
        <v>523</v>
      </c>
      <c r="AC59" s="1" t="s">
        <v>524</v>
      </c>
      <c r="AK59" s="1" t="s">
        <v>176</v>
      </c>
    </row>
    <row r="60" customFormat="false" ht="12.8" hidden="false" customHeight="false" outlineLevel="0" collapsed="false">
      <c r="A60" s="1" t="s">
        <v>674</v>
      </c>
      <c r="B60" s="1" t="s">
        <v>675</v>
      </c>
      <c r="C60" s="1" t="s">
        <v>565</v>
      </c>
      <c r="D60" s="1" t="s">
        <v>676</v>
      </c>
      <c r="E60" s="1" t="s">
        <v>677</v>
      </c>
      <c r="H60" s="1" t="n">
        <v>1</v>
      </c>
      <c r="I60" s="1" t="s">
        <v>271</v>
      </c>
      <c r="L60" s="1" t="s">
        <v>159</v>
      </c>
      <c r="M60" s="1" t="s">
        <v>159</v>
      </c>
      <c r="N60" s="1" t="s">
        <v>162</v>
      </c>
      <c r="O60" s="1" t="s">
        <v>273</v>
      </c>
      <c r="P60" s="1" t="s">
        <v>676</v>
      </c>
      <c r="S60" s="1" t="s">
        <v>662</v>
      </c>
      <c r="T60" s="1" t="s">
        <v>167</v>
      </c>
      <c r="W60" s="1" t="s">
        <v>377</v>
      </c>
      <c r="X60" s="1" t="s">
        <v>522</v>
      </c>
      <c r="Y60" s="1" t="s">
        <v>172</v>
      </c>
      <c r="AB60" s="1" t="s">
        <v>509</v>
      </c>
      <c r="AC60" s="1" t="s">
        <v>568</v>
      </c>
      <c r="AK60" s="1" t="s">
        <v>510</v>
      </c>
      <c r="AS60" s="1" t="s">
        <v>278</v>
      </c>
      <c r="AV60" s="1" t="s">
        <v>378</v>
      </c>
      <c r="AW60" s="1" t="s">
        <v>678</v>
      </c>
      <c r="AX60" s="1" t="s">
        <v>159</v>
      </c>
      <c r="AY60" s="1" t="s">
        <v>159</v>
      </c>
      <c r="AZ60" s="1" t="s">
        <v>159</v>
      </c>
      <c r="BA60" s="1" t="s">
        <v>384</v>
      </c>
      <c r="BB60" s="1" t="s">
        <v>513</v>
      </c>
    </row>
    <row r="61" customFormat="false" ht="12.8" hidden="false" customHeight="false" outlineLevel="0" collapsed="false">
      <c r="A61" s="1" t="s">
        <v>679</v>
      </c>
      <c r="B61" s="1" t="s">
        <v>680</v>
      </c>
      <c r="C61" s="1" t="s">
        <v>240</v>
      </c>
      <c r="D61" s="1" t="s">
        <v>681</v>
      </c>
      <c r="E61" s="1" t="s">
        <v>682</v>
      </c>
      <c r="H61" s="1" t="n">
        <v>1</v>
      </c>
      <c r="I61" s="1" t="s">
        <v>271</v>
      </c>
      <c r="L61" s="1" t="s">
        <v>159</v>
      </c>
      <c r="M61" s="1" t="s">
        <v>159</v>
      </c>
      <c r="N61" s="1" t="s">
        <v>162</v>
      </c>
      <c r="O61" s="1" t="s">
        <v>273</v>
      </c>
      <c r="P61" s="1" t="s">
        <v>681</v>
      </c>
      <c r="S61" s="1" t="s">
        <v>166</v>
      </c>
      <c r="T61" s="1" t="s">
        <v>167</v>
      </c>
      <c r="W61" s="1" t="s">
        <v>377</v>
      </c>
      <c r="X61" s="1" t="s">
        <v>171</v>
      </c>
      <c r="Y61" s="1" t="s">
        <v>172</v>
      </c>
      <c r="AB61" s="1" t="s">
        <v>275</v>
      </c>
      <c r="AC61" s="1" t="s">
        <v>276</v>
      </c>
      <c r="AK61" s="1" t="s">
        <v>277</v>
      </c>
      <c r="AS61" s="1" t="s">
        <v>278</v>
      </c>
      <c r="AV61" s="1" t="s">
        <v>378</v>
      </c>
      <c r="AW61" s="1" t="s">
        <v>680</v>
      </c>
      <c r="AX61" s="1" t="s">
        <v>159</v>
      </c>
      <c r="AY61" s="1" t="s">
        <v>159</v>
      </c>
      <c r="AZ61" s="1" t="s">
        <v>159</v>
      </c>
      <c r="BA61" s="1" t="s">
        <v>280</v>
      </c>
      <c r="BB61" s="1" t="s">
        <v>642</v>
      </c>
    </row>
    <row r="62" customFormat="false" ht="12.8" hidden="false" customHeight="false" outlineLevel="0" collapsed="false">
      <c r="A62" s="1" t="s">
        <v>683</v>
      </c>
      <c r="B62" s="1" t="s">
        <v>684</v>
      </c>
      <c r="C62" s="1" t="s">
        <v>240</v>
      </c>
      <c r="D62" s="1" t="s">
        <v>685</v>
      </c>
      <c r="E62" s="1" t="s">
        <v>686</v>
      </c>
      <c r="H62" s="1" t="n">
        <v>1</v>
      </c>
      <c r="I62" s="1" t="s">
        <v>271</v>
      </c>
      <c r="L62" s="1" t="s">
        <v>159</v>
      </c>
      <c r="M62" s="1" t="s">
        <v>159</v>
      </c>
      <c r="N62" s="1" t="s">
        <v>162</v>
      </c>
      <c r="O62" s="1" t="s">
        <v>273</v>
      </c>
      <c r="P62" s="1" t="s">
        <v>685</v>
      </c>
      <c r="S62" s="1" t="s">
        <v>166</v>
      </c>
      <c r="T62" s="1" t="s">
        <v>167</v>
      </c>
      <c r="W62" s="1" t="s">
        <v>377</v>
      </c>
      <c r="X62" s="1" t="s">
        <v>171</v>
      </c>
      <c r="Y62" s="1" t="s">
        <v>172</v>
      </c>
      <c r="AB62" s="1" t="s">
        <v>509</v>
      </c>
      <c r="AC62" s="1" t="s">
        <v>568</v>
      </c>
      <c r="AK62" s="1" t="s">
        <v>510</v>
      </c>
      <c r="AS62" s="1" t="s">
        <v>278</v>
      </c>
      <c r="AV62" s="1" t="s">
        <v>378</v>
      </c>
      <c r="AW62" s="1" t="s">
        <v>687</v>
      </c>
      <c r="AX62" s="1" t="s">
        <v>159</v>
      </c>
      <c r="AY62" s="1" t="s">
        <v>159</v>
      </c>
      <c r="AZ62" s="1" t="s">
        <v>159</v>
      </c>
      <c r="BA62" s="1" t="s">
        <v>280</v>
      </c>
      <c r="BB62" s="1" t="s">
        <v>619</v>
      </c>
    </row>
    <row r="63" customFormat="false" ht="12.8" hidden="false" customHeight="false" outlineLevel="0" collapsed="false">
      <c r="A63" s="1" t="s">
        <v>688</v>
      </c>
      <c r="B63" s="1" t="s">
        <v>689</v>
      </c>
      <c r="C63" s="1" t="s">
        <v>690</v>
      </c>
      <c r="D63" s="1" t="s">
        <v>691</v>
      </c>
      <c r="E63" s="1" t="s">
        <v>692</v>
      </c>
      <c r="H63" s="1" t="n">
        <v>2</v>
      </c>
    </row>
    <row r="64" customFormat="false" ht="12.8" hidden="false" customHeight="false" outlineLevel="0" collapsed="false">
      <c r="A64" s="1" t="s">
        <v>693</v>
      </c>
      <c r="B64" s="1" t="s">
        <v>694</v>
      </c>
      <c r="C64" s="1" t="s">
        <v>695</v>
      </c>
      <c r="D64" s="2" t="s">
        <v>696</v>
      </c>
      <c r="E64" s="2" t="str">
        <f aca="false">HYPERLINK("http://www.digikey.ca/products/en?keywords=2N7002DW-FDICT-ND","2N7002DW-FDICT-ND")</f>
        <v>2N7002DW-FDICT-ND</v>
      </c>
      <c r="H64" s="1" t="n">
        <v>2</v>
      </c>
    </row>
    <row r="65" customFormat="false" ht="15.9" hidden="false" customHeight="false" outlineLevel="0" collapsed="false">
      <c r="A65" s="3" t="s">
        <v>697</v>
      </c>
      <c r="B65" s="1" t="s">
        <v>698</v>
      </c>
      <c r="C65" s="1" t="s">
        <v>145</v>
      </c>
      <c r="D65" s="1" t="s">
        <v>699</v>
      </c>
      <c r="E65" s="1" t="s">
        <v>700</v>
      </c>
      <c r="F65" s="1" t="s">
        <v>701</v>
      </c>
      <c r="H65" s="1" t="n">
        <v>4</v>
      </c>
    </row>
    <row r="66" customFormat="false" ht="15.9" hidden="false" customHeight="false" outlineLevel="0" collapsed="false">
      <c r="A66" s="3" t="s">
        <v>702</v>
      </c>
      <c r="B66" s="1" t="s">
        <v>703</v>
      </c>
      <c r="C66" s="1" t="s">
        <v>265</v>
      </c>
      <c r="D66" s="1" t="s">
        <v>704</v>
      </c>
      <c r="E66" s="1" t="s">
        <v>286</v>
      </c>
      <c r="F66" s="1" t="s">
        <v>705</v>
      </c>
      <c r="H66" s="1" t="n">
        <v>4</v>
      </c>
    </row>
    <row r="67" customFormat="false" ht="12.8" hidden="false" customHeight="false" outlineLevel="0" collapsed="false">
      <c r="A67" s="1" t="s">
        <v>706</v>
      </c>
      <c r="B67" s="1" t="s">
        <v>707</v>
      </c>
      <c r="C67" s="1" t="s">
        <v>708</v>
      </c>
      <c r="D67" s="1" t="s">
        <v>709</v>
      </c>
      <c r="E67" s="1" t="s">
        <v>710</v>
      </c>
      <c r="F67" s="1" t="s">
        <v>711</v>
      </c>
      <c r="H67" s="1" t="n">
        <v>2</v>
      </c>
    </row>
    <row r="68" customFormat="false" ht="12.8" hidden="false" customHeight="false" outlineLevel="0" collapsed="false">
      <c r="A68" s="1" t="s">
        <v>712</v>
      </c>
      <c r="B68" s="1" t="s">
        <v>713</v>
      </c>
      <c r="C68" s="1" t="s">
        <v>714</v>
      </c>
      <c r="D68" s="1" t="s">
        <v>713</v>
      </c>
      <c r="E68" s="1" t="s">
        <v>715</v>
      </c>
      <c r="H68" s="1" t="n">
        <v>2</v>
      </c>
      <c r="I68" s="1" t="s">
        <v>716</v>
      </c>
      <c r="N68" s="1" t="s">
        <v>162</v>
      </c>
      <c r="O68" s="1" t="s">
        <v>717</v>
      </c>
      <c r="T68" s="1" t="s">
        <v>167</v>
      </c>
      <c r="U68" s="1" t="s">
        <v>718</v>
      </c>
      <c r="V68" s="1" t="s">
        <v>719</v>
      </c>
      <c r="W68" s="1" t="s">
        <v>720</v>
      </c>
      <c r="X68" s="1" t="s">
        <v>721</v>
      </c>
      <c r="Y68" s="1" t="s">
        <v>172</v>
      </c>
      <c r="AB68" s="1" t="s">
        <v>523</v>
      </c>
      <c r="AC68" s="1" t="s">
        <v>568</v>
      </c>
      <c r="AS68" s="1" t="s">
        <v>722</v>
      </c>
      <c r="BX68" s="1" t="s">
        <v>723</v>
      </c>
      <c r="BY68" s="1" t="n">
        <v>1</v>
      </c>
      <c r="BZ68" s="1" t="s">
        <v>724</v>
      </c>
      <c r="CA68" s="1" t="s">
        <v>725</v>
      </c>
    </row>
    <row r="69" customFormat="false" ht="12.8" hidden="false" customHeight="false" outlineLevel="0" collapsed="false">
      <c r="A69" s="1" t="s">
        <v>726</v>
      </c>
      <c r="B69" s="1" t="s">
        <v>727</v>
      </c>
      <c r="C69" s="1" t="s">
        <v>240</v>
      </c>
      <c r="D69" s="1" t="s">
        <v>728</v>
      </c>
      <c r="E69" s="1" t="s">
        <v>729</v>
      </c>
      <c r="H69" s="1" t="n">
        <v>2</v>
      </c>
      <c r="I69" s="1" t="s">
        <v>271</v>
      </c>
      <c r="L69" s="1" t="s">
        <v>159</v>
      </c>
      <c r="M69" s="1" t="s">
        <v>159</v>
      </c>
      <c r="N69" s="1" t="s">
        <v>162</v>
      </c>
      <c r="O69" s="1" t="s">
        <v>730</v>
      </c>
      <c r="S69" s="1" t="s">
        <v>166</v>
      </c>
      <c r="T69" s="1" t="s">
        <v>167</v>
      </c>
      <c r="W69" s="1" t="s">
        <v>731</v>
      </c>
      <c r="X69" s="1" t="s">
        <v>171</v>
      </c>
      <c r="Y69" s="1" t="s">
        <v>172</v>
      </c>
      <c r="AB69" s="1" t="s">
        <v>509</v>
      </c>
      <c r="AC69" s="1" t="s">
        <v>568</v>
      </c>
      <c r="AK69" s="1" t="s">
        <v>510</v>
      </c>
      <c r="AS69" s="1" t="s">
        <v>278</v>
      </c>
      <c r="AV69" s="1" t="s">
        <v>378</v>
      </c>
      <c r="AW69" s="1" t="s">
        <v>732</v>
      </c>
      <c r="AX69" s="1" t="s">
        <v>159</v>
      </c>
      <c r="AY69" s="1" t="s">
        <v>159</v>
      </c>
      <c r="AZ69" s="1" t="s">
        <v>159</v>
      </c>
      <c r="BA69" s="1" t="s">
        <v>280</v>
      </c>
      <c r="BB69" s="1" t="s">
        <v>513</v>
      </c>
    </row>
    <row r="70" customFormat="false" ht="15.9" hidden="false" customHeight="false" outlineLevel="0" collapsed="false">
      <c r="A70" s="3" t="s">
        <v>733</v>
      </c>
      <c r="B70" s="1" t="s">
        <v>734</v>
      </c>
      <c r="C70" s="1" t="s">
        <v>145</v>
      </c>
      <c r="D70" s="2" t="s">
        <v>735</v>
      </c>
      <c r="E70" s="2" t="str">
        <f aca="false">HYPERLINK("http://www.digikey.ca/products/en?keywords=490-5942-1-ND","490-5942-1-ND")</f>
        <v>490-5942-1-ND</v>
      </c>
      <c r="H70" s="1" t="n">
        <v>3</v>
      </c>
    </row>
    <row r="71" customFormat="false" ht="12.8" hidden="false" customHeight="false" outlineLevel="0" collapsed="false">
      <c r="A71" s="1" t="s">
        <v>736</v>
      </c>
      <c r="B71" s="1" t="s">
        <v>737</v>
      </c>
      <c r="C71" s="1" t="s">
        <v>265</v>
      </c>
      <c r="D71" s="2" t="s">
        <v>738</v>
      </c>
      <c r="E71" s="2" t="str">
        <f aca="false">HYPERLINK("http://www.digikey.ca/products/en?keywords=P56.0KLCT-ND","P56.0KLCT-ND")</f>
        <v>P56.0KLCT-ND</v>
      </c>
      <c r="H71" s="1" t="n">
        <v>2</v>
      </c>
    </row>
    <row r="72" customFormat="false" ht="12.8" hidden="false" customHeight="false" outlineLevel="0" collapsed="false">
      <c r="A72" s="1" t="s">
        <v>739</v>
      </c>
      <c r="B72" s="1" t="s">
        <v>740</v>
      </c>
      <c r="C72" s="1" t="s">
        <v>741</v>
      </c>
      <c r="D72" s="1" t="s">
        <v>742</v>
      </c>
      <c r="E72" s="1" t="s">
        <v>743</v>
      </c>
      <c r="H72" s="1" t="n">
        <v>2</v>
      </c>
      <c r="CI72" s="1" t="s">
        <v>744</v>
      </c>
    </row>
    <row r="73" customFormat="false" ht="12.8" hidden="false" customHeight="false" outlineLevel="0" collapsed="false">
      <c r="A73" s="1" t="s">
        <v>745</v>
      </c>
      <c r="B73" s="1" t="s">
        <v>746</v>
      </c>
      <c r="C73" s="1" t="s">
        <v>747</v>
      </c>
      <c r="D73" s="1" t="s">
        <v>748</v>
      </c>
      <c r="E73" s="1" t="s">
        <v>749</v>
      </c>
      <c r="F73" s="1" t="s">
        <v>750</v>
      </c>
      <c r="H73" s="1" t="n">
        <v>2</v>
      </c>
    </row>
    <row r="74" customFormat="false" ht="12.8" hidden="false" customHeight="false" outlineLevel="0" collapsed="false">
      <c r="A74" s="1" t="s">
        <v>751</v>
      </c>
      <c r="B74" s="1" t="s">
        <v>752</v>
      </c>
      <c r="C74" s="1" t="s">
        <v>753</v>
      </c>
      <c r="D74" s="1" t="s">
        <v>752</v>
      </c>
      <c r="E74" s="1" t="s">
        <v>754</v>
      </c>
      <c r="H74" s="1" t="n">
        <v>1</v>
      </c>
      <c r="I74" s="1" t="s">
        <v>755</v>
      </c>
      <c r="L74" s="1" t="s">
        <v>756</v>
      </c>
      <c r="N74" s="1" t="s">
        <v>162</v>
      </c>
      <c r="O74" s="1" t="s">
        <v>757</v>
      </c>
      <c r="S74" s="1" t="s">
        <v>758</v>
      </c>
      <c r="T74" s="1" t="s">
        <v>167</v>
      </c>
      <c r="W74" s="1" t="s">
        <v>759</v>
      </c>
      <c r="Y74" s="1" t="s">
        <v>172</v>
      </c>
      <c r="Z74" s="1" t="s">
        <v>760</v>
      </c>
      <c r="AK74" s="1" t="s">
        <v>490</v>
      </c>
      <c r="AO74" s="1" t="s">
        <v>761</v>
      </c>
      <c r="AP74" s="1" t="s">
        <v>762</v>
      </c>
      <c r="AQ74" s="1" t="s">
        <v>763</v>
      </c>
      <c r="AS74" s="1" t="s">
        <v>362</v>
      </c>
      <c r="CB74" s="1" t="s">
        <v>764</v>
      </c>
      <c r="CC74" s="1" t="s">
        <v>765</v>
      </c>
      <c r="CD74" s="1" t="s">
        <v>766</v>
      </c>
      <c r="CE74" s="1" t="s">
        <v>767</v>
      </c>
      <c r="CF74" s="1" t="s">
        <v>768</v>
      </c>
      <c r="CG74" s="1" t="n">
        <v>1</v>
      </c>
      <c r="CH74" s="1" t="n">
        <v>1</v>
      </c>
    </row>
    <row r="75" customFormat="false" ht="12.8" hidden="false" customHeight="false" outlineLevel="0" collapsed="false">
      <c r="A75" s="1" t="s">
        <v>769</v>
      </c>
      <c r="B75" s="1" t="s">
        <v>770</v>
      </c>
      <c r="C75" s="1" t="s">
        <v>145</v>
      </c>
      <c r="D75" s="2" t="s">
        <v>771</v>
      </c>
      <c r="E75" s="2" t="str">
        <f aca="false">HYPERLINK("http://www.digikey.ca/products/en?keywords=490-3254-1-ND","490-3254-1-ND")</f>
        <v>490-3254-1-ND</v>
      </c>
      <c r="H75" s="1" t="n">
        <v>1</v>
      </c>
    </row>
    <row r="76" customFormat="false" ht="12.8" hidden="false" customHeight="false" outlineLevel="0" collapsed="false">
      <c r="A76" s="1" t="s">
        <v>772</v>
      </c>
      <c r="B76" s="1" t="s">
        <v>773</v>
      </c>
      <c r="C76" s="1" t="s">
        <v>774</v>
      </c>
      <c r="D76" s="2" t="s">
        <v>773</v>
      </c>
      <c r="E76" s="2" t="str">
        <f aca="false">HYPERLINK("http://www.digikey.ca/products/en?keywords=863-1645-1-ND","863-1645-1-ND")</f>
        <v>863-1645-1-ND</v>
      </c>
      <c r="H76" s="1" t="n">
        <v>1</v>
      </c>
    </row>
    <row r="77" customFormat="false" ht="15.9" hidden="false" customHeight="false" outlineLevel="0" collapsed="false">
      <c r="A77" s="3" t="s">
        <v>775</v>
      </c>
      <c r="B77" s="1" t="s">
        <v>415</v>
      </c>
      <c r="C77" s="1" t="s">
        <v>265</v>
      </c>
      <c r="D77" s="1" t="s">
        <v>776</v>
      </c>
      <c r="E77" s="1" t="s">
        <v>286</v>
      </c>
      <c r="F77" s="1" t="s">
        <v>777</v>
      </c>
      <c r="H77" s="1" t="n">
        <v>4</v>
      </c>
    </row>
    <row r="78" customFormat="false" ht="15.9" hidden="false" customHeight="false" outlineLevel="0" collapsed="false">
      <c r="A78" s="3" t="s">
        <v>778</v>
      </c>
      <c r="B78" s="1" t="s">
        <v>779</v>
      </c>
      <c r="C78" s="1" t="s">
        <v>265</v>
      </c>
      <c r="D78" s="1" t="s">
        <v>780</v>
      </c>
      <c r="E78" s="1" t="s">
        <v>781</v>
      </c>
      <c r="F78" s="1" t="s">
        <v>782</v>
      </c>
      <c r="H78" s="1" t="n">
        <v>8</v>
      </c>
    </row>
    <row r="79" customFormat="false" ht="12.8" hidden="false" customHeight="false" outlineLevel="0" collapsed="false">
      <c r="A79" s="1" t="s">
        <v>783</v>
      </c>
      <c r="B79" s="1" t="s">
        <v>784</v>
      </c>
      <c r="C79" s="1" t="s">
        <v>785</v>
      </c>
      <c r="D79" s="1" t="s">
        <v>786</v>
      </c>
      <c r="E79" s="1" t="s">
        <v>787</v>
      </c>
      <c r="F79" s="1" t="s">
        <v>788</v>
      </c>
      <c r="H79" s="1" t="n">
        <v>2</v>
      </c>
    </row>
    <row r="80" customFormat="false" ht="12.8" hidden="false" customHeight="false" outlineLevel="0" collapsed="false">
      <c r="A80" s="1" t="s">
        <v>789</v>
      </c>
      <c r="B80" s="1" t="s">
        <v>790</v>
      </c>
      <c r="C80" s="1" t="s">
        <v>791</v>
      </c>
      <c r="D80" s="1" t="s">
        <v>416</v>
      </c>
      <c r="E80" s="1" t="s">
        <v>417</v>
      </c>
      <c r="F80" s="1" t="s">
        <v>792</v>
      </c>
      <c r="H80" s="1" t="n">
        <v>1</v>
      </c>
    </row>
    <row r="81" customFormat="false" ht="12.8" hidden="false" customHeight="false" outlineLevel="0" collapsed="false">
      <c r="A81" s="1" t="s">
        <v>793</v>
      </c>
      <c r="B81" s="1" t="n">
        <v>100</v>
      </c>
      <c r="C81" s="1" t="s">
        <v>265</v>
      </c>
      <c r="D81" s="1" t="s">
        <v>794</v>
      </c>
      <c r="E81" s="1" t="s">
        <v>795</v>
      </c>
      <c r="F81" s="1" t="s">
        <v>796</v>
      </c>
      <c r="H81" s="1" t="n">
        <v>1</v>
      </c>
    </row>
    <row r="82" customFormat="false" ht="12.8" hidden="false" customHeight="false" outlineLevel="0" collapsed="false">
      <c r="A82" s="1" t="s">
        <v>797</v>
      </c>
      <c r="B82" s="1" t="s">
        <v>798</v>
      </c>
      <c r="C82" s="1" t="s">
        <v>799</v>
      </c>
      <c r="D82" s="1" t="s">
        <v>800</v>
      </c>
      <c r="E82" s="1" t="s">
        <v>801</v>
      </c>
      <c r="H82" s="1" t="n">
        <v>1</v>
      </c>
    </row>
    <row r="83" customFormat="false" ht="12.8" hidden="false" customHeight="false" outlineLevel="0" collapsed="false">
      <c r="A83" s="1" t="s">
        <v>802</v>
      </c>
      <c r="B83" s="1" t="s">
        <v>803</v>
      </c>
      <c r="C83" s="1" t="s">
        <v>804</v>
      </c>
      <c r="D83" s="1" t="s">
        <v>803</v>
      </c>
      <c r="E83" s="1" t="s">
        <v>805</v>
      </c>
      <c r="H83" s="1" t="n">
        <v>2</v>
      </c>
      <c r="I83" s="1" t="s">
        <v>806</v>
      </c>
      <c r="N83" s="1" t="s">
        <v>162</v>
      </c>
      <c r="O83" s="1" t="s">
        <v>807</v>
      </c>
      <c r="T83" s="1" t="s">
        <v>167</v>
      </c>
      <c r="W83" s="1" t="s">
        <v>159</v>
      </c>
      <c r="Y83" s="1" t="s">
        <v>172</v>
      </c>
      <c r="AS83" s="1" t="s">
        <v>808</v>
      </c>
      <c r="AT83" s="1" t="s">
        <v>809</v>
      </c>
      <c r="BT83" s="1" t="s">
        <v>810</v>
      </c>
      <c r="BU83" s="1" t="s">
        <v>811</v>
      </c>
      <c r="BV83" s="1" t="s">
        <v>159</v>
      </c>
      <c r="BW83" s="1" t="s">
        <v>812</v>
      </c>
    </row>
    <row r="84" customFormat="false" ht="12.8" hidden="false" customHeight="false" outlineLevel="0" collapsed="false">
      <c r="A84" s="1" t="s">
        <v>813</v>
      </c>
      <c r="B84" s="1" t="s">
        <v>814</v>
      </c>
      <c r="C84" s="1" t="s">
        <v>815</v>
      </c>
      <c r="D84" s="1" t="s">
        <v>816</v>
      </c>
      <c r="E84" s="1" t="s">
        <v>817</v>
      </c>
      <c r="H84" s="1" t="n">
        <v>2</v>
      </c>
      <c r="I84" s="1" t="s">
        <v>818</v>
      </c>
      <c r="L84" s="1" t="s">
        <v>819</v>
      </c>
      <c r="N84" s="1" t="s">
        <v>162</v>
      </c>
      <c r="O84" s="1" t="s">
        <v>820</v>
      </c>
      <c r="T84" s="1" t="s">
        <v>167</v>
      </c>
      <c r="W84" s="1" t="s">
        <v>821</v>
      </c>
      <c r="Y84" s="1" t="s">
        <v>172</v>
      </c>
      <c r="AK84" s="1" t="s">
        <v>545</v>
      </c>
      <c r="AS84" s="1" t="s">
        <v>722</v>
      </c>
      <c r="AV84" s="1" t="s">
        <v>159</v>
      </c>
      <c r="BC84" s="1" t="s">
        <v>822</v>
      </c>
      <c r="CJ84" s="1" t="s">
        <v>823</v>
      </c>
      <c r="CK84" s="1" t="s">
        <v>824</v>
      </c>
      <c r="CL84" s="1" t="s">
        <v>824</v>
      </c>
      <c r="CM84" s="1" t="s">
        <v>825</v>
      </c>
      <c r="CN84" s="1" t="s">
        <v>825</v>
      </c>
      <c r="CO84" s="1" t="s">
        <v>159</v>
      </c>
      <c r="CP84" s="1" t="s">
        <v>826</v>
      </c>
      <c r="CQ84" s="1" t="s">
        <v>827</v>
      </c>
      <c r="CR84" s="1" t="s">
        <v>828</v>
      </c>
      <c r="CS84" s="1" t="s">
        <v>829</v>
      </c>
      <c r="CT84" s="1" t="s">
        <v>830</v>
      </c>
      <c r="CU84" s="1" t="s">
        <v>159</v>
      </c>
      <c r="CV84" s="1" t="s">
        <v>831</v>
      </c>
      <c r="CW84" s="1" t="s">
        <v>832</v>
      </c>
      <c r="CX84" s="1" t="s">
        <v>833</v>
      </c>
      <c r="CY84" s="1" t="s">
        <v>834</v>
      </c>
      <c r="CZ84" s="1" t="s">
        <v>835</v>
      </c>
      <c r="DA84" s="1" t="n">
        <v>10</v>
      </c>
      <c r="DB84" s="1" t="s">
        <v>836</v>
      </c>
      <c r="DC84" s="1" t="n">
        <v>2</v>
      </c>
      <c r="DD84" s="1" t="s">
        <v>159</v>
      </c>
      <c r="DE84" s="1" t="s">
        <v>837</v>
      </c>
      <c r="DF84" s="1" t="s">
        <v>837</v>
      </c>
      <c r="DG84" s="1" t="s">
        <v>838</v>
      </c>
      <c r="DH84" s="1" t="s">
        <v>839</v>
      </c>
      <c r="DI84" s="1" t="s">
        <v>808</v>
      </c>
      <c r="DJ84" s="1" t="s">
        <v>159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2018-04-30T12:37:11Z</dcterms:modified>
  <cp:revision>6</cp:revision>
  <dc:subject/>
  <dc:title/>
</cp:coreProperties>
</file>