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ti/Documents/Trading/Deribit/charm/"/>
    </mc:Choice>
  </mc:AlternateContent>
  <xr:revisionPtr revIDLastSave="0" documentId="13_ncr:1_{CB4D4C3E-9F69-F443-B5D4-06C4BEB417E2}" xr6:coauthVersionLast="46" xr6:coauthVersionMax="46" xr10:uidLastSave="{00000000-0000-0000-0000-000000000000}"/>
  <bookViews>
    <workbookView xWindow="0" yWindow="500" windowWidth="28800" windowHeight="16320" xr2:uid="{A851FDD1-6716-5E46-BEF6-25037CFBB809}"/>
  </bookViews>
  <sheets>
    <sheet name="Inpu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17" i="2"/>
  <c r="A16" i="2"/>
  <c r="A15" i="2"/>
  <c r="A14" i="2"/>
  <c r="A13" i="2"/>
  <c r="A12" i="2"/>
  <c r="A11" i="2"/>
  <c r="A10" i="2"/>
  <c r="A9" i="2"/>
</calcChain>
</file>

<file path=xl/sharedStrings.xml><?xml version="1.0" encoding="utf-8"?>
<sst xmlns="http://schemas.openxmlformats.org/spreadsheetml/2006/main" count="6" uniqueCount="6">
  <si>
    <t>Instrument</t>
  </si>
  <si>
    <t>strike</t>
  </si>
  <si>
    <t>callSupply</t>
  </si>
  <si>
    <t>callPrice</t>
  </si>
  <si>
    <t>shortSupply</t>
  </si>
  <si>
    <t>shortPrice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</si>
</sst>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C7619-B13D-9D46-89F1-82E7A7DB8C0F}">
  <dimension ref="A1:F17"/>
  <sheetViews>
    <sheetView tabSelected="1" workbookViewId="0">
      <selection activeCell="E11" sqref="E11"/>
    </sheetView>
  </sheetViews>
  <sheetFormatPr baseColWidth="10" defaultRowHeight="16" x14ac:dyDescent="0.2"/>
  <cols>
    <col min="1" max="1" width="20.5" bestFit="1" customWidth="1"/>
    <col min="2" max="2" width="9.1640625" bestFit="1" customWidth="1"/>
    <col min="3" max="3" width="16.83203125" bestFit="1" customWidth="1"/>
    <col min="4" max="4" width="15.1640625" bestFit="1" customWidth="1"/>
    <col min="5" max="5" width="17.33203125" bestFit="1" customWidth="1"/>
    <col min="6" max="6" width="15.83203125" bestFit="1" customWidth="1"/>
  </cols>
  <sheetData>
    <row r="1" spans="1:6" ht="1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8" x14ac:dyDescent="0.2">
      <c r="A2" t="str">
        <f>_xlfn.CONCAT("BTC-26FEB21-",B2,"-C")</f>
        <v>BTC-26FEB21-36000-C</v>
      </c>
      <c r="B2" s="1">
        <v>36000</v>
      </c>
      <c r="C2" s="1">
        <v>0</v>
      </c>
      <c r="D2" s="1">
        <v>0.60580000000000001</v>
      </c>
      <c r="E2" s="1">
        <v>0.65907700000000002</v>
      </c>
      <c r="F2" s="1">
        <v>0.39410000000000001</v>
      </c>
    </row>
    <row r="3" spans="1:6" ht="18" x14ac:dyDescent="0.2">
      <c r="A3" t="str">
        <f t="shared" ref="A3:A8" si="0">_xlfn.CONCAT("BTC-26FEB21-",B3,"-C")</f>
        <v>BTC-26FEB21-40000-C</v>
      </c>
      <c r="B3" s="1">
        <v>40000</v>
      </c>
      <c r="C3" s="1">
        <v>0</v>
      </c>
      <c r="D3" s="1">
        <v>0.40050000000000002</v>
      </c>
      <c r="E3" s="1">
        <v>0.41588700000000001</v>
      </c>
      <c r="F3" s="1">
        <v>0.59940000000000004</v>
      </c>
    </row>
    <row r="4" spans="1:6" ht="18" x14ac:dyDescent="0.2">
      <c r="A4" t="str">
        <f t="shared" si="0"/>
        <v>BTC-26FEB21-44000-C</v>
      </c>
      <c r="B4" s="1">
        <v>44000</v>
      </c>
      <c r="C4" s="1">
        <v>0.04</v>
      </c>
      <c r="D4" s="1">
        <v>0.26450000000000001</v>
      </c>
      <c r="E4" s="1">
        <v>0</v>
      </c>
      <c r="F4" s="1">
        <v>0.73540000000000005</v>
      </c>
    </row>
    <row r="5" spans="1:6" ht="18" x14ac:dyDescent="0.2">
      <c r="A5" t="str">
        <f t="shared" si="0"/>
        <v>BTC-26FEB21-48000-C</v>
      </c>
      <c r="B5" s="1">
        <v>48000</v>
      </c>
      <c r="C5" s="1">
        <v>5.0000999999999997E-2</v>
      </c>
      <c r="D5" s="1">
        <v>0.1231</v>
      </c>
      <c r="E5" s="1">
        <v>1</v>
      </c>
      <c r="F5" s="1">
        <v>0.87680000000000002</v>
      </c>
    </row>
    <row r="6" spans="1:6" ht="18" x14ac:dyDescent="0.2">
      <c r="A6" t="str">
        <f t="shared" si="0"/>
        <v>BTC-26FEB21-52000-C</v>
      </c>
      <c r="B6" s="1">
        <v>52000</v>
      </c>
      <c r="C6" s="1">
        <v>0.58099999999999996</v>
      </c>
      <c r="D6" s="1">
        <v>6.7900000000000002E-2</v>
      </c>
      <c r="E6" s="1">
        <v>1</v>
      </c>
      <c r="F6" s="1">
        <v>0.93200000000000005</v>
      </c>
    </row>
    <row r="7" spans="1:6" ht="18" x14ac:dyDescent="0.2">
      <c r="A7" t="str">
        <f t="shared" si="0"/>
        <v>BTC-26FEB21-56000-C</v>
      </c>
      <c r="B7" s="1">
        <v>56000</v>
      </c>
      <c r="C7" s="1">
        <v>0.21</v>
      </c>
      <c r="D7" s="1">
        <v>3.1419999999999997E-2</v>
      </c>
      <c r="E7" s="1">
        <v>1.05</v>
      </c>
      <c r="F7" s="1">
        <v>0.96850000000000003</v>
      </c>
    </row>
    <row r="8" spans="1:6" ht="18" x14ac:dyDescent="0.2">
      <c r="A8" t="str">
        <f t="shared" si="0"/>
        <v>BTC-26FEB21-64000-C</v>
      </c>
      <c r="B8" s="1">
        <v>64000</v>
      </c>
      <c r="C8" s="1">
        <v>0</v>
      </c>
      <c r="D8" s="1">
        <v>1.554E-2</v>
      </c>
      <c r="E8" s="1">
        <v>2.12E-2</v>
      </c>
      <c r="F8" s="1">
        <v>0.98440000000000005</v>
      </c>
    </row>
    <row r="9" spans="1:6" ht="18" x14ac:dyDescent="0.2">
      <c r="A9" t="str">
        <f>_xlfn.CONCAT("ETH-26FEB21-",B9,"-C")</f>
        <v>ETH-26FEB21-960-C</v>
      </c>
      <c r="B9" s="1">
        <v>960</v>
      </c>
      <c r="C9" s="1">
        <v>1E-3</v>
      </c>
      <c r="D9" s="1">
        <v>0.67</v>
      </c>
      <c r="E9" s="1">
        <v>17.724589999999999</v>
      </c>
      <c r="F9" s="1">
        <v>0.32990000000000003</v>
      </c>
    </row>
    <row r="10" spans="1:6" ht="18" x14ac:dyDescent="0.2">
      <c r="A10" t="str">
        <f t="shared" ref="A10:A17" si="1">_xlfn.CONCAT("ETH-26FEB21-",B10,"-C")</f>
        <v>ETH-26FEB21-1120-C</v>
      </c>
      <c r="B10" s="1">
        <v>1120</v>
      </c>
      <c r="C10" s="1">
        <v>0</v>
      </c>
      <c r="D10" s="1">
        <v>0.48149999999999998</v>
      </c>
      <c r="E10" s="1">
        <v>12</v>
      </c>
      <c r="F10" s="1">
        <v>0.51839999999999997</v>
      </c>
    </row>
    <row r="11" spans="1:6" ht="18" x14ac:dyDescent="0.2">
      <c r="A11" t="str">
        <f t="shared" si="1"/>
        <v>ETH-26FEB21-1280-C</v>
      </c>
      <c r="B11" s="1">
        <v>1280</v>
      </c>
      <c r="C11" s="1">
        <v>1</v>
      </c>
      <c r="D11" s="1">
        <v>0.35249999999999998</v>
      </c>
      <c r="E11" s="1">
        <v>15</v>
      </c>
      <c r="F11" s="1">
        <v>0.64739999999999998</v>
      </c>
    </row>
    <row r="12" spans="1:6" ht="18" x14ac:dyDescent="0.2">
      <c r="A12" t="str">
        <f t="shared" si="1"/>
        <v>ETH-26FEB21-1440-C</v>
      </c>
      <c r="B12" s="1">
        <v>1440</v>
      </c>
      <c r="C12" s="1">
        <v>0.5</v>
      </c>
      <c r="D12" s="1">
        <v>0.26960000000000001</v>
      </c>
      <c r="E12" s="1">
        <v>0</v>
      </c>
      <c r="F12" s="1">
        <v>0.73029999999999995</v>
      </c>
    </row>
    <row r="13" spans="1:6" ht="18" x14ac:dyDescent="0.2">
      <c r="A13" t="str">
        <f t="shared" si="1"/>
        <v>ETH-26FEB21-1600-C</v>
      </c>
      <c r="B13" s="1">
        <v>1600</v>
      </c>
      <c r="C13" s="1">
        <v>9.6999999999999993</v>
      </c>
      <c r="D13" s="1">
        <v>0.18540000000000001</v>
      </c>
      <c r="E13" s="1">
        <v>10</v>
      </c>
      <c r="F13" s="1">
        <v>0.8145</v>
      </c>
    </row>
    <row r="14" spans="1:6" ht="18" x14ac:dyDescent="0.2">
      <c r="A14" t="str">
        <f t="shared" si="1"/>
        <v>ETH-26FEB21-1920-C</v>
      </c>
      <c r="B14" s="1">
        <v>1920</v>
      </c>
      <c r="C14" s="1">
        <v>4.6500000000000004</v>
      </c>
      <c r="D14" s="1">
        <v>0.1019</v>
      </c>
      <c r="E14" s="1">
        <v>25</v>
      </c>
      <c r="F14" s="1">
        <v>0.89800000000000002</v>
      </c>
    </row>
    <row r="15" spans="1:6" ht="18" x14ac:dyDescent="0.2">
      <c r="A15" t="str">
        <f t="shared" si="1"/>
        <v>ETH-26FEB21-2240-C</v>
      </c>
      <c r="B15" s="1">
        <v>2240</v>
      </c>
      <c r="C15" s="1">
        <v>1</v>
      </c>
      <c r="D15" s="1">
        <v>5.8110000000000002E-2</v>
      </c>
      <c r="E15" s="1">
        <v>21.545178</v>
      </c>
      <c r="F15" s="1">
        <v>0.94179999999999997</v>
      </c>
    </row>
    <row r="16" spans="1:6" ht="18" x14ac:dyDescent="0.2">
      <c r="A16" t="str">
        <f t="shared" si="1"/>
        <v>ETH-26FEB21-2560-C</v>
      </c>
      <c r="B16" s="1">
        <v>2560</v>
      </c>
      <c r="C16" s="1">
        <v>0</v>
      </c>
      <c r="D16" s="1">
        <v>3.5180000000000003E-2</v>
      </c>
      <c r="E16" s="1">
        <v>11</v>
      </c>
      <c r="F16" s="1">
        <v>0.96479999999999999</v>
      </c>
    </row>
    <row r="17" spans="1:6" ht="18" x14ac:dyDescent="0.2">
      <c r="A17" t="str">
        <f t="shared" si="1"/>
        <v>ETH-26FEB21-2880-C</v>
      </c>
      <c r="B17" s="1">
        <v>2880</v>
      </c>
      <c r="C17" s="1">
        <v>5.03</v>
      </c>
      <c r="D17" s="1">
        <v>1.898E-2</v>
      </c>
      <c r="E17" s="1">
        <v>0</v>
      </c>
      <c r="F17" s="1">
        <v>0.98099999999999998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martillas yahoo</dc:creator>
  <cp:lastModifiedBy>martillas yahoo</cp:lastModifiedBy>
  <dcterms:created xsi:type="dcterms:W3CDTF">2021-02-19T14:57:58Z</dcterms:created>
  <dcterms:modified xsi:type="dcterms:W3CDTF">2021-02-20T12:43:17Z</dcterms:modified>
</cp:coreProperties>
</file>