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Prueba carga - Página inici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E2097C53D7FF4C58AE39574BD42CB366" descr="monito carga compras 50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67940" y="280035"/>
          <a:ext cx="4343400" cy="2326640"/>
        </a:xfrm>
        <a:prstGeom prst="rect">
          <a:avLst/>
        </a:prstGeom>
      </xdr:spPr>
    </xdr:pic>
  </etc:cellImage>
  <etc:cellImage>
    <xdr:pic>
      <xdr:nvPicPr>
        <xdr:cNvPr id="4" name="ID_1FA217893CF54F4F9E978EBB39E53C70" descr="monito carga compras 100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57145" y="2725420"/>
          <a:ext cx="4356100" cy="2164715"/>
        </a:xfrm>
        <a:prstGeom prst="rect">
          <a:avLst/>
        </a:prstGeom>
      </xdr:spPr>
    </xdr:pic>
  </etc:cellImage>
  <etc:cellImage>
    <xdr:pic>
      <xdr:nvPicPr>
        <xdr:cNvPr id="5" name="ID_8C1289EDCAF84355B07E5E93DFFBD89F" descr="monito carga compras 150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20950" y="4957445"/>
          <a:ext cx="4272915" cy="2512695"/>
        </a:xfrm>
        <a:prstGeom prst="rect">
          <a:avLst/>
        </a:prstGeom>
      </xdr:spPr>
    </xdr:pic>
  </etc:cellImage>
  <etc:cellImage>
    <xdr:pic>
      <xdr:nvPicPr>
        <xdr:cNvPr id="7" name="ID_ED1BA458A83245BAA253B6AEB16E9380" descr="monito carga compras 200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85085" y="7642225"/>
          <a:ext cx="4343400" cy="1992630"/>
        </a:xfrm>
        <a:prstGeom prst="rect">
          <a:avLst/>
        </a:prstGeom>
      </xdr:spPr>
    </xdr:pic>
  </etc:cellImage>
  <etc:cellImage>
    <xdr:pic>
      <xdr:nvPicPr>
        <xdr:cNvPr id="6" name="ID_60DA622610D14397B0DBCC3FB9823253" descr="monito carga compras 25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651760" y="9821545"/>
          <a:ext cx="4318635" cy="1840230"/>
        </a:xfrm>
        <a:prstGeom prst="rect">
          <a:avLst/>
        </a:prstGeom>
      </xdr:spPr>
    </xdr:pic>
  </etc:cellImage>
  <etc:cellImage>
    <xdr:pic>
      <xdr:nvPicPr>
        <xdr:cNvPr id="9" name="ID_7198D7ABBFBB4745A481C0AF864B5D00" descr="monito carga compras 300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522855" y="11655425"/>
          <a:ext cx="4460875" cy="1847215"/>
        </a:xfrm>
        <a:prstGeom prst="rect">
          <a:avLst/>
        </a:prstGeom>
      </xdr:spPr>
    </xdr:pic>
  </etc:cellImage>
  <etc:cellImage>
    <xdr:pic>
      <xdr:nvPicPr>
        <xdr:cNvPr id="10" name="ID_8FB93931A91C496B932BCAFA70C0898A" descr="monito carga compras 350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585085" y="13657580"/>
          <a:ext cx="4417060" cy="1969770"/>
        </a:xfrm>
        <a:prstGeom prst="rect">
          <a:avLst/>
        </a:prstGeom>
      </xdr:spPr>
    </xdr:pic>
  </etc:cellImage>
  <etc:cellImage>
    <xdr:pic>
      <xdr:nvPicPr>
        <xdr:cNvPr id="11" name="ID_ACA7AEA9A29C46AC8BA5F12CD0A7CFC4" descr="monito carga compras 400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558415" y="15719425"/>
          <a:ext cx="4479290" cy="2058035"/>
        </a:xfrm>
        <a:prstGeom prst="rect">
          <a:avLst/>
        </a:prstGeom>
      </xdr:spPr>
    </xdr:pic>
  </etc:cellImage>
  <etc:cellImage>
    <xdr:pic>
      <xdr:nvPicPr>
        <xdr:cNvPr id="13" name="ID_E7623FE7D44B4D4C9080684D940BECA6" descr="informe agregado carga compras 50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078345" y="363220"/>
          <a:ext cx="6697345" cy="2473960"/>
        </a:xfrm>
        <a:prstGeom prst="rect">
          <a:avLst/>
        </a:prstGeom>
      </xdr:spPr>
    </xdr:pic>
  </etc:cellImage>
  <etc:cellImage>
    <xdr:pic>
      <xdr:nvPicPr>
        <xdr:cNvPr id="14" name="ID_98FC5F7987084AAE90B29BB8F13A623A" descr="informe agregado carga compras 100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089140" y="2685415"/>
          <a:ext cx="6663055" cy="2153285"/>
        </a:xfrm>
        <a:prstGeom prst="rect">
          <a:avLst/>
        </a:prstGeom>
      </xdr:spPr>
    </xdr:pic>
  </etc:cellImage>
  <etc:cellImage>
    <xdr:pic>
      <xdr:nvPicPr>
        <xdr:cNvPr id="15" name="ID_8315E7C0A7E14301982361CAAA828B65" descr="informe agregado carga compras 150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092315" y="4916805"/>
          <a:ext cx="6691630" cy="2566670"/>
        </a:xfrm>
        <a:prstGeom prst="rect">
          <a:avLst/>
        </a:prstGeom>
      </xdr:spPr>
    </xdr:pic>
  </etc:cellImage>
  <etc:cellImage>
    <xdr:pic>
      <xdr:nvPicPr>
        <xdr:cNvPr id="16" name="ID_8D2D5A1FC2824CF8A4DC69BBA74B1140" descr="informe agregado carga compras 2000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025640" y="7576185"/>
          <a:ext cx="6636385" cy="2087245"/>
        </a:xfrm>
        <a:prstGeom prst="rect">
          <a:avLst/>
        </a:prstGeom>
      </xdr:spPr>
    </xdr:pic>
  </etc:cellImage>
  <etc:cellImage>
    <xdr:pic>
      <xdr:nvPicPr>
        <xdr:cNvPr id="17" name="ID_2C763D07574B471DB3F9AF295C357B0B" descr="informe agregado carga compras 250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049770" y="9808845"/>
          <a:ext cx="6741795" cy="1709420"/>
        </a:xfrm>
        <a:prstGeom prst="rect">
          <a:avLst/>
        </a:prstGeom>
      </xdr:spPr>
    </xdr:pic>
  </etc:cellImage>
  <etc:cellImage>
    <xdr:pic>
      <xdr:nvPicPr>
        <xdr:cNvPr id="18" name="ID_D5BA8C678B0A4C928025DED8E9876BF6" descr="informe agregado carga compras 300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067550" y="11595735"/>
          <a:ext cx="6693535" cy="1885950"/>
        </a:xfrm>
        <a:prstGeom prst="rect">
          <a:avLst/>
        </a:prstGeom>
      </xdr:spPr>
    </xdr:pic>
  </etc:cellImage>
  <etc:cellImage>
    <xdr:pic>
      <xdr:nvPicPr>
        <xdr:cNvPr id="19" name="ID_3FBB518C3D9148FC9AF116CDA42941B3" descr="informe agregado carga compras 350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047230" y="13643610"/>
          <a:ext cx="6781800" cy="2061845"/>
        </a:xfrm>
        <a:prstGeom prst="rect">
          <a:avLst/>
        </a:prstGeom>
      </xdr:spPr>
    </xdr:pic>
  </etc:cellImage>
  <etc:cellImage>
    <xdr:pic>
      <xdr:nvPicPr>
        <xdr:cNvPr id="20" name="ID_09FBE8279B39410480961FD491B0839B" descr="informe agregado carga compras 4000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090410" y="15725775"/>
          <a:ext cx="6671310" cy="1974850"/>
        </a:xfrm>
        <a:prstGeom prst="rect">
          <a:avLst/>
        </a:prstGeom>
      </xdr:spPr>
    </xdr:pic>
  </etc:cellImage>
  <etc:cellImage>
    <xdr:pic>
      <xdr:nvPicPr>
        <xdr:cNvPr id="21" name="ID_81D593C6B3B445B097D020B00F236521" descr="monito carga compras 450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578100" y="17839690"/>
          <a:ext cx="4353560" cy="1998345"/>
        </a:xfrm>
        <a:prstGeom prst="rect">
          <a:avLst/>
        </a:prstGeom>
      </xdr:spPr>
    </xdr:pic>
  </etc:cellImage>
  <etc:cellImage>
    <xdr:pic>
      <xdr:nvPicPr>
        <xdr:cNvPr id="22" name="ID_FAFFF3B73F2C4BCA8ACCD2FCF1CA21F8" descr="informe agregado carga compras 4500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052310" y="17771110"/>
          <a:ext cx="6649085" cy="1896110"/>
        </a:xfrm>
        <a:prstGeom prst="rect">
          <a:avLst/>
        </a:prstGeom>
      </xdr:spPr>
    </xdr:pic>
  </etc:cellImage>
  <etc:cellImage>
    <xdr:pic>
      <xdr:nvPicPr>
        <xdr:cNvPr id="23" name="ID_582900160D1A4300B4C069353F3C6C35" descr="monito carga compras 5000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516505" y="19904075"/>
          <a:ext cx="4537075" cy="1985645"/>
        </a:xfrm>
        <a:prstGeom prst="rect">
          <a:avLst/>
        </a:prstGeom>
      </xdr:spPr>
    </xdr:pic>
  </etc:cellImage>
  <etc:cellImage>
    <xdr:pic>
      <xdr:nvPicPr>
        <xdr:cNvPr id="24" name="ID_4E13BFF69C57469993D19FC92C8C91DD" descr="informe agregado carga compras 500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7046595" y="19857085"/>
          <a:ext cx="6659245" cy="206946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<sst xmlns="http://schemas.openxmlformats.org/spreadsheetml/2006/main" count="36" uniqueCount="9">
  <si>
    <t>Escenario</t>
  </si>
  <si>
    <t>Hilos</t>
  </si>
  <si>
    <t>Promedio</t>
  </si>
  <si>
    <t xml:space="preserve">Monitorización </t>
  </si>
  <si>
    <t>Ejecución</t>
  </si>
  <si>
    <t>Informe</t>
  </si>
  <si>
    <t>Carga Login Compra</t>
  </si>
  <si>
    <t>x1</t>
  </si>
  <si>
    <t>Se cumplen los criterios de aceptacion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</si>
</sst>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Aptos Narrow"/>
      <charset val="134"/>
      <scheme val="minor"/>
    </font>
    <font>
      <b/>
      <sz val="11"/>
      <color rgb="FFFFFFFF"/>
      <name val="Arial"/>
      <charset val="134"/>
    </font>
    <font>
      <b/>
      <sz val="12"/>
      <color rgb="FFFFFFFF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951B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zoomScale="77" zoomScaleNormal="77" topLeftCell="D9" workbookViewId="0">
      <selection activeCell="G10" sqref="G10"/>
    </sheetView>
  </sheetViews>
  <sheetFormatPr defaultColWidth="11" defaultRowHeight="13.8" outlineLevelCol="5"/>
  <cols>
    <col min="4" max="4" width="58.8916666666667" customWidth="1"/>
    <col min="5" max="5" width="89.3333333333333" customWidth="1"/>
    <col min="6" max="6" width="56.3333333333333" customWidth="1"/>
  </cols>
  <sheetData>
    <row r="1" ht="16.35" spans="1: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95" customHeight="1" spans="1:6">
      <c r="A2" s="4" t="s">
        <v>6</v>
      </c>
      <c r="B2" s="5">
        <v>500</v>
      </c>
      <c r="C2" s="6" t="s">
        <v>7</v>
      </c>
      <c r="D2" s="6" t="str">
        <f>_xlfn.DISPIMG("ID_E2097C53D7FF4C58AE39574BD42CB366",1)</f>
        <v>=DISPIMG("ID_E2097C53D7FF4C58AE39574BD42CB366",1)</v>
      </c>
      <c r="E2" s="6" t="str">
        <f>_xlfn.DISPIMG("ID_E7623FE7D44B4D4C9080684D940BECA6",1)</f>
        <v>=DISPIMG("ID_E7623FE7D44B4D4C9080684D940BECA6",1)</v>
      </c>
      <c r="F2" s="6" t="s">
        <v>8</v>
      </c>
    </row>
    <row r="3" ht="171" customHeight="1" spans="1:6">
      <c r="A3" s="4" t="s">
        <v>6</v>
      </c>
      <c r="B3" s="5">
        <v>1000</v>
      </c>
      <c r="C3" s="6" t="s">
        <v>7</v>
      </c>
      <c r="D3" s="6" t="str">
        <f>_xlfn.DISPIMG("ID_1FA217893CF54F4F9E978EBB39E53C70",1)</f>
        <v>=DISPIMG("ID_1FA217893CF54F4F9E978EBB39E53C70",1)</v>
      </c>
      <c r="E3" s="6" t="str">
        <f>_xlfn.DISPIMG("ID_98FC5F7987084AAE90B29BB8F13A623A",1)</f>
        <v>=DISPIMG("ID_98FC5F7987084AAE90B29BB8F13A623A",1)</v>
      </c>
      <c r="F3" s="6" t="s">
        <v>8</v>
      </c>
    </row>
    <row r="4" ht="210" customHeight="1" spans="1:6">
      <c r="A4" s="4" t="s">
        <v>6</v>
      </c>
      <c r="B4" s="5">
        <v>1500</v>
      </c>
      <c r="C4" s="6" t="s">
        <v>7</v>
      </c>
      <c r="D4" s="6" t="str">
        <f>_xlfn.DISPIMG("ID_8C1289EDCAF84355B07E5E93DFFBD89F",1)</f>
        <v>=DISPIMG("ID_8C1289EDCAF84355B07E5E93DFFBD89F",1)</v>
      </c>
      <c r="E4" s="6" t="str">
        <f>_xlfn.DISPIMG("ID_8315E7C0A7E14301982361CAAA828B65",1)</f>
        <v>=DISPIMG("ID_8315E7C0A7E14301982361CAAA828B65",1)</v>
      </c>
      <c r="F4" s="6" t="s">
        <v>8</v>
      </c>
    </row>
    <row r="5" ht="176.4" customHeight="1" spans="1:6">
      <c r="A5" s="4" t="s">
        <v>6</v>
      </c>
      <c r="B5" s="5">
        <v>2000</v>
      </c>
      <c r="C5" s="6" t="s">
        <v>7</v>
      </c>
      <c r="D5" s="6" t="str">
        <f>_xlfn.DISPIMG("ID_ED1BA458A83245BAA253B6AEB16E9380",1)</f>
        <v>=DISPIMG("ID_ED1BA458A83245BAA253B6AEB16E9380",1)</v>
      </c>
      <c r="E5" s="6" t="str">
        <f>_xlfn.DISPIMG("ID_8D2D5A1FC2824CF8A4DC69BBA74B1140",1)</f>
        <v>=DISPIMG("ID_8D2D5A1FC2824CF8A4DC69BBA74B1140",1)</v>
      </c>
      <c r="F5" s="6" t="s">
        <v>8</v>
      </c>
    </row>
    <row r="6" ht="141.6" customHeight="1" spans="1:6">
      <c r="A6" s="4" t="s">
        <v>6</v>
      </c>
      <c r="B6" s="5">
        <v>2500</v>
      </c>
      <c r="C6" s="6" t="s">
        <v>7</v>
      </c>
      <c r="D6" s="6" t="str">
        <f>_xlfn.DISPIMG("ID_60DA622610D14397B0DBCC3FB9823253",1)</f>
        <v>=DISPIMG("ID_60DA622610D14397B0DBCC3FB9823253",1)</v>
      </c>
      <c r="E6" s="6" t="str">
        <f>_xlfn.DISPIMG("ID_2C763D07574B471DB3F9AF295C357B0B",1)</f>
        <v>=DISPIMG("ID_2C763D07574B471DB3F9AF295C357B0B",1)</v>
      </c>
      <c r="F6" s="6" t="s">
        <v>8</v>
      </c>
    </row>
    <row r="7" ht="162.6" customHeight="1" spans="1:6">
      <c r="A7" s="4" t="s">
        <v>6</v>
      </c>
      <c r="B7" s="5">
        <v>3000</v>
      </c>
      <c r="C7" s="6" t="s">
        <v>7</v>
      </c>
      <c r="D7" s="6" t="str">
        <f>_xlfn.DISPIMG("ID_7198D7ABBFBB4745A481C0AF864B5D00",1)</f>
        <v>=DISPIMG("ID_7198D7ABBFBB4745A481C0AF864B5D00",1)</v>
      </c>
      <c r="E7" s="6" t="str">
        <f>_xlfn.DISPIMG("ID_D5BA8C678B0A4C928025DED8E9876BF6",1)</f>
        <v>=DISPIMG("ID_D5BA8C678B0A4C928025DED8E9876BF6",1)</v>
      </c>
      <c r="F7" s="6" t="s">
        <v>8</v>
      </c>
    </row>
    <row r="8" ht="162.6" customHeight="1" spans="1:6">
      <c r="A8" s="4" t="s">
        <v>6</v>
      </c>
      <c r="B8" s="5">
        <v>3500</v>
      </c>
      <c r="C8" s="6" t="s">
        <v>7</v>
      </c>
      <c r="D8" s="6" t="str">
        <f>_xlfn.DISPIMG("ID_8FB93931A91C496B932BCAFA70C0898A",1)</f>
        <v>=DISPIMG("ID_8FB93931A91C496B932BCAFA70C0898A",1)</v>
      </c>
      <c r="E8" s="6" t="str">
        <f>_xlfn.DISPIMG("ID_3FBB518C3D9148FC9AF116CDA42941B3",1)</f>
        <v>=DISPIMG("ID_3FBB518C3D9148FC9AF116CDA42941B3",1)</v>
      </c>
      <c r="F8" s="6" t="s">
        <v>8</v>
      </c>
    </row>
    <row r="9" ht="162.6" customHeight="1" spans="1:6">
      <c r="A9" s="4" t="s">
        <v>6</v>
      </c>
      <c r="B9" s="5">
        <v>4000</v>
      </c>
      <c r="C9" s="6" t="s">
        <v>7</v>
      </c>
      <c r="D9" s="6" t="str">
        <f>_xlfn.DISPIMG("ID_ACA7AEA9A29C46AC8BA5F12CD0A7CFC4",1)</f>
        <v>=DISPIMG("ID_ACA7AEA9A29C46AC8BA5F12CD0A7CFC4",1)</v>
      </c>
      <c r="E9" s="6" t="str">
        <f>_xlfn.DISPIMG("ID_09FBE8279B39410480961FD491B0839B",1)</f>
        <v>=DISPIMG("ID_09FBE8279B39410480961FD491B0839B",1)</v>
      </c>
      <c r="F9" s="6" t="s">
        <v>8</v>
      </c>
    </row>
    <row r="10" ht="162.6" customHeight="1" spans="1:6">
      <c r="A10" s="4" t="s">
        <v>6</v>
      </c>
      <c r="B10" s="5">
        <v>4500</v>
      </c>
      <c r="C10" s="6" t="s">
        <v>7</v>
      </c>
      <c r="D10" s="6" t="str">
        <f>_xlfn.DISPIMG("ID_81D593C6B3B445B097D020B00F236521",1)</f>
        <v>=DISPIMG("ID_81D593C6B3B445B097D020B00F236521",1)</v>
      </c>
      <c r="E10" s="6" t="str">
        <f>_xlfn.DISPIMG("ID_FAFFF3B73F2C4BCA8ACCD2FCF1CA21F8",1)</f>
        <v>=DISPIMG("ID_FAFFF3B73F2C4BCA8ACCD2FCF1CA21F8",1)</v>
      </c>
      <c r="F10" s="6" t="s">
        <v>8</v>
      </c>
    </row>
    <row r="11" ht="162.6" customHeight="1" spans="1:6">
      <c r="A11" s="4" t="s">
        <v>6</v>
      </c>
      <c r="B11" s="5">
        <v>5000</v>
      </c>
      <c r="C11" s="6" t="s">
        <v>7</v>
      </c>
      <c r="D11" s="6" t="str">
        <f>_xlfn.DISPIMG("ID_582900160D1A4300B4C069353F3C6C35",1)</f>
        <v>=DISPIMG("ID_582900160D1A4300B4C069353F3C6C35",1)</v>
      </c>
      <c r="E11" s="6" t="str">
        <f>_xlfn.DISPIMG("ID_4E13BFF69C57469993D19FC92C8C91DD",1)</f>
        <v>=DISPIMG("ID_4E13BFF69C57469993D19FC92C8C91DD",1)</v>
      </c>
      <c r="F11" s="6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Prueba carga - Página inicial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Betiana Batista</dc:creator>
  <cp:lastModifiedBy>laptopwin</cp:lastModifiedBy>
  <dcterms:created xsi:type="dcterms:W3CDTF">2024-11-05T00:29:00Z</dcterms:created>
  <dcterms:modified xsi:type="dcterms:W3CDTF">2024-12-16T17:04:50Z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86CDA98EF7B842B29CDF53377834D308_12</vt:lpwstr>
  </property>
  <property fmtid="{D5CDD505-2E9C-101B-9397-08002B2CF9AE}" pid="3" name="KSOProductBuildVer">
    <vt:lpwstr>1033-12.2.0.19307</vt:lpwstr>
  </property>
</Properties>
</file>