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Prueba carga - Página inici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E32A3C0D66D4C84A80A9C951F0B3A4C" descr="informe agregado carga login 500hilo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0745" y="321945"/>
          <a:ext cx="6940550" cy="2365375"/>
        </a:xfrm>
        <a:prstGeom prst="rect">
          <a:avLst/>
        </a:prstGeom>
      </xdr:spPr>
    </xdr:pic>
  </etc:cellImage>
  <etc:cellImage>
    <xdr:pic>
      <xdr:nvPicPr>
        <xdr:cNvPr id="11" name="ID_BBCA44DB7EEE4A418C80040CED21BF5A" descr="informe agregado carga login 1000hilos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51675" y="2693035"/>
          <a:ext cx="6704330" cy="2126615"/>
        </a:xfrm>
        <a:prstGeom prst="rect">
          <a:avLst/>
        </a:prstGeom>
      </xdr:spPr>
    </xdr:pic>
  </etc:cellImage>
  <etc:cellImage>
    <xdr:pic>
      <xdr:nvPicPr>
        <xdr:cNvPr id="12" name="ID_D37629E1BB3B44DF8690B1FD59D51020" descr="informe agregado carga login 1500hilos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19290" y="4879340"/>
          <a:ext cx="6746240" cy="2523490"/>
        </a:xfrm>
        <a:prstGeom prst="rect">
          <a:avLst/>
        </a:prstGeom>
      </xdr:spPr>
    </xdr:pic>
  </etc:cellImage>
  <etc:cellImage>
    <xdr:pic>
      <xdr:nvPicPr>
        <xdr:cNvPr id="13" name="ID_07B1F779FF434C88AC2959629E653E76" descr="informe agregado carga login 200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32625" y="7563485"/>
          <a:ext cx="6704330" cy="2240280"/>
        </a:xfrm>
        <a:prstGeom prst="rect">
          <a:avLst/>
        </a:prstGeom>
      </xdr:spPr>
    </xdr:pic>
  </etc:cellImage>
  <etc:cellImage>
    <xdr:pic>
      <xdr:nvPicPr>
        <xdr:cNvPr id="20" name="ID_C430AFDE11A5452995D1ED2A0BF07DA7" descr="informe agregado carga login 25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010400" y="9821545"/>
          <a:ext cx="6811645" cy="1779905"/>
        </a:xfrm>
        <a:prstGeom prst="rect">
          <a:avLst/>
        </a:prstGeom>
      </xdr:spPr>
    </xdr:pic>
  </etc:cellImage>
  <etc:cellImage>
    <xdr:pic>
      <xdr:nvPicPr>
        <xdr:cNvPr id="25" name="ID_70FC8457BC1B48CB985E1A73E6EDBE9F" descr="informe agregado carga login 300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012305" y="11610340"/>
          <a:ext cx="6837045" cy="1747520"/>
        </a:xfrm>
        <a:prstGeom prst="rect">
          <a:avLst/>
        </a:prstGeom>
      </xdr:spPr>
    </xdr:pic>
  </etc:cellImage>
  <etc:cellImage>
    <xdr:pic>
      <xdr:nvPicPr>
        <xdr:cNvPr id="28" name="ID_9B1A69312047419CA3351432E934B8D8" descr="informe agregado carga login 350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020560" y="13387070"/>
          <a:ext cx="6780530" cy="1816100"/>
        </a:xfrm>
        <a:prstGeom prst="rect">
          <a:avLst/>
        </a:prstGeom>
      </xdr:spPr>
    </xdr:pic>
  </etc:cellImage>
  <etc:cellImage>
    <xdr:pic>
      <xdr:nvPicPr>
        <xdr:cNvPr id="30" name="ID_7F567361800D47A0BDC18EC1F826D6E4" descr="informe agregado carga login 400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042785" y="15216505"/>
          <a:ext cx="6883400" cy="1802130"/>
        </a:xfrm>
        <a:prstGeom prst="rect">
          <a:avLst/>
        </a:prstGeom>
      </xdr:spPr>
    </xdr:pic>
  </etc:cellImage>
  <etc:cellImage>
    <xdr:pic>
      <xdr:nvPicPr>
        <xdr:cNvPr id="31" name="ID_8B48B32F7C974C3280E3ED89048E37DA" descr="informe agregado carga login 450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31990" y="17021810"/>
          <a:ext cx="6747510" cy="1778635"/>
        </a:xfrm>
        <a:prstGeom prst="rect">
          <a:avLst/>
        </a:prstGeom>
      </xdr:spPr>
    </xdr:pic>
  </etc:cellImage>
  <etc:cellImage>
    <xdr:pic>
      <xdr:nvPicPr>
        <xdr:cNvPr id="32" name="ID_8F3D68FB2D1746C88B43FB5A7CE876CE" descr="monito carga login 500hilos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33015" y="283210"/>
          <a:ext cx="4386580" cy="2311400"/>
        </a:xfrm>
        <a:prstGeom prst="rect">
          <a:avLst/>
        </a:prstGeom>
      </xdr:spPr>
    </xdr:pic>
  </etc:cellImage>
  <etc:cellImage>
    <xdr:pic>
      <xdr:nvPicPr>
        <xdr:cNvPr id="34" name="ID_A83DF78B0630454FA6E51325FD986B2D" descr="monito carga login 1000hilos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76195" y="2715260"/>
          <a:ext cx="4518025" cy="2108200"/>
        </a:xfrm>
        <a:prstGeom prst="rect">
          <a:avLst/>
        </a:prstGeom>
      </xdr:spPr>
    </xdr:pic>
  </etc:cellImage>
  <etc:cellImage>
    <xdr:pic>
      <xdr:nvPicPr>
        <xdr:cNvPr id="35" name="ID_D79D1DDC24ED4740804B2DD57386F6C5" descr="monito carga login 1500hilos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33015" y="4926330"/>
          <a:ext cx="4376420" cy="2596515"/>
        </a:xfrm>
        <a:prstGeom prst="rect">
          <a:avLst/>
        </a:prstGeom>
      </xdr:spPr>
    </xdr:pic>
  </etc:cellImage>
  <etc:cellImage>
    <xdr:pic>
      <xdr:nvPicPr>
        <xdr:cNvPr id="36" name="ID_A2CD11F4071D454C897235D32B88920F" descr="monito carga login 200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66035" y="7573645"/>
          <a:ext cx="4369435" cy="2190750"/>
        </a:xfrm>
        <a:prstGeom prst="rect">
          <a:avLst/>
        </a:prstGeom>
      </xdr:spPr>
    </xdr:pic>
  </etc:cellImage>
  <etc:cellImage>
    <xdr:pic>
      <xdr:nvPicPr>
        <xdr:cNvPr id="37" name="ID_3CBF04A305514712BD2AEA524AA96691" descr="monito carga login 250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34285" y="9831705"/>
          <a:ext cx="4375785" cy="1772920"/>
        </a:xfrm>
        <a:prstGeom prst="rect">
          <a:avLst/>
        </a:prstGeom>
      </xdr:spPr>
    </xdr:pic>
  </etc:cellImage>
  <etc:cellImage>
    <xdr:pic>
      <xdr:nvPicPr>
        <xdr:cNvPr id="38" name="ID_3F71DDDFE7B64CACBA4FBA2D8FDC903E" descr="monito carga login 300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54605" y="11617960"/>
          <a:ext cx="4365625" cy="1795780"/>
        </a:xfrm>
        <a:prstGeom prst="rect">
          <a:avLst/>
        </a:prstGeom>
      </xdr:spPr>
    </xdr:pic>
  </etc:cellImage>
  <etc:cellImage>
    <xdr:pic>
      <xdr:nvPicPr>
        <xdr:cNvPr id="39" name="ID_9A3A1A20294C4C6785A3BA475EFD14F7" descr="monito carga login 350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66035" y="13404850"/>
          <a:ext cx="4354195" cy="1729740"/>
        </a:xfrm>
        <a:prstGeom prst="rect">
          <a:avLst/>
        </a:prstGeom>
      </xdr:spPr>
    </xdr:pic>
  </etc:cellImage>
  <etc:cellImage>
    <xdr:pic>
      <xdr:nvPicPr>
        <xdr:cNvPr id="41" name="ID_7783AC05AD094C2994275301F3008C52" descr="monito carga login 40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22855" y="15251430"/>
          <a:ext cx="4577715" cy="1713230"/>
        </a:xfrm>
        <a:prstGeom prst="rect">
          <a:avLst/>
        </a:prstGeom>
      </xdr:spPr>
    </xdr:pic>
  </etc:cellImage>
  <etc:cellImage>
    <xdr:pic>
      <xdr:nvPicPr>
        <xdr:cNvPr id="42" name="ID_4911A677C21F44AE9C7186FCC8B52CEF" descr="monito carga login 450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543810" y="17029430"/>
          <a:ext cx="4421505" cy="1725295"/>
        </a:xfrm>
        <a:prstGeom prst="rect">
          <a:avLst/>
        </a:prstGeom>
      </xdr:spPr>
    </xdr:pic>
  </etc:cellImage>
  <etc:cellImage>
    <xdr:pic>
      <xdr:nvPicPr>
        <xdr:cNvPr id="43" name="ID_0B0502E1A00047848E757B65AA876941" descr="monito carga login 500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32380" y="18823940"/>
          <a:ext cx="4420235" cy="1753235"/>
        </a:xfrm>
        <a:prstGeom prst="rect">
          <a:avLst/>
        </a:prstGeom>
      </xdr:spPr>
    </xdr:pic>
  </etc:cellImage>
  <etc:cellImage>
    <xdr:pic>
      <xdr:nvPicPr>
        <xdr:cNvPr id="44" name="ID_C91ACF7989964BD3A15D6EFAC45CDA31" descr="informe agregado carga login 500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020560" y="18811875"/>
          <a:ext cx="6746240" cy="182435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<sst xmlns="http://schemas.openxmlformats.org/spreadsheetml/2006/main" count="36" uniqueCount="9">
  <si>
    <t>Escenario</t>
  </si>
  <si>
    <t>Hilos</t>
  </si>
  <si>
    <t>Promedio</t>
  </si>
  <si>
    <t xml:space="preserve">Monitorización </t>
  </si>
  <si>
    <t>Ejecución</t>
  </si>
  <si>
    <t>Informe</t>
  </si>
  <si>
    <t>Carga Login</t>
  </si>
  <si>
    <t>x1</t>
  </si>
  <si>
    <t>Se cumplen los criterios de aceptacion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</si>
</sst>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1"/>
      <color rgb="FFFFFFFF"/>
      <name val="Arial"/>
      <charset val="134"/>
    </font>
    <font>
      <b/>
      <sz val="12"/>
      <color rgb="FFFFFFFF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951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70" zoomScaleNormal="70" topLeftCell="A9" workbookViewId="0">
      <selection activeCell="F19" sqref="F19:F20"/>
    </sheetView>
  </sheetViews>
  <sheetFormatPr defaultColWidth="11" defaultRowHeight="13.8" outlineLevelCol="5"/>
  <cols>
    <col min="4" max="4" width="58.8916666666667" customWidth="1"/>
    <col min="5" max="5" width="89.3333333333333" customWidth="1"/>
    <col min="6" max="6" width="56.3333333333333" customWidth="1"/>
  </cols>
  <sheetData>
    <row r="1" ht="16.35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95" customHeight="1" spans="1:6">
      <c r="A2" s="4" t="s">
        <v>6</v>
      </c>
      <c r="B2" s="5">
        <v>500</v>
      </c>
      <c r="C2" s="6" t="s">
        <v>7</v>
      </c>
      <c r="D2" s="6" t="str">
        <f>_xlfn.DISPIMG("ID_8F3D68FB2D1746C88B43FB5A7CE876CE",1)</f>
        <v>=DISPIMG("ID_8F3D68FB2D1746C88B43FB5A7CE876CE",1)</v>
      </c>
      <c r="E2" s="6" t="str">
        <f>_xlfn.DISPIMG("ID_6E32A3C0D66D4C84A80A9C951F0B3A4C",1)</f>
        <v>=DISPIMG("ID_6E32A3C0D66D4C84A80A9C951F0B3A4C",1)</v>
      </c>
      <c r="F2" s="6" t="s">
        <v>8</v>
      </c>
    </row>
    <row r="3" ht="171" customHeight="1" spans="1:6">
      <c r="A3" s="4" t="s">
        <v>6</v>
      </c>
      <c r="B3" s="5">
        <v>1000</v>
      </c>
      <c r="C3" s="6" t="s">
        <v>7</v>
      </c>
      <c r="D3" s="6" t="str">
        <f>_xlfn.DISPIMG("ID_A83DF78B0630454FA6E51325FD986B2D",1)</f>
        <v>=DISPIMG("ID_A83DF78B0630454FA6E51325FD986B2D",1)</v>
      </c>
      <c r="E3" s="6" t="str">
        <f>_xlfn.DISPIMG("ID_BBCA44DB7EEE4A418C80040CED21BF5A",1)</f>
        <v>=DISPIMG("ID_BBCA44DB7EEE4A418C80040CED21BF5A",1)</v>
      </c>
      <c r="F3" s="6" t="s">
        <v>8</v>
      </c>
    </row>
    <row r="4" ht="210" customHeight="1" spans="1:6">
      <c r="A4" s="4" t="s">
        <v>6</v>
      </c>
      <c r="B4" s="5">
        <v>1500</v>
      </c>
      <c r="C4" s="6" t="s">
        <v>7</v>
      </c>
      <c r="D4" s="6" t="str">
        <f>_xlfn.DISPIMG("ID_D79D1DDC24ED4740804B2DD57386F6C5",1)</f>
        <v>=DISPIMG("ID_D79D1DDC24ED4740804B2DD57386F6C5",1)</v>
      </c>
      <c r="E4" s="6" t="str">
        <f>_xlfn.DISPIMG("ID_D37629E1BB3B44DF8690B1FD59D51020",1)</f>
        <v>=DISPIMG("ID_D37629E1BB3B44DF8690B1FD59D51020",1)</v>
      </c>
      <c r="F4" s="6" t="s">
        <v>8</v>
      </c>
    </row>
    <row r="5" ht="176.4" customHeight="1" spans="1:6">
      <c r="A5" s="4" t="s">
        <v>6</v>
      </c>
      <c r="B5" s="5">
        <v>2000</v>
      </c>
      <c r="C5" s="6" t="s">
        <v>7</v>
      </c>
      <c r="D5" s="6" t="str">
        <f>_xlfn.DISPIMG("ID_A2CD11F4071D454C897235D32B88920F",1)</f>
        <v>=DISPIMG("ID_A2CD11F4071D454C897235D32B88920F",1)</v>
      </c>
      <c r="E5" s="6" t="str">
        <f>_xlfn.DISPIMG("ID_07B1F779FF434C88AC2959629E653E76",1)</f>
        <v>=DISPIMG("ID_07B1F779FF434C88AC2959629E653E76",1)</v>
      </c>
      <c r="F5" s="6" t="s">
        <v>8</v>
      </c>
    </row>
    <row r="6" ht="142.1" customHeight="1" spans="1:6">
      <c r="A6" s="4" t="s">
        <v>6</v>
      </c>
      <c r="B6" s="5">
        <v>2500</v>
      </c>
      <c r="C6" s="6" t="s">
        <v>7</v>
      </c>
      <c r="D6" s="6" t="str">
        <f>_xlfn.DISPIMG("ID_3CBF04A305514712BD2AEA524AA96691",1)</f>
        <v>=DISPIMG("ID_3CBF04A305514712BD2AEA524AA96691",1)</v>
      </c>
      <c r="E6" s="6" t="str">
        <f>_xlfn.DISPIMG("ID_C430AFDE11A5452995D1ED2A0BF07DA7",1)</f>
        <v>=DISPIMG("ID_C430AFDE11A5452995D1ED2A0BF07DA7",1)</v>
      </c>
      <c r="F6" s="6" t="s">
        <v>8</v>
      </c>
    </row>
    <row r="7" ht="142.1" customHeight="1" spans="1:6">
      <c r="A7" s="4" t="s">
        <v>6</v>
      </c>
      <c r="B7" s="5">
        <v>3000</v>
      </c>
      <c r="C7" s="6" t="s">
        <v>7</v>
      </c>
      <c r="D7" s="6" t="str">
        <f>_xlfn.DISPIMG("ID_3F71DDDFE7B64CACBA4FBA2D8FDC903E",1)</f>
        <v>=DISPIMG("ID_3F71DDDFE7B64CACBA4FBA2D8FDC903E",1)</v>
      </c>
      <c r="E7" s="6" t="str">
        <f>_xlfn.DISPIMG("ID_70FC8457BC1B48CB985E1A73E6EDBE9F",1)</f>
        <v>=DISPIMG("ID_70FC8457BC1B48CB985E1A73E6EDBE9F",1)</v>
      </c>
      <c r="F7" s="6" t="s">
        <v>8</v>
      </c>
    </row>
    <row r="8" ht="142.1" customHeight="1" spans="1:6">
      <c r="A8" s="7" t="s">
        <v>6</v>
      </c>
      <c r="B8" s="5">
        <v>3500</v>
      </c>
      <c r="C8" s="6" t="s">
        <v>7</v>
      </c>
      <c r="D8" s="6" t="str">
        <f>_xlfn.DISPIMG("ID_9A3A1A20294C4C6785A3BA475EFD14F7",1)</f>
        <v>=DISPIMG("ID_9A3A1A20294C4C6785A3BA475EFD14F7",1)</v>
      </c>
      <c r="E8" s="6" t="str">
        <f>_xlfn.DISPIMG("ID_9B1A69312047419CA3351432E934B8D8",1)</f>
        <v>=DISPIMG("ID_9B1A69312047419CA3351432E934B8D8",1)</v>
      </c>
      <c r="F8" s="6" t="s">
        <v>8</v>
      </c>
    </row>
    <row r="9" ht="142.1" customHeight="1" spans="1:6">
      <c r="A9" s="8" t="s">
        <v>6</v>
      </c>
      <c r="B9" s="5">
        <v>4000</v>
      </c>
      <c r="C9" s="6" t="s">
        <v>7</v>
      </c>
      <c r="D9" s="6" t="str">
        <f>_xlfn.DISPIMG("ID_7783AC05AD094C2994275301F3008C52",1)</f>
        <v>=DISPIMG("ID_7783AC05AD094C2994275301F3008C52",1)</v>
      </c>
      <c r="E9" s="6" t="str">
        <f>_xlfn.DISPIMG("ID_7F567361800D47A0BDC18EC1F826D6E4",1)</f>
        <v>=DISPIMG("ID_7F567361800D47A0BDC18EC1F826D6E4",1)</v>
      </c>
      <c r="F9" s="6" t="s">
        <v>8</v>
      </c>
    </row>
    <row r="10" ht="142.1" customHeight="1" spans="1:6">
      <c r="A10" s="4" t="s">
        <v>6</v>
      </c>
      <c r="B10" s="5">
        <v>4500</v>
      </c>
      <c r="C10" s="6" t="s">
        <v>7</v>
      </c>
      <c r="D10" s="6" t="str">
        <f>_xlfn.DISPIMG("ID_4911A677C21F44AE9C7186FCC8B52CEF",1)</f>
        <v>=DISPIMG("ID_4911A677C21F44AE9C7186FCC8B52CEF",1)</v>
      </c>
      <c r="E10" s="6" t="str">
        <f>_xlfn.DISPIMG("ID_8B48B32F7C974C3280E3ED89048E37DA",1)</f>
        <v>=DISPIMG("ID_8B48B32F7C974C3280E3ED89048E37DA",1)</v>
      </c>
      <c r="F10" s="6" t="s">
        <v>8</v>
      </c>
    </row>
    <row r="11" ht="142.1" customHeight="1" spans="1:6">
      <c r="A11" s="4" t="s">
        <v>6</v>
      </c>
      <c r="B11" s="5">
        <v>5000</v>
      </c>
      <c r="C11" s="6" t="s">
        <v>7</v>
      </c>
      <c r="D11" s="6" t="str">
        <f>_xlfn.DISPIMG("ID_0B0502E1A00047848E757B65AA876941",1)</f>
        <v>=DISPIMG("ID_0B0502E1A00047848E757B65AA876941",1)</v>
      </c>
      <c r="E11" s="6" t="str">
        <f>_xlfn.DISPIMG("ID_C91ACF7989964BD3A15D6EFAC45CDA31",1)</f>
        <v>=DISPIMG("ID_C91ACF7989964BD3A15D6EFAC45CDA31",1)</v>
      </c>
      <c r="F11" s="6" t="s">
        <v>8</v>
      </c>
    </row>
    <row r="12" ht="14.55" customHeight="1"/>
    <row r="13" ht="14.55" customHeight="1"/>
    <row r="14" ht="14.55" customHeight="1"/>
    <row r="15" ht="14.55" customHeight="1"/>
    <row r="16" ht="14.55" customHeight="1"/>
    <row r="17" ht="14.55" customHeight="1"/>
    <row r="18" ht="14.5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Prueba carga - Página inicial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Betiana Batista</dc:creator>
  <cp:lastModifiedBy>laptopwin</cp:lastModifiedBy>
  <dcterms:created xsi:type="dcterms:W3CDTF">2024-11-05T00:29:00Z</dcterms:created>
  <dcterms:modified xsi:type="dcterms:W3CDTF">2024-12-16T17:05:11Z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86CDA98EF7B842B29CDF53377834D308_12</vt:lpwstr>
  </property>
  <property fmtid="{D5CDD505-2E9C-101B-9397-08002B2CF9AE}" pid="3" name="KSOProductBuildVer">
    <vt:lpwstr>1033-12.2.0.19307</vt:lpwstr>
  </property>
  <property fmtid="{D5CDD505-2E9C-101B-9397-08002B2CF9AE}" pid="4" name="KSOReadingLayout">
    <vt:bool>false</vt:bool>
  </property>
</Properties>
</file>