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 SCIENCE\Excel Templates\files\"/>
    </mc:Choice>
  </mc:AlternateContent>
  <bookViews>
    <workbookView xWindow="0" yWindow="0" windowWidth="28800" windowHeight="12435" activeTab="2"/>
  </bookViews>
  <sheets>
    <sheet name="Cash Flow" sheetId="1" r:id="rId1"/>
    <sheet name="Monthly Income" sheetId="4" r:id="rId2"/>
    <sheet name="Monthly Expenses" sheetId="3" r:id="rId3"/>
  </sheets>
  <definedNames>
    <definedName name="_xlnm.Print_Titles" localSheetId="0">'Cash Flow'!$5:$5</definedName>
    <definedName name="_xlnm.Print_Titles" localSheetId="2">'Monthly Expenses'!$1:$1</definedName>
    <definedName name="_xlnm.Print_Titles" localSheetId="1">'Monthly Income'!$1:$1</definedName>
    <definedName name="Title1">CashFlow[[#Headers],[Cash Flow]]</definedName>
    <definedName name="Title2">Income[[#Headers],[Monthly Income]]</definedName>
    <definedName name="Title3">Expenses[[#Headers],[Monthly Expenses]]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C5" i="4"/>
  <c r="E4" i="4"/>
  <c r="E3" i="4"/>
  <c r="E2" i="4"/>
  <c r="E5" i="4"/>
  <c r="D22" i="3"/>
  <c r="D7" i="1"/>
  <c r="C22" i="3"/>
  <c r="C7" i="1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6" i="1"/>
  <c r="C6" i="1"/>
  <c r="C8" i="1"/>
  <c r="D8" i="1"/>
  <c r="E22" i="3"/>
  <c r="E7" i="1"/>
  <c r="E6" i="1"/>
  <c r="E8" i="1"/>
</calcChain>
</file>

<file path=xl/sharedStrings.xml><?xml version="1.0" encoding="utf-8"?>
<sst xmlns="http://schemas.openxmlformats.org/spreadsheetml/2006/main" count="43" uniqueCount="35">
  <si>
    <t>Month</t>
  </si>
  <si>
    <t>Year</t>
  </si>
  <si>
    <t>Monthly Family Budget</t>
  </si>
  <si>
    <t>Cash Flow</t>
  </si>
  <si>
    <t>Total Income</t>
  </si>
  <si>
    <t>Total Expenses</t>
  </si>
  <si>
    <t>Total Cash</t>
  </si>
  <si>
    <t>Projected</t>
  </si>
  <si>
    <t>Actual</t>
  </si>
  <si>
    <t>Variance</t>
  </si>
  <si>
    <t>Monthly Income</t>
  </si>
  <si>
    <t>Income 1</t>
  </si>
  <si>
    <t>Income 2</t>
  </si>
  <si>
    <t>Other Income</t>
  </si>
  <si>
    <t>Monthly Expenses</t>
  </si>
  <si>
    <t>Housing</t>
  </si>
  <si>
    <t>Groceries</t>
  </si>
  <si>
    <t>Telephone</t>
  </si>
  <si>
    <t>Electric / Gas</t>
  </si>
  <si>
    <t>Water / Sewage / Waste Disposal</t>
  </si>
  <si>
    <t>Cable TV</t>
  </si>
  <si>
    <t>Internet</t>
  </si>
  <si>
    <t>Maintenance / Repairs</t>
  </si>
  <si>
    <t>Childcare</t>
  </si>
  <si>
    <t>Tuition</t>
  </si>
  <si>
    <t>Pets</t>
  </si>
  <si>
    <t>Transport</t>
  </si>
  <si>
    <t>Personal Care</t>
  </si>
  <si>
    <t>Insurance</t>
  </si>
  <si>
    <t>Credit Cards</t>
  </si>
  <si>
    <t>Loans</t>
  </si>
  <si>
    <t>Taxes</t>
  </si>
  <si>
    <t>Gifts / Charity</t>
  </si>
  <si>
    <t>Savings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</si>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</sst>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[$£-809]#,##0"/>
    <numFmt numFmtId="168" formatCode="[$£-809]#,##0;\-[$£-809]#,##0"/>
  </numFmts>
  <fonts count="13" x14ac:knownFonts="1">
    <font>
      <sz val="11"/>
      <color theme="1" tint="0.34998626667073579"/>
      <name val="Arial"/>
      <family val="2"/>
      <scheme val="minor"/>
    </font>
    <font>
      <b/>
      <sz val="11"/>
      <color theme="1"/>
      <name val="Arial"/>
      <family val="2"/>
      <scheme val="minor"/>
    </font>
    <font>
      <sz val="24"/>
      <color theme="6"/>
      <name val="Arial"/>
      <family val="2"/>
      <scheme val="major"/>
    </font>
    <font>
      <b/>
      <sz val="56"/>
      <color theme="6"/>
      <name val="Arial"/>
      <family val="2"/>
      <scheme val="major"/>
    </font>
    <font>
      <sz val="11"/>
      <color theme="1" tint="0.34998626667073579"/>
      <name val="Arial"/>
      <family val="2"/>
      <scheme val="minor"/>
    </font>
    <font>
      <b/>
      <sz val="11"/>
      <color theme="4"/>
      <name val="Arial"/>
      <family val="2"/>
      <scheme val="major"/>
    </font>
    <font>
      <i/>
      <sz val="16"/>
      <color theme="1" tint="0.34998626667073579"/>
      <name val="Arial"/>
      <family val="2"/>
      <scheme val="major"/>
    </font>
    <font>
      <sz val="11"/>
      <color theme="4"/>
      <name val="Arial"/>
      <family val="2"/>
      <scheme val="major"/>
    </font>
    <font>
      <sz val="11"/>
      <color theme="5" tint="-0.24994659260841701"/>
      <name val="Arial"/>
      <family val="2"/>
      <scheme val="major"/>
    </font>
    <font>
      <u/>
      <sz val="11"/>
      <color theme="1" tint="0.34998626667073579"/>
      <name val="Arial"/>
      <family val="2"/>
      <scheme val="minor"/>
    </font>
    <font>
      <b/>
      <sz val="11"/>
      <color theme="5" tint="-0.24994659260841701"/>
      <name val="Arial"/>
      <family val="2"/>
      <scheme val="major"/>
    </font>
    <font>
      <b/>
      <sz val="11"/>
      <color theme="7" tint="-0.24994659260841701"/>
      <name val="Arial"/>
      <family val="2"/>
      <scheme val="major"/>
    </font>
    <font>
      <sz val="11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8">
    <xf numFmtId="0" fontId="0" fillId="0" borderId="0">
      <alignment vertical="center" wrapText="1"/>
    </xf>
    <xf numFmtId="0" fontId="6" fillId="0" borderId="0" applyNumberFormat="0" applyFill="0" applyBorder="0" applyProtection="0">
      <alignment horizontal="left" vertical="top"/>
    </xf>
    <xf numFmtId="0" fontId="2" fillId="0" borderId="0" applyNumberFormat="0" applyFill="0" applyProtection="0">
      <alignment horizontal="left"/>
    </xf>
    <xf numFmtId="0" fontId="3" fillId="0" borderId="0" applyNumberFormat="0" applyFill="0" applyProtection="0">
      <alignment horizontal="left" vertical="center"/>
    </xf>
    <xf numFmtId="0" fontId="10" fillId="0" borderId="0" applyNumberFormat="0" applyFill="0" applyBorder="0" applyProtection="0">
      <alignment horizontal="right" vertical="center" indent="2"/>
    </xf>
    <xf numFmtId="0" fontId="5" fillId="0" borderId="0" applyNumberFormat="0" applyFill="0" applyBorder="0" applyProtection="0">
      <alignment horizontal="right" vertical="center" indent="2"/>
    </xf>
    <xf numFmtId="0" fontId="1" fillId="0" borderId="0" applyNumberFormat="0" applyFill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Protection="0">
      <alignment horizontal="right" vertical="center" indent="2"/>
    </xf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2" borderId="1" applyNumberFormat="0" applyFont="0" applyAlignment="0" applyProtection="0"/>
    <xf numFmtId="0" fontId="8" fillId="0" borderId="0" applyFill="0" applyBorder="0">
      <alignment horizontal="right" vertical="center" indent="2"/>
    </xf>
    <xf numFmtId="0" fontId="11" fillId="0" borderId="0" applyNumberFormat="0" applyFill="0" applyBorder="0">
      <alignment horizontal="right" vertical="center" indent="2"/>
    </xf>
    <xf numFmtId="0" fontId="4" fillId="0" borderId="0" applyNumberFormat="0" applyFill="0" applyBorder="0" applyProtection="0">
      <alignment vertical="center" wrapText="1"/>
    </xf>
    <xf numFmtId="0" fontId="9" fillId="0" borderId="0" applyNumberFormat="0" applyFill="0" applyBorder="0" applyProtection="0">
      <alignment vertical="center" wrapText="1"/>
    </xf>
    <xf numFmtId="167" fontId="7" fillId="0" borderId="0" applyFill="0" applyBorder="0">
      <alignment horizontal="right" vertical="center" indent="2"/>
    </xf>
  </cellStyleXfs>
  <cellXfs count="31">
    <xf numFmtId="0" fontId="0" fillId="0" borderId="0" xfId="0">
      <alignment vertical="center" wrapText="1"/>
    </xf>
    <xf numFmtId="0" fontId="2" fillId="0" borderId="0" xfId="2">
      <alignment horizontal="left"/>
    </xf>
    <xf numFmtId="0" fontId="0" fillId="0" borderId="0" xfId="0" applyBorder="1">
      <alignment vertical="center" wrapText="1"/>
    </xf>
    <xf numFmtId="0" fontId="3" fillId="0" borderId="0" xfId="3" applyAlignment="1">
      <alignment horizontal="left" vertical="center"/>
    </xf>
    <xf numFmtId="0" fontId="6" fillId="0" borderId="0" xfId="1" applyAlignment="1">
      <alignment horizontal="left" vertical="top"/>
    </xf>
    <xf numFmtId="0" fontId="0" fillId="0" borderId="0" xfId="0" applyAlignment="1">
      <alignment horizontal="right" indent="2"/>
    </xf>
    <xf numFmtId="0" fontId="0" fillId="0" borderId="0" xfId="0" applyBorder="1" applyAlignment="1">
      <alignment horizontal="right" indent="2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>
      <alignment vertical="center" wrapText="1"/>
    </xf>
    <xf numFmtId="0" fontId="8" fillId="0" borderId="0" xfId="13">
      <alignment horizontal="right" vertical="center" indent="2"/>
    </xf>
    <xf numFmtId="167" fontId="0" fillId="0" borderId="0" xfId="9" applyFont="1" applyFill="1" applyBorder="1">
      <alignment horizontal="right" vertical="center" indent="2"/>
    </xf>
    <xf numFmtId="0" fontId="8" fillId="0" borderId="0" xfId="13" applyFill="1" applyBorder="1">
      <alignment horizontal="right" vertical="center" indent="2"/>
    </xf>
    <xf numFmtId="0" fontId="10" fillId="0" borderId="0" xfId="4" applyFill="1" applyBorder="1">
      <alignment horizontal="right" vertical="center" indent="2"/>
    </xf>
    <xf numFmtId="0" fontId="5" fillId="0" borderId="0" xfId="5" applyFill="1" applyBorder="1">
      <alignment horizontal="right" vertical="center" indent="2"/>
    </xf>
    <xf numFmtId="0" fontId="11" fillId="0" borderId="0" xfId="14" applyFill="1" applyBorder="1">
      <alignment horizontal="right" vertical="center" indent="2"/>
    </xf>
    <xf numFmtId="0" fontId="0" fillId="0" borderId="0" xfId="0" applyFont="1" applyFill="1" applyBorder="1">
      <alignment vertical="center" wrapText="1"/>
    </xf>
    <xf numFmtId="167" fontId="10" fillId="0" borderId="0" xfId="9" applyFont="1" applyFill="1" applyBorder="1">
      <alignment horizontal="right" vertical="center" indent="2"/>
    </xf>
    <xf numFmtId="167" fontId="5" fillId="0" borderId="0" xfId="9" applyFont="1" applyFill="1" applyBorder="1">
      <alignment horizontal="right" vertical="center" indent="2"/>
    </xf>
    <xf numFmtId="167" fontId="11" fillId="0" borderId="0" xfId="9" applyFont="1" applyFill="1" applyBorder="1">
      <alignment horizontal="right" vertical="center" indent="2"/>
    </xf>
    <xf numFmtId="0" fontId="11" fillId="0" borderId="0" xfId="14">
      <alignment horizontal="right" vertical="center" indent="2"/>
    </xf>
    <xf numFmtId="167" fontId="0" fillId="0" borderId="0" xfId="9" applyNumberFormat="1" applyFont="1" applyFill="1" applyBorder="1">
      <alignment horizontal="right" vertical="center" indent="2"/>
    </xf>
    <xf numFmtId="167" fontId="0" fillId="0" borderId="0" xfId="9" applyNumberFormat="1" applyFont="1">
      <alignment horizontal="right" vertical="center" indent="2"/>
    </xf>
    <xf numFmtId="167" fontId="7" fillId="0" borderId="0" xfId="17" applyFill="1" applyBorder="1">
      <alignment horizontal="right" vertical="center" indent="2"/>
    </xf>
    <xf numFmtId="167" fontId="5" fillId="0" borderId="0" xfId="0" applyNumberFormat="1" applyFont="1" applyFill="1" applyBorder="1" applyAlignment="1">
      <alignment horizontal="right" vertical="center" indent="2"/>
    </xf>
    <xf numFmtId="167" fontId="10" fillId="0" borderId="0" xfId="0" applyNumberFormat="1" applyFont="1" applyFill="1" applyBorder="1" applyAlignment="1">
      <alignment horizontal="right" vertical="center" indent="2"/>
    </xf>
    <xf numFmtId="167" fontId="4" fillId="0" borderId="0" xfId="0" applyNumberFormat="1" applyFont="1" applyAlignment="1">
      <alignment horizontal="right" vertical="center" indent="2"/>
    </xf>
    <xf numFmtId="168" fontId="12" fillId="0" borderId="0" xfId="13" applyNumberFormat="1" applyFont="1" applyFill="1" applyBorder="1">
      <alignment horizontal="right" vertical="center" indent="2"/>
    </xf>
    <xf numFmtId="167" fontId="7" fillId="0" borderId="0" xfId="9" applyFont="1" applyFill="1" applyBorder="1">
      <alignment horizontal="right" vertical="center" indent="2"/>
    </xf>
    <xf numFmtId="167" fontId="0" fillId="0" borderId="0" xfId="9" applyFont="1">
      <alignment horizontal="right" vertical="center" indent="2"/>
    </xf>
    <xf numFmtId="168" fontId="8" fillId="0" borderId="0" xfId="13" applyNumberFormat="1" applyFill="1" applyBorder="1">
      <alignment horizontal="right" vertical="center" indent="2"/>
    </xf>
  </cellXfs>
  <cellStyles count="18">
    <cellStyle name="Actual" xfId="13"/>
    <cellStyle name="Comma" xfId="7" builtinId="3" customBuiltin="1"/>
    <cellStyle name="Comma [0]" xfId="8" builtinId="6" customBuiltin="1"/>
    <cellStyle name="Currency" xfId="9" builtinId="4" customBuiltin="1"/>
    <cellStyle name="Currency [0]" xfId="10" builtinId="7" customBuiltin="1"/>
    <cellStyle name="Followed Hyperlink" xfId="16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5" builtinId="8" customBuiltin="1"/>
    <cellStyle name="Normal" xfId="0" builtinId="0" customBuiltin="1"/>
    <cellStyle name="Note" xfId="12" builtinId="10" customBuiltin="1"/>
    <cellStyle name="Percent" xfId="11" builtinId="5" customBuiltin="1"/>
    <cellStyle name="Projected" xfId="17"/>
    <cellStyle name="Title" xfId="1" builtinId="15" customBuiltin="1"/>
    <cellStyle name="Total" xfId="6" builtinId="25" customBuiltin="1"/>
    <cellStyle name="Variance heading" xfId="14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Arial"/>
        <scheme val="maj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inor"/>
      </font>
      <numFmt numFmtId="167" formatCode="[$£-809]#,##0"/>
      <alignment horizontal="right" vertical="center" textRotation="0" wrapText="0" indent="2" justifyLastLine="0" shrinkToFit="0" readingOrder="0"/>
    </dxf>
    <dxf>
      <numFmt numFmtId="167" formatCode="[$£-809]#,##0"/>
    </dxf>
    <dxf>
      <font>
        <strike val="0"/>
        <outline val="0"/>
        <shadow val="0"/>
        <u val="none"/>
        <vertAlign val="baseline"/>
        <sz val="11"/>
        <color auto="1"/>
        <name val="Arial"/>
        <scheme val="major"/>
      </font>
      <numFmt numFmtId="168" formatCode="[$£-809]#,##0;\-[$£-809]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Arial"/>
        <scheme val="major"/>
      </font>
      <numFmt numFmtId="167" formatCode="[$£-809]#,##0"/>
      <fill>
        <patternFill patternType="none">
          <fgColor indexed="64"/>
          <bgColor indexed="65"/>
        </patternFill>
      </fill>
      <alignment horizontal="righ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numFmt numFmtId="167" formatCode="[$£-8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color theme="7" tint="-0.24994659260841701"/>
      </font>
      <fill>
        <patternFill>
          <bgColor theme="2"/>
        </patternFill>
      </fill>
    </dxf>
    <dxf>
      <font>
        <b/>
        <i val="0"/>
        <color theme="7" tint="-0.24994659260841701"/>
      </font>
    </dxf>
    <dxf>
      <font>
        <b/>
        <i val="0"/>
        <color theme="6"/>
      </font>
    </dxf>
    <dxf>
      <font>
        <color theme="4"/>
      </font>
    </dxf>
    <dxf>
      <font>
        <color theme="5" tint="-0.24994659260841701"/>
      </font>
    </dxf>
    <dxf>
      <font>
        <b val="0"/>
        <i val="0"/>
        <color theme="7" tint="-0.24994659260841701"/>
      </font>
    </dxf>
    <dxf>
      <font>
        <color theme="1" tint="0.34998626667073579"/>
      </font>
    </dxf>
    <dxf>
      <font>
        <b/>
        <i val="0"/>
        <color theme="1" tint="0.24994659260841701"/>
      </font>
      <fill>
        <patternFill>
          <bgColor theme="2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color theme="4"/>
      </font>
      <border>
        <top style="thin">
          <color theme="1" tint="0.499984740745262"/>
        </top>
        <bottom style="thin">
          <color theme="1" tint="0.499984740745262"/>
        </bottom>
      </border>
    </dxf>
    <dxf>
      <border>
        <horizontal style="thin">
          <color theme="0" tint="-0.24994659260841701"/>
        </horizontal>
      </border>
    </dxf>
  </dxfs>
  <tableStyles count="1" defaultTableStyle="Monthly Family Budget" defaultPivotStyle="PivotStyleLight16">
    <tableStyle name="Monthly Family Budget" pivot="0" count="10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ColumnStripe" dxfId="12"/>
      <tableStyleElement type="secondColumnStripe" dxfId="11"/>
      <tableStyleElement type="firstHeaderCell" dxfId="10"/>
      <tableStyleElement type="lastHeaderCell" dxfId="9"/>
      <tableStyleElement type="lastTotalCell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16024908914837"/>
          <c:y val="0.1702132503050636"/>
          <c:w val="0.86007165436409405"/>
          <c:h val="0.66070226694149947"/>
        </c:manualLayout>
      </c:layout>
      <c:barChart>
        <c:barDir val="col"/>
        <c:grouping val="clustered"/>
        <c:varyColors val="0"/>
        <c:ser>
          <c:idx val="0"/>
          <c:order val="0"/>
          <c:tx>
            <c:v>Projected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'Cash Flow'!$B$6:$B$8</c:f>
              <c:strCache>
                <c:ptCount val="3"/>
                <c:pt idx="0">
                  <c:v>Total Income</c:v>
                </c:pt>
                <c:pt idx="1">
                  <c:v>Total Expenses</c:v>
                </c:pt>
                <c:pt idx="2">
                  <c:v>Total Cash</c:v>
                </c:pt>
              </c:strCache>
            </c:strRef>
          </c:cat>
          <c:val>
            <c:numRef>
              <c:f>'Cash Flow'!$C$6:$C$8</c:f>
              <c:numCache>
                <c:formatCode>[$£-809]#,##0</c:formatCode>
                <c:ptCount val="3"/>
                <c:pt idx="0">
                  <c:v>5700</c:v>
                </c:pt>
                <c:pt idx="1">
                  <c:v>3603</c:v>
                </c:pt>
                <c:pt idx="2">
                  <c:v>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5-4261-84B8-4431F68597AD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'Cash Flow'!$B$6:$B$8</c:f>
              <c:strCache>
                <c:ptCount val="3"/>
                <c:pt idx="0">
                  <c:v>Total Income</c:v>
                </c:pt>
                <c:pt idx="1">
                  <c:v>Total Expenses</c:v>
                </c:pt>
                <c:pt idx="2">
                  <c:v>Total Cash</c:v>
                </c:pt>
              </c:strCache>
            </c:strRef>
          </c:cat>
          <c:val>
            <c:numRef>
              <c:f>'Cash Flow'!$D$6:$D$8</c:f>
              <c:numCache>
                <c:formatCode>[$£-809]#,##0;\-[$£-809]#,##0</c:formatCode>
                <c:ptCount val="3"/>
                <c:pt idx="0">
                  <c:v>5500</c:v>
                </c:pt>
                <c:pt idx="1">
                  <c:v>3655</c:v>
                </c:pt>
                <c:pt idx="2" formatCode="[$£-809]#,##0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5-4261-84B8-4431F6859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140368"/>
        <c:axId val="479139976"/>
      </c:barChart>
      <c:catAx>
        <c:axId val="47914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39976"/>
        <c:crosses val="autoZero"/>
        <c:auto val="1"/>
        <c:lblAlgn val="ctr"/>
        <c:lblOffset val="100"/>
        <c:noMultiLvlLbl val="0"/>
      </c:catAx>
      <c:valAx>
        <c:axId val="47913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£-8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4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41282755080184"/>
          <c:y val="1.2778451950459487E-2"/>
          <c:w val="0.23553458387473691"/>
          <c:h val="8.8608486439195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3</xdr:row>
      <xdr:rowOff>79716</xdr:rowOff>
    </xdr:from>
    <xdr:to>
      <xdr:col>4</xdr:col>
      <xdr:colOff>1181100</xdr:colOff>
      <xdr:row>3</xdr:row>
      <xdr:rowOff>2381250</xdr:rowOff>
    </xdr:to>
    <xdr:graphicFrame macro="">
      <xdr:nvGraphicFramePr>
        <xdr:cNvPr id="8" name="Chart 7" descr="Clustered column chart showing projected and actual values for Total Income, Total Expenses and Total Cash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CashFlow" displayName="CashFlow" ref="B5:E8" totalsRowCount="1">
  <autoFilter ref="B5:E7"/>
  <tableColumns count="4">
    <tableColumn id="1" name="Cash Flow" totalsRowLabel="Total Cash" totalsRowDxfId="7"/>
    <tableColumn id="2" name="Projected" totalsRowFunction="custom" dataDxfId="6" totalsRowDxfId="5" dataCellStyle="Currency">
      <totalsRowFormula>C6-C7</totalsRowFormula>
    </tableColumn>
    <tableColumn id="3" name="Actual" totalsRowFunction="custom" dataDxfId="4" dataCellStyle="Actual">
      <totalsRowFormula>D6-D7</totalsRowFormula>
    </tableColumn>
    <tableColumn id="4" name="Variance" totalsRowFunction="custom" dataDxfId="3" totalsRowDxfId="2" dataCellStyle="Currency">
      <totalsRowFormula>CashFlow[[#Totals],[Actual]]-CashFlow[[#Totals],[Projected]]</totalsRowFormula>
    </tableColumn>
  </tableColumns>
  <tableStyleInfo name="Monthly Family Budget" showFirstColumn="1" showLastColumn="1" showRowStripes="1" showColumnStripes="1"/>
  <extLst>
    <ext xmlns:x14="http://schemas.microsoft.com/office/spreadsheetml/2009/9/main" uri="{504A1905-F514-4f6f-8877-14C23A59335A}">
      <x14:table altTextSummary="Projected, Actual and Variance Cash Flow for Total Income, Total Expenses &amp; Total Cash are automatically updated based on entries in Monthly Income and Monthly Expenses Worksheets"/>
    </ext>
  </extLst>
</table>
</file>

<file path=xl/tables/table2.xml><?xml version="1.0" encoding="utf-8"?>
<table xmlns="http://schemas.openxmlformats.org/spreadsheetml/2006/main" id="5" name="Income" displayName="Income" ref="B1:E5" totalsRowCount="1">
  <autoFilter ref="B1:E4"/>
  <tableColumns count="4">
    <tableColumn id="1" name="Monthly Income" totalsRowLabel="Total Income"/>
    <tableColumn id="2" name="Projected" totalsRowFunction="sum" dataCellStyle="Currency"/>
    <tableColumn id="3" name="Actual" totalsRowFunction="sum" dataCellStyle="Currency"/>
    <tableColumn id="4" name="Variance" totalsRowFunction="sum" dataCellStyle="Currency">
      <calculatedColumnFormula>Income[[#This Row],[Actual]]-Income[[#This Row],[Projected]]</calculatedColumnFormula>
    </tableColumn>
  </tableColumns>
  <tableStyleInfo name="Monthly Family Budget" showFirstColumn="1" showLastColumn="1" showRowStripes="1" showColumnStripes="1"/>
  <extLst>
    <ext xmlns:x14="http://schemas.microsoft.com/office/spreadsheetml/2009/9/main" uri="{504A1905-F514-4f6f-8877-14C23A59335A}">
      <x14:table altTextSummary="Enter Monthly Income (Projected and Actual, from each source) in this table. Variance and Total Income are calculated automatically"/>
    </ext>
  </extLst>
</table>
</file>

<file path=xl/tables/table3.xml><?xml version="1.0" encoding="utf-8"?>
<table xmlns="http://schemas.openxmlformats.org/spreadsheetml/2006/main" id="9" name="Expenses" displayName="Expenses" ref="B1:E22" totalsRowCount="1">
  <autoFilter ref="B1:E21"/>
  <tableColumns count="4">
    <tableColumn id="1" name="Monthly Expenses" totalsRowLabel="Total Expenses" totalsRowDxfId="1"/>
    <tableColumn id="2" name="Projected" totalsRowFunction="sum" totalsRowDxfId="0" dataCellStyle="Currency"/>
    <tableColumn id="3" name="Actual" totalsRowFunction="sum" dataCellStyle="Actual"/>
    <tableColumn id="4" name="Variance" totalsRowFunction="sum" dataCellStyle="Currency">
      <calculatedColumnFormula>Expenses[[#This Row],[Projected]]-Expenses[[#This Row],[Actual]]</calculatedColumnFormula>
    </tableColumn>
  </tableColumns>
  <tableStyleInfo name="Monthly Family Budget" showFirstColumn="1" showLastColumn="1" showRowStripes="1" showColumnStripes="1"/>
  <extLst>
    <ext xmlns:x14="http://schemas.microsoft.com/office/spreadsheetml/2009/9/main" uri="{504A1905-F514-4f6f-8877-14C23A59335A}">
      <x14:table altTextSummary="Enter Monthly Expenses (Projected and Actual) in this table. Variance and Total Expenses are calculated automatically"/>
    </ext>
  </extLst>
</table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2D1739"/>
      </a:dk2>
      <a:lt2>
        <a:srgbClr val="EAEAEA"/>
      </a:lt2>
      <a:accent1>
        <a:srgbClr val="D12F2F"/>
      </a:accent1>
      <a:accent2>
        <a:srgbClr val="F1740D"/>
      </a:accent2>
      <a:accent3>
        <a:srgbClr val="934EBA"/>
      </a:accent3>
      <a:accent4>
        <a:srgbClr val="3084AA"/>
      </a:accent4>
      <a:accent5>
        <a:srgbClr val="60A846"/>
      </a:accent5>
      <a:accent6>
        <a:srgbClr val="C2513E"/>
      </a:accent6>
      <a:hlink>
        <a:srgbClr val="00B0F0"/>
      </a:hlink>
      <a:folHlink>
        <a:srgbClr val="934EB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E8"/>
  <sheetViews>
    <sheetView showGridLines="0" zoomScaleNormal="100" workbookViewId="0"/>
  </sheetViews>
  <sheetFormatPr defaultColWidth="9" defaultRowHeight="30" customHeight="1" x14ac:dyDescent="0.2"/>
  <cols>
    <col min="1" max="1" width="2.625" style="9" customWidth="1"/>
    <col min="2" max="2" width="37.25" style="9" customWidth="1"/>
    <col min="3" max="5" width="15.75" style="5" customWidth="1"/>
    <col min="6" max="6" width="2.625" style="9" customWidth="1"/>
    <col min="7" max="16384" width="9" style="9"/>
  </cols>
  <sheetData>
    <row r="1" spans="2:5" ht="39.950000000000003" customHeight="1" x14ac:dyDescent="0.4">
      <c r="B1" s="1" t="s">
        <v>0</v>
      </c>
    </row>
    <row r="2" spans="2:5" ht="66.95" customHeight="1" x14ac:dyDescent="0.2">
      <c r="B2" s="3" t="s">
        <v>1</v>
      </c>
    </row>
    <row r="3" spans="2:5" ht="47.1" customHeight="1" x14ac:dyDescent="0.2">
      <c r="B3" s="4" t="s">
        <v>2</v>
      </c>
    </row>
    <row r="4" spans="2:5" ht="200.1" customHeight="1" x14ac:dyDescent="0.2">
      <c r="B4" s="2"/>
      <c r="C4" s="6"/>
      <c r="D4" s="6"/>
      <c r="E4" s="6"/>
    </row>
    <row r="5" spans="2:5" ht="30" customHeight="1" x14ac:dyDescent="0.2">
      <c r="B5" s="16" t="s">
        <v>3</v>
      </c>
      <c r="C5" s="14" t="s">
        <v>7</v>
      </c>
      <c r="D5" s="13" t="s">
        <v>8</v>
      </c>
      <c r="E5" s="20" t="s">
        <v>9</v>
      </c>
    </row>
    <row r="6" spans="2:5" ht="30" customHeight="1" x14ac:dyDescent="0.2">
      <c r="B6" s="8" t="s">
        <v>4</v>
      </c>
      <c r="C6" s="21">
        <f>Income[[#Totals],[Projected]]</f>
        <v>5700</v>
      </c>
      <c r="D6" s="27">
        <f>Income[[#Totals],[Actual]]</f>
        <v>5500</v>
      </c>
      <c r="E6" s="22">
        <f>Income[[#Totals],[Variance]]</f>
        <v>-200</v>
      </c>
    </row>
    <row r="7" spans="2:5" ht="30" customHeight="1" x14ac:dyDescent="0.2">
      <c r="B7" s="8" t="s">
        <v>5</v>
      </c>
      <c r="C7" s="21">
        <f>Expenses[[#Totals],[Projected]]</f>
        <v>3603</v>
      </c>
      <c r="D7" s="27">
        <f>Expenses[[#Totals],[Actual]]</f>
        <v>3655</v>
      </c>
      <c r="E7" s="22">
        <f>Expenses[[#Totals],[Variance]]</f>
        <v>-52</v>
      </c>
    </row>
    <row r="8" spans="2:5" ht="30" customHeight="1" x14ac:dyDescent="0.2">
      <c r="B8" s="16" t="s">
        <v>6</v>
      </c>
      <c r="C8" s="24">
        <f>C6-C7</f>
        <v>2097</v>
      </c>
      <c r="D8" s="25">
        <f>D6-D7</f>
        <v>1845</v>
      </c>
      <c r="E8" s="26">
        <f>CashFlow[[#Totals],[Actual]]-CashFlow[[#Totals],[Projected]]</f>
        <v>-252</v>
      </c>
    </row>
  </sheetData>
  <dataValidations count="9">
    <dataValidation allowBlank="1" showInputMessage="1" showErrorMessage="1" prompt="Create a Monthly Family Budget in this workbook. Cash flow table &amp; clustered column chart budget summary are automatically updated from Monthly Income &amp; Monthly Expenses worksheets" sqref="A1"/>
    <dataValidation allowBlank="1" showInputMessage="1" showErrorMessage="1" prompt="Enter Month in this cell" sqref="B1"/>
    <dataValidation allowBlank="1" showInputMessage="1" showErrorMessage="1" prompt="Enter Year in this cell" sqref="B2"/>
    <dataValidation allowBlank="1" showInputMessage="1" showErrorMessage="1" prompt="The title of this worksheet is in this cell. Enter Monthly Income in Monthly Income worksheet and Monthly Expenses in Monthly Expenses worksheet" sqref="B3"/>
    <dataValidation allowBlank="1" showInputMessage="1" showErrorMessage="1" prompt="Clustered column chart depicting projected and actual values for Total Income, Total Expenses and Total Cash" sqref="B4"/>
    <dataValidation allowBlank="1" showInputMessage="1" showErrorMessage="1" prompt="Total Income and Total Expenses are automatically updated in this column under this heading" sqref="B5"/>
    <dataValidation allowBlank="1" showInputMessage="1" showErrorMessage="1" prompt="Projected amount is automatically updated in this column under this heading" sqref="C5"/>
    <dataValidation allowBlank="1" showInputMessage="1" showErrorMessage="1" prompt="Actual amount is automatically updated in this column under this heading" sqref="D5"/>
    <dataValidation allowBlank="1" showInputMessage="1" showErrorMessage="1" prompt="Variance amount is calculated automatically in this column under this heading" sqref="E5"/>
  </dataValidations>
  <printOptions horizontalCentered="1"/>
  <pageMargins left="0.3" right="0.3" top="0.4" bottom="0.75" header="0.3" footer="0.3"/>
  <pageSetup paperSize="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B1:E5"/>
  <sheetViews>
    <sheetView showGridLines="0" workbookViewId="0"/>
  </sheetViews>
  <sheetFormatPr defaultColWidth="9" defaultRowHeight="30" customHeight="1" x14ac:dyDescent="0.2"/>
  <cols>
    <col min="1" max="1" width="2.625" style="9" customWidth="1"/>
    <col min="2" max="2" width="37.25" style="9" customWidth="1"/>
    <col min="3" max="5" width="15.75" style="9" customWidth="1"/>
    <col min="6" max="6" width="2.625" style="9" customWidth="1"/>
    <col min="7" max="16384" width="9" style="9"/>
  </cols>
  <sheetData>
    <row r="1" spans="2:5" ht="30" customHeight="1" x14ac:dyDescent="0.2">
      <c r="B1" s="16" t="s">
        <v>10</v>
      </c>
      <c r="C1" s="14" t="s">
        <v>7</v>
      </c>
      <c r="D1" s="13" t="s">
        <v>8</v>
      </c>
      <c r="E1" s="15" t="s">
        <v>9</v>
      </c>
    </row>
    <row r="2" spans="2:5" ht="30" customHeight="1" x14ac:dyDescent="0.2">
      <c r="B2" s="16" t="s">
        <v>11</v>
      </c>
      <c r="C2" s="11">
        <v>4000</v>
      </c>
      <c r="D2" s="11">
        <v>4000</v>
      </c>
      <c r="E2" s="11">
        <f>Income[[#This Row],[Actual]]-Income[[#This Row],[Projected]]</f>
        <v>0</v>
      </c>
    </row>
    <row r="3" spans="2:5" ht="30" customHeight="1" x14ac:dyDescent="0.2">
      <c r="B3" s="16" t="s">
        <v>12</v>
      </c>
      <c r="C3" s="11">
        <v>1400</v>
      </c>
      <c r="D3" s="11">
        <v>1500</v>
      </c>
      <c r="E3" s="11">
        <f>Income[[#This Row],[Actual]]-Income[[#This Row],[Projected]]</f>
        <v>100</v>
      </c>
    </row>
    <row r="4" spans="2:5" ht="30" customHeight="1" x14ac:dyDescent="0.2">
      <c r="B4" s="16" t="s">
        <v>13</v>
      </c>
      <c r="C4" s="11">
        <v>300</v>
      </c>
      <c r="D4" s="11">
        <v>0</v>
      </c>
      <c r="E4" s="11">
        <f>Income[[#This Row],[Actual]]-Income[[#This Row],[Projected]]</f>
        <v>-300</v>
      </c>
    </row>
    <row r="5" spans="2:5" ht="30" customHeight="1" x14ac:dyDescent="0.2">
      <c r="B5" s="16" t="s">
        <v>4</v>
      </c>
      <c r="C5" s="18">
        <f>SUBTOTAL(109,Income[Projected])</f>
        <v>5700</v>
      </c>
      <c r="D5" s="17">
        <f>SUBTOTAL(109,Income[Actual])</f>
        <v>5500</v>
      </c>
      <c r="E5" s="19">
        <f>SUBTOTAL(109,Income[Variance])</f>
        <v>-200</v>
      </c>
    </row>
  </sheetData>
  <dataValidations count="5">
    <dataValidation allowBlank="1" showInputMessage="1" showErrorMessage="1" prompt="Enter Monthly Income in this worksheet" sqref="A1"/>
    <dataValidation allowBlank="1" showInputMessage="1" showErrorMessage="1" prompt="Variance amount is calculated automatically in this column under this heading" sqref="E1"/>
    <dataValidation allowBlank="1" showInputMessage="1" showErrorMessage="1" prompt="Enter Monthly Income in this column under this heading. Use heading filters to find specific entries." sqref="B1"/>
    <dataValidation allowBlank="1" showInputMessage="1" showErrorMessage="1" prompt="Enter Projected income in this column under this heading" sqref="C1"/>
    <dataValidation allowBlank="1" showInputMessage="1" showErrorMessage="1" prompt="Enter Actual income in this column under this heading" sqref="D1"/>
  </dataValidations>
  <printOptions horizontalCentered="1"/>
  <pageMargins left="0.3" right="0.3" top="0.4" bottom="0.75" header="0.3" footer="0.3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  <pageSetUpPr fitToPage="1"/>
  </sheetPr>
  <dimension ref="B1:E22"/>
  <sheetViews>
    <sheetView showGridLines="0" tabSelected="1" workbookViewId="0"/>
  </sheetViews>
  <sheetFormatPr defaultColWidth="9" defaultRowHeight="30" customHeight="1" x14ac:dyDescent="0.2"/>
  <cols>
    <col min="1" max="1" width="2.625" style="9" customWidth="1"/>
    <col min="2" max="2" width="37.25" style="9" customWidth="1"/>
    <col min="3" max="3" width="15.75" style="5" customWidth="1"/>
    <col min="4" max="4" width="15.75" style="10" customWidth="1"/>
    <col min="5" max="5" width="15.75" style="5" customWidth="1"/>
    <col min="6" max="6" width="2.625" style="9" customWidth="1"/>
    <col min="7" max="16384" width="9" style="9"/>
  </cols>
  <sheetData>
    <row r="1" spans="2:5" ht="30" customHeight="1" x14ac:dyDescent="0.2">
      <c r="B1" s="7" t="s">
        <v>14</v>
      </c>
      <c r="C1" s="14" t="s">
        <v>7</v>
      </c>
      <c r="D1" s="12" t="s">
        <v>8</v>
      </c>
      <c r="E1" s="15" t="s">
        <v>9</v>
      </c>
    </row>
    <row r="2" spans="2:5" ht="30" customHeight="1" x14ac:dyDescent="0.2">
      <c r="B2" s="8" t="s">
        <v>15</v>
      </c>
      <c r="C2" s="23">
        <v>1500</v>
      </c>
      <c r="D2" s="29">
        <v>1500</v>
      </c>
      <c r="E2" s="29">
        <f>Expenses[[#This Row],[Projected]]-Expenses[[#This Row],[Actual]]</f>
        <v>0</v>
      </c>
    </row>
    <row r="3" spans="2:5" ht="30" customHeight="1" x14ac:dyDescent="0.2">
      <c r="B3" s="8" t="s">
        <v>16</v>
      </c>
      <c r="C3" s="23">
        <v>250</v>
      </c>
      <c r="D3" s="29">
        <v>280</v>
      </c>
      <c r="E3" s="29">
        <f>Expenses[[#This Row],[Projected]]-Expenses[[#This Row],[Actual]]</f>
        <v>-30</v>
      </c>
    </row>
    <row r="4" spans="2:5" ht="30" customHeight="1" x14ac:dyDescent="0.2">
      <c r="B4" s="8" t="s">
        <v>17</v>
      </c>
      <c r="C4" s="23">
        <v>38</v>
      </c>
      <c r="D4" s="29">
        <v>38</v>
      </c>
      <c r="E4" s="29">
        <f>Expenses[[#This Row],[Projected]]-Expenses[[#This Row],[Actual]]</f>
        <v>0</v>
      </c>
    </row>
    <row r="5" spans="2:5" ht="30" customHeight="1" x14ac:dyDescent="0.2">
      <c r="B5" s="8" t="s">
        <v>18</v>
      </c>
      <c r="C5" s="23">
        <v>65</v>
      </c>
      <c r="D5" s="29">
        <v>78</v>
      </c>
      <c r="E5" s="29">
        <f>Expenses[[#This Row],[Projected]]-Expenses[[#This Row],[Actual]]</f>
        <v>-13</v>
      </c>
    </row>
    <row r="6" spans="2:5" ht="30" customHeight="1" x14ac:dyDescent="0.2">
      <c r="B6" s="8" t="s">
        <v>19</v>
      </c>
      <c r="C6" s="23">
        <v>25</v>
      </c>
      <c r="D6" s="29">
        <v>21</v>
      </c>
      <c r="E6" s="29">
        <f>Expenses[[#This Row],[Projected]]-Expenses[[#This Row],[Actual]]</f>
        <v>4</v>
      </c>
    </row>
    <row r="7" spans="2:5" ht="30" customHeight="1" x14ac:dyDescent="0.2">
      <c r="B7" s="8" t="s">
        <v>20</v>
      </c>
      <c r="C7" s="23">
        <v>75</v>
      </c>
      <c r="D7" s="29">
        <v>83</v>
      </c>
      <c r="E7" s="29">
        <f>Expenses[[#This Row],[Projected]]-Expenses[[#This Row],[Actual]]</f>
        <v>-8</v>
      </c>
    </row>
    <row r="8" spans="2:5" ht="30" customHeight="1" x14ac:dyDescent="0.2">
      <c r="B8" s="8" t="s">
        <v>21</v>
      </c>
      <c r="C8" s="23">
        <v>60</v>
      </c>
      <c r="D8" s="29">
        <v>60</v>
      </c>
      <c r="E8" s="29">
        <f>Expenses[[#This Row],[Projected]]-Expenses[[#This Row],[Actual]]</f>
        <v>0</v>
      </c>
    </row>
    <row r="9" spans="2:5" ht="30" customHeight="1" x14ac:dyDescent="0.2">
      <c r="B9" s="8" t="s">
        <v>22</v>
      </c>
      <c r="C9" s="23">
        <v>0</v>
      </c>
      <c r="D9" s="29">
        <v>60</v>
      </c>
      <c r="E9" s="29">
        <f>Expenses[[#This Row],[Projected]]-Expenses[[#This Row],[Actual]]</f>
        <v>-60</v>
      </c>
    </row>
    <row r="10" spans="2:5" ht="30" customHeight="1" x14ac:dyDescent="0.2">
      <c r="B10" s="8" t="s">
        <v>23</v>
      </c>
      <c r="C10" s="23">
        <v>180</v>
      </c>
      <c r="D10" s="29">
        <v>150</v>
      </c>
      <c r="E10" s="29">
        <f>Expenses[[#This Row],[Projected]]-Expenses[[#This Row],[Actual]]</f>
        <v>30</v>
      </c>
    </row>
    <row r="11" spans="2:5" ht="30" customHeight="1" x14ac:dyDescent="0.2">
      <c r="B11" s="8" t="s">
        <v>24</v>
      </c>
      <c r="C11" s="23">
        <v>250</v>
      </c>
      <c r="D11" s="29">
        <v>250</v>
      </c>
      <c r="E11" s="29">
        <f>Expenses[[#This Row],[Projected]]-Expenses[[#This Row],[Actual]]</f>
        <v>0</v>
      </c>
    </row>
    <row r="12" spans="2:5" ht="30" customHeight="1" x14ac:dyDescent="0.2">
      <c r="B12" s="8" t="s">
        <v>25</v>
      </c>
      <c r="C12" s="23">
        <v>75</v>
      </c>
      <c r="D12" s="29">
        <v>80</v>
      </c>
      <c r="E12" s="29">
        <f>Expenses[[#This Row],[Projected]]-Expenses[[#This Row],[Actual]]</f>
        <v>-5</v>
      </c>
    </row>
    <row r="13" spans="2:5" ht="30" customHeight="1" x14ac:dyDescent="0.2">
      <c r="B13" s="8" t="s">
        <v>26</v>
      </c>
      <c r="C13" s="23">
        <v>280</v>
      </c>
      <c r="D13" s="29">
        <v>260</v>
      </c>
      <c r="E13" s="29">
        <f>Expenses[[#This Row],[Projected]]-Expenses[[#This Row],[Actual]]</f>
        <v>20</v>
      </c>
    </row>
    <row r="14" spans="2:5" ht="30" customHeight="1" x14ac:dyDescent="0.2">
      <c r="B14" s="8" t="s">
        <v>27</v>
      </c>
      <c r="C14" s="23">
        <v>75</v>
      </c>
      <c r="D14" s="29">
        <v>65</v>
      </c>
      <c r="E14" s="29">
        <f>Expenses[[#This Row],[Projected]]-Expenses[[#This Row],[Actual]]</f>
        <v>10</v>
      </c>
    </row>
    <row r="15" spans="2:5" ht="30" customHeight="1" x14ac:dyDescent="0.2">
      <c r="B15" s="8" t="s">
        <v>28</v>
      </c>
      <c r="C15" s="23">
        <v>255</v>
      </c>
      <c r="D15" s="29">
        <v>255</v>
      </c>
      <c r="E15" s="29">
        <f>Expenses[[#This Row],[Projected]]-Expenses[[#This Row],[Actual]]</f>
        <v>0</v>
      </c>
    </row>
    <row r="16" spans="2:5" ht="30" customHeight="1" x14ac:dyDescent="0.2">
      <c r="B16" s="8" t="s">
        <v>29</v>
      </c>
      <c r="C16" s="23">
        <v>100</v>
      </c>
      <c r="D16" s="29">
        <v>100</v>
      </c>
      <c r="E16" s="29">
        <f>Expenses[[#This Row],[Projected]]-Expenses[[#This Row],[Actual]]</f>
        <v>0</v>
      </c>
    </row>
    <row r="17" spans="2:5" ht="30" customHeight="1" x14ac:dyDescent="0.2">
      <c r="B17" s="8" t="s">
        <v>30</v>
      </c>
      <c r="C17" s="23">
        <v>0</v>
      </c>
      <c r="D17" s="29">
        <v>0</v>
      </c>
      <c r="E17" s="29">
        <f>Expenses[[#This Row],[Projected]]-Expenses[[#This Row],[Actual]]</f>
        <v>0</v>
      </c>
    </row>
    <row r="18" spans="2:5" ht="30" customHeight="1" x14ac:dyDescent="0.2">
      <c r="B18" s="8" t="s">
        <v>31</v>
      </c>
      <c r="C18" s="23">
        <v>0</v>
      </c>
      <c r="D18" s="29">
        <v>0</v>
      </c>
      <c r="E18" s="29">
        <f>Expenses[[#This Row],[Projected]]-Expenses[[#This Row],[Actual]]</f>
        <v>0</v>
      </c>
    </row>
    <row r="19" spans="2:5" ht="30" customHeight="1" x14ac:dyDescent="0.2">
      <c r="B19" s="8" t="s">
        <v>32</v>
      </c>
      <c r="C19" s="23">
        <v>150</v>
      </c>
      <c r="D19" s="29">
        <v>150</v>
      </c>
      <c r="E19" s="29">
        <f>Expenses[[#This Row],[Projected]]-Expenses[[#This Row],[Actual]]</f>
        <v>0</v>
      </c>
    </row>
    <row r="20" spans="2:5" ht="30" customHeight="1" x14ac:dyDescent="0.2">
      <c r="B20" s="8" t="s">
        <v>33</v>
      </c>
      <c r="C20" s="23">
        <v>225</v>
      </c>
      <c r="D20" s="29">
        <v>225</v>
      </c>
      <c r="E20" s="29">
        <f>Expenses[[#This Row],[Projected]]-Expenses[[#This Row],[Actual]]</f>
        <v>0</v>
      </c>
    </row>
    <row r="21" spans="2:5" ht="30" customHeight="1" x14ac:dyDescent="0.2">
      <c r="B21" s="8" t="s">
        <v>34</v>
      </c>
      <c r="C21" s="23">
        <v>0</v>
      </c>
      <c r="D21" s="29">
        <v>0</v>
      </c>
      <c r="E21" s="29">
        <f>Expenses[[#This Row],[Projected]]-Expenses[[#This Row],[Actual]]</f>
        <v>0</v>
      </c>
    </row>
    <row r="22" spans="2:5" ht="30" customHeight="1" x14ac:dyDescent="0.2">
      <c r="B22" s="8" t="s">
        <v>5</v>
      </c>
      <c r="C22" s="28">
        <f>SUBTOTAL(109,Expenses[Projected])</f>
        <v>3603</v>
      </c>
      <c r="D22" s="30">
        <f>SUBTOTAL(109,Expenses[Actual])</f>
        <v>3655</v>
      </c>
      <c r="E22" s="29">
        <f>SUBTOTAL(109,Expenses[Variance])</f>
        <v>-52</v>
      </c>
    </row>
  </sheetData>
  <dataValidations count="5">
    <dataValidation allowBlank="1" showInputMessage="1" showErrorMessage="1" prompt="Enter Monthly Expenses in this column under this heading. Use heading filters to find specific entries." sqref="B1"/>
    <dataValidation allowBlank="1" showInputMessage="1" showErrorMessage="1" prompt="Enter Projected expense in this column under this heading" sqref="C1"/>
    <dataValidation allowBlank="1" showInputMessage="1" showErrorMessage="1" prompt="Enter Actual expense in this column under this heading" sqref="D1"/>
    <dataValidation allowBlank="1" showInputMessage="1" showErrorMessage="1" prompt="Variance amount is calculated automatically in this column under this heading" sqref="E1"/>
    <dataValidation allowBlank="1" showInputMessage="1" showErrorMessage="1" prompt="Enter Monthly Expenses in this worksheet" sqref="A1"/>
  </dataValidations>
  <printOptions horizontalCentered="1"/>
  <pageMargins left="0.3" right="0.3" top="0.4" bottom="0.75" header="0.3" footer="0.3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Cash Flow</vt:lpstr>
      <vt:lpstr>Monthly Income</vt:lpstr>
      <vt:lpstr>Monthly Expenses</vt:lpstr>
      <vt:lpstr>'Cash Flow'!Print_Titles</vt:lpstr>
      <vt:lpstr>'Monthly Expenses'!Print_Titles</vt:lpstr>
      <vt:lpstr>'Monthly Income'!Print_Titles</vt:lpstr>
      <vt:lpstr>Title1</vt:lpstr>
      <vt:lpstr>Title2</vt:lpstr>
      <vt:lpstr>Title3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</dc:creator>
  <cp:lastModifiedBy>Presage Operations</cp:lastModifiedBy>
  <dcterms:created xsi:type="dcterms:W3CDTF">2017-02-16T06:35:50Z</dcterms:created>
  <dcterms:modified xsi:type="dcterms:W3CDTF">2022-11-03T11:49:53Z</dcterms:modified>
</cp:coreProperties>
</file>