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mika\Desktop\MyExcelOnline\000 - 101 EXCEL TEMPLATES\Templates v0.2\Invoices\"/>
    </mc:Choice>
  </mc:AlternateContent>
  <bookViews>
    <workbookView xWindow="0" yWindow="0" windowWidth="28800" windowHeight="12435"/>
  </bookViews>
  <sheets>
    <sheet name="Service Invoice" sheetId="1" r:id="rId1"/>
    <sheet name="Customers" sheetId="3" r:id="rId2"/>
  </sheets>
  <definedNames>
    <definedName name="BillName">'Service Invoice'!$C$5</definedName>
    <definedName name="ColumnTitle1">InvoiceItems[[#Headers],[DATE]]</definedName>
    <definedName name="ColumnTitleRegion1..G6.1">'Service Invoice'!$G$5</definedName>
    <definedName name="CompanyName">'Service Invoice'!$B$2</definedName>
    <definedName name="CustomerLookup">CustomerList[Company Name]</definedName>
    <definedName name="Deposit">'Service Invoice'!$H$17</definedName>
    <definedName name="InvoiceSubtotal">'Service Invoice'!$H$16</definedName>
    <definedName name="_xlnm.Print_Area" localSheetId="1">Customers!$A:$L</definedName>
    <definedName name="_xlnm.Print_Area" localSheetId="0">'Service Invoice'!$A:$I</definedName>
    <definedName name="_xlnm.Print_Titles" localSheetId="1">Customers!$2:$2</definedName>
    <definedName name="_xlnm.Print_Titles" localSheetId="0">'Service Invoice'!$9:$9</definedName>
    <definedName name="RowTitleRegion1..H3">'Service Invoice'!$G$1</definedName>
    <definedName name="RowTitleRegion2..C8">'Service Invoice'!$B$5</definedName>
    <definedName name="RowTitleRegion3..E8">'Service Invoice'!$D$5</definedName>
    <definedName name="RowTitleRegion4..H18">'Service Invoice'!$G$16</definedName>
    <definedName name="Title2">CustomerList[[#Headers],[Company Name]]</definedName>
  </definedNames>
  <calcPr calcId="152511"/>
</workbook>
</file>

<file path=xl/calcChain.xml><?xml version="1.0" encoding="utf-8"?>
<calcChain xmlns="http://schemas.openxmlformats.org/spreadsheetml/2006/main">
  <c r="H13" i="1" l="1"/>
  <c r="B17" i="1"/>
  <c r="B12" i="1" l="1"/>
  <c r="B11" i="1"/>
  <c r="B10" i="1"/>
  <c r="H3" i="1"/>
  <c r="H2" i="1"/>
  <c r="E7" i="1"/>
  <c r="E6" i="1"/>
  <c r="E5" i="1"/>
  <c r="C8" i="1" l="1"/>
  <c r="C7" i="1"/>
  <c r="H15" i="1" l="1"/>
  <c r="H14" i="1"/>
  <c r="H10" i="1"/>
  <c r="H11" i="1"/>
  <c r="H12" i="1"/>
  <c r="E8" i="1" l="1"/>
  <c r="C6" i="1"/>
  <c r="H16" i="1" l="1"/>
  <c r="H18" i="1" s="1"/>
</calcChain>
</file>

<file path=xl/sharedStrings.xml><?xml version="1.0" encoding="utf-8"?>
<sst xmlns="http://schemas.openxmlformats.org/spreadsheetml/2006/main" count="66" uniqueCount="62">
  <si>
    <t>SERVICE INVOICE</t>
  </si>
  <si>
    <t>Graphic Design Institute</t>
  </si>
  <si>
    <t>654 Grassy Lane</t>
  </si>
  <si>
    <t>Cardiff, Wales, CF0 12F</t>
  </si>
  <si>
    <t>Invoice To:</t>
  </si>
  <si>
    <t>Address:</t>
  </si>
  <si>
    <t>DATE</t>
  </si>
  <si>
    <t>Total due in &lt;#&gt; days. Overdue accounts subject to a service charge of &lt;#&gt;% per month.</t>
  </si>
  <si>
    <t>Phone no.:</t>
  </si>
  <si>
    <t>Fax:</t>
  </si>
  <si>
    <t>Trey Research</t>
  </si>
  <si>
    <t>DESCRIPTION</t>
  </si>
  <si>
    <t>Logo designs</t>
  </si>
  <si>
    <t>Focus group costs</t>
  </si>
  <si>
    <t>Rental space for focus group</t>
  </si>
  <si>
    <t>0114 496 0678</t>
  </si>
  <si>
    <t>0114 496 0432</t>
  </si>
  <si>
    <t>Email Address:</t>
  </si>
  <si>
    <t>Contact:</t>
  </si>
  <si>
    <t>RATE PER HOUR</t>
  </si>
  <si>
    <t>CustomerService@tailspintoys.com</t>
  </si>
  <si>
    <t>www.tailspintoys.com</t>
  </si>
  <si>
    <t>HOURS</t>
  </si>
  <si>
    <t>FLAT FEE</t>
  </si>
  <si>
    <t>Invoice No.:</t>
  </si>
  <si>
    <t>Invoice Date:</t>
  </si>
  <si>
    <t>Date Due:</t>
  </si>
  <si>
    <t xml:space="preserve">Invoice For: </t>
  </si>
  <si>
    <t>New branding research and development</t>
  </si>
  <si>
    <t>DISCOUNT</t>
  </si>
  <si>
    <t>Invoice Subtotal</t>
  </si>
  <si>
    <t>Deposit Amount</t>
  </si>
  <si>
    <t>Total</t>
  </si>
  <si>
    <t>TOTAL</t>
  </si>
  <si>
    <t>Customers</t>
  </si>
  <si>
    <t>Company Name</t>
  </si>
  <si>
    <t>Contoso, Ltd</t>
  </si>
  <si>
    <t>Contact Name</t>
  </si>
  <si>
    <t>Derek Brown</t>
  </si>
  <si>
    <t>Holly Holt</t>
  </si>
  <si>
    <t>Address</t>
  </si>
  <si>
    <t>987 Birch Street</t>
  </si>
  <si>
    <t>89 Yewtree Crescent</t>
  </si>
  <si>
    <t>Address line 2</t>
  </si>
  <si>
    <t>Suite 123</t>
  </si>
  <si>
    <t>City</t>
  </si>
  <si>
    <t>Birmingham</t>
  </si>
  <si>
    <t>Sheffield</t>
  </si>
  <si>
    <t>County</t>
  </si>
  <si>
    <t>West Midlands</t>
  </si>
  <si>
    <t>South Yorkshire</t>
  </si>
  <si>
    <t>Post Code</t>
  </si>
  <si>
    <t>Phone number</t>
  </si>
  <si>
    <t>0114 496 0345</t>
  </si>
  <si>
    <t>0121 496 0234</t>
  </si>
  <si>
    <t>Email address</t>
  </si>
  <si>
    <t>derek@treyresearch.net</t>
  </si>
  <si>
    <t>holly@contoso.com</t>
  </si>
  <si>
    <t>Fax</t>
  </si>
  <si>
    <t>0121 496 0456</t>
  </si>
  <si>
    <t>0121 496 0243</t>
  </si>
  <si>
    <t>Service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</si>
</sst>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00000"/>
    <numFmt numFmtId="167" formatCode="[&lt;=9999999]###\-####;###\-###\-####"/>
    <numFmt numFmtId="168" formatCode="&quot;£&quot;#,##0.00"/>
  </numFmts>
  <fonts count="11" x14ac:knownFonts="1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Segoe UI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Segoe UI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Segoe UI"/>
      <family val="2"/>
      <scheme val="major"/>
    </font>
    <font>
      <b/>
      <sz val="11"/>
      <color theme="3" tint="0.59996337778862885"/>
      <name val="Segoe UI"/>
      <family val="2"/>
      <scheme val="major"/>
    </font>
    <font>
      <sz val="11"/>
      <name val="Segoe U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</fills>
  <borders count="5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ck">
        <color theme="2"/>
      </right>
      <top/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>
      <alignment horizontal="right" vertical="top"/>
    </xf>
    <xf numFmtId="168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6" fontId="4" fillId="0" borderId="0" applyFill="0" applyBorder="0" applyProtection="0">
      <alignment horizontal="right" vertical="center" indent="1"/>
    </xf>
    <xf numFmtId="167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50">
    <xf numFmtId="0" fontId="0" fillId="0" borderId="0" xfId="0">
      <alignment horizontal="left" vertical="center" wrapText="1"/>
    </xf>
    <xf numFmtId="0" fontId="9" fillId="2" borderId="0" xfId="2">
      <alignment horizontal="left" vertical="center" indent="1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>
      <alignment horizontal="left" vertical="center" wrapText="1"/>
    </xf>
    <xf numFmtId="0" fontId="6" fillId="3" borderId="0" xfId="16">
      <alignment horizontal="left" vertical="center" indent="1"/>
    </xf>
    <xf numFmtId="0" fontId="2" fillId="2" borderId="0" xfId="5">
      <alignment horizontal="left" vertical="center" indent="1"/>
    </xf>
    <xf numFmtId="0" fontId="0" fillId="0" borderId="0" xfId="0" applyFill="1" applyBorder="1" applyProtection="1">
      <alignment horizontal="left" vertical="center" wrapText="1"/>
    </xf>
    <xf numFmtId="0" fontId="0" fillId="0" borderId="0" xfId="13" applyFont="1" applyFill="1" applyBorder="1" applyProtection="1">
      <alignment horizontal="left" vertical="center" indent="1"/>
    </xf>
    <xf numFmtId="0" fontId="0" fillId="0" borderId="0" xfId="0" applyProtection="1">
      <alignment horizontal="left" vertical="center" wrapText="1"/>
    </xf>
    <xf numFmtId="167" fontId="4" fillId="3" borderId="0" xfId="20" applyFill="1" applyAlignment="1">
      <alignment horizontal="left" vertical="center" indent="1"/>
    </xf>
    <xf numFmtId="0" fontId="0" fillId="3" borderId="0" xfId="0" applyFill="1">
      <alignment horizontal="left" vertical="center" wrapText="1"/>
    </xf>
    <xf numFmtId="0" fontId="0" fillId="3" borderId="0" xfId="0" applyFill="1">
      <alignment horizontal="left" vertical="center" wrapText="1"/>
    </xf>
    <xf numFmtId="0" fontId="5" fillId="2" borderId="0" xfId="3">
      <alignment horizontal="left" vertical="center" wrapText="1" indent="1"/>
    </xf>
    <xf numFmtId="0" fontId="6" fillId="3" borderId="0" xfId="16" applyProtection="1">
      <alignment horizontal="left" vertical="center" indent="1"/>
    </xf>
    <xf numFmtId="0" fontId="8" fillId="0" borderId="0" xfId="6" applyBorder="1" applyProtection="1">
      <alignment horizontal="right" vertical="center"/>
    </xf>
    <xf numFmtId="0" fontId="10" fillId="3" borderId="0" xfId="1" applyFill="1" applyAlignment="1">
      <alignment vertical="center" wrapText="1"/>
    </xf>
    <xf numFmtId="14" fontId="0" fillId="0" borderId="0" xfId="13" applyNumberFormat="1" applyFont="1" applyFill="1" applyBorder="1">
      <alignment horizontal="left" vertical="center" indent="1"/>
    </xf>
    <xf numFmtId="0" fontId="0" fillId="0" borderId="0" xfId="13" applyFont="1" applyFill="1" applyBorder="1">
      <alignment horizontal="left" vertical="center" indent="1"/>
    </xf>
    <xf numFmtId="0" fontId="0" fillId="0" borderId="0" xfId="14" applyFont="1" applyFill="1" applyBorder="1">
      <alignment horizontal="right" vertical="center"/>
    </xf>
    <xf numFmtId="0" fontId="5" fillId="2" borderId="0" xfId="14" applyFont="1" applyFill="1">
      <alignment horizontal="right" vertical="center"/>
    </xf>
    <xf numFmtId="167" fontId="5" fillId="2" borderId="0" xfId="20" applyFont="1" applyFill="1" applyAlignment="1">
      <alignment horizontal="left" vertical="center" indent="1"/>
    </xf>
    <xf numFmtId="0" fontId="6" fillId="3" borderId="0" xfId="22" applyFont="1" applyFill="1">
      <alignment horizontal="right" vertical="center" wrapText="1" indent="1"/>
    </xf>
    <xf numFmtId="0" fontId="10" fillId="0" borderId="0" xfId="1" applyBorder="1" applyAlignment="1" applyProtection="1">
      <alignment vertical="center" wrapText="1"/>
    </xf>
    <xf numFmtId="0" fontId="3" fillId="5" borderId="1" xfId="12" applyAlignment="1">
      <alignment horizontal="left" vertical="center" indent="1"/>
    </xf>
    <xf numFmtId="0" fontId="3" fillId="5" borderId="1" xfId="12" applyAlignment="1" applyProtection="1">
      <alignment horizontal="left" vertical="center" indent="1"/>
    </xf>
    <xf numFmtId="0" fontId="3" fillId="5" borderId="0" xfId="22" applyFont="1">
      <alignment horizontal="right" vertical="center" wrapText="1" indent="1"/>
    </xf>
    <xf numFmtId="167" fontId="5" fillId="2" borderId="0" xfId="3" applyNumberFormat="1">
      <alignment horizontal="left" vertical="center" wrapText="1" indent="1"/>
    </xf>
    <xf numFmtId="168" fontId="8" fillId="0" borderId="3" xfId="10" applyFont="1" applyBorder="1" applyProtection="1">
      <alignment horizontal="right" vertical="center" indent="1"/>
    </xf>
    <xf numFmtId="0" fontId="0" fillId="0" borderId="0" xfId="0">
      <alignment horizontal="left" vertical="center" wrapText="1"/>
    </xf>
    <xf numFmtId="0" fontId="8" fillId="0" borderId="2" xfId="6" applyBorder="1">
      <alignment horizontal="right" vertical="center"/>
    </xf>
    <xf numFmtId="168" fontId="7" fillId="0" borderId="2" xfId="10" applyFont="1" applyFill="1" applyBorder="1">
      <alignment horizontal="right" vertical="center" indent="1"/>
    </xf>
    <xf numFmtId="168" fontId="8" fillId="0" borderId="2" xfId="10" applyFont="1" applyBorder="1">
      <alignment horizontal="right" vertical="center" indent="1"/>
    </xf>
    <xf numFmtId="0" fontId="0" fillId="0" borderId="0" xfId="25" applyFont="1" applyFill="1" applyBorder="1">
      <alignment horizontal="right" vertical="center" indent="1"/>
    </xf>
    <xf numFmtId="0" fontId="3" fillId="0" borderId="0" xfId="26">
      <alignment horizontal="center" vertical="center" wrapText="1"/>
    </xf>
    <xf numFmtId="14" fontId="3" fillId="5" borderId="0" xfId="15" applyNumberFormat="1" applyFont="1" applyFill="1">
      <alignment horizontal="right" vertical="center" indent="1"/>
    </xf>
    <xf numFmtId="14" fontId="3" fillId="5" borderId="0" xfId="15" applyNumberFormat="1" applyFont="1" applyFill="1" applyProtection="1">
      <alignment horizontal="right" vertical="center" indent="1"/>
    </xf>
    <xf numFmtId="168" fontId="0" fillId="0" borderId="0" xfId="9" applyNumberFormat="1" applyFont="1" applyFill="1" applyBorder="1" applyAlignment="1">
      <alignment horizontal="right" vertical="center"/>
    </xf>
    <xf numFmtId="168" fontId="0" fillId="0" borderId="0" xfId="9" applyNumberFormat="1" applyFont="1" applyFill="1" applyBorder="1" applyAlignment="1">
      <alignment horizontal="right" vertical="center" indent="1"/>
    </xf>
    <xf numFmtId="0" fontId="7" fillId="0" borderId="2" xfId="18" applyNumberFormat="1" applyFill="1" applyBorder="1">
      <alignment horizontal="right" vertical="center"/>
    </xf>
    <xf numFmtId="166" fontId="4" fillId="0" borderId="0" xfId="19" applyNumberFormat="1" applyFill="1" applyBorder="1" applyProtection="1">
      <alignment horizontal="right" vertical="center" indent="1"/>
    </xf>
    <xf numFmtId="167" fontId="0" fillId="0" borderId="0" xfId="20" applyFont="1" applyFill="1" applyBorder="1" applyAlignment="1" applyProtection="1">
      <alignment horizontal="left" vertical="center"/>
    </xf>
    <xf numFmtId="167" fontId="4" fillId="0" borderId="0" xfId="20" applyNumberFormat="1" applyFill="1" applyBorder="1" applyAlignment="1" applyProtection="1">
      <alignment horizontal="left" vertical="center"/>
    </xf>
    <xf numFmtId="0" fontId="4" fillId="0" borderId="0" xfId="17">
      <alignment horizontal="left" vertical="center" indent="1"/>
    </xf>
    <xf numFmtId="0" fontId="0" fillId="0" borderId="0" xfId="0">
      <alignment horizontal="left" vertical="center" wrapText="1"/>
    </xf>
    <xf numFmtId="0" fontId="3" fillId="5" borderId="1" xfId="12" applyAlignment="1" applyProtection="1">
      <alignment horizontal="left" vertical="center" indent="1"/>
    </xf>
    <xf numFmtId="0" fontId="3" fillId="5" borderId="0" xfId="12" applyBorder="1" applyAlignment="1" applyProtection="1">
      <alignment horizontal="left" vertical="center" indent="1"/>
    </xf>
    <xf numFmtId="0" fontId="10" fillId="2" borderId="0" xfId="1" applyFill="1" applyAlignment="1">
      <alignment horizontal="left" vertical="center" wrapText="1" indent="1"/>
    </xf>
    <xf numFmtId="0" fontId="10" fillId="2" borderId="4" xfId="1" applyFill="1" applyBorder="1" applyAlignment="1">
      <alignment horizontal="left" vertical="center" wrapText="1" indent="1"/>
    </xf>
    <xf numFmtId="0" fontId="0" fillId="3" borderId="0" xfId="21" applyFont="1" applyFill="1">
      <alignment horizontal="left" vertical="top" wrapText="1" indent="1"/>
    </xf>
    <xf numFmtId="0" fontId="6" fillId="3" borderId="0" xfId="23" applyFont="1">
      <alignment horizontal="left" vertical="top" indent="1"/>
    </xf>
  </cellXfs>
  <cellStyles count="27">
    <cellStyle name="Accent1" xfId="12" builtinId="29" customBuiltin="1"/>
    <cellStyle name="Bottom border" xfId="24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5"/>
    <cellStyle name="Explanatory Text" xfId="17" builtinId="53" customBuiltin="1"/>
    <cellStyle name="Followed Hyperlink" xfId="4" builtinId="9" customBuiltin="1"/>
    <cellStyle name="Heading 1" xfId="2" builtinId="16" customBuiltin="1"/>
    <cellStyle name="Heading 2" xfId="3" builtinId="17" customBuiltin="1"/>
    <cellStyle name="Heading 3" xfId="16" builtinId="18" customBuiltin="1"/>
    <cellStyle name="Heading 4" xfId="6" builtinId="19" customBuiltin="1"/>
    <cellStyle name="Hyperlink" xfId="1" builtinId="8" customBuiltin="1"/>
    <cellStyle name="Invoice description" xfId="21"/>
    <cellStyle name="Invoice no. &amp; contact info" xfId="22"/>
    <cellStyle name="Left align" xfId="13"/>
    <cellStyle name="Normal" xfId="0" builtinId="0" customBuiltin="1"/>
    <cellStyle name="Percent" xfId="11" builtinId="5" customBuiltin="1"/>
    <cellStyle name="Phone number" xfId="20"/>
    <cellStyle name="Post Code" xfId="19"/>
    <cellStyle name="Right align" xfId="14"/>
    <cellStyle name="Right indent" xfId="25"/>
    <cellStyle name="Title" xfId="5" builtinId="15" customBuiltin="1"/>
    <cellStyle name="Top align" xfId="23"/>
    <cellStyle name="Total" xfId="18" builtinId="25" customBuiltin="1"/>
    <cellStyle name="znavigation cells" xfId="26"/>
  </cellStyles>
  <dxfs count="16">
    <dxf>
      <numFmt numFmtId="167" formatCode="[&lt;=9999999]###\-####;###\-###\-####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6" formatCode="00000"/>
    </dxf>
    <dxf>
      <fill>
        <patternFill patternType="none">
          <fgColor indexed="64"/>
          <bgColor indexed="65"/>
        </patternFill>
      </fill>
      <protection locked="1" hidden="0"/>
    </dxf>
    <dxf>
      <numFmt numFmtId="168" formatCode="&quot;£&quot;#,##0.00"/>
    </dxf>
    <dxf>
      <numFmt numFmtId="168" formatCode="&quot;£&quot;#,##0.00"/>
    </dxf>
    <dxf>
      <numFmt numFmtId="168" formatCode="&quot;£&quot;#,##0.00"/>
    </dxf>
    <dxf>
      <numFmt numFmtId="168" formatCode="&quot;£&quot;#,##0.00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font>
        <color theme="3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15"/>
      <tableStyleElement type="headerRow" dxfId="14"/>
      <tableStyleElement type="totalRow" dxfId="13"/>
      <tableStyleElement type="la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ustomer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Service Invoic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123825</xdr:rowOff>
    </xdr:from>
    <xdr:to>
      <xdr:col>9</xdr:col>
      <xdr:colOff>1666875</xdr:colOff>
      <xdr:row>0</xdr:row>
      <xdr:rowOff>523875</xdr:rowOff>
    </xdr:to>
    <xdr:sp macro="" textlink="">
      <xdr:nvSpPr>
        <xdr:cNvPr id="2" name="Arrow: Pentagon 1" descr="Select to navigate to Customers worksheet">
          <a:hlinkClick xmlns:r="http://schemas.openxmlformats.org/officeDocument/2006/relationships" r:id="rId1" tooltip="Select to navigate to Customers worksheet"/>
          <a:extLst>
            <a:ext uri="{FF2B5EF4-FFF2-40B4-BE49-F238E27FC236}">
              <a16:creationId xmlns:a16="http://schemas.microsoft.com/office/drawing/2014/main" xmlns="" id="{19D192E3-466A-4ED7-84F5-B086BA6C4715}"/>
            </a:ext>
          </a:extLst>
        </xdr:cNvPr>
        <xdr:cNvSpPr/>
      </xdr:nvSpPr>
      <xdr:spPr>
        <a:xfrm>
          <a:off x="12668250" y="123825"/>
          <a:ext cx="1657350" cy="40005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GB" sz="1100"/>
            <a:t>Customers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137583</xdr:colOff>
      <xdr:row>0</xdr:row>
      <xdr:rowOff>103717</xdr:rowOff>
    </xdr:from>
    <xdr:to>
      <xdr:col>12</xdr:col>
      <xdr:colOff>1703917</xdr:colOff>
      <xdr:row>0</xdr:row>
      <xdr:rowOff>503767</xdr:rowOff>
    </xdr:to>
    <xdr:sp macro="" textlink="">
      <xdr:nvSpPr>
        <xdr:cNvPr id="2" name="Arrow: Pentagon 1" descr="Select to navigate to Customers worksheet">
          <a:hlinkClick xmlns:r="http://schemas.openxmlformats.org/officeDocument/2006/relationships" r:id="rId1" tooltip="Select to navigate to Service Invoice worksheet"/>
          <a:extLst>
            <a:ext uri="{FF2B5EF4-FFF2-40B4-BE49-F238E27FC236}">
              <a16:creationId xmlns:a16="http://schemas.microsoft.com/office/drawing/2014/main" xmlns="" id="{0DF376CC-D0DF-46B9-AC8C-81AA4C302616}"/>
            </a:ext>
          </a:extLst>
        </xdr:cNvPr>
        <xdr:cNvSpPr/>
      </xdr:nvSpPr>
      <xdr:spPr>
        <a:xfrm flipH="1">
          <a:off x="16393583" y="103717"/>
          <a:ext cx="1767417" cy="40005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GB" sz="1100">
              <a:solidFill>
                <a:schemeClr val="bg1"/>
              </a:solidFill>
            </a:rPr>
            <a:t>Service Invoice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InvoiceItems" displayName="InvoiceItems" ref="B9:H15" headerRowCellStyle="Normal">
  <autoFilter ref="B9:H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name="DATE" totalsRowLabel="Total" dataDxfId="9" dataCellStyle="Left align"/>
    <tableColumn id="2" name="DESCRIPTION" totalsRowDxfId="8"/>
    <tableColumn id="3" name="RATE PER HOUR" dataDxfId="7" dataCellStyle="Currency"/>
    <tableColumn id="4" name="HOURS" dataCellStyle="Right align"/>
    <tableColumn id="1" name="FLAT FEE" dataDxfId="6" dataCellStyle="Currency"/>
    <tableColumn id="5" name="DISCOUNT" dataDxfId="5" dataCellStyle="Currency"/>
    <tableColumn id="6" name="TOTAL" totalsRowFunction="sum" dataDxfId="4" dataCellStyle="Currency">
      <calculatedColumnFormula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calculatedColumnFormula>
    </tableColumn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Summary="Enter Date, Description, Rate Per Hour, Hours, Flat Fee &amp; Discount in this table. Total is automatically calculated"/>
    </ext>
  </extLst>
</table>
</file>

<file path=xl/tables/table2.xml><?xml version="1.0" encoding="utf-8"?>
<table xmlns="http://schemas.openxmlformats.org/spreadsheetml/2006/main" id="1" name="CustomerList" displayName="CustomerList" ref="B2:K4" headerRowCellStyle="Normal">
  <autoFilter ref="B2:K4"/>
  <tableColumns count="10">
    <tableColumn id="2" name="Company Name" dataDxfId="3" dataCellStyle="Left align"/>
    <tableColumn id="3" name="Contact Name" dataCellStyle="Normal"/>
    <tableColumn id="4" name="Address" dataCellStyle="Normal"/>
    <tableColumn id="1" name="Address line 2" dataCellStyle="Normal"/>
    <tableColumn id="5" name="City" dataCellStyle="Normal"/>
    <tableColumn id="6" name="County" dataCellStyle="Normal"/>
    <tableColumn id="7" name="Post Code" dataDxfId="2" dataCellStyle="Post Code"/>
    <tableColumn id="8" name="Phone number" dataDxfId="1" dataCellStyle="Phone number"/>
    <tableColumn id="10" name="Email address" dataCellStyle="Hyperlink"/>
    <tableColumn id="11" name="Fax" dataDxfId="0"/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Summary="Enter customer details such as Company Name, Contact Name, Address, Phone &amp; Fax Numbers in this table. Add more rows &amp; columns for more entries"/>
    </ext>
  </extLst>
</table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stomerService@tailspintoys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CustomerService@tailspintoys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icrosoft.com/en-gb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holly@contoso.com" TargetMode="External"/><Relationship Id="rId1" Type="http://schemas.openxmlformats.org/officeDocument/2006/relationships/hyperlink" Target="mailto:derek@treyresearch.net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249977111117893"/>
    <pageSetUpPr autoPageBreaks="0" fitToPage="1"/>
  </sheetPr>
  <dimension ref="A1:J18"/>
  <sheetViews>
    <sheetView showGridLines="0" tabSelected="1" zoomScaleNormal="100" workbookViewId="0"/>
  </sheetViews>
  <sheetFormatPr defaultColWidth="9" defaultRowHeight="30" customHeight="1" x14ac:dyDescent="0.3"/>
  <cols>
    <col min="1" max="1" width="2.625" customWidth="1"/>
    <col min="2" max="2" width="22.125" customWidth="1"/>
    <col min="3" max="3" width="30.25" customWidth="1"/>
    <col min="4" max="5" width="25.625" customWidth="1"/>
    <col min="6" max="8" width="20.625" customWidth="1"/>
    <col min="9" max="9" width="2.625" customWidth="1"/>
    <col min="10" max="10" width="22.625" customWidth="1"/>
  </cols>
  <sheetData>
    <row r="1" spans="1:10" ht="50.1" customHeight="1" x14ac:dyDescent="0.3">
      <c r="A1" s="8"/>
      <c r="B1" s="1" t="s">
        <v>0</v>
      </c>
      <c r="C1" s="1"/>
      <c r="D1" s="1"/>
      <c r="E1" s="1"/>
      <c r="F1" s="1"/>
      <c r="G1" s="23" t="s">
        <v>24</v>
      </c>
      <c r="H1" s="25">
        <v>34567</v>
      </c>
      <c r="J1" s="33" t="s">
        <v>34</v>
      </c>
    </row>
    <row r="2" spans="1:10" ht="60" customHeight="1" x14ac:dyDescent="0.3">
      <c r="B2" s="5" t="s">
        <v>1</v>
      </c>
      <c r="C2" s="5"/>
      <c r="D2" s="5"/>
      <c r="E2" s="5"/>
      <c r="F2" s="5"/>
      <c r="G2" s="23" t="s">
        <v>25</v>
      </c>
      <c r="H2" s="34">
        <f ca="1">TODAY()</f>
        <v>43503</v>
      </c>
    </row>
    <row r="3" spans="1:10" ht="30" customHeight="1" x14ac:dyDescent="0.3">
      <c r="A3" s="8"/>
      <c r="B3" s="12" t="s">
        <v>2</v>
      </c>
      <c r="C3" s="19" t="s">
        <v>8</v>
      </c>
      <c r="D3" s="20" t="s">
        <v>15</v>
      </c>
      <c r="E3" s="46" t="s">
        <v>20</v>
      </c>
      <c r="F3" s="47"/>
      <c r="G3" s="24" t="s">
        <v>26</v>
      </c>
      <c r="H3" s="35">
        <f ca="1">TODAY()+30</f>
        <v>43533</v>
      </c>
    </row>
    <row r="4" spans="1:10" ht="30" customHeight="1" x14ac:dyDescent="0.3">
      <c r="A4" s="8"/>
      <c r="B4" s="12" t="s">
        <v>3</v>
      </c>
      <c r="C4" s="19" t="s">
        <v>9</v>
      </c>
      <c r="D4" s="26" t="s">
        <v>16</v>
      </c>
      <c r="E4" s="46" t="s">
        <v>21</v>
      </c>
      <c r="F4" s="47"/>
      <c r="G4" s="44"/>
      <c r="H4" s="45"/>
    </row>
    <row r="5" spans="1:10" ht="30" customHeight="1" x14ac:dyDescent="0.3">
      <c r="A5" s="8"/>
      <c r="B5" s="4" t="s">
        <v>4</v>
      </c>
      <c r="C5" s="10" t="s">
        <v>10</v>
      </c>
      <c r="D5" s="21" t="s">
        <v>8</v>
      </c>
      <c r="E5" s="9" t="str">
        <f>VLOOKUP(BillName,CustomerList[],8,FALSE)</f>
        <v>0114 496 0345</v>
      </c>
      <c r="F5" s="10"/>
      <c r="G5" s="13" t="s">
        <v>27</v>
      </c>
      <c r="H5" s="13"/>
    </row>
    <row r="6" spans="1:10" ht="30" customHeight="1" x14ac:dyDescent="0.3">
      <c r="A6" s="8"/>
      <c r="B6" s="49" t="s">
        <v>5</v>
      </c>
      <c r="C6" s="10" t="str">
        <f>VLOOKUP(BillName,CustomerList[],3,FALSE)</f>
        <v>987 Birch Street</v>
      </c>
      <c r="D6" s="21" t="s">
        <v>9</v>
      </c>
      <c r="E6" s="9" t="str">
        <f>VLOOKUP(BillName,CustomerList[],10,FALSE)</f>
        <v>0121 496 0456</v>
      </c>
      <c r="F6" s="11"/>
      <c r="G6" s="48" t="s">
        <v>28</v>
      </c>
      <c r="H6" s="48"/>
    </row>
    <row r="7" spans="1:10" ht="30" customHeight="1" x14ac:dyDescent="0.3">
      <c r="A7" s="8"/>
      <c r="B7" s="49"/>
      <c r="C7" s="10" t="str">
        <f>IF(VLOOKUP(BillName,CustomerList[],4,FALSE)&lt;&gt;"",VLOOKUP(BillName,CustomerList[],4,FALSE),IF(VLOOKUP(BillName,CustomerList[],5,FALSE)&lt;&gt;"",CONCATENATE(VLOOKUP(BillName,CustomerList[],5,FALSE),",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Suite 123</v>
      </c>
      <c r="D7" s="21" t="s">
        <v>17</v>
      </c>
      <c r="E7" s="15" t="str">
        <f>VLOOKUP(BillName,CustomerList[],9,FALSE)</f>
        <v>derek@treyresearch.net</v>
      </c>
      <c r="F7" s="11"/>
      <c r="G7" s="48"/>
      <c r="H7" s="48"/>
    </row>
    <row r="8" spans="1:10" ht="30" customHeight="1" x14ac:dyDescent="0.3">
      <c r="A8" s="8"/>
      <c r="B8" s="49"/>
      <c r="C8" s="10" t="str">
        <f>IF(VLOOKUP(BillName,CustomerList[],4,FALSE)="","",IF(VLOOKUP(BillName,CustomerList[],5,FALSE)&lt;&gt;"",CONCATENATE(VLOOKUP(BillName,CustomerList[],5,FALSE),",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Birmingham, West Midlands 12345</v>
      </c>
      <c r="D8" s="21" t="s">
        <v>18</v>
      </c>
      <c r="E8" s="10" t="str">
        <f>VLOOKUP(BillName,CustomerList[],2,FALSE)</f>
        <v>Derek Brown</v>
      </c>
      <c r="F8" s="11"/>
      <c r="G8" s="48"/>
      <c r="H8" s="48"/>
    </row>
    <row r="9" spans="1:10" ht="30" customHeight="1" x14ac:dyDescent="0.3">
      <c r="A9" s="8"/>
      <c r="B9" s="17" t="s">
        <v>6</v>
      </c>
      <c r="C9" s="2" t="s">
        <v>11</v>
      </c>
      <c r="D9" s="18" t="s">
        <v>19</v>
      </c>
      <c r="E9" s="18" t="s">
        <v>22</v>
      </c>
      <c r="F9" s="18" t="s">
        <v>23</v>
      </c>
      <c r="G9" s="18" t="s">
        <v>29</v>
      </c>
      <c r="H9" s="32" t="s">
        <v>33</v>
      </c>
    </row>
    <row r="10" spans="1:10" ht="30" customHeight="1" x14ac:dyDescent="0.3">
      <c r="A10" s="8"/>
      <c r="B10" s="16">
        <f ca="1">TODAY()</f>
        <v>43503</v>
      </c>
      <c r="C10" s="2" t="s">
        <v>12</v>
      </c>
      <c r="D10" s="36">
        <v>100</v>
      </c>
      <c r="E10" s="18">
        <v>6</v>
      </c>
      <c r="F10" s="36"/>
      <c r="G10" s="36">
        <v>75</v>
      </c>
      <c r="H10" s="37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525</v>
      </c>
    </row>
    <row r="11" spans="1:10" ht="30" customHeight="1" x14ac:dyDescent="0.3">
      <c r="A11" s="8"/>
      <c r="B11" s="16">
        <f ca="1">TODAY()+1</f>
        <v>43504</v>
      </c>
      <c r="C11" s="2" t="s">
        <v>13</v>
      </c>
      <c r="D11" s="36">
        <v>75</v>
      </c>
      <c r="E11" s="18">
        <v>3</v>
      </c>
      <c r="F11" s="36"/>
      <c r="G11" s="36"/>
      <c r="H11" s="37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225</v>
      </c>
    </row>
    <row r="12" spans="1:10" ht="30" customHeight="1" x14ac:dyDescent="0.3">
      <c r="A12" s="8"/>
      <c r="B12" s="16">
        <f ca="1">TODAY()+2</f>
        <v>43505</v>
      </c>
      <c r="C12" s="2" t="s">
        <v>14</v>
      </c>
      <c r="D12" s="36"/>
      <c r="E12" s="18"/>
      <c r="F12" s="36">
        <v>275</v>
      </c>
      <c r="G12" s="36"/>
      <c r="H12" s="37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275</v>
      </c>
    </row>
    <row r="13" spans="1:10" ht="30" customHeight="1" x14ac:dyDescent="0.3">
      <c r="A13" s="8"/>
      <c r="B13" s="16"/>
      <c r="C13" s="2"/>
      <c r="D13" s="36"/>
      <c r="E13" s="18"/>
      <c r="F13" s="36"/>
      <c r="G13" s="36"/>
      <c r="H13" s="37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14" spans="1:10" ht="30" customHeight="1" x14ac:dyDescent="0.3">
      <c r="A14" s="8"/>
      <c r="B14" s="16"/>
      <c r="C14" s="2"/>
      <c r="D14" s="36"/>
      <c r="E14" s="18"/>
      <c r="F14" s="36"/>
      <c r="G14" s="36"/>
      <c r="H14" s="37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15" spans="1:10" ht="30" customHeight="1" x14ac:dyDescent="0.3">
      <c r="A15" s="8"/>
      <c r="B15" s="16"/>
      <c r="C15" s="2"/>
      <c r="D15" s="36"/>
      <c r="E15" s="18"/>
      <c r="F15" s="36"/>
      <c r="G15" s="36"/>
      <c r="H15" s="37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16" spans="1:10" ht="30" customHeight="1" x14ac:dyDescent="0.3">
      <c r="A16" s="8"/>
      <c r="B16" s="42"/>
      <c r="C16" s="42"/>
      <c r="D16" s="42"/>
      <c r="E16" s="42"/>
      <c r="F16" s="42"/>
      <c r="G16" s="29" t="s">
        <v>30</v>
      </c>
      <c r="H16" s="31">
        <f>SUM(InvoiceItems[TOTAL])</f>
        <v>1025</v>
      </c>
    </row>
    <row r="17" spans="1:8" ht="30" customHeight="1" x14ac:dyDescent="0.3">
      <c r="A17" s="8"/>
      <c r="B17" s="42" t="str">
        <f>"Make all cheques payable to "&amp;CompanyName&amp;"."</f>
        <v>Make all cheques payable to Graphic Design Institute.</v>
      </c>
      <c r="C17" s="42"/>
      <c r="D17" s="42"/>
      <c r="E17" s="42"/>
      <c r="F17" s="42"/>
      <c r="G17" s="14" t="s">
        <v>31</v>
      </c>
      <c r="H17" s="27">
        <v>200</v>
      </c>
    </row>
    <row r="18" spans="1:8" ht="30" customHeight="1" x14ac:dyDescent="0.3">
      <c r="A18" s="8"/>
      <c r="B18" s="43" t="s">
        <v>7</v>
      </c>
      <c r="C18" s="43"/>
      <c r="D18" s="43"/>
      <c r="E18" s="43"/>
      <c r="F18" s="43"/>
      <c r="G18" s="38" t="s">
        <v>32</v>
      </c>
      <c r="H18" s="30">
        <f>InvoiceSubtotal-Deposit</f>
        <v>825</v>
      </c>
    </row>
  </sheetData>
  <sheetProtection formatCells="0" formatColumns="0" formatRows="0" selectLockedCells="1" sort="0"/>
  <mergeCells count="8">
    <mergeCell ref="B16:F16"/>
    <mergeCell ref="B17:F17"/>
    <mergeCell ref="B18:F18"/>
    <mergeCell ref="G4:H4"/>
    <mergeCell ref="E3:F3"/>
    <mergeCell ref="E4:F4"/>
    <mergeCell ref="G6:H8"/>
    <mergeCell ref="B6:B8"/>
  </mergeCells>
  <phoneticPr fontId="1" type="noConversion"/>
  <conditionalFormatting sqref="E3:E4">
    <cfRule type="expression" dxfId="11" priority="2">
      <formula>$E3&lt;&gt;""</formula>
    </cfRule>
  </conditionalFormatting>
  <conditionalFormatting sqref="E7">
    <cfRule type="expression" dxfId="10" priority="1">
      <formula>$E$7&lt;&gt;""</formula>
    </cfRule>
  </conditionalFormatting>
  <dataValidations xWindow="872" yWindow="452" count="49">
    <dataValidation type="list" errorStyle="warning" allowBlank="1" showInputMessage="1" showErrorMessage="1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sqref="C5">
      <formula1>CustomerLookup</formula1>
    </dataValidation>
    <dataValidation allowBlank="1" showInputMessage="1" showErrorMessage="1" prompt="Create Service Invoice in this workbook. Enter company &amp; invoice details in this worksheet &amp; customer details in Customers worksheet. Select cell J1 to navigate to Customers worksheet" sqref="A1"/>
    <dataValidation allowBlank="1" showInputMessage="1" showErrorMessage="1" prompt="Title of this worksheet is in this cell. Enter Company Name in cell below. Enter Invoice Number, Invoice Date and Date Due in cells H1, H2 and H3" sqref="B1"/>
    <dataValidation allowBlank="1" showInputMessage="1" showErrorMessage="1" prompt="Enter invoicing company name in this cell, invoicing company details in cells B3 to E4 and Invoice details in table starting from cell B9" sqref="B2"/>
    <dataValidation allowBlank="1" showInputMessage="1" showErrorMessage="1" prompt="Enter invoicing company address in this cell" sqref="B3"/>
    <dataValidation allowBlank="1" showInputMessage="1" showErrorMessage="1" prompt="Enter city, county and post code in this cell" sqref="B4"/>
    <dataValidation allowBlank="1" showInputMessage="1" showErrorMessage="1" prompt="Enter invoicing company phone number in this cell" sqref="D3"/>
    <dataValidation allowBlank="1" showInputMessage="1" showErrorMessage="1" prompt="Enter invoicing company fax number in this cell" sqref="D4"/>
    <dataValidation allowBlank="1" showInputMessage="1" showErrorMessage="1" prompt="Enter invoicing company email address in this cell" sqref="E3"/>
    <dataValidation allowBlank="1" showInputMessage="1" showErrorMessage="1" prompt="Enter invoicing company website address in this cell" sqref="E4"/>
    <dataValidation allowBlank="1" showInputMessage="1" showErrorMessage="1" prompt="Invoice To information is automatically updated in rows 5 to 8, based on selection made in cell to the right. Enter Invoice description in cell G6" sqref="B5"/>
    <dataValidation allowBlank="1" showInputMessage="1" showErrorMessage="1" prompt="Customer Address is automatically updated in cells C6 to C8" sqref="B6:B8"/>
    <dataValidation allowBlank="1" showInputMessage="1" showErrorMessage="1" prompt="Customer Address is automatically updated in this cell" sqref="C6"/>
    <dataValidation allowBlank="1" showInputMessage="1" showErrorMessage="1" prompt="Customer address 2 is automatically updated in this cell" sqref="C7"/>
    <dataValidation allowBlank="1" showInputMessage="1" showErrorMessage="1" prompt="Customer city, county and post code are automatically updated in this cell" sqref="C8"/>
    <dataValidation allowBlank="1" showInputMessage="1" showErrorMessage="1" prompt="Customer Phone Number is automatically updated in cell to the right" sqref="D5"/>
    <dataValidation allowBlank="1" showInputMessage="1" showErrorMessage="1" prompt="Customer Phone Number is automatically updated in this cell" sqref="E5"/>
    <dataValidation allowBlank="1" showInputMessage="1" showErrorMessage="1" prompt="Customer Fax Number is automatically updated in cell to the right" sqref="D6"/>
    <dataValidation allowBlank="1" showInputMessage="1" showErrorMessage="1" prompt="Customer Fax Number is automatically updated in this cell" sqref="E6"/>
    <dataValidation allowBlank="1" showInputMessage="1" showErrorMessage="1" prompt="Customer Email Address is automatically updated in cell to the right" sqref="D7"/>
    <dataValidation allowBlank="1" showInputMessage="1" showErrorMessage="1" prompt="Customer Email Address is automatically updated in this cell" sqref="E7"/>
    <dataValidation allowBlank="1" showInputMessage="1" showErrorMessage="1" prompt="Customer Contact Name is automatically updated in cell to the right" sqref="D8"/>
    <dataValidation allowBlank="1" showInputMessage="1" showErrorMessage="1" prompt="Customer Contact Name is automatically updated in this cell" sqref="E8"/>
    <dataValidation allowBlank="1" showInputMessage="1" showErrorMessage="1" prompt="Enter Invoice Number in cell to the right" sqref="G1"/>
    <dataValidation allowBlank="1" showInputMessage="1" showErrorMessage="1" prompt="Enter Invoice Number in this cell" sqref="H1"/>
    <dataValidation allowBlank="1" showInputMessage="1" showErrorMessage="1" prompt="Enter Invoice Date in cell to the right" sqref="G2"/>
    <dataValidation allowBlank="1" showInputMessage="1" showErrorMessage="1" prompt="Enter Invoice Date in this cell" sqref="H2"/>
    <dataValidation allowBlank="1" showInputMessage="1" showErrorMessage="1" prompt="Enter Due Date in cell to the right" sqref="G3"/>
    <dataValidation allowBlank="1" showInputMessage="1" showErrorMessage="1" prompt="Enter Due Date in this cell" sqref="H3"/>
    <dataValidation allowBlank="1" showInputMessage="1" showErrorMessage="1" prompt="Enter Invoice Description in cell below" sqref="G5:H5"/>
    <dataValidation allowBlank="1" showInputMessage="1" showErrorMessage="1" prompt="Enter Invoice Description in this cell" sqref="G6:H8"/>
    <dataValidation allowBlank="1" showInputMessage="1" showErrorMessage="1" prompt="Enter Date in this column under this heading" sqref="B9"/>
    <dataValidation allowBlank="1" showInputMessage="1" showErrorMessage="1" prompt="Enter Description in this column under this heading" sqref="C9"/>
    <dataValidation allowBlank="1" showInputMessage="1" showErrorMessage="1" prompt="Enter Rate Per Hour in this column under this heading" sqref="D9"/>
    <dataValidation allowBlank="1" showInputMessage="1" showErrorMessage="1" prompt="Enter Hours in this column under this heading" sqref="E9"/>
    <dataValidation allowBlank="1" showInputMessage="1" showErrorMessage="1" prompt="Enter Flat Fee in this column under this heading" sqref="F9"/>
    <dataValidation allowBlank="1" showInputMessage="1" showErrorMessage="1" prompt="Enter Discount in this column under this heading" sqref="G9"/>
    <dataValidation allowBlank="1" showInputMessage="1" showErrorMessage="1" prompt="Total is automatically calculated in this column under this heading" sqref="H9"/>
    <dataValidation allowBlank="1" showInputMessage="1" showErrorMessage="1" prompt="Invoice Subtotal is automatically calculated in cell to the right" sqref="G16"/>
    <dataValidation allowBlank="1" showInputMessage="1" showErrorMessage="1" prompt="Invoice Subtotal is automatically calculated in this cell" sqref="H16"/>
    <dataValidation allowBlank="1" showInputMessage="1" showErrorMessage="1" prompt="Enter Deposit Amount in cell to the right" sqref="G17"/>
    <dataValidation allowBlank="1" showInputMessage="1" showErrorMessage="1" prompt="Enter Deposit Amount in this cell" sqref="H17"/>
    <dataValidation allowBlank="1" showInputMessage="1" showErrorMessage="1" prompt="Total due is automatically calculated in cell to the right" sqref="G18"/>
    <dataValidation allowBlank="1" showInputMessage="1" showErrorMessage="1" prompt="Total due is automatically calculated in this cell" sqref="H18"/>
    <dataValidation allowBlank="1" showInputMessage="1" showErrorMessage="1" prompt="Enter number of days in which the Total is due to replace first &lt;#&gt; in this cell and enter overdue service charge per cent in second &lt;#&gt;" sqref="B18:F18"/>
    <dataValidation allowBlank="1" showInputMessage="1" showErrorMessage="1" prompt="Company Name is automatically appended in this cell" sqref="B17:F17"/>
    <dataValidation allowBlank="1" showInputMessage="1" showErrorMessage="1" prompt="Enter invoicing company phone number in cell to the right" sqref="C3"/>
    <dataValidation allowBlank="1" showInputMessage="1" showErrorMessage="1" prompt="Enter invoicing company fax number in cell to the right" sqref="C4"/>
    <dataValidation allowBlank="1" showInputMessage="1" showErrorMessage="1" prompt="Navigation link to Customers worksheet. This cell will not print" sqref="J1"/>
  </dataValidations>
  <hyperlinks>
    <hyperlink ref="E3" r:id="rId1"/>
    <hyperlink ref="E4" r:id="rId2"/>
    <hyperlink ref="E3:F3" r:id="rId3" tooltip="Select to send an email" display="CustomerService@tailspintoys.com"/>
    <hyperlink ref="J1" location="Customers!A1" tooltip="Select to navigate to Customers worksheet" display="Customers"/>
    <hyperlink ref="E4:F4" r:id="rId4" tooltip="Select to go to website" display="www.tailspintoys.com"/>
  </hyperlinks>
  <printOptions horizontalCentered="1"/>
  <pageMargins left="0.25" right="0.25" top="0.75" bottom="0.75" header="0.3" footer="0.3"/>
  <pageSetup paperSize="9" fitToHeight="0" orientation="landscape" r:id="rId5"/>
  <headerFooter differentFirst="1">
    <oddFooter>Page &amp;P of &amp;N</oddFooter>
  </headerFooter>
  <ignoredErrors>
    <ignoredError sqref="H10:H15" emptyCellReference="1"/>
  </ignoredErrors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  <pageSetUpPr autoPageBreaks="0" fitToPage="1"/>
  </sheetPr>
  <dimension ref="B1:M4"/>
  <sheetViews>
    <sheetView showGridLines="0" zoomScaleNormal="100" workbookViewId="0"/>
  </sheetViews>
  <sheetFormatPr defaultColWidth="9" defaultRowHeight="30" customHeight="1" x14ac:dyDescent="0.3"/>
  <cols>
    <col min="1" max="1" width="2.625" customWidth="1"/>
    <col min="2" max="2" width="22.625" customWidth="1"/>
    <col min="3" max="3" width="18.75" customWidth="1"/>
    <col min="4" max="4" width="24.75" customWidth="1"/>
    <col min="5" max="5" width="22.25" customWidth="1"/>
    <col min="6" max="6" width="26.625" customWidth="1"/>
    <col min="7" max="7" width="17.25" customWidth="1"/>
    <col min="8" max="9" width="16.625" customWidth="1"/>
    <col min="10" max="10" width="28.5" customWidth="1"/>
    <col min="11" max="11" width="16.625" customWidth="1"/>
    <col min="12" max="12" width="2.625" customWidth="1"/>
    <col min="13" max="13" width="22.625" customWidth="1"/>
  </cols>
  <sheetData>
    <row r="1" spans="2:13" ht="50.1" customHeight="1" x14ac:dyDescent="0.3">
      <c r="B1" s="5" t="s">
        <v>34</v>
      </c>
      <c r="C1" s="5"/>
      <c r="D1" s="5"/>
      <c r="E1" s="5"/>
      <c r="F1" s="5"/>
      <c r="G1" s="5"/>
      <c r="H1" s="5"/>
      <c r="I1" s="5"/>
      <c r="J1" s="5"/>
      <c r="K1" s="5"/>
      <c r="M1" s="33" t="s">
        <v>61</v>
      </c>
    </row>
    <row r="2" spans="2:13" ht="30" customHeight="1" x14ac:dyDescent="0.3">
      <c r="B2" s="6" t="s">
        <v>35</v>
      </c>
      <c r="C2" s="6" t="s">
        <v>37</v>
      </c>
      <c r="D2" s="6" t="s">
        <v>40</v>
      </c>
      <c r="E2" s="3" t="s">
        <v>43</v>
      </c>
      <c r="F2" s="6" t="s">
        <v>45</v>
      </c>
      <c r="G2" s="6" t="s">
        <v>48</v>
      </c>
      <c r="H2" s="6" t="s">
        <v>51</v>
      </c>
      <c r="I2" s="6" t="s">
        <v>52</v>
      </c>
      <c r="J2" s="28" t="s">
        <v>55</v>
      </c>
      <c r="K2" s="6" t="s">
        <v>58</v>
      </c>
    </row>
    <row r="3" spans="2:13" ht="30" customHeight="1" x14ac:dyDescent="0.3">
      <c r="B3" s="7" t="s">
        <v>10</v>
      </c>
      <c r="C3" s="6" t="s">
        <v>38</v>
      </c>
      <c r="D3" s="6" t="s">
        <v>41</v>
      </c>
      <c r="E3" s="3" t="s">
        <v>44</v>
      </c>
      <c r="F3" s="6" t="s">
        <v>46</v>
      </c>
      <c r="G3" s="6" t="s">
        <v>49</v>
      </c>
      <c r="H3" s="39">
        <v>12345</v>
      </c>
      <c r="I3" s="40" t="s">
        <v>53</v>
      </c>
      <c r="J3" s="22" t="s">
        <v>56</v>
      </c>
      <c r="K3" s="41" t="s">
        <v>59</v>
      </c>
    </row>
    <row r="4" spans="2:13" ht="30" customHeight="1" x14ac:dyDescent="0.3">
      <c r="B4" s="7" t="s">
        <v>36</v>
      </c>
      <c r="C4" s="6" t="s">
        <v>39</v>
      </c>
      <c r="D4" s="6" t="s">
        <v>42</v>
      </c>
      <c r="E4" s="3"/>
      <c r="F4" s="6" t="s">
        <v>47</v>
      </c>
      <c r="G4" s="6" t="s">
        <v>50</v>
      </c>
      <c r="H4" s="39">
        <v>9876</v>
      </c>
      <c r="I4" s="40" t="s">
        <v>54</v>
      </c>
      <c r="J4" s="22" t="s">
        <v>57</v>
      </c>
      <c r="K4" s="41" t="s">
        <v>60</v>
      </c>
    </row>
  </sheetData>
  <sheetProtection formatCells="0" formatColumns="0" formatRows="0" insertColumns="0" insertRows="0" insertHyperlinks="0" deleteColumns="0" deleteRows="0" selectLockedCells="1" sort="0" autoFilter="0" pivotTables="0"/>
  <dataValidations count="13">
    <dataValidation allowBlank="1" showInputMessage="1" showErrorMessage="1" prompt="Enter customer details in this Customers worksheet. Customer information entered is used in Invoice worksheet. Select cell M1 to navigate to Service Invoice worksheet" sqref="A1"/>
    <dataValidation allowBlank="1" showInputMessage="1" showErrorMessage="1" prompt="Title of this worksheet is in this cell" sqref="B1"/>
    <dataValidation allowBlank="1" showInputMessage="1" showErrorMessage="1" prompt="Enter Company Name in this column under this heading. Use heading filters to find specific entries" sqref="B2"/>
    <dataValidation allowBlank="1" showInputMessage="1" showErrorMessage="1" prompt="Enter Contact Name in this column under this heading" sqref="C2"/>
    <dataValidation allowBlank="1" showInputMessage="1" showErrorMessage="1" prompt="Enter Address in this column under this heading" sqref="D2"/>
    <dataValidation allowBlank="1" showInputMessage="1" showErrorMessage="1" prompt="Enter Address 2 in this column under this heading" sqref="E2"/>
    <dataValidation allowBlank="1" showInputMessage="1" showErrorMessage="1" prompt="Enter Town/City in this column under this heading" sqref="F2"/>
    <dataValidation allowBlank="1" showInputMessage="1" showErrorMessage="1" prompt="Enter County in this column under this heading" sqref="G2"/>
    <dataValidation allowBlank="1" showInputMessage="1" showErrorMessage="1" prompt="Enter Post Code in this column under this heading" sqref="H2"/>
    <dataValidation allowBlank="1" showInputMessage="1" showErrorMessage="1" prompt="Enter Phone Number in this column under this heading" sqref="I2"/>
    <dataValidation allowBlank="1" showInputMessage="1" showErrorMessage="1" prompt="Enter Email Address in this column under this heading" sqref="J2"/>
    <dataValidation allowBlank="1" showInputMessage="1" showErrorMessage="1" prompt="Enter Fax Number in this column under this heading" sqref="K2"/>
    <dataValidation allowBlank="1" showInputMessage="1" showErrorMessage="1" prompt="Navigation link to Service Invoice worksheet. This cell will not print" sqref="M1"/>
  </dataValidations>
  <hyperlinks>
    <hyperlink ref="J3" r:id="rId1"/>
    <hyperlink ref="J4" r:id="rId2"/>
    <hyperlink ref="M1" location="'Service Invoice'!A1" tooltip="Select to navigate to Service Invoice worksheet" display="Service Invoice"/>
  </hyperlinks>
  <printOptions horizontalCentered="1"/>
  <pageMargins left="0.25" right="0.25" top="0.75" bottom="0.75" header="0.3" footer="0.3"/>
  <pageSetup paperSize="9" fitToHeight="0" orientation="landscape" r:id="rId3"/>
  <headerFooter differentFirst="1">
    <oddFooter>Page &amp;P of &amp;N</oddFooter>
  </headerFooter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Service Invoice</vt:lpstr>
      <vt:lpstr>Customers</vt:lpstr>
      <vt:lpstr>BillName</vt:lpstr>
      <vt:lpstr>ColumnTitle1</vt:lpstr>
      <vt:lpstr>ColumnTitleRegion1..G6.1</vt:lpstr>
      <vt:lpstr>CompanyName</vt:lpstr>
      <vt:lpstr>CustomerLookup</vt:lpstr>
      <vt:lpstr>Deposit</vt:lpstr>
      <vt:lpstr>InvoiceSubtotal</vt:lpstr>
      <vt:lpstr>Customers!Print_Area</vt:lpstr>
      <vt:lpstr>'Service Invoice'!Print_Area</vt:lpstr>
      <vt:lpstr>Customers!Print_Titles</vt:lpstr>
      <vt:lpstr>'Service Invoice'!Print_Titles</vt:lpstr>
      <vt:lpstr>RowTitleRegion1..H3</vt:lpstr>
      <vt:lpstr>RowTitleRegion2..C8</vt:lpstr>
      <vt:lpstr>RowTitleRegion3..E8</vt:lpstr>
      <vt:lpstr>RowTitleRegion4..H18</vt:lpstr>
      <vt:lpstr>Title2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</dc:creator>
  <cp:lastModifiedBy>John Michaloudis</cp:lastModifiedBy>
  <dcterms:created xsi:type="dcterms:W3CDTF">2017-04-21T05:22:01Z</dcterms:created>
  <dcterms:modified xsi:type="dcterms:W3CDTF">2019-02-07T15:10:50Z</dcterms:modified>
</cp:coreProperties>
</file>