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johnmika\Desktop\MyExcelOnline\000 - 101 EXCEL TEMPLATES\Templates v0.2\Calendars\"/>
    </mc:Choice>
  </mc:AlternateContent>
  <bookViews>
    <workbookView xWindow="0" yWindow="0" windowWidth="28800" windowHeight="12435" tabRatio="788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January!$K$2</definedName>
    <definedName name="DaysAndWeeks">{0,1,2,3,4,5,6} + {0;1;2;3;4;5}*7</definedName>
    <definedName name="_xlnm.Print_Area" localSheetId="0">January!$A$1:$H$14</definedName>
    <definedName name="WeekStart">January!$K$3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 l="1"/>
  <c r="K2" i="14" l="1"/>
  <c r="B1" i="17" s="1"/>
  <c r="B1" i="19" l="1"/>
  <c r="B1" i="18"/>
  <c r="B1" i="21"/>
  <c r="B1" i="20"/>
  <c r="B1" i="23"/>
  <c r="B1" i="22"/>
  <c r="B1" i="25"/>
  <c r="B1" i="24"/>
  <c r="B1" i="16"/>
  <c r="B1" i="15"/>
  <c r="B1" i="14"/>
  <c r="B13" i="25" a="1"/>
  <c r="C13" i="25" s="1"/>
  <c r="B11" i="25" a="1"/>
  <c r="H11" i="25" s="1"/>
  <c r="B9" i="25" a="1"/>
  <c r="G9" i="25" s="1"/>
  <c r="B7" i="25" a="1"/>
  <c r="G7" i="25" s="1"/>
  <c r="B5" i="25" a="1"/>
  <c r="H5" i="25" s="1"/>
  <c r="B3" i="25" a="1"/>
  <c r="G3" i="25" s="1"/>
  <c r="G2" i="25" s="1"/>
  <c r="B13" i="24" a="1"/>
  <c r="C13" i="24" s="1"/>
  <c r="B11" i="24" a="1"/>
  <c r="H11" i="24" s="1"/>
  <c r="B9" i="24" a="1"/>
  <c r="G9" i="24" s="1"/>
  <c r="B7" i="24" a="1"/>
  <c r="G7" i="24" s="1"/>
  <c r="B5" i="24" a="1"/>
  <c r="H5" i="24" s="1"/>
  <c r="B3" i="24" a="1"/>
  <c r="G3" i="24" s="1"/>
  <c r="G2" i="24" s="1"/>
  <c r="B13" i="23" a="1"/>
  <c r="C13" i="23" s="1"/>
  <c r="B11" i="23" a="1"/>
  <c r="H11" i="23" s="1"/>
  <c r="B9" i="23" a="1"/>
  <c r="G9" i="23" s="1"/>
  <c r="B7" i="23" a="1"/>
  <c r="G7" i="23" s="1"/>
  <c r="B5" i="23" a="1"/>
  <c r="H5" i="23" s="1"/>
  <c r="B3" i="23" a="1"/>
  <c r="G3" i="23" s="1"/>
  <c r="G2" i="23" s="1"/>
  <c r="B13" i="22" a="1"/>
  <c r="C13" i="22" s="1"/>
  <c r="B11" i="22" a="1"/>
  <c r="H11" i="22" s="1"/>
  <c r="B9" i="22" a="1"/>
  <c r="G9" i="22" s="1"/>
  <c r="B7" i="22" a="1"/>
  <c r="H7" i="22" s="1"/>
  <c r="B5" i="22" a="1"/>
  <c r="G5" i="22" s="1"/>
  <c r="B3" i="22" a="1"/>
  <c r="H3" i="22" s="1"/>
  <c r="H2" i="22" s="1"/>
  <c r="B13" i="21" a="1"/>
  <c r="C13" i="21" s="1"/>
  <c r="B11" i="21" a="1"/>
  <c r="H11" i="21" s="1"/>
  <c r="B9" i="21" a="1"/>
  <c r="G9" i="21" s="1"/>
  <c r="B7" i="21" a="1"/>
  <c r="G7" i="21" s="1"/>
  <c r="B5" i="21" a="1"/>
  <c r="H5" i="21" s="1"/>
  <c r="B3" i="21" a="1"/>
  <c r="G3" i="21" s="1"/>
  <c r="G2" i="21" s="1"/>
  <c r="B13" i="20" a="1"/>
  <c r="C13" i="20" s="1"/>
  <c r="B11" i="20" a="1"/>
  <c r="H11" i="20" s="1"/>
  <c r="B9" i="20" a="1"/>
  <c r="G9" i="20" s="1"/>
  <c r="B7" i="20" a="1"/>
  <c r="H7" i="20" s="1"/>
  <c r="B5" i="20" a="1"/>
  <c r="G5" i="20" s="1"/>
  <c r="B3" i="20" a="1"/>
  <c r="E3" i="20" s="1"/>
  <c r="E2" i="20" s="1"/>
  <c r="B13" i="19" a="1"/>
  <c r="C13" i="19" s="1"/>
  <c r="B11" i="19" a="1"/>
  <c r="H11" i="19" s="1"/>
  <c r="B9" i="19" a="1"/>
  <c r="G9" i="19" s="1"/>
  <c r="B7" i="19" a="1"/>
  <c r="H7" i="19" s="1"/>
  <c r="B5" i="19" a="1"/>
  <c r="G5" i="19" s="1"/>
  <c r="B3" i="19" a="1"/>
  <c r="H3" i="19" s="1"/>
  <c r="H2" i="19" s="1"/>
  <c r="B13" i="18" a="1"/>
  <c r="C13" i="18" s="1"/>
  <c r="B11" i="18" a="1"/>
  <c r="G11" i="18" s="1"/>
  <c r="B9" i="18" a="1"/>
  <c r="G9" i="18" s="1"/>
  <c r="B7" i="18" a="1"/>
  <c r="G7" i="18" s="1"/>
  <c r="B5" i="18" a="1"/>
  <c r="G5" i="18" s="1"/>
  <c r="B3" i="18" a="1"/>
  <c r="G3" i="18" s="1"/>
  <c r="G2" i="18" s="1"/>
  <c r="B13" i="17" a="1"/>
  <c r="B13" i="17" s="1"/>
  <c r="B11" i="17" a="1"/>
  <c r="G11" i="17" s="1"/>
  <c r="B9" i="17" a="1"/>
  <c r="H9" i="17" s="1"/>
  <c r="B7" i="17" a="1"/>
  <c r="H7" i="17" s="1"/>
  <c r="B5" i="17" a="1"/>
  <c r="G5" i="17" s="1"/>
  <c r="B3" i="17" a="1"/>
  <c r="H3" i="17" s="1"/>
  <c r="H2" i="17" s="1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B7" i="18" l="1"/>
  <c r="B3" i="18"/>
  <c r="B11" i="18"/>
  <c r="F3" i="18"/>
  <c r="F2" i="18" s="1"/>
  <c r="F7" i="18"/>
  <c r="F11" i="18"/>
  <c r="D5" i="18"/>
  <c r="H5" i="18"/>
  <c r="D9" i="18"/>
  <c r="H9" i="18"/>
  <c r="D3" i="18"/>
  <c r="D2" i="18" s="1"/>
  <c r="H3" i="18"/>
  <c r="H2" i="18" s="1"/>
  <c r="B5" i="18"/>
  <c r="F5" i="18"/>
  <c r="D7" i="18"/>
  <c r="H7" i="18"/>
  <c r="B9" i="18"/>
  <c r="F9" i="18"/>
  <c r="D11" i="18"/>
  <c r="H11" i="18"/>
  <c r="B13" i="18"/>
  <c r="C5" i="25"/>
  <c r="E5" i="25"/>
  <c r="G5" i="25"/>
  <c r="C11" i="25"/>
  <c r="E11" i="25"/>
  <c r="G11" i="25"/>
  <c r="B3" i="25"/>
  <c r="D3" i="25"/>
  <c r="D2" i="25" s="1"/>
  <c r="F3" i="25"/>
  <c r="F2" i="25" s="1"/>
  <c r="H3" i="25"/>
  <c r="H2" i="25" s="1"/>
  <c r="B5" i="25"/>
  <c r="D5" i="25"/>
  <c r="F5" i="25"/>
  <c r="B7" i="25"/>
  <c r="D7" i="25"/>
  <c r="F7" i="25"/>
  <c r="H7" i="25"/>
  <c r="B9" i="25"/>
  <c r="D9" i="25"/>
  <c r="F9" i="25"/>
  <c r="H9" i="25"/>
  <c r="B11" i="25"/>
  <c r="D11" i="25"/>
  <c r="F11" i="25"/>
  <c r="B13" i="25"/>
  <c r="C3" i="25"/>
  <c r="C2" i="25" s="1"/>
  <c r="E3" i="25"/>
  <c r="E2" i="25" s="1"/>
  <c r="C7" i="25"/>
  <c r="E7" i="25"/>
  <c r="C9" i="25"/>
  <c r="E9" i="25"/>
  <c r="C5" i="24"/>
  <c r="E5" i="24"/>
  <c r="G5" i="24"/>
  <c r="C11" i="24"/>
  <c r="E11" i="24"/>
  <c r="G11" i="24"/>
  <c r="B3" i="24"/>
  <c r="D3" i="24"/>
  <c r="D2" i="24" s="1"/>
  <c r="F3" i="24"/>
  <c r="F2" i="24" s="1"/>
  <c r="H3" i="24"/>
  <c r="H2" i="24" s="1"/>
  <c r="B5" i="24"/>
  <c r="D5" i="24"/>
  <c r="F5" i="24"/>
  <c r="B7" i="24"/>
  <c r="D7" i="24"/>
  <c r="F7" i="24"/>
  <c r="H7" i="24"/>
  <c r="B9" i="24"/>
  <c r="D9" i="24"/>
  <c r="F9" i="24"/>
  <c r="H9" i="24"/>
  <c r="B11" i="24"/>
  <c r="D11" i="24"/>
  <c r="F11" i="24"/>
  <c r="B13" i="24"/>
  <c r="C3" i="24"/>
  <c r="C2" i="24" s="1"/>
  <c r="E3" i="24"/>
  <c r="E2" i="24" s="1"/>
  <c r="C7" i="24"/>
  <c r="E7" i="24"/>
  <c r="C9" i="24"/>
  <c r="E9" i="24"/>
  <c r="C5" i="23"/>
  <c r="E5" i="23"/>
  <c r="G5" i="23"/>
  <c r="C11" i="23"/>
  <c r="E11" i="23"/>
  <c r="G11" i="23"/>
  <c r="B3" i="23"/>
  <c r="D3" i="23"/>
  <c r="D2" i="23" s="1"/>
  <c r="F3" i="23"/>
  <c r="F2" i="23" s="1"/>
  <c r="H3" i="23"/>
  <c r="H2" i="23" s="1"/>
  <c r="B5" i="23"/>
  <c r="D5" i="23"/>
  <c r="F5" i="23"/>
  <c r="B7" i="23"/>
  <c r="D7" i="23"/>
  <c r="F7" i="23"/>
  <c r="H7" i="23"/>
  <c r="B9" i="23"/>
  <c r="D9" i="23"/>
  <c r="F9" i="23"/>
  <c r="H9" i="23"/>
  <c r="B11" i="23"/>
  <c r="D11" i="23"/>
  <c r="F11" i="23"/>
  <c r="B13" i="23"/>
  <c r="C3" i="23"/>
  <c r="C2" i="23" s="1"/>
  <c r="E3" i="23"/>
  <c r="E2" i="23" s="1"/>
  <c r="C7" i="23"/>
  <c r="E7" i="23"/>
  <c r="C9" i="23"/>
  <c r="E9" i="23"/>
  <c r="C3" i="22"/>
  <c r="C2" i="22" s="1"/>
  <c r="E3" i="22"/>
  <c r="E2" i="22" s="1"/>
  <c r="G3" i="22"/>
  <c r="G2" i="22" s="1"/>
  <c r="C7" i="22"/>
  <c r="E7" i="22"/>
  <c r="G7" i="22"/>
  <c r="C11" i="22"/>
  <c r="E11" i="22"/>
  <c r="G11" i="22"/>
  <c r="B3" i="22"/>
  <c r="D3" i="22"/>
  <c r="D2" i="22" s="1"/>
  <c r="F3" i="22"/>
  <c r="F2" i="22" s="1"/>
  <c r="B5" i="22"/>
  <c r="D5" i="22"/>
  <c r="F5" i="22"/>
  <c r="H5" i="22"/>
  <c r="B7" i="22"/>
  <c r="D7" i="22"/>
  <c r="F7" i="22"/>
  <c r="B9" i="22"/>
  <c r="D9" i="22"/>
  <c r="F9" i="22"/>
  <c r="H9" i="22"/>
  <c r="B11" i="22"/>
  <c r="D11" i="22"/>
  <c r="F11" i="22"/>
  <c r="B13" i="22"/>
  <c r="C5" i="22"/>
  <c r="E5" i="22"/>
  <c r="C9" i="22"/>
  <c r="E9" i="22"/>
  <c r="C5" i="21"/>
  <c r="E5" i="21"/>
  <c r="G5" i="21"/>
  <c r="C11" i="21"/>
  <c r="E11" i="21"/>
  <c r="G11" i="21"/>
  <c r="B3" i="21"/>
  <c r="D3" i="21"/>
  <c r="D2" i="21" s="1"/>
  <c r="F3" i="21"/>
  <c r="F2" i="21" s="1"/>
  <c r="H3" i="21"/>
  <c r="H2" i="21" s="1"/>
  <c r="B5" i="21"/>
  <c r="D5" i="21"/>
  <c r="F5" i="21"/>
  <c r="B7" i="21"/>
  <c r="D7" i="21"/>
  <c r="F7" i="21"/>
  <c r="H7" i="21"/>
  <c r="B9" i="21"/>
  <c r="D9" i="21"/>
  <c r="F9" i="21"/>
  <c r="H9" i="21"/>
  <c r="B11" i="21"/>
  <c r="D11" i="21"/>
  <c r="F11" i="21"/>
  <c r="B13" i="21"/>
  <c r="C3" i="21"/>
  <c r="C2" i="21" s="1"/>
  <c r="E3" i="21"/>
  <c r="E2" i="21" s="1"/>
  <c r="C7" i="21"/>
  <c r="E7" i="21"/>
  <c r="C9" i="21"/>
  <c r="E9" i="21"/>
  <c r="C3" i="20"/>
  <c r="C2" i="20" s="1"/>
  <c r="G3" i="20"/>
  <c r="G2" i="20" s="1"/>
  <c r="C7" i="20"/>
  <c r="E7" i="20"/>
  <c r="G7" i="20"/>
  <c r="C11" i="20"/>
  <c r="E11" i="20"/>
  <c r="G11" i="20"/>
  <c r="B3" i="20"/>
  <c r="D3" i="20"/>
  <c r="D2" i="20" s="1"/>
  <c r="F3" i="20"/>
  <c r="F2" i="20" s="1"/>
  <c r="H3" i="20"/>
  <c r="H2" i="20" s="1"/>
  <c r="B5" i="20"/>
  <c r="D5" i="20"/>
  <c r="F5" i="20"/>
  <c r="H5" i="20"/>
  <c r="B7" i="20"/>
  <c r="D7" i="20"/>
  <c r="F7" i="20"/>
  <c r="B9" i="20"/>
  <c r="D9" i="20"/>
  <c r="F9" i="20"/>
  <c r="H9" i="20"/>
  <c r="B11" i="20"/>
  <c r="D11" i="20"/>
  <c r="F11" i="20"/>
  <c r="B13" i="20"/>
  <c r="C5" i="20"/>
  <c r="E5" i="20"/>
  <c r="C9" i="20"/>
  <c r="E9" i="20"/>
  <c r="C3" i="19"/>
  <c r="C2" i="19" s="1"/>
  <c r="E3" i="19"/>
  <c r="E2" i="19" s="1"/>
  <c r="G3" i="19"/>
  <c r="G2" i="19" s="1"/>
  <c r="C7" i="19"/>
  <c r="E7" i="19"/>
  <c r="G7" i="19"/>
  <c r="C11" i="19"/>
  <c r="E11" i="19"/>
  <c r="G11" i="19"/>
  <c r="B3" i="19"/>
  <c r="D3" i="19"/>
  <c r="D2" i="19" s="1"/>
  <c r="F3" i="19"/>
  <c r="F2" i="19" s="1"/>
  <c r="B5" i="19"/>
  <c r="D5" i="19"/>
  <c r="F5" i="19"/>
  <c r="H5" i="19"/>
  <c r="B7" i="19"/>
  <c r="D7" i="19"/>
  <c r="F7" i="19"/>
  <c r="B9" i="19"/>
  <c r="D9" i="19"/>
  <c r="F9" i="19"/>
  <c r="H9" i="19"/>
  <c r="B11" i="19"/>
  <c r="D11" i="19"/>
  <c r="F11" i="19"/>
  <c r="B13" i="19"/>
  <c r="C5" i="19"/>
  <c r="E5" i="19"/>
  <c r="C9" i="19"/>
  <c r="E9" i="19"/>
  <c r="C3" i="18"/>
  <c r="C2" i="18" s="1"/>
  <c r="E3" i="18"/>
  <c r="E2" i="18" s="1"/>
  <c r="C5" i="18"/>
  <c r="E5" i="18"/>
  <c r="C7" i="18"/>
  <c r="E7" i="18"/>
  <c r="C9" i="18"/>
  <c r="E9" i="18"/>
  <c r="C11" i="18"/>
  <c r="E11" i="18"/>
  <c r="C3" i="17"/>
  <c r="C2" i="17" s="1"/>
  <c r="E3" i="17"/>
  <c r="E2" i="17" s="1"/>
  <c r="G3" i="17"/>
  <c r="G2" i="17" s="1"/>
  <c r="C7" i="17"/>
  <c r="E7" i="17"/>
  <c r="G7" i="17"/>
  <c r="C9" i="17"/>
  <c r="E9" i="17"/>
  <c r="G9" i="17"/>
  <c r="C13" i="17"/>
  <c r="B3" i="17"/>
  <c r="D3" i="17"/>
  <c r="D2" i="17" s="1"/>
  <c r="F3" i="17"/>
  <c r="F2" i="17" s="1"/>
  <c r="B5" i="17"/>
  <c r="D5" i="17"/>
  <c r="F5" i="17"/>
  <c r="H5" i="17"/>
  <c r="B7" i="17"/>
  <c r="D7" i="17"/>
  <c r="F7" i="17"/>
  <c r="B9" i="17"/>
  <c r="D9" i="17"/>
  <c r="F9" i="17"/>
  <c r="B11" i="17"/>
  <c r="D11" i="17"/>
  <c r="F11" i="17"/>
  <c r="H11" i="17"/>
  <c r="C5" i="17"/>
  <c r="E5" i="17"/>
  <c r="C11" i="17"/>
  <c r="E11" i="17"/>
  <c r="C3" i="16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13" i="14" l="1" a="1"/>
  <c r="C13" i="14" s="1"/>
  <c r="B11" i="14" a="1"/>
  <c r="C11" i="14" s="1"/>
  <c r="B9" i="14" a="1"/>
  <c r="B9" i="14" s="1"/>
  <c r="B7" i="14" a="1"/>
  <c r="B7" i="14" s="1"/>
  <c r="B5" i="14" a="1"/>
  <c r="B5" i="14" s="1"/>
  <c r="B3" i="14" a="1"/>
  <c r="B3" i="14" s="1"/>
  <c r="E5" i="14" l="1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B13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<sst xmlns="http://schemas.openxmlformats.org/spreadsheetml/2006/main" count="16" uniqueCount="5">
  <si>
    <t>NOTES</t>
  </si>
  <si>
    <t>CALENDAR SETTINGS</t>
  </si>
  <si>
    <t>YEAR</t>
  </si>
  <si>
    <t>WEEK START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</si>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</sst>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"/>
  </numFmts>
  <fonts count="13" x14ac:knownFonts="1">
    <font>
      <sz val="11"/>
      <color theme="1" tint="0.24994659260841701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17">
    <xf numFmtId="0" fontId="0" fillId="0" borderId="0">
      <alignment vertical="top"/>
    </xf>
    <xf numFmtId="0" fontId="9" fillId="3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6" borderId="0" applyBorder="0" applyProtection="0">
      <alignment horizontal="left" vertical="top" wrapText="1" indent="1"/>
    </xf>
    <xf numFmtId="168" fontId="7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</cellStyleXfs>
  <cellXfs count="25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8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168" fontId="7" fillId="0" borderId="0" xfId="12">
      <alignment horizontal="left" indent="1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168" fontId="7" fillId="6" borderId="0" xfId="13" applyNumberFormat="1" applyFont="1" applyAlignment="1">
      <alignment horizontal="left" wrapText="1" indent="1"/>
    </xf>
    <xf numFmtId="0" fontId="8" fillId="0" borderId="3" xfId="2" applyFill="1">
      <alignment horizontal="left" vertical="center" indent="1"/>
    </xf>
    <xf numFmtId="0" fontId="6" fillId="0" borderId="0" xfId="14">
      <alignment horizontal="left" indent="1"/>
    </xf>
    <xf numFmtId="0" fontId="0" fillId="0" borderId="0" xfId="0">
      <alignment vertical="top"/>
    </xf>
    <xf numFmtId="168" fontId="7" fillId="6" borderId="0" xfId="13" applyNumberFormat="1" applyFont="1" applyAlignment="1">
      <alignment horizontal="left" indent="1"/>
    </xf>
    <xf numFmtId="0" fontId="0" fillId="0" borderId="0" xfId="0">
      <alignment vertical="top"/>
    </xf>
    <xf numFmtId="168" fontId="0" fillId="0" borderId="0" xfId="0" applyNumberFormat="1">
      <alignment vertical="top"/>
    </xf>
    <xf numFmtId="0" fontId="12" fillId="0" borderId="0" xfId="16"/>
    <xf numFmtId="0" fontId="0" fillId="6" borderId="0" xfId="13" applyFont="1" applyAlignment="1">
      <alignment vertical="top"/>
    </xf>
    <xf numFmtId="0" fontId="11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8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cent" xfId="10" builtinId="5" customBuiltin="1"/>
    <cellStyle name="Settings Entry" xfId="14"/>
    <cellStyle name="Title" xfId="5" builtinId="15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K14"/>
  <sheetViews>
    <sheetView showGridLines="0" tabSelected="1" zoomScaleNormal="100" workbookViewId="0"/>
  </sheetViews>
  <sheetFormatPr defaultColWidth="8.75" defaultRowHeight="15" x14ac:dyDescent="0.25"/>
  <cols>
    <col min="1" max="1" width="2.625" style="14" customWidth="1"/>
    <col min="2" max="2" width="18.25" customWidth="1"/>
    <col min="3" max="8" width="17.625" customWidth="1"/>
    <col min="9" max="9" width="2.625" customWidth="1"/>
    <col min="10" max="10" width="15.625" customWidth="1"/>
    <col min="11" max="11" width="13.625" customWidth="1"/>
  </cols>
  <sheetData>
    <row r="1" spans="1:11" s="1" customFormat="1" ht="60" customHeight="1" x14ac:dyDescent="0.25">
      <c r="A1" s="14"/>
      <c r="B1" s="23" t="str">
        <f ca="1">"January "&amp;CalendarYear</f>
        <v>January 2019</v>
      </c>
      <c r="C1" s="23"/>
      <c r="D1" s="23"/>
      <c r="E1" s="3"/>
      <c r="F1" s="3"/>
      <c r="G1" s="3"/>
      <c r="H1" s="7"/>
      <c r="J1" s="22" t="s">
        <v>1</v>
      </c>
      <c r="K1" s="22"/>
    </row>
    <row r="2" spans="1:11" s="2" customFormat="1" ht="21.75" customHeight="1" thickBot="1" x14ac:dyDescent="0.4">
      <c r="A2" s="14"/>
      <c r="B2" s="12" t="str">
        <f>WeekStart</f>
        <v>SUNDAY</v>
      </c>
      <c r="C2" s="12" t="str">
        <f t="shared" ref="C2:H2" ca="1" si="0">UPPER(TEXT(C3,"dddd"))</f>
        <v>MONDAY</v>
      </c>
      <c r="D2" s="12" t="str">
        <f ca="1">UPPER(TEXT(D3,"dddd"))</f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  <c r="J2" s="18" t="s">
        <v>2</v>
      </c>
      <c r="K2" s="13">
        <f ca="1">YEAR(TODAY())</f>
        <v>2019</v>
      </c>
    </row>
    <row r="3" spans="1:11" s="5" customFormat="1" ht="19.5" customHeight="1" x14ac:dyDescent="0.35">
      <c r="A3" s="14"/>
      <c r="B3" s="8">
        <f t="array" aca="1" ref="B3:H3" ca="1">DaysAndWeeks+DATE(CalendarYear,1,1)-WEEKDAY(DATE(CalendarYear,1,1),(WeekStart="Monday")+1)+1</f>
        <v>43464</v>
      </c>
      <c r="C3" s="8">
        <f ca="1"/>
        <v>43465</v>
      </c>
      <c r="D3" s="8">
        <f ca="1"/>
        <v>43466</v>
      </c>
      <c r="E3" s="8">
        <f ca="1"/>
        <v>43467</v>
      </c>
      <c r="F3" s="8">
        <f ca="1"/>
        <v>43468</v>
      </c>
      <c r="G3" s="8">
        <f ca="1"/>
        <v>43469</v>
      </c>
      <c r="H3" s="8">
        <f ca="1"/>
        <v>43470</v>
      </c>
      <c r="J3" s="18" t="s">
        <v>3</v>
      </c>
      <c r="K3" s="13" t="s">
        <v>4</v>
      </c>
    </row>
    <row r="4" spans="1:11" ht="57.95" customHeight="1" x14ac:dyDescent="0.25">
      <c r="B4" s="16"/>
      <c r="C4" s="16"/>
      <c r="D4" s="16"/>
      <c r="E4" s="16"/>
      <c r="F4" s="16"/>
      <c r="G4" s="16"/>
      <c r="H4" s="16"/>
      <c r="J4" s="17"/>
    </row>
    <row r="5" spans="1:11" s="5" customFormat="1" ht="19.5" customHeight="1" x14ac:dyDescent="0.25">
      <c r="A5" s="14"/>
      <c r="B5" s="11">
        <f t="array" aca="1" ref="B5:H5" ca="1">DaysAndWeeks+DATE(CalendarYear,1,1)-WEEKDAY(DATE(CalendarYear,1,1),(WeekStart="Monday")+1)+8</f>
        <v>43471</v>
      </c>
      <c r="C5" s="11">
        <f ca="1"/>
        <v>43472</v>
      </c>
      <c r="D5" s="11">
        <f ca="1"/>
        <v>43473</v>
      </c>
      <c r="E5" s="11">
        <f ca="1"/>
        <v>43474</v>
      </c>
      <c r="F5" s="11">
        <f ca="1"/>
        <v>43475</v>
      </c>
      <c r="G5" s="11">
        <f ca="1"/>
        <v>43476</v>
      </c>
      <c r="H5" s="11">
        <f ca="1"/>
        <v>43477</v>
      </c>
    </row>
    <row r="6" spans="1:11" s="9" customFormat="1" ht="57.95" customHeight="1" x14ac:dyDescent="0.25">
      <c r="A6" s="14"/>
      <c r="B6" s="19"/>
      <c r="C6" s="19"/>
      <c r="D6" s="19"/>
      <c r="E6" s="19"/>
      <c r="F6" s="19"/>
      <c r="G6" s="19"/>
      <c r="H6" s="19"/>
      <c r="J6" s="10"/>
    </row>
    <row r="7" spans="1:11" s="5" customFormat="1" ht="19.5" customHeight="1" x14ac:dyDescent="0.25">
      <c r="A7" s="14"/>
      <c r="B7" s="8">
        <f t="array" aca="1" ref="B7:H7" ca="1">DaysAndWeeks+DATE(CalendarYear,1,1)-WEEKDAY(DATE(CalendarYear,1,1),(WeekStart="Monday")+1)+15</f>
        <v>43478</v>
      </c>
      <c r="C7" s="8">
        <f ca="1"/>
        <v>43479</v>
      </c>
      <c r="D7" s="8">
        <f ca="1"/>
        <v>43480</v>
      </c>
      <c r="E7" s="8">
        <f ca="1"/>
        <v>43481</v>
      </c>
      <c r="F7" s="8">
        <f ca="1"/>
        <v>43482</v>
      </c>
      <c r="G7" s="8">
        <f ca="1"/>
        <v>43483</v>
      </c>
      <c r="H7" s="8">
        <f ca="1"/>
        <v>43484</v>
      </c>
      <c r="J7" s="6"/>
    </row>
    <row r="8" spans="1:11" s="9" customFormat="1" ht="57.95" customHeight="1" x14ac:dyDescent="0.25">
      <c r="A8" s="14"/>
      <c r="B8" s="16"/>
      <c r="C8" s="16"/>
      <c r="D8" s="16"/>
      <c r="E8" s="16"/>
      <c r="F8" s="16"/>
      <c r="G8" s="16"/>
      <c r="H8" s="16"/>
    </row>
    <row r="9" spans="1:11" s="5" customFormat="1" ht="19.5" customHeight="1" x14ac:dyDescent="0.25">
      <c r="A9" s="14"/>
      <c r="B9" s="11">
        <f t="array" aca="1" ref="B9:H9" ca="1">DaysAndWeeks+DATE(CalendarYear,1,1)-WEEKDAY(DATE(CalendarYear,1,1),(WeekStart="Monday")+1)+22</f>
        <v>43485</v>
      </c>
      <c r="C9" s="11">
        <f ca="1"/>
        <v>43486</v>
      </c>
      <c r="D9" s="11">
        <f ca="1"/>
        <v>43487</v>
      </c>
      <c r="E9" s="11">
        <f ca="1"/>
        <v>43488</v>
      </c>
      <c r="F9" s="11">
        <f ca="1"/>
        <v>43489</v>
      </c>
      <c r="G9" s="11">
        <f ca="1"/>
        <v>43490</v>
      </c>
      <c r="H9" s="11">
        <f ca="1"/>
        <v>43491</v>
      </c>
    </row>
    <row r="10" spans="1:11" s="9" customFormat="1" ht="57.95" customHeight="1" x14ac:dyDescent="0.25">
      <c r="A10" s="14"/>
      <c r="B10" s="19"/>
      <c r="C10" s="19"/>
      <c r="D10" s="19"/>
      <c r="E10" s="19"/>
      <c r="F10" s="19"/>
      <c r="G10" s="19"/>
      <c r="H10" s="19"/>
    </row>
    <row r="11" spans="1:11" s="5" customFormat="1" ht="19.5" customHeight="1" x14ac:dyDescent="0.25">
      <c r="A11" s="14"/>
      <c r="B11" s="8">
        <f t="array" aca="1" ref="B11:H11" ca="1">DaysAndWeeks+DATE(CalendarYear,1,1)-WEEKDAY(DATE(CalendarYear,1,1),(WeekStart="Monday")+1)+29</f>
        <v>43492</v>
      </c>
      <c r="C11" s="8">
        <f ca="1"/>
        <v>43493</v>
      </c>
      <c r="D11" s="8">
        <f ca="1"/>
        <v>43494</v>
      </c>
      <c r="E11" s="8">
        <f ca="1"/>
        <v>43495</v>
      </c>
      <c r="F11" s="8">
        <f ca="1"/>
        <v>43496</v>
      </c>
      <c r="G11" s="8">
        <f ca="1"/>
        <v>43497</v>
      </c>
      <c r="H11" s="8">
        <f ca="1"/>
        <v>43498</v>
      </c>
    </row>
    <row r="12" spans="1:11" s="9" customFormat="1" ht="57.95" customHeight="1" x14ac:dyDescent="0.25">
      <c r="A12" s="14"/>
      <c r="B12" s="16"/>
      <c r="C12" s="16"/>
      <c r="D12" s="16"/>
      <c r="E12" s="16"/>
      <c r="F12" s="16"/>
      <c r="G12" s="16"/>
      <c r="H12" s="16"/>
    </row>
    <row r="13" spans="1:11" s="5" customFormat="1" ht="19.5" customHeight="1" x14ac:dyDescent="0.25">
      <c r="A13" s="14"/>
      <c r="B13" s="11">
        <f t="array" aca="1" ref="B13:C13" ca="1">DaysAndWeeks+DATE(CalendarYear,1,1)-WEEKDAY(DATE(CalendarYear,1,1),(WeekStart="Monday")+1)+36</f>
        <v>43499</v>
      </c>
      <c r="C13" s="11">
        <f ca="1"/>
        <v>43500</v>
      </c>
      <c r="D13" s="20" t="s">
        <v>0</v>
      </c>
      <c r="E13" s="21"/>
      <c r="F13" s="21"/>
      <c r="G13" s="21"/>
      <c r="H13" s="21"/>
    </row>
    <row r="14" spans="1:11" s="9" customFormat="1" ht="57.95" customHeight="1" x14ac:dyDescent="0.25">
      <c r="A14" s="14"/>
      <c r="B14" s="19"/>
      <c r="C14" s="19"/>
      <c r="D14" s="20"/>
      <c r="E14" s="21"/>
      <c r="F14" s="21"/>
      <c r="G14" s="21"/>
      <c r="H14" s="21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Select a day from the list. Select CANCEL, then press ALT+DOWN ARROW to pick a day from the drop-down list." prompt="Select the week start day in this cell. Press ALT+DOWN ARROW to open drop-down list, press DOWN ARROW then ENTER to make selection" sqref="K3">
      <formula1>"SUNDAY,MONDAY"</formula1>
    </dataValidation>
    <dataValidation allowBlank="1" showInputMessage="1" showErrorMessage="1" prompt="Create a custom one-month calendar in this workbook. Customise the year and starting day of the week for all months with this January worksheet. Each month is on a separate worksheet." sqref="A1"/>
    <dataValidation allowBlank="1" showInputMessage="1" showErrorMessage="1" prompt="Enter the year and the select calendar start day in the cells below. These Calendar Settings cells will not be printed." sqref="J1:K1"/>
    <dataValidation allowBlank="1" showInputMessage="1" showErrorMessage="1" prompt="Enter the year in the cell to the right." sqref="J2"/>
    <dataValidation allowBlank="1" showInputMessage="1" showErrorMessage="1" prompt="Select the week start day in the cell to the right." sqref="J3"/>
    <dataValidation allowBlank="1" showInputMessage="1" showErrorMessage="1" prompt="Enter year in this cell" sqref="K2"/>
    <dataValidation allowBlank="1" showInputMessage="1" showErrorMessage="1" prompt="This row contains weekday names for this calendar. This cell contains the starting day of the week. To change week start day, enter a new weekday in cell K3 in this worksheet" sqref="B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The year in this cell is automatically updated based on the year entered in cell K2. The calendar below has dates for the previous and next month with a lighter font shade." sqref="B1:D1"/>
    <dataValidation allowBlank="1" showInputMessage="1" showErrorMessage="1" prompt="Automatically determined weekday" sqref="C2:H2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Enter notes in this cell." sqref="E13:H14"/>
    <dataValidation allowBlank="1" showInputMessage="1" showErrorMessage="1" prompt="Enter notes in the cell to the right." sqref="D13:D1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style="14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s="1" customFormat="1" ht="60" customHeight="1" x14ac:dyDescent="0.25">
      <c r="A1" s="14"/>
      <c r="B1" s="24" t="str">
        <f ca="1">"February "&amp;CalendarYear</f>
        <v>February 2019</v>
      </c>
      <c r="C1" s="24"/>
      <c r="D1" s="24"/>
      <c r="E1" s="3"/>
      <c r="F1" s="3"/>
      <c r="G1" s="3"/>
      <c r="H1" s="4"/>
    </row>
    <row r="2" spans="1:8" s="2" customFormat="1" ht="21.75" customHeight="1" thickBot="1" x14ac:dyDescent="0.3">
      <c r="A2" s="14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s="5" customFormat="1" ht="19.5" customHeight="1" x14ac:dyDescent="0.25">
      <c r="A3" s="14"/>
      <c r="B3" s="8">
        <f t="array" aca="1" ref="B3:H3" ca="1">DaysAndWeeks+DATE(CalendarYear,2,1)-WEEKDAY(DATE(CalendarYear,2,1),(WeekStart="Monday")+1)+1</f>
        <v>43492</v>
      </c>
      <c r="C3" s="8">
        <f ca="1"/>
        <v>43493</v>
      </c>
      <c r="D3" s="8">
        <f ca="1"/>
        <v>43494</v>
      </c>
      <c r="E3" s="8">
        <f ca="1"/>
        <v>43495</v>
      </c>
      <c r="F3" s="8">
        <f ca="1"/>
        <v>43496</v>
      </c>
      <c r="G3" s="8">
        <f ca="1"/>
        <v>43497</v>
      </c>
      <c r="H3" s="8">
        <f ca="1"/>
        <v>43498</v>
      </c>
    </row>
    <row r="4" spans="1:8" ht="57.95" customHeight="1" x14ac:dyDescent="0.25">
      <c r="B4" s="14"/>
      <c r="C4" s="14"/>
      <c r="D4" s="14"/>
      <c r="E4" s="14"/>
      <c r="F4" s="14"/>
      <c r="G4" s="14"/>
      <c r="H4" s="14"/>
    </row>
    <row r="5" spans="1:8" s="5" customFormat="1" ht="19.5" customHeight="1" x14ac:dyDescent="0.25">
      <c r="A5" s="14"/>
      <c r="B5" s="15">
        <f t="array" aca="1" ref="B5:H5" ca="1">DaysAndWeeks+DATE(CalendarYear,2,1)-WEEKDAY(DATE(CalendarYear,2,1),(WeekStart="Monday")+1)+8</f>
        <v>43499</v>
      </c>
      <c r="C5" s="15">
        <f ca="1"/>
        <v>43500</v>
      </c>
      <c r="D5" s="15">
        <f ca="1"/>
        <v>43501</v>
      </c>
      <c r="E5" s="15">
        <f ca="1"/>
        <v>43502</v>
      </c>
      <c r="F5" s="15">
        <f ca="1"/>
        <v>43503</v>
      </c>
      <c r="G5" s="15">
        <f ca="1"/>
        <v>43504</v>
      </c>
      <c r="H5" s="15">
        <f ca="1"/>
        <v>43505</v>
      </c>
    </row>
    <row r="6" spans="1:8" ht="57.95" customHeight="1" x14ac:dyDescent="0.25">
      <c r="B6" s="19"/>
      <c r="C6" s="19"/>
      <c r="D6" s="19"/>
      <c r="E6" s="19"/>
      <c r="F6" s="19"/>
      <c r="G6" s="19"/>
      <c r="H6" s="19"/>
    </row>
    <row r="7" spans="1:8" s="5" customFormat="1" ht="19.5" customHeight="1" x14ac:dyDescent="0.25">
      <c r="A7" s="14"/>
      <c r="B7" s="8">
        <f t="array" aca="1" ref="B7:H7" ca="1">DaysAndWeeks+DATE(CalendarYear,2,1)-WEEKDAY(DATE(CalendarYear,2,1),(WeekStart="Monday")+1)+15</f>
        <v>43506</v>
      </c>
      <c r="C7" s="8">
        <f ca="1"/>
        <v>43507</v>
      </c>
      <c r="D7" s="8">
        <f ca="1"/>
        <v>43508</v>
      </c>
      <c r="E7" s="8">
        <f ca="1"/>
        <v>43509</v>
      </c>
      <c r="F7" s="8">
        <f ca="1"/>
        <v>43510</v>
      </c>
      <c r="G7" s="8">
        <f ca="1"/>
        <v>43511</v>
      </c>
      <c r="H7" s="8">
        <f ca="1"/>
        <v>43512</v>
      </c>
    </row>
    <row r="8" spans="1:8" ht="57.95" customHeight="1" x14ac:dyDescent="0.25">
      <c r="B8" s="14"/>
      <c r="C8" s="14"/>
      <c r="D8" s="14"/>
      <c r="E8" s="14"/>
      <c r="F8" s="14"/>
      <c r="G8" s="14"/>
      <c r="H8" s="14"/>
    </row>
    <row r="9" spans="1:8" s="5" customFormat="1" ht="19.5" customHeight="1" x14ac:dyDescent="0.25">
      <c r="A9" s="14"/>
      <c r="B9" s="15">
        <f t="array" aca="1" ref="B9:H9" ca="1">DaysAndWeeks+DATE(CalendarYear,2,1)-WEEKDAY(DATE(CalendarYear,2,1),(WeekStart="Monday")+1)+22</f>
        <v>43513</v>
      </c>
      <c r="C9" s="15">
        <f ca="1"/>
        <v>43514</v>
      </c>
      <c r="D9" s="15">
        <f ca="1"/>
        <v>43515</v>
      </c>
      <c r="E9" s="15">
        <f ca="1"/>
        <v>43516</v>
      </c>
      <c r="F9" s="15">
        <f ca="1"/>
        <v>43517</v>
      </c>
      <c r="G9" s="15">
        <f ca="1"/>
        <v>43518</v>
      </c>
      <c r="H9" s="15">
        <f ca="1"/>
        <v>43519</v>
      </c>
    </row>
    <row r="10" spans="1:8" ht="57.95" customHeight="1" x14ac:dyDescent="0.25">
      <c r="B10" s="19"/>
      <c r="C10" s="19"/>
      <c r="D10" s="19"/>
      <c r="E10" s="19"/>
      <c r="F10" s="19"/>
      <c r="G10" s="19"/>
      <c r="H10" s="19"/>
    </row>
    <row r="11" spans="1:8" s="5" customFormat="1" ht="19.5" customHeight="1" x14ac:dyDescent="0.25">
      <c r="A11" s="14"/>
      <c r="B11" s="8">
        <f t="array" aca="1" ref="B11:H11" ca="1">DaysAndWeeks+DATE(CalendarYear,2,1)-WEEKDAY(DATE(CalendarYear,2,1),(WeekStart="Monday")+1)+29</f>
        <v>43520</v>
      </c>
      <c r="C11" s="8">
        <f ca="1"/>
        <v>43521</v>
      </c>
      <c r="D11" s="8">
        <f ca="1"/>
        <v>43522</v>
      </c>
      <c r="E11" s="8">
        <f ca="1"/>
        <v>43523</v>
      </c>
      <c r="F11" s="8">
        <f ca="1"/>
        <v>43524</v>
      </c>
      <c r="G11" s="8">
        <f ca="1"/>
        <v>43525</v>
      </c>
      <c r="H11" s="8">
        <f ca="1"/>
        <v>43526</v>
      </c>
    </row>
    <row r="12" spans="1:8" ht="57.95" customHeight="1" x14ac:dyDescent="0.25">
      <c r="B12" s="14"/>
      <c r="C12" s="14"/>
      <c r="D12" s="14"/>
      <c r="E12" s="14"/>
      <c r="F12" s="14"/>
      <c r="G12" s="14"/>
      <c r="H12" s="14"/>
    </row>
    <row r="13" spans="1:8" s="5" customFormat="1" ht="19.5" customHeight="1" x14ac:dyDescent="0.25">
      <c r="A13" s="14"/>
      <c r="B13" s="15">
        <f t="array" aca="1" ref="B13:C13" ca="1">DaysAndWeeks+DATE(CalendarYear,2,1)-WEEKDAY(DATE(CalendarYear,2,1),(WeekStart="Monday")+1)+36</f>
        <v>43527</v>
      </c>
      <c r="C13" s="15">
        <f ca="1"/>
        <v>43528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  <dataValidation allowBlank="1" showInputMessage="1" showErrorMessage="1" prompt="February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 x14ac:dyDescent="0.25">
      <c r="A1" s="16"/>
      <c r="B1" s="24" t="str">
        <f ca="1">"March "&amp;CalendarYear</f>
        <v>March 2019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DaysAndWeeks+DATE(CalendarYear,3,1)-WEEKDAY(DATE(CalendarYear,3,1),(WeekStart="Monday")+1)+1</f>
        <v>43520</v>
      </c>
      <c r="C3" s="8">
        <f ca="1"/>
        <v>43521</v>
      </c>
      <c r="D3" s="8">
        <f ca="1"/>
        <v>43522</v>
      </c>
      <c r="E3" s="8">
        <f ca="1"/>
        <v>43523</v>
      </c>
      <c r="F3" s="8">
        <f ca="1"/>
        <v>43524</v>
      </c>
      <c r="G3" s="8">
        <f ca="1"/>
        <v>43525</v>
      </c>
      <c r="H3" s="8">
        <f ca="1"/>
        <v>43526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DaysAndWeeks+DATE(CalendarYear,3,1)-WEEKDAY(DATE(CalendarYear,3,1),(WeekStart="Monday")+1)+8</f>
        <v>43527</v>
      </c>
      <c r="C5" s="15">
        <f ca="1"/>
        <v>43528</v>
      </c>
      <c r="D5" s="15">
        <f ca="1"/>
        <v>43529</v>
      </c>
      <c r="E5" s="15">
        <f ca="1"/>
        <v>43530</v>
      </c>
      <c r="F5" s="15">
        <f ca="1"/>
        <v>43531</v>
      </c>
      <c r="G5" s="15">
        <f ca="1"/>
        <v>43532</v>
      </c>
      <c r="H5" s="15">
        <f ca="1"/>
        <v>43533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DaysAndWeeks+DATE(CalendarYear,3,1)-WEEKDAY(DATE(CalendarYear,3,1),(WeekStart="Monday")+1)+15</f>
        <v>43534</v>
      </c>
      <c r="C7" s="8">
        <f ca="1"/>
        <v>43535</v>
      </c>
      <c r="D7" s="8">
        <f ca="1"/>
        <v>43536</v>
      </c>
      <c r="E7" s="8">
        <f ca="1"/>
        <v>43537</v>
      </c>
      <c r="F7" s="8">
        <f ca="1"/>
        <v>43538</v>
      </c>
      <c r="G7" s="8">
        <f ca="1"/>
        <v>43539</v>
      </c>
      <c r="H7" s="8">
        <f ca="1"/>
        <v>43540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DaysAndWeeks+DATE(CalendarYear,3,1)-WEEKDAY(DATE(CalendarYear,3,1),(WeekStart="Monday")+1)+22</f>
        <v>43541</v>
      </c>
      <c r="C9" s="15">
        <f ca="1"/>
        <v>43542</v>
      </c>
      <c r="D9" s="15">
        <f ca="1"/>
        <v>43543</v>
      </c>
      <c r="E9" s="15">
        <f ca="1"/>
        <v>43544</v>
      </c>
      <c r="F9" s="15">
        <f ca="1"/>
        <v>43545</v>
      </c>
      <c r="G9" s="15">
        <f ca="1"/>
        <v>43546</v>
      </c>
      <c r="H9" s="15">
        <f ca="1"/>
        <v>43547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DaysAndWeeks+DATE(CalendarYear,3,1)-WEEKDAY(DATE(CalendarYear,3,1),(WeekStart="Monday")+1)+29</f>
        <v>43548</v>
      </c>
      <c r="C11" s="8">
        <f ca="1"/>
        <v>43549</v>
      </c>
      <c r="D11" s="8">
        <f ca="1"/>
        <v>43550</v>
      </c>
      <c r="E11" s="8">
        <f ca="1"/>
        <v>43551</v>
      </c>
      <c r="F11" s="8">
        <f ca="1"/>
        <v>43552</v>
      </c>
      <c r="G11" s="8">
        <f ca="1"/>
        <v>43553</v>
      </c>
      <c r="H11" s="8">
        <f ca="1"/>
        <v>43554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DaysAndWeeks+DATE(CalendarYear,3,1)-WEEKDAY(DATE(CalendarYear,3,1),(WeekStart="Monday")+1)+36</f>
        <v>43555</v>
      </c>
      <c r="C13" s="15">
        <f ca="1"/>
        <v>43556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Enter notes in this cell." sqref="E13:H14"/>
    <dataValidation allowBlank="1" showInputMessage="1" showErrorMessage="1" prompt="Enter notes in the cell to the right." sqref="D13:D14"/>
    <dataValidation allowBlank="1" showInputMessage="1" showErrorMessage="1" prompt="March month calendar" sqref="A1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Automatically determined weekday" sqref="C2:H2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 x14ac:dyDescent="0.25">
      <c r="A1" s="16"/>
      <c r="B1" s="24" t="str">
        <f ca="1">"April "&amp;CalendarYear</f>
        <v>April 2019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DaysAndWeeks+DATE(CalendarYear,4,1)-WEEKDAY(DATE(CalendarYear,4,1),(WeekStart="Monday")+1)+1</f>
        <v>43555</v>
      </c>
      <c r="C3" s="8">
        <f ca="1"/>
        <v>43556</v>
      </c>
      <c r="D3" s="8">
        <f ca="1"/>
        <v>43557</v>
      </c>
      <c r="E3" s="8">
        <f ca="1"/>
        <v>43558</v>
      </c>
      <c r="F3" s="8">
        <f ca="1"/>
        <v>43559</v>
      </c>
      <c r="G3" s="8">
        <f ca="1"/>
        <v>43560</v>
      </c>
      <c r="H3" s="8">
        <f ca="1"/>
        <v>43561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DaysAndWeeks+DATE(CalendarYear,4,1)-WEEKDAY(DATE(CalendarYear,4,1),(WeekStart="Monday")+1)+8</f>
        <v>43562</v>
      </c>
      <c r="C5" s="15">
        <f ca="1"/>
        <v>43563</v>
      </c>
      <c r="D5" s="15">
        <f ca="1"/>
        <v>43564</v>
      </c>
      <c r="E5" s="15">
        <f ca="1"/>
        <v>43565</v>
      </c>
      <c r="F5" s="15">
        <f ca="1"/>
        <v>43566</v>
      </c>
      <c r="G5" s="15">
        <f ca="1"/>
        <v>43567</v>
      </c>
      <c r="H5" s="15">
        <f ca="1"/>
        <v>43568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DaysAndWeeks+DATE(CalendarYear,4,1)-WEEKDAY(DATE(CalendarYear,4,1),(WeekStart="Monday")+1)+15</f>
        <v>43569</v>
      </c>
      <c r="C7" s="8">
        <f ca="1"/>
        <v>43570</v>
      </c>
      <c r="D7" s="8">
        <f ca="1"/>
        <v>43571</v>
      </c>
      <c r="E7" s="8">
        <f ca="1"/>
        <v>43572</v>
      </c>
      <c r="F7" s="8">
        <f ca="1"/>
        <v>43573</v>
      </c>
      <c r="G7" s="8">
        <f ca="1"/>
        <v>43574</v>
      </c>
      <c r="H7" s="8">
        <f ca="1"/>
        <v>43575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DaysAndWeeks+DATE(CalendarYear,4,1)-WEEKDAY(DATE(CalendarYear,4,1),(WeekStart="Monday")+1)+22</f>
        <v>43576</v>
      </c>
      <c r="C9" s="15">
        <f ca="1"/>
        <v>43577</v>
      </c>
      <c r="D9" s="15">
        <f ca="1"/>
        <v>43578</v>
      </c>
      <c r="E9" s="15">
        <f ca="1"/>
        <v>43579</v>
      </c>
      <c r="F9" s="15">
        <f ca="1"/>
        <v>43580</v>
      </c>
      <c r="G9" s="15">
        <f ca="1"/>
        <v>43581</v>
      </c>
      <c r="H9" s="15">
        <f ca="1"/>
        <v>43582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DaysAndWeeks+DATE(CalendarYear,4,1)-WEEKDAY(DATE(CalendarYear,4,1),(WeekStart="Monday")+1)+29</f>
        <v>43583</v>
      </c>
      <c r="C11" s="8">
        <f ca="1"/>
        <v>43584</v>
      </c>
      <c r="D11" s="8">
        <f ca="1"/>
        <v>43585</v>
      </c>
      <c r="E11" s="8">
        <f ca="1"/>
        <v>43586</v>
      </c>
      <c r="F11" s="8">
        <f ca="1"/>
        <v>43587</v>
      </c>
      <c r="G11" s="8">
        <f ca="1"/>
        <v>43588</v>
      </c>
      <c r="H11" s="8">
        <f ca="1"/>
        <v>43589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DaysAndWeeks+DATE(CalendarYear,4,1)-WEEKDAY(DATE(CalendarYear,4,1),(WeekStart="Monday")+1)+36</f>
        <v>43590</v>
      </c>
      <c r="C13" s="15">
        <f ca="1"/>
        <v>43591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April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 x14ac:dyDescent="0.25">
      <c r="A1" s="16"/>
      <c r="B1" s="24" t="str">
        <f ca="1">"May "&amp;CalendarYear</f>
        <v>May 2019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DaysAndWeeks+DATE(CalendarYear,5,1)-WEEKDAY(DATE(CalendarYear,5,1),(WeekStart="Monday")+1)+1</f>
        <v>43583</v>
      </c>
      <c r="C3" s="8">
        <f ca="1"/>
        <v>43584</v>
      </c>
      <c r="D3" s="8">
        <f ca="1"/>
        <v>43585</v>
      </c>
      <c r="E3" s="8">
        <f ca="1"/>
        <v>43586</v>
      </c>
      <c r="F3" s="8">
        <f ca="1"/>
        <v>43587</v>
      </c>
      <c r="G3" s="8">
        <f ca="1"/>
        <v>43588</v>
      </c>
      <c r="H3" s="8">
        <f ca="1"/>
        <v>43589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DaysAndWeeks+DATE(CalendarYear,5,1)-WEEKDAY(DATE(CalendarYear,5,1),(WeekStart="Monday")+1)+8</f>
        <v>43590</v>
      </c>
      <c r="C5" s="15">
        <f ca="1"/>
        <v>43591</v>
      </c>
      <c r="D5" s="15">
        <f ca="1"/>
        <v>43592</v>
      </c>
      <c r="E5" s="15">
        <f ca="1"/>
        <v>43593</v>
      </c>
      <c r="F5" s="15">
        <f ca="1"/>
        <v>43594</v>
      </c>
      <c r="G5" s="15">
        <f ca="1"/>
        <v>43595</v>
      </c>
      <c r="H5" s="15">
        <f ca="1"/>
        <v>43596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DaysAndWeeks+DATE(CalendarYear,5,1)-WEEKDAY(DATE(CalendarYear,5,1),(WeekStart="Monday")+1)+15</f>
        <v>43597</v>
      </c>
      <c r="C7" s="8">
        <f ca="1"/>
        <v>43598</v>
      </c>
      <c r="D7" s="8">
        <f ca="1"/>
        <v>43599</v>
      </c>
      <c r="E7" s="8">
        <f ca="1"/>
        <v>43600</v>
      </c>
      <c r="F7" s="8">
        <f ca="1"/>
        <v>43601</v>
      </c>
      <c r="G7" s="8">
        <f ca="1"/>
        <v>43602</v>
      </c>
      <c r="H7" s="8">
        <f ca="1"/>
        <v>43603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DaysAndWeeks+DATE(CalendarYear,5,1)-WEEKDAY(DATE(CalendarYear,5,1),(WeekStart="Monday")+1)+22</f>
        <v>43604</v>
      </c>
      <c r="C9" s="15">
        <f ca="1"/>
        <v>43605</v>
      </c>
      <c r="D9" s="15">
        <f ca="1"/>
        <v>43606</v>
      </c>
      <c r="E9" s="15">
        <f ca="1"/>
        <v>43607</v>
      </c>
      <c r="F9" s="15">
        <f ca="1"/>
        <v>43608</v>
      </c>
      <c r="G9" s="15">
        <f ca="1"/>
        <v>43609</v>
      </c>
      <c r="H9" s="15">
        <f ca="1"/>
        <v>43610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DaysAndWeeks+DATE(CalendarYear,5,1)-WEEKDAY(DATE(CalendarYear,5,1),(WeekStart="Monday")+1)+29</f>
        <v>43611</v>
      </c>
      <c r="C11" s="8">
        <f ca="1"/>
        <v>43612</v>
      </c>
      <c r="D11" s="8">
        <f ca="1"/>
        <v>43613</v>
      </c>
      <c r="E11" s="8">
        <f ca="1"/>
        <v>43614</v>
      </c>
      <c r="F11" s="8">
        <f ca="1"/>
        <v>43615</v>
      </c>
      <c r="G11" s="8">
        <f ca="1"/>
        <v>43616</v>
      </c>
      <c r="H11" s="8">
        <f ca="1"/>
        <v>43617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DaysAndWeeks+DATE(CalendarYear,5,1)-WEEKDAY(DATE(CalendarYear,5,1),(WeekStart="Monday")+1)+36</f>
        <v>43618</v>
      </c>
      <c r="C13" s="15">
        <f ca="1"/>
        <v>43619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May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 x14ac:dyDescent="0.25">
      <c r="A1" s="16"/>
      <c r="B1" s="24" t="str">
        <f ca="1">"June "&amp;CalendarYear</f>
        <v>June 2019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DaysAndWeeks+DATE(CalendarYear,6,1)-WEEKDAY(DATE(CalendarYear,6,1),(WeekStart="Monday")+1)+1</f>
        <v>43611</v>
      </c>
      <c r="C3" s="8">
        <f ca="1"/>
        <v>43612</v>
      </c>
      <c r="D3" s="8">
        <f ca="1"/>
        <v>43613</v>
      </c>
      <c r="E3" s="8">
        <f ca="1"/>
        <v>43614</v>
      </c>
      <c r="F3" s="8">
        <f ca="1"/>
        <v>43615</v>
      </c>
      <c r="G3" s="8">
        <f ca="1"/>
        <v>43616</v>
      </c>
      <c r="H3" s="8">
        <f ca="1"/>
        <v>43617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DaysAndWeeks+DATE(CalendarYear,6,1)-WEEKDAY(DATE(CalendarYear,6,1),(WeekStart="Monday")+1)+8</f>
        <v>43618</v>
      </c>
      <c r="C5" s="15">
        <f ca="1"/>
        <v>43619</v>
      </c>
      <c r="D5" s="15">
        <f ca="1"/>
        <v>43620</v>
      </c>
      <c r="E5" s="15">
        <f ca="1"/>
        <v>43621</v>
      </c>
      <c r="F5" s="15">
        <f ca="1"/>
        <v>43622</v>
      </c>
      <c r="G5" s="15">
        <f ca="1"/>
        <v>43623</v>
      </c>
      <c r="H5" s="15">
        <f ca="1"/>
        <v>43624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DaysAndWeeks+DATE(CalendarYear,6,1)-WEEKDAY(DATE(CalendarYear,6,1),(WeekStart="Monday")+1)+15</f>
        <v>43625</v>
      </c>
      <c r="C7" s="8">
        <f ca="1"/>
        <v>43626</v>
      </c>
      <c r="D7" s="8">
        <f ca="1"/>
        <v>43627</v>
      </c>
      <c r="E7" s="8">
        <f ca="1"/>
        <v>43628</v>
      </c>
      <c r="F7" s="8">
        <f ca="1"/>
        <v>43629</v>
      </c>
      <c r="G7" s="8">
        <f ca="1"/>
        <v>43630</v>
      </c>
      <c r="H7" s="8">
        <f ca="1"/>
        <v>43631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DaysAndWeeks+DATE(CalendarYear,6,1)-WEEKDAY(DATE(CalendarYear,6,1),(WeekStart="Monday")+1)+22</f>
        <v>43632</v>
      </c>
      <c r="C9" s="15">
        <f ca="1"/>
        <v>43633</v>
      </c>
      <c r="D9" s="15">
        <f ca="1"/>
        <v>43634</v>
      </c>
      <c r="E9" s="15">
        <f ca="1"/>
        <v>43635</v>
      </c>
      <c r="F9" s="15">
        <f ca="1"/>
        <v>43636</v>
      </c>
      <c r="G9" s="15">
        <f ca="1"/>
        <v>43637</v>
      </c>
      <c r="H9" s="15">
        <f ca="1"/>
        <v>43638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DaysAndWeeks+DATE(CalendarYear,6,1)-WEEKDAY(DATE(CalendarYear,6,1),(WeekStart="Monday")+1)+29</f>
        <v>43639</v>
      </c>
      <c r="C11" s="8">
        <f ca="1"/>
        <v>43640</v>
      </c>
      <c r="D11" s="8">
        <f ca="1"/>
        <v>43641</v>
      </c>
      <c r="E11" s="8">
        <f ca="1"/>
        <v>43642</v>
      </c>
      <c r="F11" s="8">
        <f ca="1"/>
        <v>43643</v>
      </c>
      <c r="G11" s="8">
        <f ca="1"/>
        <v>43644</v>
      </c>
      <c r="H11" s="8">
        <f ca="1"/>
        <v>43645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DaysAndWeeks+DATE(CalendarYear,6,1)-WEEKDAY(DATE(CalendarYear,6,1),(WeekStart="Monday")+1)+36</f>
        <v>43646</v>
      </c>
      <c r="C13" s="15">
        <f ca="1"/>
        <v>43647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June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A1:H14"/>
  <sheetViews>
    <sheetView showGridLines="0" zoomScaleNormal="10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 x14ac:dyDescent="0.25">
      <c r="A1" s="16"/>
      <c r="B1" s="24" t="str">
        <f ca="1">"July "&amp;CalendarYear</f>
        <v>July 2019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DaysAndWeeks+DATE(CalendarYear,7,1)-WEEKDAY(DATE(CalendarYear,7,1),(WeekStart="Monday")+1)+1</f>
        <v>43646</v>
      </c>
      <c r="C3" s="8">
        <f ca="1"/>
        <v>43647</v>
      </c>
      <c r="D3" s="8">
        <f ca="1"/>
        <v>43648</v>
      </c>
      <c r="E3" s="8">
        <f ca="1"/>
        <v>43649</v>
      </c>
      <c r="F3" s="8">
        <f ca="1"/>
        <v>43650</v>
      </c>
      <c r="G3" s="8">
        <f ca="1"/>
        <v>43651</v>
      </c>
      <c r="H3" s="8">
        <f ca="1"/>
        <v>43652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DaysAndWeeks+DATE(CalendarYear,7,1)-WEEKDAY(DATE(CalendarYear,7,1),(WeekStart="Monday")+1)+8</f>
        <v>43653</v>
      </c>
      <c r="C5" s="15">
        <f ca="1"/>
        <v>43654</v>
      </c>
      <c r="D5" s="15">
        <f ca="1"/>
        <v>43655</v>
      </c>
      <c r="E5" s="15">
        <f ca="1"/>
        <v>43656</v>
      </c>
      <c r="F5" s="15">
        <f ca="1"/>
        <v>43657</v>
      </c>
      <c r="G5" s="15">
        <f ca="1"/>
        <v>43658</v>
      </c>
      <c r="H5" s="15">
        <f ca="1"/>
        <v>43659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DaysAndWeeks+DATE(CalendarYear,7,1)-WEEKDAY(DATE(CalendarYear,7,1),(WeekStart="Monday")+1)+15</f>
        <v>43660</v>
      </c>
      <c r="C7" s="8">
        <f ca="1"/>
        <v>43661</v>
      </c>
      <c r="D7" s="8">
        <f ca="1"/>
        <v>43662</v>
      </c>
      <c r="E7" s="8">
        <f ca="1"/>
        <v>43663</v>
      </c>
      <c r="F7" s="8">
        <f ca="1"/>
        <v>43664</v>
      </c>
      <c r="G7" s="8">
        <f ca="1"/>
        <v>43665</v>
      </c>
      <c r="H7" s="8">
        <f ca="1"/>
        <v>43666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DaysAndWeeks+DATE(CalendarYear,7,1)-WEEKDAY(DATE(CalendarYear,7,1),(WeekStart="Monday")+1)+22</f>
        <v>43667</v>
      </c>
      <c r="C9" s="15">
        <f ca="1"/>
        <v>43668</v>
      </c>
      <c r="D9" s="15">
        <f ca="1"/>
        <v>43669</v>
      </c>
      <c r="E9" s="15">
        <f ca="1"/>
        <v>43670</v>
      </c>
      <c r="F9" s="15">
        <f ca="1"/>
        <v>43671</v>
      </c>
      <c r="G9" s="15">
        <f ca="1"/>
        <v>43672</v>
      </c>
      <c r="H9" s="15">
        <f ca="1"/>
        <v>43673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DaysAndWeeks+DATE(CalendarYear,7,1)-WEEKDAY(DATE(CalendarYear,7,1),(WeekStart="Monday")+1)+29</f>
        <v>43674</v>
      </c>
      <c r="C11" s="8">
        <f ca="1"/>
        <v>43675</v>
      </c>
      <c r="D11" s="8">
        <f ca="1"/>
        <v>43676</v>
      </c>
      <c r="E11" s="8">
        <f ca="1"/>
        <v>43677</v>
      </c>
      <c r="F11" s="8">
        <f ca="1"/>
        <v>43678</v>
      </c>
      <c r="G11" s="8">
        <f ca="1"/>
        <v>43679</v>
      </c>
      <c r="H11" s="8">
        <f ca="1"/>
        <v>43680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DaysAndWeeks+DATE(CalendarYear,7,1)-WEEKDAY(DATE(CalendarYear,7,1),(WeekStart="Monday")+1)+36</f>
        <v>43681</v>
      </c>
      <c r="C13" s="15">
        <f ca="1"/>
        <v>43682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July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 x14ac:dyDescent="0.25">
      <c r="A1" s="16"/>
      <c r="B1" s="24" t="str">
        <f ca="1">"August "&amp;CalendarYear</f>
        <v>August 2019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DaysAndWeeks+DATE(CalendarYear,8,1)-WEEKDAY(DATE(CalendarYear,8,1),(WeekStart="Monday")+1)+1</f>
        <v>43674</v>
      </c>
      <c r="C3" s="8">
        <f ca="1"/>
        <v>43675</v>
      </c>
      <c r="D3" s="8">
        <f ca="1"/>
        <v>43676</v>
      </c>
      <c r="E3" s="8">
        <f ca="1"/>
        <v>43677</v>
      </c>
      <c r="F3" s="8">
        <f ca="1"/>
        <v>43678</v>
      </c>
      <c r="G3" s="8">
        <f ca="1"/>
        <v>43679</v>
      </c>
      <c r="H3" s="8">
        <f ca="1"/>
        <v>43680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DaysAndWeeks+DATE(CalendarYear,8,1)-WEEKDAY(DATE(CalendarYear,8,1),(WeekStart="Monday")+1)+8</f>
        <v>43681</v>
      </c>
      <c r="C5" s="15">
        <f ca="1"/>
        <v>43682</v>
      </c>
      <c r="D5" s="15">
        <f ca="1"/>
        <v>43683</v>
      </c>
      <c r="E5" s="15">
        <f ca="1"/>
        <v>43684</v>
      </c>
      <c r="F5" s="15">
        <f ca="1"/>
        <v>43685</v>
      </c>
      <c r="G5" s="15">
        <f ca="1"/>
        <v>43686</v>
      </c>
      <c r="H5" s="15">
        <f ca="1"/>
        <v>43687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DaysAndWeeks+DATE(CalendarYear,8,1)-WEEKDAY(DATE(CalendarYear,8,1),(WeekStart="Monday")+1)+15</f>
        <v>43688</v>
      </c>
      <c r="C7" s="8">
        <f ca="1"/>
        <v>43689</v>
      </c>
      <c r="D7" s="8">
        <f ca="1"/>
        <v>43690</v>
      </c>
      <c r="E7" s="8">
        <f ca="1"/>
        <v>43691</v>
      </c>
      <c r="F7" s="8">
        <f ca="1"/>
        <v>43692</v>
      </c>
      <c r="G7" s="8">
        <f ca="1"/>
        <v>43693</v>
      </c>
      <c r="H7" s="8">
        <f ca="1"/>
        <v>43694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DaysAndWeeks+DATE(CalendarYear,8,1)-WEEKDAY(DATE(CalendarYear,8,1),(WeekStart="Monday")+1)+22</f>
        <v>43695</v>
      </c>
      <c r="C9" s="15">
        <f ca="1"/>
        <v>43696</v>
      </c>
      <c r="D9" s="15">
        <f ca="1"/>
        <v>43697</v>
      </c>
      <c r="E9" s="15">
        <f ca="1"/>
        <v>43698</v>
      </c>
      <c r="F9" s="15">
        <f ca="1"/>
        <v>43699</v>
      </c>
      <c r="G9" s="15">
        <f ca="1"/>
        <v>43700</v>
      </c>
      <c r="H9" s="15">
        <f ca="1"/>
        <v>43701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DaysAndWeeks+DATE(CalendarYear,8,1)-WEEKDAY(DATE(CalendarYear,8,1),(WeekStart="Monday")+1)+29</f>
        <v>43702</v>
      </c>
      <c r="C11" s="8">
        <f ca="1"/>
        <v>43703</v>
      </c>
      <c r="D11" s="8">
        <f ca="1"/>
        <v>43704</v>
      </c>
      <c r="E11" s="8">
        <f ca="1"/>
        <v>43705</v>
      </c>
      <c r="F11" s="8">
        <f ca="1"/>
        <v>43706</v>
      </c>
      <c r="G11" s="8">
        <f ca="1"/>
        <v>43707</v>
      </c>
      <c r="H11" s="8">
        <f ca="1"/>
        <v>43708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DaysAndWeeks+DATE(CalendarYear,8,1)-WEEKDAY(DATE(CalendarYear,8,1),(WeekStart="Monday")+1)+36</f>
        <v>43709</v>
      </c>
      <c r="C13" s="15">
        <f ca="1"/>
        <v>43710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  <dataValidation allowBlank="1" showInputMessage="1" showErrorMessage="1" prompt="August month calendar" sqref="A1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  <col min="10" max="10" width="12" customWidth="1"/>
  </cols>
  <sheetData>
    <row r="1" spans="1:8" ht="60" customHeight="1" x14ac:dyDescent="0.25">
      <c r="A1" s="16"/>
      <c r="B1" s="24" t="str">
        <f ca="1">"September "&amp;CalendarYear</f>
        <v>September 2019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DaysAndWeeks+DATE(CalendarYear,9,1)-WEEKDAY(DATE(CalendarYear,9,1),(WeekStart="Monday")+1)+1</f>
        <v>43709</v>
      </c>
      <c r="C3" s="8">
        <f ca="1"/>
        <v>43710</v>
      </c>
      <c r="D3" s="8">
        <f ca="1"/>
        <v>43711</v>
      </c>
      <c r="E3" s="8">
        <f ca="1"/>
        <v>43712</v>
      </c>
      <c r="F3" s="8">
        <f ca="1"/>
        <v>43713</v>
      </c>
      <c r="G3" s="8">
        <f ca="1"/>
        <v>43714</v>
      </c>
      <c r="H3" s="8">
        <f ca="1"/>
        <v>43715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DaysAndWeeks+DATE(CalendarYear,9,1)-WEEKDAY(DATE(CalendarYear,9,1),(WeekStart="Monday")+1)+8</f>
        <v>43716</v>
      </c>
      <c r="C5" s="15">
        <f ca="1"/>
        <v>43717</v>
      </c>
      <c r="D5" s="15">
        <f ca="1"/>
        <v>43718</v>
      </c>
      <c r="E5" s="15">
        <f ca="1"/>
        <v>43719</v>
      </c>
      <c r="F5" s="15">
        <f ca="1"/>
        <v>43720</v>
      </c>
      <c r="G5" s="15">
        <f ca="1"/>
        <v>43721</v>
      </c>
      <c r="H5" s="15">
        <f ca="1"/>
        <v>43722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DaysAndWeeks+DATE(CalendarYear,9,1)-WEEKDAY(DATE(CalendarYear,9,1),(WeekStart="Monday")+1)+15</f>
        <v>43723</v>
      </c>
      <c r="C7" s="8">
        <f ca="1"/>
        <v>43724</v>
      </c>
      <c r="D7" s="8">
        <f ca="1"/>
        <v>43725</v>
      </c>
      <c r="E7" s="8">
        <f ca="1"/>
        <v>43726</v>
      </c>
      <c r="F7" s="8">
        <f ca="1"/>
        <v>43727</v>
      </c>
      <c r="G7" s="8">
        <f ca="1"/>
        <v>43728</v>
      </c>
      <c r="H7" s="8">
        <f ca="1"/>
        <v>43729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DaysAndWeeks+DATE(CalendarYear,9,1)-WEEKDAY(DATE(CalendarYear,9,1),(WeekStart="Monday")+1)+22</f>
        <v>43730</v>
      </c>
      <c r="C9" s="15">
        <f ca="1"/>
        <v>43731</v>
      </c>
      <c r="D9" s="15">
        <f ca="1"/>
        <v>43732</v>
      </c>
      <c r="E9" s="15">
        <f ca="1"/>
        <v>43733</v>
      </c>
      <c r="F9" s="15">
        <f ca="1"/>
        <v>43734</v>
      </c>
      <c r="G9" s="15">
        <f ca="1"/>
        <v>43735</v>
      </c>
      <c r="H9" s="15">
        <f ca="1"/>
        <v>43736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DaysAndWeeks+DATE(CalendarYear,9,1)-WEEKDAY(DATE(CalendarYear,9,1),(WeekStart="Monday")+1)+29</f>
        <v>43737</v>
      </c>
      <c r="C11" s="8">
        <f ca="1"/>
        <v>43738</v>
      </c>
      <c r="D11" s="8">
        <f ca="1"/>
        <v>43739</v>
      </c>
      <c r="E11" s="8">
        <f ca="1"/>
        <v>43740</v>
      </c>
      <c r="F11" s="8">
        <f ca="1"/>
        <v>43741</v>
      </c>
      <c r="G11" s="8">
        <f ca="1"/>
        <v>43742</v>
      </c>
      <c r="H11" s="8">
        <f ca="1"/>
        <v>43743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DaysAndWeeks+DATE(CalendarYear,9,1)-WEEKDAY(DATE(CalendarYear,9,1),(WeekStart="Monday")+1)+36</f>
        <v>43744</v>
      </c>
      <c r="C13" s="15">
        <f ca="1"/>
        <v>43745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September month calendar" sqref="A1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</cols>
  <sheetData>
    <row r="1" spans="1:8" ht="60" customHeight="1" x14ac:dyDescent="0.25">
      <c r="A1" s="16"/>
      <c r="B1" s="24" t="str">
        <f ca="1">"October "&amp;CalendarYear</f>
        <v>October 2019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DaysAndWeeks+DATE(CalendarYear,10,1)-WEEKDAY(DATE(CalendarYear,10,1),(WeekStart="Monday")+1)+1</f>
        <v>43737</v>
      </c>
      <c r="C3" s="8">
        <f ca="1"/>
        <v>43738</v>
      </c>
      <c r="D3" s="8">
        <f ca="1"/>
        <v>43739</v>
      </c>
      <c r="E3" s="8">
        <f ca="1"/>
        <v>43740</v>
      </c>
      <c r="F3" s="8">
        <f ca="1"/>
        <v>43741</v>
      </c>
      <c r="G3" s="8">
        <f ca="1"/>
        <v>43742</v>
      </c>
      <c r="H3" s="8">
        <f ca="1"/>
        <v>43743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DaysAndWeeks+DATE(CalendarYear,10,1)-WEEKDAY(DATE(CalendarYear,10,1),(WeekStart="Monday")+1)+8</f>
        <v>43744</v>
      </c>
      <c r="C5" s="15">
        <f ca="1"/>
        <v>43745</v>
      </c>
      <c r="D5" s="15">
        <f ca="1"/>
        <v>43746</v>
      </c>
      <c r="E5" s="15">
        <f ca="1"/>
        <v>43747</v>
      </c>
      <c r="F5" s="15">
        <f ca="1"/>
        <v>43748</v>
      </c>
      <c r="G5" s="15">
        <f ca="1"/>
        <v>43749</v>
      </c>
      <c r="H5" s="15">
        <f ca="1"/>
        <v>43750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DaysAndWeeks+DATE(CalendarYear,10,1)-WEEKDAY(DATE(CalendarYear,10,1),(WeekStart="Monday")+1)+15</f>
        <v>43751</v>
      </c>
      <c r="C7" s="8">
        <f ca="1"/>
        <v>43752</v>
      </c>
      <c r="D7" s="8">
        <f ca="1"/>
        <v>43753</v>
      </c>
      <c r="E7" s="8">
        <f ca="1"/>
        <v>43754</v>
      </c>
      <c r="F7" s="8">
        <f ca="1"/>
        <v>43755</v>
      </c>
      <c r="G7" s="8">
        <f ca="1"/>
        <v>43756</v>
      </c>
      <c r="H7" s="8">
        <f ca="1"/>
        <v>43757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DaysAndWeeks+DATE(CalendarYear,10,1)-WEEKDAY(DATE(CalendarYear,10,1),(WeekStart="Monday")+1)+22</f>
        <v>43758</v>
      </c>
      <c r="C9" s="15">
        <f ca="1"/>
        <v>43759</v>
      </c>
      <c r="D9" s="15">
        <f ca="1"/>
        <v>43760</v>
      </c>
      <c r="E9" s="15">
        <f ca="1"/>
        <v>43761</v>
      </c>
      <c r="F9" s="15">
        <f ca="1"/>
        <v>43762</v>
      </c>
      <c r="G9" s="15">
        <f ca="1"/>
        <v>43763</v>
      </c>
      <c r="H9" s="15">
        <f ca="1"/>
        <v>43764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DaysAndWeeks+DATE(CalendarYear,10,1)-WEEKDAY(DATE(CalendarYear,10,1),(WeekStart="Monday")+1)+29</f>
        <v>43765</v>
      </c>
      <c r="C11" s="8">
        <f ca="1"/>
        <v>43766</v>
      </c>
      <c r="D11" s="8">
        <f ca="1"/>
        <v>43767</v>
      </c>
      <c r="E11" s="8">
        <f ca="1"/>
        <v>43768</v>
      </c>
      <c r="F11" s="8">
        <f ca="1"/>
        <v>43769</v>
      </c>
      <c r="G11" s="8">
        <f ca="1"/>
        <v>43770</v>
      </c>
      <c r="H11" s="8">
        <f ca="1"/>
        <v>43771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DaysAndWeeks+DATE(CalendarYear,10,1)-WEEKDAY(DATE(CalendarYear,10,1),(WeekStart="Monday")+1)+36</f>
        <v>43772</v>
      </c>
      <c r="C13" s="15">
        <f ca="1"/>
        <v>43773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October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</cols>
  <sheetData>
    <row r="1" spans="1:8" ht="60" customHeight="1" x14ac:dyDescent="0.25">
      <c r="A1" s="16"/>
      <c r="B1" s="24" t="str">
        <f ca="1">"November "&amp;CalendarYear</f>
        <v>November 2019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DaysAndWeeks+DATE(CalendarYear,11,1)-WEEKDAY(DATE(CalendarYear,11,1),(WeekStart="Monday")+1)+1</f>
        <v>43765</v>
      </c>
      <c r="C3" s="8">
        <f ca="1"/>
        <v>43766</v>
      </c>
      <c r="D3" s="8">
        <f ca="1"/>
        <v>43767</v>
      </c>
      <c r="E3" s="8">
        <f ca="1"/>
        <v>43768</v>
      </c>
      <c r="F3" s="8">
        <f ca="1"/>
        <v>43769</v>
      </c>
      <c r="G3" s="8">
        <f ca="1"/>
        <v>43770</v>
      </c>
      <c r="H3" s="8">
        <f ca="1"/>
        <v>43771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DaysAndWeeks+DATE(CalendarYear,11,1)-WEEKDAY(DATE(CalendarYear,11,1),(WeekStart="Monday")+1)+8</f>
        <v>43772</v>
      </c>
      <c r="C5" s="15">
        <f ca="1"/>
        <v>43773</v>
      </c>
      <c r="D5" s="15">
        <f ca="1"/>
        <v>43774</v>
      </c>
      <c r="E5" s="15">
        <f ca="1"/>
        <v>43775</v>
      </c>
      <c r="F5" s="15">
        <f ca="1"/>
        <v>43776</v>
      </c>
      <c r="G5" s="15">
        <f ca="1"/>
        <v>43777</v>
      </c>
      <c r="H5" s="15">
        <f ca="1"/>
        <v>43778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DaysAndWeeks+DATE(CalendarYear,11,1)-WEEKDAY(DATE(CalendarYear,11,1),(WeekStart="Monday")+1)+15</f>
        <v>43779</v>
      </c>
      <c r="C7" s="8">
        <f ca="1"/>
        <v>43780</v>
      </c>
      <c r="D7" s="8">
        <f ca="1"/>
        <v>43781</v>
      </c>
      <c r="E7" s="8">
        <f ca="1"/>
        <v>43782</v>
      </c>
      <c r="F7" s="8">
        <f ca="1"/>
        <v>43783</v>
      </c>
      <c r="G7" s="8">
        <f ca="1"/>
        <v>43784</v>
      </c>
      <c r="H7" s="8">
        <f ca="1"/>
        <v>43785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DaysAndWeeks+DATE(CalendarYear,11,1)-WEEKDAY(DATE(CalendarYear,11,1),(WeekStart="Monday")+1)+22</f>
        <v>43786</v>
      </c>
      <c r="C9" s="15">
        <f ca="1"/>
        <v>43787</v>
      </c>
      <c r="D9" s="15">
        <f ca="1"/>
        <v>43788</v>
      </c>
      <c r="E9" s="15">
        <f ca="1"/>
        <v>43789</v>
      </c>
      <c r="F9" s="15">
        <f ca="1"/>
        <v>43790</v>
      </c>
      <c r="G9" s="15">
        <f ca="1"/>
        <v>43791</v>
      </c>
      <c r="H9" s="15">
        <f ca="1"/>
        <v>43792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DaysAndWeeks+DATE(CalendarYear,11,1)-WEEKDAY(DATE(CalendarYear,11,1),(WeekStart="Monday")+1)+29</f>
        <v>43793</v>
      </c>
      <c r="C11" s="8">
        <f ca="1"/>
        <v>43794</v>
      </c>
      <c r="D11" s="8">
        <f ca="1"/>
        <v>43795</v>
      </c>
      <c r="E11" s="8">
        <f ca="1"/>
        <v>43796</v>
      </c>
      <c r="F11" s="8">
        <f ca="1"/>
        <v>43797</v>
      </c>
      <c r="G11" s="8">
        <f ca="1"/>
        <v>43798</v>
      </c>
      <c r="H11" s="8">
        <f ca="1"/>
        <v>43799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DaysAndWeeks+DATE(CalendarYear,11,1)-WEEKDAY(DATE(CalendarYear,11,1),(WeekStart="Monday")+1)+36</f>
        <v>43800</v>
      </c>
      <c r="C13" s="15">
        <f ca="1"/>
        <v>43801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November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A1:H14"/>
  <sheetViews>
    <sheetView showGridLines="0" workbookViewId="0"/>
  </sheetViews>
  <sheetFormatPr defaultColWidth="8.75" defaultRowHeight="15" x14ac:dyDescent="0.25"/>
  <cols>
    <col min="1" max="1" width="2.625" customWidth="1"/>
    <col min="2" max="2" width="18.25" customWidth="1"/>
    <col min="3" max="8" width="17.625" customWidth="1"/>
    <col min="9" max="9" width="2.625" customWidth="1"/>
  </cols>
  <sheetData>
    <row r="1" spans="1:8" ht="60" customHeight="1" x14ac:dyDescent="0.25">
      <c r="A1" s="16"/>
      <c r="B1" s="24" t="str">
        <f ca="1">"December "&amp;CalendarYear</f>
        <v>December 2019</v>
      </c>
      <c r="C1" s="24"/>
      <c r="D1" s="24"/>
      <c r="E1" s="3"/>
      <c r="F1" s="3"/>
      <c r="G1" s="3"/>
      <c r="H1" s="4"/>
    </row>
    <row r="2" spans="1:8" ht="21.75" customHeight="1" thickBot="1" x14ac:dyDescent="0.3">
      <c r="A2" s="16"/>
      <c r="B2" s="12" t="str">
        <f>IF(WeekStart="SUNDAY", "SUNDAY","MONDAY")</f>
        <v>SUNDAY</v>
      </c>
      <c r="C2" s="12" t="str">
        <f t="shared" ref="C2:H2" ca="1" si="0">UPPER(TEXT(C3,"dddd"))</f>
        <v>MONDAY</v>
      </c>
      <c r="D2" s="12" t="str">
        <f t="shared" ca="1" si="0"/>
        <v>TUESDAY</v>
      </c>
      <c r="E2" s="12" t="str">
        <f t="shared" ca="1" si="0"/>
        <v>WEDNESDAY</v>
      </c>
      <c r="F2" s="12" t="str">
        <f t="shared" ca="1" si="0"/>
        <v>THURSDAY</v>
      </c>
      <c r="G2" s="12" t="str">
        <f t="shared" ca="1" si="0"/>
        <v>FRIDAY</v>
      </c>
      <c r="H2" s="12" t="str">
        <f t="shared" ca="1" si="0"/>
        <v>SATURDAY</v>
      </c>
    </row>
    <row r="3" spans="1:8" ht="19.5" customHeight="1" x14ac:dyDescent="0.25">
      <c r="A3" s="16"/>
      <c r="B3" s="8">
        <f t="array" aca="1" ref="B3:H3" ca="1">DaysAndWeeks+DATE(CalendarYear,12,1)-WEEKDAY(DATE(CalendarYear,12,1),(WeekStart="Monday")+1)+1</f>
        <v>43800</v>
      </c>
      <c r="C3" s="8">
        <f ca="1"/>
        <v>43801</v>
      </c>
      <c r="D3" s="8">
        <f ca="1"/>
        <v>43802</v>
      </c>
      <c r="E3" s="8">
        <f ca="1"/>
        <v>43803</v>
      </c>
      <c r="F3" s="8">
        <f ca="1"/>
        <v>43804</v>
      </c>
      <c r="G3" s="8">
        <f ca="1"/>
        <v>43805</v>
      </c>
      <c r="H3" s="8">
        <f ca="1"/>
        <v>43806</v>
      </c>
    </row>
    <row r="4" spans="1:8" ht="57.9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9.5" customHeight="1" x14ac:dyDescent="0.25">
      <c r="A5" s="16"/>
      <c r="B5" s="15">
        <f t="array" aca="1" ref="B5:H5" ca="1">DaysAndWeeks+DATE(CalendarYear,12,1)-WEEKDAY(DATE(CalendarYear,12,1),(WeekStart="Monday")+1)+8</f>
        <v>43807</v>
      </c>
      <c r="C5" s="15">
        <f ca="1"/>
        <v>43808</v>
      </c>
      <c r="D5" s="15">
        <f ca="1"/>
        <v>43809</v>
      </c>
      <c r="E5" s="15">
        <f ca="1"/>
        <v>43810</v>
      </c>
      <c r="F5" s="15">
        <f ca="1"/>
        <v>43811</v>
      </c>
      <c r="G5" s="15">
        <f ca="1"/>
        <v>43812</v>
      </c>
      <c r="H5" s="15">
        <f ca="1"/>
        <v>43813</v>
      </c>
    </row>
    <row r="6" spans="1:8" ht="57.95" customHeight="1" x14ac:dyDescent="0.25">
      <c r="A6" s="16"/>
      <c r="B6" s="19"/>
      <c r="C6" s="19"/>
      <c r="D6" s="19"/>
      <c r="E6" s="19"/>
      <c r="F6" s="19"/>
      <c r="G6" s="19"/>
      <c r="H6" s="19"/>
    </row>
    <row r="7" spans="1:8" ht="19.5" customHeight="1" x14ac:dyDescent="0.25">
      <c r="A7" s="16"/>
      <c r="B7" s="8">
        <f t="array" aca="1" ref="B7:H7" ca="1">DaysAndWeeks+DATE(CalendarYear,12,1)-WEEKDAY(DATE(CalendarYear,12,1),(WeekStart="Monday")+1)+15</f>
        <v>43814</v>
      </c>
      <c r="C7" s="8">
        <f ca="1"/>
        <v>43815</v>
      </c>
      <c r="D7" s="8">
        <f ca="1"/>
        <v>43816</v>
      </c>
      <c r="E7" s="8">
        <f ca="1"/>
        <v>43817</v>
      </c>
      <c r="F7" s="8">
        <f ca="1"/>
        <v>43818</v>
      </c>
      <c r="G7" s="8">
        <f ca="1"/>
        <v>43819</v>
      </c>
      <c r="H7" s="8">
        <f ca="1"/>
        <v>43820</v>
      </c>
    </row>
    <row r="8" spans="1:8" ht="57.95" customHeight="1" x14ac:dyDescent="0.25">
      <c r="A8" s="16"/>
      <c r="B8" s="16"/>
      <c r="C8" s="16"/>
      <c r="D8" s="16"/>
      <c r="E8" s="16"/>
      <c r="F8" s="16"/>
      <c r="G8" s="16"/>
      <c r="H8" s="16"/>
    </row>
    <row r="9" spans="1:8" ht="19.5" customHeight="1" x14ac:dyDescent="0.25">
      <c r="A9" s="16"/>
      <c r="B9" s="15">
        <f t="array" aca="1" ref="B9:H9" ca="1">DaysAndWeeks+DATE(CalendarYear,12,1)-WEEKDAY(DATE(CalendarYear,12,1),(WeekStart="Monday")+1)+22</f>
        <v>43821</v>
      </c>
      <c r="C9" s="15">
        <f ca="1"/>
        <v>43822</v>
      </c>
      <c r="D9" s="15">
        <f ca="1"/>
        <v>43823</v>
      </c>
      <c r="E9" s="15">
        <f ca="1"/>
        <v>43824</v>
      </c>
      <c r="F9" s="15">
        <f ca="1"/>
        <v>43825</v>
      </c>
      <c r="G9" s="15">
        <f ca="1"/>
        <v>43826</v>
      </c>
      <c r="H9" s="15">
        <f ca="1"/>
        <v>43827</v>
      </c>
    </row>
    <row r="10" spans="1:8" ht="57.95" customHeight="1" x14ac:dyDescent="0.25">
      <c r="A10" s="16"/>
      <c r="B10" s="19"/>
      <c r="C10" s="19"/>
      <c r="D10" s="19"/>
      <c r="E10" s="19"/>
      <c r="F10" s="19"/>
      <c r="G10" s="19"/>
      <c r="H10" s="19"/>
    </row>
    <row r="11" spans="1:8" ht="19.5" customHeight="1" x14ac:dyDescent="0.25">
      <c r="A11" s="16"/>
      <c r="B11" s="8">
        <f t="array" aca="1" ref="B11:H11" ca="1">DaysAndWeeks+DATE(CalendarYear,12,1)-WEEKDAY(DATE(CalendarYear,12,1),(WeekStart="Monday")+1)+29</f>
        <v>43828</v>
      </c>
      <c r="C11" s="8">
        <f ca="1"/>
        <v>43829</v>
      </c>
      <c r="D11" s="8">
        <f ca="1"/>
        <v>43830</v>
      </c>
      <c r="E11" s="8">
        <f ca="1"/>
        <v>43831</v>
      </c>
      <c r="F11" s="8">
        <f ca="1"/>
        <v>43832</v>
      </c>
      <c r="G11" s="8">
        <f ca="1"/>
        <v>43833</v>
      </c>
      <c r="H11" s="8">
        <f ca="1"/>
        <v>43834</v>
      </c>
    </row>
    <row r="12" spans="1:8" ht="57.95" customHeight="1" x14ac:dyDescent="0.25">
      <c r="A12" s="16"/>
      <c r="B12" s="16"/>
      <c r="C12" s="16"/>
      <c r="D12" s="16"/>
      <c r="E12" s="16"/>
      <c r="F12" s="16"/>
      <c r="G12" s="16"/>
      <c r="H12" s="16"/>
    </row>
    <row r="13" spans="1:8" ht="19.5" customHeight="1" x14ac:dyDescent="0.25">
      <c r="A13" s="16"/>
      <c r="B13" s="15">
        <f t="array" aca="1" ref="B13:C13" ca="1">DaysAndWeeks+DATE(CalendarYear,12,1)-WEEKDAY(DATE(CalendarYear,12,1),(WeekStart="Monday")+1)+36</f>
        <v>43835</v>
      </c>
      <c r="C13" s="15">
        <f ca="1"/>
        <v>43836</v>
      </c>
      <c r="D13" s="20" t="s">
        <v>0</v>
      </c>
      <c r="E13" s="21"/>
      <c r="F13" s="21"/>
      <c r="G13" s="21"/>
      <c r="H13" s="21"/>
    </row>
    <row r="14" spans="1:8" ht="57.95" customHeight="1" x14ac:dyDescent="0.25">
      <c r="A14" s="16"/>
      <c r="B14" s="19"/>
      <c r="C14" s="19"/>
      <c r="D14" s="20"/>
      <c r="E14" s="21"/>
      <c r="F14" s="21"/>
      <c r="G14" s="21"/>
      <c r="H14" s="21"/>
    </row>
  </sheetData>
  <mergeCells count="3">
    <mergeCell ref="D13:D14"/>
    <mergeCell ref="E13:H14"/>
    <mergeCell ref="B1:D1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Automatically determined weekday" sqref="C2:H2"/>
    <dataValidation allowBlank="1" showInputMessage="1" showErrorMessage="1" prompt="This row and rows 5, 7, 9, 11 and 13 contain the calendar days of the week. If this cell doesn’t contain the number 1, then it is a day from the previous month. Enter notes in cell E13." sqref="B3"/>
    <dataValidation allowBlank="1" showInputMessage="1" showErrorMessage="1" prompt="December month calendar" sqref="A1"/>
    <dataValidation allowBlank="1" showInputMessage="1" showErrorMessage="1" prompt="Enter notes in the cell to the right." sqref="D13:D14"/>
    <dataValidation allowBlank="1" showInputMessage="1" showErrorMessage="1" prompt="Enter notes in this cell." sqref="E13:H14"/>
    <dataValidation allowBlank="1" showInputMessage="1" showErrorMessage="1" prompt="This row and rows 6, 8, 10, 12 and 14 are cells for entering daily notes related to the calendar day in the cell above." sqref="B4"/>
    <dataValidation allowBlank="1" showInputMessage="1" showErrorMessage="1" prompt="The year in this cell is automatically updated based on year entered in January worksheet. The calendar below has dates for the previous and next month with a lighter font shade." sqref="B1:D1"/>
    <dataValidation allowBlank="1" showInputMessage="1" showErrorMessage="1" prompt="This row contains weekday names for this calendar. This cell contains the starting day of the week. To change week start day, select a new weekday in January worksheet cell K3" sqref="B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January!Print_Area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Michaloudis</dc:creator>
  <cp:lastModifiedBy>John Michaloudis</cp:lastModifiedBy>
  <dcterms:created xsi:type="dcterms:W3CDTF">2017-12-20T02:01:19Z</dcterms:created>
  <dcterms:modified xsi:type="dcterms:W3CDTF">2019-02-07T15:08:28Z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2017-12-20T02:01:24.9451619Z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